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luetjen\Desktop\"/>
    </mc:Choice>
  </mc:AlternateContent>
  <bookViews>
    <workbookView xWindow="0" yWindow="0" windowWidth="14380" windowHeight="38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1" i="1" l="1"/>
  <c r="K78" i="1"/>
  <c r="K72" i="1"/>
  <c r="F58" i="1"/>
  <c r="F52" i="1"/>
  <c r="F81" i="1"/>
  <c r="F78" i="1"/>
  <c r="F72" i="1"/>
  <c r="I73" i="1"/>
  <c r="I74" i="1"/>
  <c r="I75" i="1"/>
  <c r="I76" i="1"/>
  <c r="I78" i="1"/>
  <c r="I72" i="1"/>
  <c r="H73" i="1"/>
  <c r="H74" i="1"/>
  <c r="H75" i="1"/>
  <c r="H76" i="1"/>
  <c r="H77" i="1"/>
  <c r="I77" i="1" s="1"/>
  <c r="H78" i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72" i="1"/>
  <c r="F46" i="1"/>
  <c r="M23" i="1"/>
  <c r="D5" i="1"/>
  <c r="D6" i="1"/>
  <c r="D7" i="1"/>
  <c r="D8" i="1"/>
  <c r="D4" i="1"/>
  <c r="C8" i="1"/>
  <c r="C7" i="1"/>
  <c r="C6" i="1"/>
  <c r="C5" i="1"/>
  <c r="C4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46" i="1"/>
  <c r="I31" i="1"/>
  <c r="I32" i="1"/>
  <c r="I26" i="1"/>
  <c r="H28" i="1"/>
  <c r="I28" i="1" s="1"/>
  <c r="H29" i="1"/>
  <c r="I29" i="1" s="1"/>
  <c r="H30" i="1"/>
  <c r="I30" i="1" s="1"/>
  <c r="H31" i="1"/>
  <c r="H32" i="1"/>
  <c r="H27" i="1"/>
  <c r="I27" i="1" s="1"/>
  <c r="H26" i="1"/>
  <c r="I19" i="1"/>
  <c r="I20" i="1"/>
  <c r="I21" i="1"/>
  <c r="I22" i="1"/>
  <c r="H23" i="1"/>
  <c r="H35" i="1" s="1"/>
  <c r="I35" i="1" s="1"/>
  <c r="H22" i="1"/>
  <c r="H21" i="1"/>
  <c r="H20" i="1"/>
  <c r="H19" i="1"/>
  <c r="H18" i="1"/>
  <c r="I18" i="1" s="1"/>
  <c r="H17" i="1"/>
  <c r="I17" i="1" s="1"/>
  <c r="H16" i="1"/>
  <c r="I16" i="1" s="1"/>
  <c r="H15" i="1"/>
  <c r="I15" i="1" s="1"/>
  <c r="I90" i="1" l="1"/>
  <c r="I89" i="1"/>
  <c r="I87" i="1"/>
  <c r="I86" i="1"/>
  <c r="I88" i="1"/>
  <c r="I85" i="1"/>
  <c r="K85" i="1" s="1"/>
  <c r="K88" i="1"/>
  <c r="K46" i="1"/>
  <c r="I23" i="1"/>
  <c r="H36" i="1"/>
  <c r="I36" i="1" s="1"/>
  <c r="H37" i="1"/>
  <c r="H34" i="1"/>
  <c r="I34" i="1" s="1"/>
  <c r="L85" i="1" l="1"/>
  <c r="H41" i="1"/>
  <c r="H40" i="1"/>
  <c r="I40" i="1" s="1"/>
  <c r="I37" i="1"/>
  <c r="H39" i="1"/>
  <c r="I39" i="1" s="1"/>
  <c r="I41" i="1" l="1"/>
  <c r="H43" i="1"/>
  <c r="I43" i="1" s="1"/>
  <c r="H44" i="1"/>
  <c r="I44" i="1" s="1"/>
</calcChain>
</file>

<file path=xl/sharedStrings.xml><?xml version="1.0" encoding="utf-8"?>
<sst xmlns="http://schemas.openxmlformats.org/spreadsheetml/2006/main" count="93" uniqueCount="92">
  <si>
    <t>Terrestrial</t>
  </si>
  <si>
    <t>Gas</t>
  </si>
  <si>
    <t>IceGiant</t>
  </si>
  <si>
    <t>SolidGas</t>
  </si>
  <si>
    <t>Water</t>
  </si>
  <si>
    <t>Oceans</t>
  </si>
  <si>
    <t>River</t>
  </si>
  <si>
    <t>F. Oceans</t>
  </si>
  <si>
    <t>F. Rivers</t>
  </si>
  <si>
    <t>M. Oceans</t>
  </si>
  <si>
    <t xml:space="preserve">M. Rivers </t>
  </si>
  <si>
    <t>Dry Oceans</t>
  </si>
  <si>
    <t>Dry Rivers</t>
  </si>
  <si>
    <t>No Water</t>
  </si>
  <si>
    <t>Clouds</t>
  </si>
  <si>
    <t>Cumulus White</t>
  </si>
  <si>
    <t>Cumulus Red</t>
  </si>
  <si>
    <t xml:space="preserve">Cumulus Orange </t>
  </si>
  <si>
    <t>Veil White</t>
  </si>
  <si>
    <t>Stratocumulus White</t>
  </si>
  <si>
    <t>Storm White</t>
  </si>
  <si>
    <t>Storm Red</t>
  </si>
  <si>
    <t>Storm Orange</t>
  </si>
  <si>
    <t>Crater</t>
  </si>
  <si>
    <t>Caldera</t>
  </si>
  <si>
    <t xml:space="preserve">Large Crater </t>
  </si>
  <si>
    <t>Large Crater &amp; Caldera</t>
  </si>
  <si>
    <t>No Crater</t>
  </si>
  <si>
    <t>Magma</t>
  </si>
  <si>
    <t>Magma River</t>
  </si>
  <si>
    <t>Magma Ocean</t>
  </si>
  <si>
    <t>No Magma</t>
  </si>
  <si>
    <t>Volcano</t>
  </si>
  <si>
    <t>No Volcano</t>
  </si>
  <si>
    <t>Moons</t>
  </si>
  <si>
    <t>One Moon Green</t>
  </si>
  <si>
    <t>One Moon Green (Craters)</t>
  </si>
  <si>
    <t>One Moon Grey</t>
  </si>
  <si>
    <t>One Moon Grey (Craters)</t>
  </si>
  <si>
    <t xml:space="preserve">One Moon Brown </t>
  </si>
  <si>
    <t>One Moon Brown (Craters)</t>
  </si>
  <si>
    <t xml:space="preserve">Two Moons Green </t>
  </si>
  <si>
    <t>Two Moons Green (Craters)</t>
  </si>
  <si>
    <t>Two Moons Grey</t>
  </si>
  <si>
    <t>Two Moons Grey (Craters)</t>
  </si>
  <si>
    <t>Two Moons Brown</t>
  </si>
  <si>
    <t>Two Moons Brown (Craters)</t>
  </si>
  <si>
    <t>Two Moons Green &amp; Grey</t>
  </si>
  <si>
    <t>Two Moons Green &amp; Grey (Green Craters)</t>
  </si>
  <si>
    <t>Two Moons Green &amp; Grey (Grey Craters)</t>
  </si>
  <si>
    <t>Two Moons Green &amp; Brown</t>
  </si>
  <si>
    <t>Two Moons Green &amp; Brown (Green Craters)</t>
  </si>
  <si>
    <t>Two Moons Green &amp; Brown (Brown Craters)</t>
  </si>
  <si>
    <t>Two Moons Green &amp; Grey (Craters)</t>
  </si>
  <si>
    <t>Two Moons Green &amp; Brown (Craters)</t>
  </si>
  <si>
    <t>Two Moons Grey &amp; Brown</t>
  </si>
  <si>
    <t>Two Moons Grey &amp; Brown (Craters)</t>
  </si>
  <si>
    <t>Two Moons Grey &amp; Brown (Grey Craters)</t>
  </si>
  <si>
    <t>Two Moons Grey &amp; Brown (Brown Craters)</t>
  </si>
  <si>
    <t>Rings</t>
  </si>
  <si>
    <t>One Ring Grey</t>
  </si>
  <si>
    <t>One Ring Grey Vertical</t>
  </si>
  <si>
    <t xml:space="preserve">One Ring Green </t>
  </si>
  <si>
    <t>One Ring Green Vertical</t>
  </si>
  <si>
    <t>One Ring Brown</t>
  </si>
  <si>
    <t>One Ring Brown Vertical</t>
  </si>
  <si>
    <t>Two Rings Brown Vertical</t>
  </si>
  <si>
    <t>Two Rings Green Vertical</t>
  </si>
  <si>
    <t>Two Rings Grey Vertical</t>
  </si>
  <si>
    <t>Two Rings Grey &amp; Green Vertical</t>
  </si>
  <si>
    <t>Two Rings Grey &amp; Brown Vertical</t>
  </si>
  <si>
    <t>Two Rings Green &amp; Brown Vertical</t>
  </si>
  <si>
    <t>Two Rings Grey (45°)</t>
  </si>
  <si>
    <t>Two Rings Green (45°)</t>
  </si>
  <si>
    <t>Two Rings Brown (45°)</t>
  </si>
  <si>
    <t>Two Rings Grey &amp; Green (45°)</t>
  </si>
  <si>
    <t>Two Rings Grey &amp; Brown (45°)</t>
  </si>
  <si>
    <t>Two Rings Green &amp; Brown (45°)</t>
  </si>
  <si>
    <t>No Moons</t>
  </si>
  <si>
    <t>No Rings (Moons)</t>
  </si>
  <si>
    <t>No Rings (No Moons)</t>
  </si>
  <si>
    <t>Effective Possibilities</t>
  </si>
  <si>
    <t>Combined Possibility</t>
  </si>
  <si>
    <t>Total Planets</t>
  </si>
  <si>
    <t>Common</t>
  </si>
  <si>
    <t>Rare</t>
  </si>
  <si>
    <t>Super Rare</t>
  </si>
  <si>
    <t>Ultra Rare</t>
  </si>
  <si>
    <t>Secret Rare</t>
  </si>
  <si>
    <t>AlgoPlanets</t>
  </si>
  <si>
    <t>Test possibities</t>
  </si>
  <si>
    <t>EVERYTHING =&lt; 5% is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</si>
</sst>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0.0%"/>
    <numFmt numFmtId="166" formatCode="_-* #,##0.0000\ _€_-;\-* #,##0.0000\ _€_-;_-* &quot;-&quot;??\ _€_-;_-@_-"/>
    <numFmt numFmtId="167" formatCode="0.0000"/>
    <numFmt numFmtId="168" formatCode="_-* #,##0.0000\ _€_-;\-* #,##0.0000\ _€_-;_-* &quot;-&quot;??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43" fontId="0" fillId="0" borderId="0" xfId="1" applyFont="1"/>
    <xf numFmtId="166" fontId="0" fillId="0" borderId="0" xfId="1" applyNumberFormat="1" applyFon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2" fillId="0" borderId="0" xfId="0" applyFont="1"/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topLeftCell="A67" zoomScale="70" zoomScaleNormal="70" workbookViewId="0">
      <selection activeCell="K92" sqref="K92"/>
    </sheetView>
  </sheetViews>
  <sheetFormatPr baseColWidth="10" defaultRowHeight="14.5" x14ac:dyDescent="0.35"/>
  <cols>
    <col min="2" max="2" width="43.08984375" customWidth="1"/>
    <col min="5" max="5" width="3.26953125" customWidth="1"/>
    <col min="6" max="6" width="17.08984375" customWidth="1"/>
    <col min="7" max="7" width="3.26953125" customWidth="1"/>
    <col min="8" max="8" width="24.1796875" customWidth="1"/>
  </cols>
  <sheetData>
    <row r="1" spans="1:16" ht="26" customHeight="1" x14ac:dyDescent="0.55000000000000004">
      <c r="A1" s="10" t="s">
        <v>89</v>
      </c>
    </row>
    <row r="3" spans="1:16" x14ac:dyDescent="0.35">
      <c r="A3" s="11" t="s">
        <v>83</v>
      </c>
      <c r="B3">
        <v>512</v>
      </c>
      <c r="O3" t="s">
        <v>91</v>
      </c>
    </row>
    <row r="4" spans="1:16" x14ac:dyDescent="0.35">
      <c r="A4" t="s">
        <v>84</v>
      </c>
      <c r="B4">
        <v>230</v>
      </c>
      <c r="C4">
        <f>B4/B3</f>
        <v>0.44921875</v>
      </c>
      <c r="D4" s="3">
        <f>C4</f>
        <v>0.44921875</v>
      </c>
    </row>
    <row r="5" spans="1:16" x14ac:dyDescent="0.35">
      <c r="A5" t="s">
        <v>85</v>
      </c>
      <c r="B5">
        <v>152</v>
      </c>
      <c r="C5">
        <f>B5/B3</f>
        <v>0.296875</v>
      </c>
      <c r="D5" s="3">
        <f t="shared" ref="D5:D8" si="0">C5</f>
        <v>0.296875</v>
      </c>
    </row>
    <row r="6" spans="1:16" x14ac:dyDescent="0.35">
      <c r="A6" t="s">
        <v>86</v>
      </c>
      <c r="B6">
        <v>94</v>
      </c>
      <c r="C6">
        <f>B6/B3</f>
        <v>0.18359375</v>
      </c>
      <c r="D6" s="3">
        <f t="shared" si="0"/>
        <v>0.18359375</v>
      </c>
    </row>
    <row r="7" spans="1:16" x14ac:dyDescent="0.35">
      <c r="A7" t="s">
        <v>87</v>
      </c>
      <c r="B7">
        <v>31</v>
      </c>
      <c r="C7">
        <f>B7/B3</f>
        <v>6.0546875E-2</v>
      </c>
      <c r="D7" s="3">
        <f t="shared" si="0"/>
        <v>6.0546875E-2</v>
      </c>
    </row>
    <row r="8" spans="1:16" x14ac:dyDescent="0.35">
      <c r="A8" t="s">
        <v>88</v>
      </c>
      <c r="B8">
        <v>5</v>
      </c>
      <c r="C8">
        <f>B8/B3</f>
        <v>9.765625E-3</v>
      </c>
      <c r="D8" s="3">
        <f t="shared" si="0"/>
        <v>9.765625E-3</v>
      </c>
    </row>
    <row r="9" spans="1:16" x14ac:dyDescent="0.35">
      <c r="D9" s="3"/>
    </row>
    <row r="10" spans="1:16" x14ac:dyDescent="0.35">
      <c r="F10" t="s">
        <v>82</v>
      </c>
      <c r="H10" t="s">
        <v>81</v>
      </c>
      <c r="K10" t="s">
        <v>90</v>
      </c>
    </row>
    <row r="11" spans="1:16" x14ac:dyDescent="0.35">
      <c r="A11" s="11" t="s">
        <v>3</v>
      </c>
      <c r="B11" t="s">
        <v>0</v>
      </c>
      <c r="C11" s="1">
        <v>0.5</v>
      </c>
      <c r="H11" s="1"/>
      <c r="I11" s="1">
        <v>0.5</v>
      </c>
    </row>
    <row r="12" spans="1:16" x14ac:dyDescent="0.35">
      <c r="B12" t="s">
        <v>1</v>
      </c>
      <c r="C12" s="1">
        <v>0.3</v>
      </c>
      <c r="H12" s="1"/>
      <c r="I12" s="1">
        <v>0.3</v>
      </c>
      <c r="P12" s="2"/>
    </row>
    <row r="13" spans="1:16" x14ac:dyDescent="0.35">
      <c r="B13" t="s">
        <v>2</v>
      </c>
      <c r="C13" s="1">
        <v>0.2</v>
      </c>
      <c r="H13" s="1"/>
      <c r="I13" s="1">
        <v>0.2</v>
      </c>
    </row>
    <row r="15" spans="1:16" x14ac:dyDescent="0.35">
      <c r="A15" s="11" t="s">
        <v>4</v>
      </c>
      <c r="B15" t="s">
        <v>5</v>
      </c>
      <c r="C15" s="9">
        <v>0.17</v>
      </c>
      <c r="H15">
        <f>C15*C11*6/7</f>
        <v>7.2857142857142856E-2</v>
      </c>
      <c r="I15" s="3">
        <f>H15</f>
        <v>7.2857142857142856E-2</v>
      </c>
      <c r="K15" s="2">
        <v>0.09</v>
      </c>
    </row>
    <row r="16" spans="1:16" x14ac:dyDescent="0.35">
      <c r="B16" t="s">
        <v>6</v>
      </c>
      <c r="C16" s="9">
        <v>0.25</v>
      </c>
      <c r="H16">
        <f>C16*C11*6/7</f>
        <v>0.10714285714285714</v>
      </c>
      <c r="I16" s="3">
        <f>H16</f>
        <v>0.10714285714285714</v>
      </c>
      <c r="K16" s="2">
        <v>0.15</v>
      </c>
    </row>
    <row r="17" spans="1:13" x14ac:dyDescent="0.35">
      <c r="B17" t="s">
        <v>7</v>
      </c>
      <c r="C17" s="9">
        <v>0.09</v>
      </c>
      <c r="H17">
        <f>C17*C11*6/7</f>
        <v>3.8571428571428576E-2</v>
      </c>
      <c r="I17" s="3">
        <f t="shared" ref="I17:I23" si="1">H17</f>
        <v>3.8571428571428576E-2</v>
      </c>
      <c r="K17" s="2">
        <v>0.11</v>
      </c>
    </row>
    <row r="18" spans="1:13" x14ac:dyDescent="0.35">
      <c r="B18" t="s">
        <v>8</v>
      </c>
      <c r="C18" s="9">
        <v>0.115</v>
      </c>
      <c r="H18">
        <f>C18*C11*6/7</f>
        <v>4.9285714285714287E-2</v>
      </c>
      <c r="I18" s="3">
        <f t="shared" si="1"/>
        <v>4.9285714285714287E-2</v>
      </c>
      <c r="K18" s="2">
        <v>0.13</v>
      </c>
    </row>
    <row r="19" spans="1:13" x14ac:dyDescent="0.35">
      <c r="B19" t="s">
        <v>9</v>
      </c>
      <c r="C19" s="9">
        <v>0.05</v>
      </c>
      <c r="H19">
        <f>C19*C11*3/7</f>
        <v>1.0714285714285716E-2</v>
      </c>
      <c r="I19" s="3">
        <f t="shared" si="1"/>
        <v>1.0714285714285716E-2</v>
      </c>
      <c r="K19" s="2">
        <v>7.0000000000000007E-2</v>
      </c>
    </row>
    <row r="20" spans="1:13" x14ac:dyDescent="0.35">
      <c r="B20" t="s">
        <v>10</v>
      </c>
      <c r="C20" s="9">
        <v>7.0000000000000007E-2</v>
      </c>
      <c r="H20" s="6">
        <f>C20*C11*(3/7)</f>
        <v>1.5000000000000001E-2</v>
      </c>
      <c r="I20" s="3">
        <f t="shared" si="1"/>
        <v>1.5000000000000001E-2</v>
      </c>
      <c r="K20" s="2">
        <v>0.1</v>
      </c>
    </row>
    <row r="21" spans="1:13" x14ac:dyDescent="0.35">
      <c r="B21" t="s">
        <v>11</v>
      </c>
      <c r="C21" s="9">
        <v>0.02</v>
      </c>
      <c r="H21" s="4">
        <f>C21*C11</f>
        <v>0.01</v>
      </c>
      <c r="I21" s="3">
        <f t="shared" si="1"/>
        <v>0.01</v>
      </c>
      <c r="K21" s="2">
        <v>0.02</v>
      </c>
    </row>
    <row r="22" spans="1:13" x14ac:dyDescent="0.35">
      <c r="B22" t="s">
        <v>12</v>
      </c>
      <c r="C22" s="9">
        <v>0.03</v>
      </c>
      <c r="H22" s="4">
        <f>C22*C11</f>
        <v>1.4999999999999999E-2</v>
      </c>
      <c r="I22" s="3">
        <f t="shared" si="1"/>
        <v>1.4999999999999999E-2</v>
      </c>
      <c r="K22" s="2">
        <v>0.04</v>
      </c>
    </row>
    <row r="23" spans="1:13" x14ac:dyDescent="0.35">
      <c r="B23" t="s">
        <v>13</v>
      </c>
      <c r="C23" s="9">
        <v>0.36499999999999999</v>
      </c>
      <c r="H23" s="5">
        <f>C23*C11</f>
        <v>0.1825</v>
      </c>
      <c r="I23" s="3">
        <f t="shared" si="1"/>
        <v>0.1825</v>
      </c>
      <c r="K23" s="2">
        <v>0.28999999999999998</v>
      </c>
      <c r="M23" s="2">
        <f>SUM(K15:K23)</f>
        <v>1</v>
      </c>
    </row>
    <row r="24" spans="1:13" x14ac:dyDescent="0.35">
      <c r="C24" s="9"/>
    </row>
    <row r="25" spans="1:13" x14ac:dyDescent="0.35">
      <c r="A25" s="11" t="s">
        <v>14</v>
      </c>
      <c r="B25" t="s">
        <v>15</v>
      </c>
      <c r="C25" s="2">
        <v>0.3</v>
      </c>
      <c r="I25" s="1">
        <v>0.3</v>
      </c>
      <c r="K25" s="2"/>
    </row>
    <row r="26" spans="1:13" x14ac:dyDescent="0.35">
      <c r="B26" t="s">
        <v>16</v>
      </c>
      <c r="C26" s="2">
        <v>0.15</v>
      </c>
      <c r="H26">
        <f>C26*0.5</f>
        <v>7.4999999999999997E-2</v>
      </c>
      <c r="I26" s="3">
        <f>H26</f>
        <v>7.4999999999999997E-2</v>
      </c>
      <c r="K26" s="2"/>
    </row>
    <row r="27" spans="1:13" x14ac:dyDescent="0.35">
      <c r="B27" t="s">
        <v>17</v>
      </c>
      <c r="C27" s="2">
        <v>0.15</v>
      </c>
      <c r="H27">
        <f>C27*0.5</f>
        <v>7.4999999999999997E-2</v>
      </c>
      <c r="I27" s="3">
        <f t="shared" ref="I27:I32" si="2">H27</f>
        <v>7.4999999999999997E-2</v>
      </c>
      <c r="K27" s="2"/>
    </row>
    <row r="28" spans="1:13" x14ac:dyDescent="0.35">
      <c r="B28" t="s">
        <v>18</v>
      </c>
      <c r="C28" s="2">
        <v>0.2</v>
      </c>
      <c r="H28">
        <f t="shared" ref="H28:H32" si="3">C28*0.5</f>
        <v>0.1</v>
      </c>
      <c r="I28" s="3">
        <f t="shared" si="2"/>
        <v>0.1</v>
      </c>
      <c r="K28" s="2"/>
    </row>
    <row r="29" spans="1:13" x14ac:dyDescent="0.35">
      <c r="B29" t="s">
        <v>19</v>
      </c>
      <c r="C29" s="2">
        <v>0.1</v>
      </c>
      <c r="H29">
        <f t="shared" si="3"/>
        <v>0.05</v>
      </c>
      <c r="I29" s="3">
        <f t="shared" si="2"/>
        <v>0.05</v>
      </c>
      <c r="K29" s="2"/>
    </row>
    <row r="30" spans="1:13" x14ac:dyDescent="0.35">
      <c r="B30" t="s">
        <v>20</v>
      </c>
      <c r="C30" s="2">
        <v>0.05</v>
      </c>
      <c r="H30">
        <f t="shared" si="3"/>
        <v>2.5000000000000001E-2</v>
      </c>
      <c r="I30" s="3">
        <f t="shared" si="2"/>
        <v>2.5000000000000001E-2</v>
      </c>
      <c r="K30" s="2"/>
    </row>
    <row r="31" spans="1:13" x14ac:dyDescent="0.35">
      <c r="B31" t="s">
        <v>21</v>
      </c>
      <c r="C31" s="2">
        <v>2.5000000000000001E-2</v>
      </c>
      <c r="H31">
        <f t="shared" si="3"/>
        <v>1.2500000000000001E-2</v>
      </c>
      <c r="I31" s="3">
        <f t="shared" si="2"/>
        <v>1.2500000000000001E-2</v>
      </c>
      <c r="K31" s="2"/>
    </row>
    <row r="32" spans="1:13" x14ac:dyDescent="0.35">
      <c r="B32" t="s">
        <v>22</v>
      </c>
      <c r="C32" s="2">
        <v>2.5000000000000001E-2</v>
      </c>
      <c r="H32">
        <f t="shared" si="3"/>
        <v>1.2500000000000001E-2</v>
      </c>
      <c r="I32" s="3">
        <f t="shared" si="2"/>
        <v>1.2500000000000001E-2</v>
      </c>
      <c r="K32" s="2"/>
    </row>
    <row r="34" spans="1:11" x14ac:dyDescent="0.35">
      <c r="A34" s="11" t="s">
        <v>23</v>
      </c>
      <c r="B34" t="s">
        <v>24</v>
      </c>
      <c r="C34" s="2">
        <v>0.27</v>
      </c>
      <c r="H34" s="7">
        <f>C34*H23</f>
        <v>4.9274999999999999E-2</v>
      </c>
      <c r="I34" s="3">
        <f>H34</f>
        <v>4.9274999999999999E-2</v>
      </c>
      <c r="K34" s="2"/>
    </row>
    <row r="35" spans="1:11" x14ac:dyDescent="0.35">
      <c r="B35" t="s">
        <v>25</v>
      </c>
      <c r="C35" s="2">
        <v>0.19</v>
      </c>
      <c r="H35" s="7">
        <f>C35*H23</f>
        <v>3.4674999999999997E-2</v>
      </c>
      <c r="I35" s="3">
        <f t="shared" ref="I35:I36" si="4">H35</f>
        <v>3.4674999999999997E-2</v>
      </c>
      <c r="K35" s="2"/>
    </row>
    <row r="36" spans="1:11" x14ac:dyDescent="0.35">
      <c r="B36" t="s">
        <v>26</v>
      </c>
      <c r="C36" s="2">
        <v>0.1</v>
      </c>
      <c r="H36" s="7">
        <f>C36*H23</f>
        <v>1.8249999999999999E-2</v>
      </c>
      <c r="I36" s="3">
        <f t="shared" si="4"/>
        <v>1.8249999999999999E-2</v>
      </c>
      <c r="K36" s="2"/>
    </row>
    <row r="37" spans="1:11" x14ac:dyDescent="0.35">
      <c r="B37" t="s">
        <v>27</v>
      </c>
      <c r="C37" s="2">
        <v>0.44</v>
      </c>
      <c r="H37" s="7">
        <f>C37*H23</f>
        <v>8.0299999999999996E-2</v>
      </c>
      <c r="I37" s="3">
        <f>H37</f>
        <v>8.0299999999999996E-2</v>
      </c>
      <c r="K37" s="2"/>
    </row>
    <row r="39" spans="1:11" x14ac:dyDescent="0.35">
      <c r="A39" s="11" t="s">
        <v>28</v>
      </c>
      <c r="B39" t="s">
        <v>29</v>
      </c>
      <c r="C39" s="2">
        <v>0.2</v>
      </c>
      <c r="H39" s="7">
        <f>C39*H37</f>
        <v>1.6060000000000001E-2</v>
      </c>
      <c r="I39" s="3">
        <f>H39</f>
        <v>1.6060000000000001E-2</v>
      </c>
      <c r="K39" s="2"/>
    </row>
    <row r="40" spans="1:11" x14ac:dyDescent="0.35">
      <c r="B40" t="s">
        <v>30</v>
      </c>
      <c r="C40" s="2">
        <v>0.15</v>
      </c>
      <c r="H40" s="7">
        <f>C40*H37</f>
        <v>1.2044999999999998E-2</v>
      </c>
      <c r="I40" s="3">
        <f t="shared" ref="I40:I41" si="5">H40</f>
        <v>1.2044999999999998E-2</v>
      </c>
      <c r="K40" s="2"/>
    </row>
    <row r="41" spans="1:11" x14ac:dyDescent="0.35">
      <c r="B41" t="s">
        <v>31</v>
      </c>
      <c r="C41" s="2">
        <v>0.65</v>
      </c>
      <c r="H41" s="7">
        <f>C41*H37</f>
        <v>5.2194999999999998E-2</v>
      </c>
      <c r="I41" s="3">
        <f t="shared" si="5"/>
        <v>5.2194999999999998E-2</v>
      </c>
      <c r="K41" s="2"/>
    </row>
    <row r="43" spans="1:11" x14ac:dyDescent="0.35">
      <c r="A43" s="11" t="s">
        <v>32</v>
      </c>
      <c r="B43" t="s">
        <v>32</v>
      </c>
      <c r="C43" s="2">
        <v>0.15</v>
      </c>
      <c r="H43" s="7">
        <f>C43*H41</f>
        <v>7.8292499999999994E-3</v>
      </c>
      <c r="I43" s="3">
        <f>H43</f>
        <v>7.8292499999999994E-3</v>
      </c>
      <c r="K43" s="2"/>
    </row>
    <row r="44" spans="1:11" x14ac:dyDescent="0.35">
      <c r="B44" t="s">
        <v>33</v>
      </c>
      <c r="C44" s="2">
        <v>0.85</v>
      </c>
      <c r="H44" s="7">
        <f>C44*H41</f>
        <v>4.4365749999999995E-2</v>
      </c>
      <c r="I44" s="3">
        <f>H44</f>
        <v>4.4365749999999995E-2</v>
      </c>
      <c r="K44" s="2"/>
    </row>
    <row r="46" spans="1:11" x14ac:dyDescent="0.35">
      <c r="A46" s="11" t="s">
        <v>34</v>
      </c>
      <c r="B46" t="s">
        <v>35</v>
      </c>
      <c r="C46" s="2">
        <v>8.0000000000000002E-3</v>
      </c>
      <c r="F46" s="12">
        <f>SUM(C46:C51)</f>
        <v>4.8000000000000001E-2</v>
      </c>
      <c r="I46" s="2">
        <f>C46</f>
        <v>8.0000000000000002E-3</v>
      </c>
      <c r="K46" s="12">
        <f>SUM(I46:I51)</f>
        <v>4.8000000000000001E-2</v>
      </c>
    </row>
    <row r="47" spans="1:11" x14ac:dyDescent="0.35">
      <c r="B47" t="s">
        <v>36</v>
      </c>
      <c r="C47" s="2">
        <v>8.0000000000000002E-3</v>
      </c>
      <c r="F47" s="8"/>
      <c r="I47" s="2">
        <f t="shared" ref="I47:I70" si="6">C47</f>
        <v>8.0000000000000002E-3</v>
      </c>
      <c r="K47" s="8"/>
    </row>
    <row r="48" spans="1:11" x14ac:dyDescent="0.35">
      <c r="B48" t="s">
        <v>37</v>
      </c>
      <c r="C48" s="2">
        <v>8.0000000000000002E-3</v>
      </c>
      <c r="F48" s="8"/>
      <c r="I48" s="2">
        <f t="shared" si="6"/>
        <v>8.0000000000000002E-3</v>
      </c>
      <c r="K48" s="8"/>
    </row>
    <row r="49" spans="2:11" x14ac:dyDescent="0.35">
      <c r="B49" t="s">
        <v>38</v>
      </c>
      <c r="C49" s="2">
        <v>8.0000000000000002E-3</v>
      </c>
      <c r="F49" s="8"/>
      <c r="I49" s="2">
        <f t="shared" si="6"/>
        <v>8.0000000000000002E-3</v>
      </c>
      <c r="K49" s="8"/>
    </row>
    <row r="50" spans="2:11" x14ac:dyDescent="0.35">
      <c r="B50" t="s">
        <v>39</v>
      </c>
      <c r="C50" s="2">
        <v>8.0000000000000002E-3</v>
      </c>
      <c r="F50" s="8"/>
      <c r="I50" s="2">
        <f t="shared" si="6"/>
        <v>8.0000000000000002E-3</v>
      </c>
      <c r="K50" s="8"/>
    </row>
    <row r="51" spans="2:11" x14ac:dyDescent="0.35">
      <c r="B51" t="s">
        <v>40</v>
      </c>
      <c r="C51" s="2">
        <v>8.0000000000000002E-3</v>
      </c>
      <c r="F51" s="8"/>
      <c r="I51" s="2">
        <f t="shared" si="6"/>
        <v>8.0000000000000002E-3</v>
      </c>
      <c r="K51" s="8"/>
    </row>
    <row r="52" spans="2:11" x14ac:dyDescent="0.35">
      <c r="B52" t="s">
        <v>41</v>
      </c>
      <c r="C52" s="2">
        <v>6.0000000000000001E-3</v>
      </c>
      <c r="F52" s="12">
        <f>SUM(C52:C57)</f>
        <v>3.5999999999999997E-2</v>
      </c>
      <c r="I52" s="2">
        <f t="shared" si="6"/>
        <v>6.0000000000000001E-3</v>
      </c>
    </row>
    <row r="53" spans="2:11" x14ac:dyDescent="0.35">
      <c r="B53" t="s">
        <v>42</v>
      </c>
      <c r="C53" s="2">
        <v>6.0000000000000001E-3</v>
      </c>
      <c r="F53" s="8"/>
      <c r="I53" s="2">
        <f t="shared" si="6"/>
        <v>6.0000000000000001E-3</v>
      </c>
    </row>
    <row r="54" spans="2:11" x14ac:dyDescent="0.35">
      <c r="B54" t="s">
        <v>43</v>
      </c>
      <c r="C54" s="2">
        <v>6.0000000000000001E-3</v>
      </c>
      <c r="F54" s="8"/>
      <c r="I54" s="2">
        <f t="shared" si="6"/>
        <v>6.0000000000000001E-3</v>
      </c>
    </row>
    <row r="55" spans="2:11" x14ac:dyDescent="0.35">
      <c r="B55" t="s">
        <v>44</v>
      </c>
      <c r="C55" s="2">
        <v>6.0000000000000001E-3</v>
      </c>
      <c r="F55" s="8"/>
      <c r="I55" s="2">
        <f t="shared" si="6"/>
        <v>6.0000000000000001E-3</v>
      </c>
    </row>
    <row r="56" spans="2:11" x14ac:dyDescent="0.35">
      <c r="B56" t="s">
        <v>45</v>
      </c>
      <c r="C56" s="2">
        <v>6.0000000000000001E-3</v>
      </c>
      <c r="F56" s="8"/>
      <c r="I56" s="2">
        <f t="shared" si="6"/>
        <v>6.0000000000000001E-3</v>
      </c>
    </row>
    <row r="57" spans="2:11" x14ac:dyDescent="0.35">
      <c r="B57" t="s">
        <v>46</v>
      </c>
      <c r="C57" s="2">
        <v>6.0000000000000001E-3</v>
      </c>
      <c r="F57" s="8"/>
      <c r="I57" s="2">
        <f t="shared" si="6"/>
        <v>6.0000000000000001E-3</v>
      </c>
    </row>
    <row r="58" spans="2:11" x14ac:dyDescent="0.35">
      <c r="B58" t="s">
        <v>47</v>
      </c>
      <c r="C58" s="2">
        <v>2E-3</v>
      </c>
      <c r="F58" s="12">
        <f>SUM(C58:C69)</f>
        <v>2.4000000000000007E-2</v>
      </c>
      <c r="I58" s="2">
        <f t="shared" si="6"/>
        <v>2E-3</v>
      </c>
    </row>
    <row r="59" spans="2:11" x14ac:dyDescent="0.35">
      <c r="B59" t="s">
        <v>53</v>
      </c>
      <c r="C59" s="2">
        <v>2E-3</v>
      </c>
      <c r="F59" s="8"/>
      <c r="I59" s="2">
        <f t="shared" si="6"/>
        <v>2E-3</v>
      </c>
    </row>
    <row r="60" spans="2:11" x14ac:dyDescent="0.35">
      <c r="B60" t="s">
        <v>48</v>
      </c>
      <c r="C60" s="2">
        <v>2E-3</v>
      </c>
      <c r="F60" s="8"/>
      <c r="I60" s="2">
        <f t="shared" si="6"/>
        <v>2E-3</v>
      </c>
    </row>
    <row r="61" spans="2:11" x14ac:dyDescent="0.35">
      <c r="B61" t="s">
        <v>49</v>
      </c>
      <c r="C61" s="2">
        <v>2E-3</v>
      </c>
      <c r="F61" s="8"/>
      <c r="I61" s="2">
        <f t="shared" si="6"/>
        <v>2E-3</v>
      </c>
    </row>
    <row r="62" spans="2:11" x14ac:dyDescent="0.35">
      <c r="B62" t="s">
        <v>50</v>
      </c>
      <c r="C62" s="2">
        <v>2E-3</v>
      </c>
      <c r="F62" s="8"/>
      <c r="I62" s="2">
        <f t="shared" si="6"/>
        <v>2E-3</v>
      </c>
    </row>
    <row r="63" spans="2:11" x14ac:dyDescent="0.35">
      <c r="B63" t="s">
        <v>54</v>
      </c>
      <c r="C63" s="2">
        <v>2E-3</v>
      </c>
      <c r="F63" s="8"/>
      <c r="I63" s="2">
        <f t="shared" si="6"/>
        <v>2E-3</v>
      </c>
    </row>
    <row r="64" spans="2:11" x14ac:dyDescent="0.35">
      <c r="B64" t="s">
        <v>51</v>
      </c>
      <c r="C64" s="2">
        <v>2E-3</v>
      </c>
      <c r="F64" s="8"/>
      <c r="I64" s="2">
        <f t="shared" si="6"/>
        <v>2E-3</v>
      </c>
    </row>
    <row r="65" spans="1:11" x14ac:dyDescent="0.35">
      <c r="B65" t="s">
        <v>52</v>
      </c>
      <c r="C65" s="2">
        <v>2E-3</v>
      </c>
      <c r="F65" s="8"/>
      <c r="I65" s="2">
        <f t="shared" si="6"/>
        <v>2E-3</v>
      </c>
    </row>
    <row r="66" spans="1:11" x14ac:dyDescent="0.35">
      <c r="B66" t="s">
        <v>55</v>
      </c>
      <c r="C66" s="2">
        <v>2E-3</v>
      </c>
      <c r="F66" s="8"/>
      <c r="I66" s="2">
        <f t="shared" si="6"/>
        <v>2E-3</v>
      </c>
    </row>
    <row r="67" spans="1:11" x14ac:dyDescent="0.35">
      <c r="B67" t="s">
        <v>56</v>
      </c>
      <c r="C67" s="2">
        <v>2E-3</v>
      </c>
      <c r="F67" s="8"/>
      <c r="I67" s="2">
        <f t="shared" si="6"/>
        <v>2E-3</v>
      </c>
    </row>
    <row r="68" spans="1:11" x14ac:dyDescent="0.35">
      <c r="B68" t="s">
        <v>57</v>
      </c>
      <c r="C68" s="2">
        <v>2E-3</v>
      </c>
      <c r="F68" s="8"/>
      <c r="I68" s="2">
        <f t="shared" si="6"/>
        <v>2E-3</v>
      </c>
    </row>
    <row r="69" spans="1:11" x14ac:dyDescent="0.35">
      <c r="B69" t="s">
        <v>58</v>
      </c>
      <c r="C69" s="2">
        <v>2E-3</v>
      </c>
      <c r="F69" s="8"/>
      <c r="I69" s="2">
        <f t="shared" si="6"/>
        <v>2E-3</v>
      </c>
    </row>
    <row r="70" spans="1:11" x14ac:dyDescent="0.35">
      <c r="B70" t="s">
        <v>78</v>
      </c>
      <c r="C70" s="2">
        <v>0.89200000000000002</v>
      </c>
      <c r="I70" s="2">
        <f t="shared" si="6"/>
        <v>0.89200000000000002</v>
      </c>
    </row>
    <row r="72" spans="1:11" x14ac:dyDescent="0.35">
      <c r="A72" s="11" t="s">
        <v>59</v>
      </c>
      <c r="B72" t="s">
        <v>60</v>
      </c>
      <c r="C72" s="2">
        <v>0.06</v>
      </c>
      <c r="F72" s="12">
        <f>SUM(C72:C77)</f>
        <v>0.36</v>
      </c>
      <c r="H72" s="4">
        <f>C72*C$11</f>
        <v>0.03</v>
      </c>
      <c r="I72" s="3">
        <f>H72</f>
        <v>0.03</v>
      </c>
      <c r="K72" s="12">
        <f>SUM(I72:I77)</f>
        <v>0.18</v>
      </c>
    </row>
    <row r="73" spans="1:11" x14ac:dyDescent="0.35">
      <c r="B73" t="s">
        <v>61</v>
      </c>
      <c r="C73" s="2">
        <v>0.06</v>
      </c>
      <c r="F73" s="12"/>
      <c r="H73" s="4">
        <f t="shared" ref="H73:H84" si="7">C73*C$11</f>
        <v>0.03</v>
      </c>
      <c r="I73" s="3">
        <f t="shared" ref="I73:I84" si="8">H73</f>
        <v>0.03</v>
      </c>
      <c r="K73" s="8"/>
    </row>
    <row r="74" spans="1:11" x14ac:dyDescent="0.35">
      <c r="B74" t="s">
        <v>62</v>
      </c>
      <c r="C74" s="2">
        <v>0.06</v>
      </c>
      <c r="F74" s="12"/>
      <c r="H74" s="4">
        <f t="shared" si="7"/>
        <v>0.03</v>
      </c>
      <c r="I74" s="3">
        <f t="shared" si="8"/>
        <v>0.03</v>
      </c>
      <c r="K74" s="8"/>
    </row>
    <row r="75" spans="1:11" x14ac:dyDescent="0.35">
      <c r="B75" t="s">
        <v>63</v>
      </c>
      <c r="C75" s="2">
        <v>0.06</v>
      </c>
      <c r="F75" s="12"/>
      <c r="H75" s="4">
        <f t="shared" si="7"/>
        <v>0.03</v>
      </c>
      <c r="I75" s="3">
        <f t="shared" si="8"/>
        <v>0.03</v>
      </c>
      <c r="K75" s="8"/>
    </row>
    <row r="76" spans="1:11" x14ac:dyDescent="0.35">
      <c r="B76" t="s">
        <v>64</v>
      </c>
      <c r="C76" s="2">
        <v>0.06</v>
      </c>
      <c r="F76" s="12"/>
      <c r="H76" s="4">
        <f t="shared" si="7"/>
        <v>0.03</v>
      </c>
      <c r="I76" s="3">
        <f t="shared" si="8"/>
        <v>0.03</v>
      </c>
      <c r="K76" s="8"/>
    </row>
    <row r="77" spans="1:11" x14ac:dyDescent="0.35">
      <c r="B77" t="s">
        <v>65</v>
      </c>
      <c r="C77" s="2">
        <v>0.06</v>
      </c>
      <c r="F77" s="12"/>
      <c r="H77" s="4">
        <f t="shared" si="7"/>
        <v>0.03</v>
      </c>
      <c r="I77" s="3">
        <f t="shared" si="8"/>
        <v>0.03</v>
      </c>
      <c r="K77" s="8"/>
    </row>
    <row r="78" spans="1:11" x14ac:dyDescent="0.35">
      <c r="B78" t="s">
        <v>68</v>
      </c>
      <c r="C78" s="2">
        <v>0.03</v>
      </c>
      <c r="F78" s="12">
        <f>SUM(C78:C80)</f>
        <v>0.09</v>
      </c>
      <c r="H78" s="4">
        <f t="shared" si="7"/>
        <v>1.4999999999999999E-2</v>
      </c>
      <c r="I78" s="3">
        <f t="shared" si="8"/>
        <v>1.4999999999999999E-2</v>
      </c>
      <c r="K78" s="12">
        <f>SUM(I78:I80)</f>
        <v>4.4999999999999998E-2</v>
      </c>
    </row>
    <row r="79" spans="1:11" x14ac:dyDescent="0.35">
      <c r="B79" t="s">
        <v>67</v>
      </c>
      <c r="C79" s="2">
        <v>0.03</v>
      </c>
      <c r="F79" s="12"/>
      <c r="H79" s="4">
        <f t="shared" si="7"/>
        <v>1.4999999999999999E-2</v>
      </c>
      <c r="I79" s="3">
        <f t="shared" si="8"/>
        <v>1.4999999999999999E-2</v>
      </c>
      <c r="K79" s="8"/>
    </row>
    <row r="80" spans="1:11" x14ac:dyDescent="0.35">
      <c r="B80" t="s">
        <v>66</v>
      </c>
      <c r="C80" s="2">
        <v>0.03</v>
      </c>
      <c r="F80" s="12"/>
      <c r="H80" s="4">
        <f t="shared" si="7"/>
        <v>1.4999999999999999E-2</v>
      </c>
      <c r="I80" s="3">
        <f t="shared" si="8"/>
        <v>1.4999999999999999E-2</v>
      </c>
      <c r="K80" s="8"/>
    </row>
    <row r="81" spans="2:12" x14ac:dyDescent="0.35">
      <c r="B81" t="s">
        <v>69</v>
      </c>
      <c r="C81" s="2">
        <v>1.4999999999999999E-2</v>
      </c>
      <c r="F81" s="12">
        <f>SUM(C81:C83)</f>
        <v>4.4999999999999998E-2</v>
      </c>
      <c r="H81" s="4">
        <f t="shared" si="7"/>
        <v>7.4999999999999997E-3</v>
      </c>
      <c r="I81" s="3">
        <f t="shared" si="8"/>
        <v>7.4999999999999997E-3</v>
      </c>
      <c r="K81" s="12">
        <f>SUM(I81:I83)</f>
        <v>2.2499999999999999E-2</v>
      </c>
    </row>
    <row r="82" spans="2:12" x14ac:dyDescent="0.35">
      <c r="B82" t="s">
        <v>70</v>
      </c>
      <c r="C82" s="2">
        <v>1.4999999999999999E-2</v>
      </c>
      <c r="F82" s="12"/>
      <c r="H82" s="4">
        <f t="shared" si="7"/>
        <v>7.4999999999999997E-3</v>
      </c>
      <c r="I82" s="3">
        <f t="shared" si="8"/>
        <v>7.4999999999999997E-3</v>
      </c>
      <c r="K82" s="12"/>
    </row>
    <row r="83" spans="2:12" x14ac:dyDescent="0.35">
      <c r="B83" t="s">
        <v>71</v>
      </c>
      <c r="C83" s="2">
        <v>1.4999999999999999E-2</v>
      </c>
      <c r="F83" s="12"/>
      <c r="H83" s="4">
        <f t="shared" si="7"/>
        <v>7.4999999999999997E-3</v>
      </c>
      <c r="I83" s="3">
        <f t="shared" si="8"/>
        <v>7.4999999999999997E-3</v>
      </c>
      <c r="K83" s="12"/>
    </row>
    <row r="84" spans="2:12" x14ac:dyDescent="0.35">
      <c r="B84" t="s">
        <v>79</v>
      </c>
      <c r="C84" s="2">
        <v>0.505</v>
      </c>
      <c r="F84" s="13">
        <v>0.4</v>
      </c>
      <c r="H84" s="4">
        <f t="shared" si="7"/>
        <v>0.2525</v>
      </c>
      <c r="I84" s="3">
        <f t="shared" si="8"/>
        <v>0.2525</v>
      </c>
    </row>
    <row r="85" spans="2:12" x14ac:dyDescent="0.35">
      <c r="B85" t="s">
        <v>72</v>
      </c>
      <c r="C85" s="2">
        <v>0.02</v>
      </c>
      <c r="F85" s="12">
        <v>0.12</v>
      </c>
      <c r="I85" s="2">
        <f>I$70*I$84*C85</f>
        <v>4.5046000000000001E-3</v>
      </c>
      <c r="K85" s="12">
        <f>SUM(I85:I87)</f>
        <v>1.3513799999999999E-2</v>
      </c>
      <c r="L85" s="12">
        <f>SUM(K85:K90)</f>
        <v>2.0270699999999999E-2</v>
      </c>
    </row>
    <row r="86" spans="2:12" x14ac:dyDescent="0.35">
      <c r="B86" t="s">
        <v>73</v>
      </c>
      <c r="C86" s="2">
        <v>0.02</v>
      </c>
      <c r="F86" s="12"/>
      <c r="I86" s="2">
        <f t="shared" ref="I86:I90" si="9">I$70*I$84*C86</f>
        <v>4.5046000000000001E-3</v>
      </c>
      <c r="K86" s="8"/>
      <c r="L86" s="8"/>
    </row>
    <row r="87" spans="2:12" x14ac:dyDescent="0.35">
      <c r="B87" t="s">
        <v>74</v>
      </c>
      <c r="C87" s="2">
        <v>0.02</v>
      </c>
      <c r="F87" s="12"/>
      <c r="I87" s="2">
        <f t="shared" si="9"/>
        <v>4.5046000000000001E-3</v>
      </c>
      <c r="K87" s="8"/>
      <c r="L87" s="8"/>
    </row>
    <row r="88" spans="2:12" x14ac:dyDescent="0.35">
      <c r="B88" t="s">
        <v>75</v>
      </c>
      <c r="C88" s="2">
        <v>0.01</v>
      </c>
      <c r="F88" s="12">
        <v>0.09</v>
      </c>
      <c r="I88" s="2">
        <f t="shared" si="9"/>
        <v>2.2523E-3</v>
      </c>
      <c r="K88" s="12">
        <f>SUM(I88:I90)</f>
        <v>6.7568999999999997E-3</v>
      </c>
      <c r="L88" s="8"/>
    </row>
    <row r="89" spans="2:12" x14ac:dyDescent="0.35">
      <c r="B89" t="s">
        <v>76</v>
      </c>
      <c r="C89" s="2">
        <v>0.01</v>
      </c>
      <c r="F89" s="12"/>
      <c r="I89" s="2">
        <f t="shared" si="9"/>
        <v>2.2523E-3</v>
      </c>
      <c r="K89" s="12"/>
      <c r="L89" s="8"/>
    </row>
    <row r="90" spans="2:12" x14ac:dyDescent="0.35">
      <c r="B90" t="s">
        <v>77</v>
      </c>
      <c r="C90" s="2">
        <v>0.01</v>
      </c>
      <c r="F90" s="12"/>
      <c r="I90" s="2">
        <f t="shared" si="9"/>
        <v>2.2523E-3</v>
      </c>
      <c r="K90" s="12"/>
      <c r="L90" s="8"/>
    </row>
    <row r="91" spans="2:12" x14ac:dyDescent="0.35">
      <c r="B91" t="s">
        <v>80</v>
      </c>
      <c r="C91" s="2">
        <v>0.91</v>
      </c>
      <c r="F91" s="13">
        <v>0.79</v>
      </c>
      <c r="I91" s="1">
        <v>0.91</v>
      </c>
    </row>
  </sheetData>
  <mergeCells count="15">
    <mergeCell ref="L85:L90"/>
    <mergeCell ref="K46:K51"/>
    <mergeCell ref="K72:K77"/>
    <mergeCell ref="K78:K80"/>
    <mergeCell ref="K81:K83"/>
    <mergeCell ref="K85:K87"/>
    <mergeCell ref="K88:K90"/>
    <mergeCell ref="F72:F77"/>
    <mergeCell ref="F78:F80"/>
    <mergeCell ref="F81:F83"/>
    <mergeCell ref="F85:F87"/>
    <mergeCell ref="F88:F90"/>
    <mergeCell ref="F46:F51"/>
    <mergeCell ref="F52:F57"/>
    <mergeCell ref="F58:F69"/>
  </mergeCells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OHB System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Lütjen, Noah</dc:creator>
  <cp:lastModifiedBy>Lütjen, Noah</cp:lastModifiedBy>
  <dcterms:created xsi:type="dcterms:W3CDTF">2021-09-27T08:03:32Z</dcterms:created>
  <dcterms:modified xsi:type="dcterms:W3CDTF">2021-09-27T11:02:50Z</dcterms:modified>
</cp:coreProperties>
</file>