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Important Files\Informatika ISTTS\_Semester 6\Kerja_Praktek\Project\adiputro_psytest_backend\backend\src\data\"/>
    </mc:Choice>
  </mc:AlternateContent>
  <xr:revisionPtr revIDLastSave="0" documentId="13_ncr:1_{FE9BE14E-2A6D-4EC5-A71A-31B43737706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/>
  <c r="F27" i="1"/>
  <c r="G27" i="1"/>
  <c r="H27" i="1"/>
  <c r="K27" i="1"/>
  <c r="J27" i="1"/>
  <c r="I27" i="1"/>
  <c r="B26" i="1"/>
  <c r="B27" i="1" s="1"/>
  <c r="C26" i="1"/>
  <c r="C27" i="1" s="1"/>
  <c r="D26" i="1"/>
  <c r="D27" i="1" s="1"/>
  <c r="G26" i="1"/>
  <c r="H26" i="1"/>
  <c r="I26" i="1"/>
  <c r="J26" i="1"/>
  <c r="K26" i="1"/>
  <c r="L4" i="1"/>
  <c r="L5" i="1" s="1"/>
  <c r="L6" i="1" l="1"/>
  <c r="L7" i="1" s="1"/>
  <c r="L8" i="1" s="1"/>
  <c r="L9" i="1" s="1"/>
  <c r="L10" i="1" l="1"/>
  <c r="F26" i="1"/>
  <c r="L11" i="1" l="1"/>
  <c r="E26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L12" i="1" l="1"/>
  <c r="L13" i="1" s="1"/>
  <c r="L14" i="1" l="1"/>
  <c r="L15" i="1" s="1"/>
  <c r="L16" i="1" s="1"/>
  <c r="L17" i="1" l="1"/>
  <c r="L18" i="1" s="1"/>
  <c r="L19" i="1" s="1"/>
  <c r="L20" i="1" s="1"/>
  <c r="L21" i="1" s="1"/>
  <c r="L22" i="1" s="1"/>
  <c r="L26" i="1" l="1"/>
  <c r="M26" i="1" s="1"/>
  <c r="M27" i="1" l="1"/>
  <c r="N26" i="1" s="1"/>
</calcChain>
</file>

<file path=xl/sharedStrings.xml><?xml version="1.0" encoding="utf-8"?>
<sst xmlns="http://schemas.openxmlformats.org/spreadsheetml/2006/main" count="38" uniqueCount="29">
  <si>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</si>
  <si>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</si>
  <si>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</si>
  <si>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</si>
  <si>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</si>
  <si>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</si>
  <si>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</si>
  <si>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</si>
  <si>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</si>
  <si>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</si>
  <si>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Persoalan</t>
  </si>
  <si>
    <t>Nilai</t>
  </si>
  <si>
    <t>Norma</t>
  </si>
  <si>
    <t xml:space="preserve">Titum </t>
  </si>
  <si>
    <t>K</t>
  </si>
  <si>
    <t>HC</t>
  </si>
  <si>
    <t>C</t>
  </si>
  <si>
    <t>CB</t>
  </si>
  <si>
    <t>B</t>
  </si>
  <si>
    <t>TITUM</t>
  </si>
  <si>
    <t>TOTAL</t>
  </si>
  <si>
    <t>TOTAL/10</t>
  </si>
  <si>
    <t>IQ</t>
  </si>
  <si>
    <t xml:space="preserve">HARUS DIISI </t>
  </si>
  <si>
    <t>NAMA</t>
  </si>
  <si>
    <t>PENDIDIKAN</t>
  </si>
  <si>
    <t xml:space="preserve">: S1 </t>
  </si>
  <si>
    <t xml:space="preserve">NAMA </t>
  </si>
  <si>
    <t>ACHMAD SAWALUDIN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</si>
</sst>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A7" workbookViewId="0">
      <selection activeCell="E25" sqref="E25"/>
    </sheetView>
  </sheetViews>
  <sheetFormatPr defaultRowHeight="15" x14ac:dyDescent="0.25"/>
  <cols>
    <col min="15" max="15" width="12.5703125" bestFit="1" customWidth="1"/>
  </cols>
  <sheetData>
    <row r="1" spans="1:17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N1" s="3" t="s">
        <v>19</v>
      </c>
      <c r="P1" s="7" t="s">
        <v>22</v>
      </c>
    </row>
    <row r="2" spans="1:17" x14ac:dyDescent="0.25">
      <c r="A2" s="3">
        <v>0</v>
      </c>
      <c r="B2">
        <v>0</v>
      </c>
      <c r="C2">
        <v>0</v>
      </c>
      <c r="E2">
        <v>0</v>
      </c>
      <c r="F2">
        <v>0</v>
      </c>
      <c r="H2">
        <v>0</v>
      </c>
      <c r="I2">
        <v>1</v>
      </c>
      <c r="K2">
        <v>0</v>
      </c>
      <c r="L2" s="3">
        <v>0</v>
      </c>
      <c r="N2">
        <v>0</v>
      </c>
      <c r="O2" t="s">
        <v>14</v>
      </c>
      <c r="P2">
        <v>4</v>
      </c>
      <c r="Q2">
        <v>85</v>
      </c>
    </row>
    <row r="3" spans="1:17" x14ac:dyDescent="0.25">
      <c r="A3" s="3">
        <v>1</v>
      </c>
      <c r="B3">
        <v>1</v>
      </c>
      <c r="C3">
        <v>1</v>
      </c>
      <c r="D3">
        <v>0</v>
      </c>
      <c r="E3">
        <v>4</v>
      </c>
      <c r="F3">
        <v>2</v>
      </c>
      <c r="H3">
        <v>1</v>
      </c>
      <c r="I3">
        <v>2</v>
      </c>
      <c r="K3">
        <v>20</v>
      </c>
      <c r="L3" s="3">
        <v>1</v>
      </c>
      <c r="N3">
        <v>5</v>
      </c>
      <c r="O3" t="s">
        <v>15</v>
      </c>
      <c r="P3">
        <v>5</v>
      </c>
      <c r="Q3">
        <v>88</v>
      </c>
    </row>
    <row r="4" spans="1:17" x14ac:dyDescent="0.25">
      <c r="A4" s="3">
        <f>A3+1</f>
        <v>2</v>
      </c>
      <c r="B4">
        <v>2</v>
      </c>
      <c r="C4">
        <v>3</v>
      </c>
      <c r="D4">
        <v>1</v>
      </c>
      <c r="E4">
        <v>5</v>
      </c>
      <c r="F4">
        <v>4</v>
      </c>
      <c r="G4">
        <v>0</v>
      </c>
      <c r="H4">
        <v>2</v>
      </c>
      <c r="J4">
        <v>0</v>
      </c>
      <c r="K4">
        <v>24</v>
      </c>
      <c r="L4" s="3">
        <f>L3+1</f>
        <v>2</v>
      </c>
      <c r="N4">
        <v>9</v>
      </c>
      <c r="O4" t="s">
        <v>16</v>
      </c>
      <c r="P4">
        <v>6</v>
      </c>
      <c r="Q4">
        <v>91</v>
      </c>
    </row>
    <row r="5" spans="1:17" x14ac:dyDescent="0.25">
      <c r="A5" s="3">
        <f t="shared" ref="A5:A22" si="0">A4+1</f>
        <v>3</v>
      </c>
      <c r="B5">
        <v>3</v>
      </c>
      <c r="C5">
        <v>5</v>
      </c>
      <c r="D5">
        <v>3</v>
      </c>
      <c r="E5">
        <v>6</v>
      </c>
      <c r="G5">
        <v>2</v>
      </c>
      <c r="I5">
        <v>3</v>
      </c>
      <c r="J5">
        <v>1</v>
      </c>
      <c r="K5">
        <v>27</v>
      </c>
      <c r="L5" s="3">
        <f t="shared" ref="L5:L22" si="1">L4+1</f>
        <v>3</v>
      </c>
      <c r="N5">
        <v>12</v>
      </c>
      <c r="O5" t="s">
        <v>17</v>
      </c>
      <c r="P5">
        <v>7</v>
      </c>
      <c r="Q5">
        <v>94</v>
      </c>
    </row>
    <row r="6" spans="1:17" x14ac:dyDescent="0.25">
      <c r="A6" s="3">
        <f t="shared" si="0"/>
        <v>4</v>
      </c>
      <c r="B6">
        <v>4</v>
      </c>
      <c r="C6">
        <v>7</v>
      </c>
      <c r="D6">
        <v>6</v>
      </c>
      <c r="E6">
        <v>7</v>
      </c>
      <c r="F6">
        <v>5</v>
      </c>
      <c r="G6">
        <v>3</v>
      </c>
      <c r="H6">
        <v>3</v>
      </c>
      <c r="I6">
        <v>4</v>
      </c>
      <c r="J6">
        <v>2</v>
      </c>
      <c r="K6">
        <v>30</v>
      </c>
      <c r="L6" s="3">
        <f t="shared" si="1"/>
        <v>4</v>
      </c>
      <c r="N6">
        <v>14</v>
      </c>
      <c r="O6" t="s">
        <v>18</v>
      </c>
      <c r="P6">
        <v>8</v>
      </c>
      <c r="Q6">
        <v>97</v>
      </c>
    </row>
    <row r="7" spans="1:17" x14ac:dyDescent="0.25">
      <c r="A7" s="3">
        <f t="shared" si="0"/>
        <v>5</v>
      </c>
      <c r="B7">
        <v>5</v>
      </c>
      <c r="C7">
        <v>9</v>
      </c>
      <c r="D7">
        <v>8</v>
      </c>
      <c r="E7">
        <v>8</v>
      </c>
      <c r="F7">
        <v>6</v>
      </c>
      <c r="G7">
        <v>5</v>
      </c>
      <c r="H7">
        <v>4</v>
      </c>
      <c r="I7">
        <v>5</v>
      </c>
      <c r="J7">
        <v>3</v>
      </c>
      <c r="K7">
        <v>33</v>
      </c>
      <c r="L7" s="3">
        <f t="shared" si="1"/>
        <v>5</v>
      </c>
      <c r="P7">
        <v>9</v>
      </c>
      <c r="Q7">
        <v>100</v>
      </c>
    </row>
    <row r="8" spans="1:17" x14ac:dyDescent="0.25">
      <c r="A8" s="3">
        <f t="shared" si="0"/>
        <v>6</v>
      </c>
      <c r="B8">
        <v>7</v>
      </c>
      <c r="C8">
        <v>11</v>
      </c>
      <c r="D8">
        <v>11</v>
      </c>
      <c r="E8">
        <v>9</v>
      </c>
      <c r="F8">
        <v>7</v>
      </c>
      <c r="G8">
        <v>7</v>
      </c>
      <c r="H8">
        <v>5</v>
      </c>
      <c r="I8">
        <v>6</v>
      </c>
      <c r="J8">
        <v>5</v>
      </c>
      <c r="K8">
        <v>36</v>
      </c>
      <c r="L8" s="3">
        <f t="shared" si="1"/>
        <v>6</v>
      </c>
      <c r="P8">
        <v>10</v>
      </c>
      <c r="Q8">
        <v>103</v>
      </c>
    </row>
    <row r="9" spans="1:17" x14ac:dyDescent="0.25">
      <c r="A9" s="3">
        <f t="shared" si="0"/>
        <v>7</v>
      </c>
      <c r="B9">
        <v>8</v>
      </c>
      <c r="C9">
        <v>13</v>
      </c>
      <c r="D9">
        <v>13</v>
      </c>
      <c r="E9">
        <v>10</v>
      </c>
      <c r="F9">
        <v>8</v>
      </c>
      <c r="G9">
        <v>8</v>
      </c>
      <c r="H9">
        <v>6</v>
      </c>
      <c r="I9">
        <v>7</v>
      </c>
      <c r="J9">
        <v>6</v>
      </c>
      <c r="K9">
        <v>39</v>
      </c>
      <c r="L9" s="3">
        <f t="shared" si="1"/>
        <v>7</v>
      </c>
      <c r="P9">
        <v>11</v>
      </c>
      <c r="Q9">
        <v>106</v>
      </c>
    </row>
    <row r="10" spans="1:17" x14ac:dyDescent="0.25">
      <c r="A10" s="3">
        <f t="shared" si="0"/>
        <v>8</v>
      </c>
      <c r="B10">
        <v>9</v>
      </c>
      <c r="C10">
        <v>15</v>
      </c>
      <c r="D10">
        <v>16</v>
      </c>
      <c r="E10">
        <v>11</v>
      </c>
      <c r="F10">
        <v>9</v>
      </c>
      <c r="G10">
        <v>10</v>
      </c>
      <c r="H10">
        <v>7</v>
      </c>
      <c r="I10">
        <v>8</v>
      </c>
      <c r="J10">
        <v>7</v>
      </c>
      <c r="K10">
        <v>42</v>
      </c>
      <c r="L10" s="3">
        <f t="shared" si="1"/>
        <v>8</v>
      </c>
      <c r="P10">
        <v>12</v>
      </c>
      <c r="Q10">
        <v>109</v>
      </c>
    </row>
    <row r="11" spans="1:17" x14ac:dyDescent="0.25">
      <c r="A11" s="3">
        <f t="shared" si="0"/>
        <v>9</v>
      </c>
      <c r="B11">
        <v>10</v>
      </c>
      <c r="C11">
        <v>17</v>
      </c>
      <c r="D11">
        <v>18</v>
      </c>
      <c r="E11">
        <v>12</v>
      </c>
      <c r="F11">
        <v>10</v>
      </c>
      <c r="G11">
        <v>12</v>
      </c>
      <c r="H11">
        <v>8</v>
      </c>
      <c r="I11">
        <v>9</v>
      </c>
      <c r="J11">
        <v>8</v>
      </c>
      <c r="K11">
        <v>45</v>
      </c>
      <c r="L11" s="3">
        <f t="shared" si="1"/>
        <v>9</v>
      </c>
      <c r="P11">
        <v>13</v>
      </c>
      <c r="Q11">
        <v>112</v>
      </c>
    </row>
    <row r="12" spans="1:17" x14ac:dyDescent="0.25">
      <c r="A12" s="3">
        <f t="shared" si="0"/>
        <v>10</v>
      </c>
      <c r="B12">
        <v>11</v>
      </c>
      <c r="C12">
        <v>19</v>
      </c>
      <c r="D12">
        <v>21</v>
      </c>
      <c r="E12">
        <v>13</v>
      </c>
      <c r="F12">
        <v>11</v>
      </c>
      <c r="G12">
        <v>13</v>
      </c>
      <c r="H12">
        <v>9</v>
      </c>
      <c r="I12">
        <v>10</v>
      </c>
      <c r="J12">
        <v>9</v>
      </c>
      <c r="K12">
        <v>48</v>
      </c>
      <c r="L12" s="3">
        <f t="shared" si="1"/>
        <v>10</v>
      </c>
      <c r="P12">
        <v>14</v>
      </c>
      <c r="Q12">
        <v>115</v>
      </c>
    </row>
    <row r="13" spans="1:17" x14ac:dyDescent="0.25">
      <c r="A13" s="3">
        <f t="shared" si="0"/>
        <v>11</v>
      </c>
      <c r="B13">
        <v>12</v>
      </c>
      <c r="C13">
        <v>21</v>
      </c>
      <c r="D13">
        <v>23</v>
      </c>
      <c r="E13">
        <v>14</v>
      </c>
      <c r="F13">
        <v>12</v>
      </c>
      <c r="G13">
        <v>15</v>
      </c>
      <c r="I13">
        <v>11</v>
      </c>
      <c r="J13">
        <v>10</v>
      </c>
      <c r="K13">
        <v>51</v>
      </c>
      <c r="L13" s="3">
        <f t="shared" si="1"/>
        <v>11</v>
      </c>
      <c r="P13">
        <v>15</v>
      </c>
      <c r="Q13">
        <v>118</v>
      </c>
    </row>
    <row r="14" spans="1:17" x14ac:dyDescent="0.25">
      <c r="A14" s="3">
        <f t="shared" si="0"/>
        <v>12</v>
      </c>
      <c r="B14">
        <v>13</v>
      </c>
      <c r="C14">
        <v>23</v>
      </c>
      <c r="D14">
        <v>26</v>
      </c>
      <c r="E14">
        <v>15</v>
      </c>
      <c r="F14">
        <v>13</v>
      </c>
      <c r="G14">
        <v>17</v>
      </c>
      <c r="H14">
        <v>10</v>
      </c>
      <c r="I14">
        <v>12</v>
      </c>
      <c r="J14">
        <v>12</v>
      </c>
      <c r="K14">
        <v>54</v>
      </c>
      <c r="L14" s="3">
        <f t="shared" si="1"/>
        <v>12</v>
      </c>
      <c r="P14">
        <v>16</v>
      </c>
      <c r="Q14">
        <v>121</v>
      </c>
    </row>
    <row r="15" spans="1:17" x14ac:dyDescent="0.25">
      <c r="A15" s="3">
        <f t="shared" si="0"/>
        <v>13</v>
      </c>
      <c r="B15">
        <v>14</v>
      </c>
      <c r="C15">
        <v>25</v>
      </c>
      <c r="D15">
        <v>28</v>
      </c>
      <c r="E15">
        <v>16</v>
      </c>
      <c r="F15">
        <v>14</v>
      </c>
      <c r="G15">
        <v>19</v>
      </c>
      <c r="H15">
        <v>11</v>
      </c>
      <c r="I15">
        <v>13</v>
      </c>
      <c r="J15">
        <v>13</v>
      </c>
      <c r="K15">
        <v>57</v>
      </c>
      <c r="L15" s="3">
        <f t="shared" si="1"/>
        <v>13</v>
      </c>
    </row>
    <row r="16" spans="1:17" x14ac:dyDescent="0.25">
      <c r="A16" s="3">
        <f t="shared" si="0"/>
        <v>14</v>
      </c>
      <c r="B16">
        <v>15</v>
      </c>
      <c r="C16">
        <v>27</v>
      </c>
      <c r="D16">
        <v>30</v>
      </c>
      <c r="E16">
        <v>17</v>
      </c>
      <c r="F16">
        <v>15</v>
      </c>
      <c r="G16">
        <v>20</v>
      </c>
      <c r="H16">
        <v>12</v>
      </c>
      <c r="I16">
        <v>14</v>
      </c>
      <c r="J16">
        <v>14</v>
      </c>
      <c r="K16">
        <v>60</v>
      </c>
      <c r="L16" s="3">
        <f t="shared" si="1"/>
        <v>14</v>
      </c>
    </row>
    <row r="17" spans="1:14" x14ac:dyDescent="0.25">
      <c r="A17" s="3">
        <f t="shared" si="0"/>
        <v>15</v>
      </c>
      <c r="B17">
        <v>16</v>
      </c>
      <c r="C17">
        <v>29</v>
      </c>
      <c r="D17">
        <v>33</v>
      </c>
      <c r="E17">
        <v>18</v>
      </c>
      <c r="F17">
        <v>16</v>
      </c>
      <c r="G17">
        <v>22</v>
      </c>
      <c r="H17">
        <v>13</v>
      </c>
      <c r="I17">
        <v>15</v>
      </c>
      <c r="J17">
        <v>15</v>
      </c>
      <c r="K17">
        <v>63</v>
      </c>
      <c r="L17" s="3">
        <f t="shared" si="1"/>
        <v>15</v>
      </c>
    </row>
    <row r="18" spans="1:14" x14ac:dyDescent="0.25">
      <c r="A18" s="3">
        <f t="shared" si="0"/>
        <v>16</v>
      </c>
      <c r="B18">
        <v>17</v>
      </c>
      <c r="C18">
        <v>31</v>
      </c>
      <c r="D18">
        <v>35</v>
      </c>
      <c r="E18">
        <v>19</v>
      </c>
      <c r="F18">
        <v>17</v>
      </c>
      <c r="G18">
        <v>24</v>
      </c>
      <c r="H18">
        <v>14</v>
      </c>
      <c r="I18">
        <v>16</v>
      </c>
      <c r="J18">
        <v>16</v>
      </c>
      <c r="K18">
        <v>66</v>
      </c>
      <c r="L18" s="3">
        <f t="shared" si="1"/>
        <v>16</v>
      </c>
    </row>
    <row r="19" spans="1:14" x14ac:dyDescent="0.25">
      <c r="A19" s="3">
        <f t="shared" si="0"/>
        <v>17</v>
      </c>
      <c r="B19">
        <v>18</v>
      </c>
      <c r="C19">
        <v>33</v>
      </c>
      <c r="D19">
        <v>38</v>
      </c>
      <c r="E19">
        <v>20</v>
      </c>
      <c r="F19">
        <v>18</v>
      </c>
      <c r="G19">
        <v>26</v>
      </c>
      <c r="H19">
        <v>15</v>
      </c>
      <c r="I19">
        <v>17</v>
      </c>
      <c r="J19">
        <v>17</v>
      </c>
      <c r="K19">
        <v>69</v>
      </c>
      <c r="L19" s="3">
        <f t="shared" si="1"/>
        <v>17</v>
      </c>
    </row>
    <row r="20" spans="1:14" x14ac:dyDescent="0.25">
      <c r="A20" s="3">
        <f>A19+1</f>
        <v>18</v>
      </c>
      <c r="B20">
        <v>19</v>
      </c>
      <c r="C20">
        <v>35</v>
      </c>
      <c r="D20">
        <v>40</v>
      </c>
      <c r="E20">
        <v>20</v>
      </c>
      <c r="F20">
        <v>19</v>
      </c>
      <c r="G20">
        <v>27</v>
      </c>
      <c r="H20">
        <v>16</v>
      </c>
      <c r="J20">
        <v>19</v>
      </c>
      <c r="K20">
        <v>72</v>
      </c>
      <c r="L20" s="3">
        <f>L19+1</f>
        <v>18</v>
      </c>
    </row>
    <row r="21" spans="1:14" x14ac:dyDescent="0.25">
      <c r="A21" s="3">
        <f t="shared" si="0"/>
        <v>19</v>
      </c>
      <c r="B21">
        <v>20</v>
      </c>
      <c r="C21">
        <v>37</v>
      </c>
      <c r="E21">
        <v>20</v>
      </c>
      <c r="F21">
        <v>20</v>
      </c>
      <c r="G21">
        <v>29</v>
      </c>
      <c r="H21">
        <v>17</v>
      </c>
      <c r="I21">
        <v>18</v>
      </c>
      <c r="J21">
        <v>20</v>
      </c>
      <c r="K21">
        <v>75</v>
      </c>
      <c r="L21" s="3">
        <f t="shared" si="1"/>
        <v>19</v>
      </c>
    </row>
    <row r="22" spans="1:14" x14ac:dyDescent="0.25">
      <c r="A22" s="3">
        <f t="shared" si="0"/>
        <v>20</v>
      </c>
      <c r="B22" s="4"/>
      <c r="C22">
        <v>39</v>
      </c>
      <c r="E22">
        <v>20</v>
      </c>
      <c r="F22">
        <v>20</v>
      </c>
      <c r="G22">
        <v>30</v>
      </c>
      <c r="H22">
        <v>18</v>
      </c>
      <c r="I22">
        <v>19</v>
      </c>
      <c r="K22">
        <v>78</v>
      </c>
      <c r="L22" s="3">
        <f t="shared" si="1"/>
        <v>20</v>
      </c>
    </row>
    <row r="24" spans="1:14" x14ac:dyDescent="0.25">
      <c r="A24" t="s">
        <v>10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 t="s">
        <v>20</v>
      </c>
      <c r="M24" t="s">
        <v>21</v>
      </c>
      <c r="N24" t="s">
        <v>22</v>
      </c>
    </row>
    <row r="25" spans="1:14" s="8" customFormat="1" x14ac:dyDescent="0.25">
      <c r="A25" s="1" t="s">
        <v>11</v>
      </c>
      <c r="B25" s="1">
        <v>5</v>
      </c>
      <c r="C25" s="1">
        <v>5</v>
      </c>
      <c r="D25" s="1">
        <v>5</v>
      </c>
      <c r="E25" s="1">
        <v>11</v>
      </c>
      <c r="F25" s="1">
        <v>8</v>
      </c>
      <c r="G25" s="1">
        <v>16</v>
      </c>
      <c r="H25" s="1">
        <v>6</v>
      </c>
      <c r="I25" s="1">
        <v>9</v>
      </c>
      <c r="J25" s="1">
        <v>7</v>
      </c>
      <c r="K25" s="1">
        <v>27</v>
      </c>
    </row>
    <row r="26" spans="1:14" x14ac:dyDescent="0.25">
      <c r="A26" t="s">
        <v>12</v>
      </c>
      <c r="B26">
        <f>VLOOKUP(B25,B$2:B$22:$L$2:$L$22,11,FALSE)</f>
        <v>5</v>
      </c>
      <c r="C26">
        <f>VLOOKUP(C25,C$2:C$22:$L$2:$L$22,10,TRUE)</f>
        <v>3</v>
      </c>
      <c r="D26">
        <f>VLOOKUP(D25,D$2:D$22:$L$2:$L$22,9,TRUE)</f>
        <v>3</v>
      </c>
      <c r="E26">
        <f>VLOOKUP(E25,E$2:E$22:$L$2:$L$22,8,TRUE)</f>
        <v>8</v>
      </c>
      <c r="F26">
        <f>VLOOKUP(F25,F$2:F$22:$L$2:$L$22,7,TRUE)</f>
        <v>7</v>
      </c>
      <c r="G26">
        <f>VLOOKUP(G25,G$2:G$22:$L$2:$L$22,6,TRUE)</f>
        <v>11</v>
      </c>
      <c r="H26">
        <f>VLOOKUP(H25,H$2:H$22:$L$2:$L$22,5,TRUE)</f>
        <v>7</v>
      </c>
      <c r="I26">
        <f>VLOOKUP(I25,I$2:I$22:$L$2:$L$22,4,FALSE)</f>
        <v>9</v>
      </c>
      <c r="J26" s="5">
        <f>VLOOKUP(J25,J$2:J$22:$L$2:$L$22,3,TRUE)</f>
        <v>8</v>
      </c>
      <c r="K26">
        <f>VLOOKUP(K25,K$2:K$22:$L$2:$L$22,2,TRUE)</f>
        <v>3</v>
      </c>
      <c r="L26">
        <f>SUM(B26:K26)</f>
        <v>64</v>
      </c>
      <c r="M26" s="6">
        <f>L26/10</f>
        <v>6.4</v>
      </c>
      <c r="N26" s="2">
        <f>IF(M26-M27&lt;0.3,VLOOKUP($M$26,$P$2:$Q$14,2),VLOOKUP($M$26,$P$2:$Q$14,2)+ROUNDDOWN((M26-M27)/0.3,0))</f>
        <v>92</v>
      </c>
    </row>
    <row r="27" spans="1:14" x14ac:dyDescent="0.25">
      <c r="A27" t="s">
        <v>13</v>
      </c>
      <c r="B27" s="6" t="str">
        <f>VLOOKUP(B26,$N$2:$O$6,2,TRUE)</f>
        <v>HC</v>
      </c>
      <c r="C27" s="6" t="str">
        <f t="shared" ref="C27:K27" si="2">VLOOKUP(C26,$N$2:$O$6,2,TRUE)</f>
        <v>K</v>
      </c>
      <c r="D27" s="6" t="str">
        <f t="shared" si="2"/>
        <v>K</v>
      </c>
      <c r="E27" s="6" t="str">
        <f t="shared" si="2"/>
        <v>HC</v>
      </c>
      <c r="F27" s="6" t="str">
        <f t="shared" si="2"/>
        <v>HC</v>
      </c>
      <c r="G27" s="6" t="str">
        <f t="shared" si="2"/>
        <v>C</v>
      </c>
      <c r="H27" s="6" t="str">
        <f t="shared" si="2"/>
        <v>HC</v>
      </c>
      <c r="I27" s="6" t="str">
        <f t="shared" si="2"/>
        <v>C</v>
      </c>
      <c r="J27" s="6" t="str">
        <f t="shared" si="2"/>
        <v>HC</v>
      </c>
      <c r="K27" s="6" t="str">
        <f t="shared" si="2"/>
        <v>K</v>
      </c>
      <c r="M27" s="6">
        <f>ROUNDDOWN(M26,0)</f>
        <v>6</v>
      </c>
    </row>
    <row r="29" spans="1:14" x14ac:dyDescent="0.25">
      <c r="A29" s="1"/>
      <c r="B29" t="s">
        <v>23</v>
      </c>
    </row>
    <row r="31" spans="1:14" x14ac:dyDescent="0.25">
      <c r="A31" t="s">
        <v>24</v>
      </c>
      <c r="C31" t="s">
        <v>28</v>
      </c>
    </row>
    <row r="32" spans="1:14" x14ac:dyDescent="0.25">
      <c r="A32" t="s">
        <v>25</v>
      </c>
      <c r="C32" t="s">
        <v>26</v>
      </c>
    </row>
  </sheetData>
  <pageMargins left="0.7" right="0.7" top="0.75" bottom="0.75" header="0.3" footer="0.3"/>
  <pageSetup paperSize="1000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2"/>
  <sheetViews>
    <sheetView topLeftCell="A4" workbookViewId="0">
      <selection activeCell="H10" sqref="H10"/>
    </sheetView>
  </sheetViews>
  <sheetFormatPr defaultRowHeight="15" x14ac:dyDescent="0.25"/>
  <cols>
    <col min="1" max="1" width="20.85546875" bestFit="1" customWidth="1"/>
    <col min="2" max="11" width="10.7109375" customWidth="1"/>
  </cols>
  <sheetData>
    <row r="2" spans="1:11" x14ac:dyDescent="0.25">
      <c r="A2" s="9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H36"/>
  <sheetViews>
    <sheetView topLeftCell="A19" workbookViewId="0">
      <selection activeCell="G26" sqref="G26:H36"/>
    </sheetView>
  </sheetViews>
  <sheetFormatPr defaultRowHeight="15" x14ac:dyDescent="0.25"/>
  <cols>
    <col min="1" max="1" width="6.5703125" customWidth="1"/>
    <col min="2" max="2" width="20.140625" customWidth="1"/>
    <col min="3" max="3" width="4.85546875" customWidth="1"/>
    <col min="5" max="5" width="19.42578125" customWidth="1"/>
    <col min="6" max="6" width="4.85546875" customWidth="1"/>
    <col min="8" max="8" width="21.28515625" customWidth="1"/>
  </cols>
  <sheetData>
    <row r="2" spans="1:8" ht="20.100000000000001" customHeight="1" x14ac:dyDescent="0.25">
      <c r="A2" s="9" t="s">
        <v>27</v>
      </c>
      <c r="B2" s="9"/>
      <c r="D2" s="9" t="s">
        <v>27</v>
      </c>
      <c r="E2" s="9"/>
      <c r="G2" s="9" t="s">
        <v>27</v>
      </c>
      <c r="H2" s="9"/>
    </row>
    <row r="3" spans="1:8" ht="20.100000000000001" customHeight="1" x14ac:dyDescent="0.25">
      <c r="A3" s="9">
        <v>1</v>
      </c>
      <c r="B3" s="9"/>
      <c r="D3" s="9">
        <v>1</v>
      </c>
      <c r="E3" s="9"/>
      <c r="G3" s="9">
        <v>1</v>
      </c>
      <c r="H3" s="9"/>
    </row>
    <row r="4" spans="1:8" ht="20.100000000000001" customHeight="1" x14ac:dyDescent="0.25">
      <c r="A4" s="9">
        <v>2</v>
      </c>
      <c r="B4" s="9"/>
      <c r="D4" s="9">
        <v>2</v>
      </c>
      <c r="E4" s="9"/>
      <c r="G4" s="9">
        <v>2</v>
      </c>
      <c r="H4" s="9"/>
    </row>
    <row r="5" spans="1:8" ht="20.100000000000001" customHeight="1" x14ac:dyDescent="0.25">
      <c r="A5" s="9">
        <v>3</v>
      </c>
      <c r="B5" s="9"/>
      <c r="D5" s="9">
        <v>3</v>
      </c>
      <c r="E5" s="9"/>
      <c r="G5" s="9">
        <v>3</v>
      </c>
      <c r="H5" s="9"/>
    </row>
    <row r="6" spans="1:8" ht="20.100000000000001" customHeight="1" x14ac:dyDescent="0.25">
      <c r="A6" s="9">
        <v>4</v>
      </c>
      <c r="B6" s="9"/>
      <c r="D6" s="9">
        <v>4</v>
      </c>
      <c r="E6" s="9"/>
      <c r="G6" s="9">
        <v>4</v>
      </c>
      <c r="H6" s="9"/>
    </row>
    <row r="7" spans="1:8" ht="20.100000000000001" customHeight="1" x14ac:dyDescent="0.25">
      <c r="A7" s="9">
        <v>5</v>
      </c>
      <c r="B7" s="9"/>
      <c r="D7" s="9">
        <v>5</v>
      </c>
      <c r="E7" s="9"/>
      <c r="G7" s="9">
        <v>5</v>
      </c>
      <c r="H7" s="9"/>
    </row>
    <row r="8" spans="1:8" ht="20.100000000000001" customHeight="1" x14ac:dyDescent="0.25">
      <c r="A8" s="9">
        <v>6</v>
      </c>
      <c r="B8" s="9"/>
      <c r="D8" s="9">
        <v>6</v>
      </c>
      <c r="E8" s="9"/>
      <c r="G8" s="9">
        <v>6</v>
      </c>
      <c r="H8" s="9"/>
    </row>
    <row r="9" spans="1:8" ht="20.100000000000001" customHeight="1" x14ac:dyDescent="0.25">
      <c r="A9" s="9">
        <v>7</v>
      </c>
      <c r="B9" s="9"/>
      <c r="D9" s="9">
        <v>7</v>
      </c>
      <c r="E9" s="9"/>
      <c r="G9" s="9">
        <v>7</v>
      </c>
      <c r="H9" s="9"/>
    </row>
    <row r="10" spans="1:8" ht="20.100000000000001" customHeight="1" x14ac:dyDescent="0.25">
      <c r="A10" s="9">
        <v>8</v>
      </c>
      <c r="B10" s="9"/>
      <c r="D10" s="9">
        <v>8</v>
      </c>
      <c r="E10" s="9"/>
      <c r="G10" s="9">
        <v>8</v>
      </c>
      <c r="H10" s="9"/>
    </row>
    <row r="11" spans="1:8" ht="20.100000000000001" customHeight="1" x14ac:dyDescent="0.25">
      <c r="A11" s="9">
        <v>9</v>
      </c>
      <c r="B11" s="9"/>
      <c r="D11" s="9">
        <v>9</v>
      </c>
      <c r="E11" s="9"/>
      <c r="G11" s="9">
        <v>9</v>
      </c>
      <c r="H11" s="9"/>
    </row>
    <row r="12" spans="1:8" ht="20.100000000000001" customHeight="1" x14ac:dyDescent="0.25">
      <c r="A12" s="9">
        <v>10</v>
      </c>
      <c r="B12" s="9"/>
      <c r="D12" s="9">
        <v>10</v>
      </c>
      <c r="E12" s="9"/>
      <c r="G12" s="9">
        <v>10</v>
      </c>
      <c r="H12" s="9"/>
    </row>
    <row r="13" spans="1:8" ht="20.100000000000001" customHeight="1" x14ac:dyDescent="0.25"/>
    <row r="14" spans="1:8" ht="20.100000000000001" customHeight="1" x14ac:dyDescent="0.25">
      <c r="A14" s="9" t="s">
        <v>27</v>
      </c>
      <c r="B14" s="9"/>
      <c r="D14" s="9" t="s">
        <v>27</v>
      </c>
      <c r="E14" s="9"/>
      <c r="G14" s="9" t="s">
        <v>27</v>
      </c>
      <c r="H14" s="9"/>
    </row>
    <row r="15" spans="1:8" ht="20.100000000000001" customHeight="1" x14ac:dyDescent="0.25">
      <c r="A15" s="9">
        <v>1</v>
      </c>
      <c r="B15" s="9"/>
      <c r="D15" s="9">
        <v>1</v>
      </c>
      <c r="E15" s="9"/>
      <c r="G15" s="9">
        <v>1</v>
      </c>
      <c r="H15" s="9"/>
    </row>
    <row r="16" spans="1:8" ht="20.100000000000001" customHeight="1" x14ac:dyDescent="0.25">
      <c r="A16" s="9">
        <v>2</v>
      </c>
      <c r="B16" s="9"/>
      <c r="D16" s="9">
        <v>2</v>
      </c>
      <c r="E16" s="9"/>
      <c r="G16" s="9">
        <v>2</v>
      </c>
      <c r="H16" s="9"/>
    </row>
    <row r="17" spans="1:8" ht="20.100000000000001" customHeight="1" x14ac:dyDescent="0.25">
      <c r="A17" s="9">
        <v>3</v>
      </c>
      <c r="B17" s="9"/>
      <c r="D17" s="9">
        <v>3</v>
      </c>
      <c r="E17" s="9"/>
      <c r="G17" s="9">
        <v>3</v>
      </c>
      <c r="H17" s="9"/>
    </row>
    <row r="18" spans="1:8" ht="20.100000000000001" customHeight="1" x14ac:dyDescent="0.25">
      <c r="A18" s="9">
        <v>4</v>
      </c>
      <c r="B18" s="9"/>
      <c r="D18" s="9">
        <v>4</v>
      </c>
      <c r="E18" s="9"/>
      <c r="G18" s="9">
        <v>4</v>
      </c>
      <c r="H18" s="9"/>
    </row>
    <row r="19" spans="1:8" ht="20.100000000000001" customHeight="1" x14ac:dyDescent="0.25">
      <c r="A19" s="9">
        <v>5</v>
      </c>
      <c r="B19" s="9"/>
      <c r="D19" s="9">
        <v>5</v>
      </c>
      <c r="E19" s="9"/>
      <c r="G19" s="9">
        <v>5</v>
      </c>
      <c r="H19" s="9"/>
    </row>
    <row r="20" spans="1:8" ht="20.100000000000001" customHeight="1" x14ac:dyDescent="0.25">
      <c r="A20" s="9">
        <v>6</v>
      </c>
      <c r="B20" s="9"/>
      <c r="D20" s="9">
        <v>6</v>
      </c>
      <c r="E20" s="9"/>
      <c r="G20" s="9">
        <v>6</v>
      </c>
      <c r="H20" s="9"/>
    </row>
    <row r="21" spans="1:8" ht="20.100000000000001" customHeight="1" x14ac:dyDescent="0.25">
      <c r="A21" s="9">
        <v>7</v>
      </c>
      <c r="B21" s="9"/>
      <c r="D21" s="9">
        <v>7</v>
      </c>
      <c r="E21" s="9"/>
      <c r="G21" s="9">
        <v>7</v>
      </c>
      <c r="H21" s="9"/>
    </row>
    <row r="22" spans="1:8" ht="20.100000000000001" customHeight="1" x14ac:dyDescent="0.25">
      <c r="A22" s="9">
        <v>8</v>
      </c>
      <c r="B22" s="9"/>
      <c r="D22" s="9">
        <v>8</v>
      </c>
      <c r="E22" s="9"/>
      <c r="G22" s="9">
        <v>8</v>
      </c>
      <c r="H22" s="9"/>
    </row>
    <row r="23" spans="1:8" ht="20.100000000000001" customHeight="1" x14ac:dyDescent="0.25">
      <c r="A23" s="9">
        <v>9</v>
      </c>
      <c r="B23" s="9"/>
      <c r="D23" s="9">
        <v>9</v>
      </c>
      <c r="E23" s="9"/>
      <c r="G23" s="9">
        <v>9</v>
      </c>
      <c r="H23" s="9"/>
    </row>
    <row r="24" spans="1:8" ht="20.100000000000001" customHeight="1" x14ac:dyDescent="0.25">
      <c r="A24" s="9">
        <v>10</v>
      </c>
      <c r="B24" s="9"/>
      <c r="D24" s="9">
        <v>10</v>
      </c>
      <c r="E24" s="9"/>
      <c r="G24" s="9">
        <v>10</v>
      </c>
      <c r="H24" s="9"/>
    </row>
    <row r="25" spans="1:8" ht="20.100000000000001" customHeight="1" x14ac:dyDescent="0.25"/>
    <row r="26" spans="1:8" ht="20.100000000000001" customHeight="1" x14ac:dyDescent="0.25">
      <c r="A26" s="9" t="s">
        <v>27</v>
      </c>
      <c r="B26" s="9"/>
      <c r="D26" s="9" t="s">
        <v>27</v>
      </c>
      <c r="E26" s="9"/>
      <c r="G26" s="9" t="s">
        <v>27</v>
      </c>
      <c r="H26" s="9"/>
    </row>
    <row r="27" spans="1:8" ht="20.100000000000001" customHeight="1" x14ac:dyDescent="0.25">
      <c r="A27" s="9">
        <v>1</v>
      </c>
      <c r="B27" s="9"/>
      <c r="D27" s="9">
        <v>1</v>
      </c>
      <c r="E27" s="9"/>
      <c r="G27" s="9">
        <v>1</v>
      </c>
      <c r="H27" s="9"/>
    </row>
    <row r="28" spans="1:8" ht="20.100000000000001" customHeight="1" x14ac:dyDescent="0.25">
      <c r="A28" s="9">
        <v>2</v>
      </c>
      <c r="B28" s="9"/>
      <c r="D28" s="9">
        <v>2</v>
      </c>
      <c r="E28" s="9"/>
      <c r="G28" s="9">
        <v>2</v>
      </c>
      <c r="H28" s="9"/>
    </row>
    <row r="29" spans="1:8" ht="20.100000000000001" customHeight="1" x14ac:dyDescent="0.25">
      <c r="A29" s="9">
        <v>3</v>
      </c>
      <c r="B29" s="9"/>
      <c r="D29" s="9">
        <v>3</v>
      </c>
      <c r="E29" s="9"/>
      <c r="G29" s="9">
        <v>3</v>
      </c>
      <c r="H29" s="9"/>
    </row>
    <row r="30" spans="1:8" ht="20.100000000000001" customHeight="1" x14ac:dyDescent="0.25">
      <c r="A30" s="9">
        <v>4</v>
      </c>
      <c r="B30" s="9"/>
      <c r="D30" s="9">
        <v>4</v>
      </c>
      <c r="E30" s="9"/>
      <c r="G30" s="9">
        <v>4</v>
      </c>
      <c r="H30" s="9"/>
    </row>
    <row r="31" spans="1:8" ht="20.100000000000001" customHeight="1" x14ac:dyDescent="0.25">
      <c r="A31" s="9">
        <v>5</v>
      </c>
      <c r="B31" s="9"/>
      <c r="D31" s="9">
        <v>5</v>
      </c>
      <c r="E31" s="9"/>
      <c r="G31" s="9">
        <v>5</v>
      </c>
      <c r="H31" s="9"/>
    </row>
    <row r="32" spans="1:8" ht="20.100000000000001" customHeight="1" x14ac:dyDescent="0.25">
      <c r="A32" s="9">
        <v>6</v>
      </c>
      <c r="B32" s="9"/>
      <c r="D32" s="9">
        <v>6</v>
      </c>
      <c r="E32" s="9"/>
      <c r="G32" s="9">
        <v>6</v>
      </c>
      <c r="H32" s="9"/>
    </row>
    <row r="33" spans="1:8" ht="20.100000000000001" customHeight="1" x14ac:dyDescent="0.25">
      <c r="A33" s="9">
        <v>7</v>
      </c>
      <c r="B33" s="9"/>
      <c r="D33" s="9">
        <v>7</v>
      </c>
      <c r="E33" s="9"/>
      <c r="G33" s="9">
        <v>7</v>
      </c>
      <c r="H33" s="9"/>
    </row>
    <row r="34" spans="1:8" ht="20.100000000000001" customHeight="1" x14ac:dyDescent="0.25">
      <c r="A34" s="9">
        <v>8</v>
      </c>
      <c r="B34" s="9"/>
      <c r="D34" s="9">
        <v>8</v>
      </c>
      <c r="E34" s="9"/>
      <c r="G34" s="9">
        <v>8</v>
      </c>
      <c r="H34" s="9"/>
    </row>
    <row r="35" spans="1:8" ht="20.100000000000001" customHeight="1" x14ac:dyDescent="0.25">
      <c r="A35" s="9">
        <v>9</v>
      </c>
      <c r="B35" s="9"/>
      <c r="D35" s="9">
        <v>9</v>
      </c>
      <c r="E35" s="9"/>
      <c r="G35" s="9">
        <v>9</v>
      </c>
      <c r="H35" s="9"/>
    </row>
    <row r="36" spans="1:8" ht="20.100000000000001" customHeight="1" x14ac:dyDescent="0.25">
      <c r="A36" s="9">
        <v>10</v>
      </c>
      <c r="B36" s="9"/>
      <c r="D36" s="9">
        <v>10</v>
      </c>
      <c r="E36" s="9"/>
      <c r="G36" s="9">
        <v>10</v>
      </c>
      <c r="H36" s="9"/>
    </row>
  </sheetData>
  <pageMargins left="0.7" right="0.7" top="0.75" bottom="0.75" header="0.3" footer="0.3"/>
  <pageSetup paperSize="10000" scale="9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HRD6</dc:creator>
  <cp:lastModifiedBy>Lawrence Patrick</cp:lastModifiedBy>
  <cp:lastPrinted>2021-02-19T08:05:34Z</cp:lastPrinted>
  <dcterms:created xsi:type="dcterms:W3CDTF">2020-10-14T02:27:30Z</dcterms:created>
  <dcterms:modified xsi:type="dcterms:W3CDTF">2022-02-01T14:21:01Z</dcterms:modified>
</cp:coreProperties>
</file>