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Sheet1!$B$3:$K$607</definedName>
  </definedNames>
  <calcPr calcId="124519"/>
</workbook>
</file>

<file path=xl/calcChain.xml><?xml version="1.0" encoding="utf-8"?>
<calcChain xmlns="http://schemas.openxmlformats.org/spreadsheetml/2006/main">
  <c r="I138" i="1"/>
  <c r="I139"/>
  <c r="I140"/>
  <c r="I141"/>
  <c r="I188"/>
  <c r="I328"/>
  <c r="I408"/>
  <c r="I407"/>
  <c r="I447"/>
  <c r="I446"/>
  <c r="I445"/>
  <c r="I444"/>
  <c r="I189" l="1"/>
  <c r="I190"/>
  <c r="I191"/>
  <c r="I193"/>
  <c r="I192"/>
  <c r="I194"/>
  <c r="I195"/>
  <c r="I196"/>
  <c r="I197"/>
  <c r="I608"/>
  <c r="I198"/>
  <c r="I199"/>
  <c r="I200"/>
  <c r="I201"/>
  <c r="I202"/>
  <c r="I516"/>
  <c r="I8"/>
  <c r="I48"/>
  <c r="I47"/>
  <c r="I500"/>
  <c r="I499"/>
  <c r="I7"/>
  <c r="I6"/>
  <c r="I401"/>
  <c r="I393"/>
  <c r="I553"/>
  <c r="I607"/>
  <c r="I182"/>
  <c r="I452"/>
  <c r="I361"/>
  <c r="I329"/>
  <c r="I392"/>
  <c r="I254"/>
  <c r="I115"/>
  <c r="I95"/>
  <c r="I362"/>
  <c r="I203"/>
  <c r="I265"/>
  <c r="I237"/>
  <c r="I330"/>
  <c r="I137"/>
  <c r="I571"/>
  <c r="I451"/>
  <c r="I532"/>
  <c r="I501"/>
  <c r="I168"/>
  <c r="I331"/>
  <c r="I606"/>
  <c r="I605"/>
  <c r="I502"/>
  <c r="I453"/>
  <c r="I450"/>
  <c r="I604"/>
  <c r="I169"/>
  <c r="I162"/>
  <c r="I102"/>
  <c r="I101"/>
  <c r="I97"/>
  <c r="I458"/>
  <c r="I603"/>
  <c r="I602"/>
  <c r="I601"/>
  <c r="I600"/>
  <c r="I599"/>
  <c r="I598"/>
  <c r="I597"/>
  <c r="I596"/>
  <c r="I595"/>
  <c r="I594"/>
  <c r="I170"/>
  <c r="I171"/>
  <c r="I457"/>
  <c r="I218"/>
  <c r="I576"/>
  <c r="I172"/>
  <c r="I360"/>
  <c r="I456"/>
  <c r="I116"/>
  <c r="I78"/>
  <c r="I518"/>
  <c r="I400"/>
  <c r="I593"/>
  <c r="I592"/>
  <c r="I591"/>
  <c r="I590"/>
  <c r="I589"/>
  <c r="I9"/>
  <c r="I10"/>
  <c r="I11"/>
  <c r="I492"/>
  <c r="I183"/>
  <c r="I176"/>
  <c r="I178"/>
  <c r="I185"/>
  <c r="I173"/>
  <c r="I187"/>
  <c r="D186"/>
  <c r="I186" s="1"/>
  <c r="I174"/>
  <c r="I26"/>
  <c r="I40"/>
  <c r="I41"/>
  <c r="I35"/>
  <c r="I184"/>
  <c r="I179"/>
  <c r="I175"/>
  <c r="I396"/>
  <c r="I397"/>
  <c r="I394"/>
  <c r="I395"/>
  <c r="I399"/>
  <c r="I398"/>
  <c r="I18"/>
  <c r="I256"/>
  <c r="I257"/>
  <c r="I566"/>
  <c r="I495"/>
  <c r="I493"/>
  <c r="I484"/>
  <c r="I177"/>
  <c r="I180"/>
  <c r="I181"/>
  <c r="I420"/>
  <c r="I421"/>
  <c r="I423"/>
  <c r="I262"/>
  <c r="I261"/>
  <c r="I574"/>
  <c r="I506"/>
  <c r="I437"/>
  <c r="I433"/>
  <c r="I428"/>
  <c r="I435"/>
  <c r="I429"/>
  <c r="I425"/>
  <c r="I427"/>
  <c r="I405"/>
  <c r="I385"/>
  <c r="I381"/>
  <c r="I378"/>
  <c r="I373"/>
  <c r="I335"/>
  <c r="I350"/>
  <c r="I351"/>
  <c r="I344"/>
  <c r="I299"/>
  <c r="I246"/>
  <c r="I465"/>
  <c r="I463"/>
  <c r="I464"/>
  <c r="I251"/>
  <c r="I243"/>
  <c r="I245"/>
  <c r="I244"/>
  <c r="I240"/>
  <c r="I242"/>
  <c r="I207"/>
  <c r="I206"/>
  <c r="I136"/>
  <c r="I134"/>
  <c r="I135"/>
  <c r="I109"/>
  <c r="I127"/>
  <c r="I76"/>
  <c r="I114"/>
  <c r="I96"/>
  <c r="I422"/>
  <c r="I424"/>
  <c r="I586"/>
  <c r="I548"/>
  <c r="I507"/>
  <c r="I440"/>
  <c r="I436"/>
  <c r="I432"/>
  <c r="I431"/>
  <c r="I430"/>
  <c r="I426"/>
  <c r="I380"/>
  <c r="I332"/>
  <c r="I252"/>
  <c r="I302"/>
  <c r="I217"/>
  <c r="I166"/>
  <c r="I131"/>
  <c r="I133"/>
  <c r="I98"/>
  <c r="I70"/>
  <c r="I67"/>
  <c r="I57"/>
  <c r="I94"/>
  <c r="I119"/>
  <c r="I536"/>
  <c r="I542"/>
  <c r="I541"/>
  <c r="I538"/>
  <c r="I539"/>
  <c r="I533"/>
  <c r="I534"/>
  <c r="I537"/>
  <c r="I543"/>
  <c r="I535"/>
  <c r="I544"/>
  <c r="I540"/>
  <c r="I545"/>
  <c r="I258"/>
  <c r="I260"/>
  <c r="I255"/>
  <c r="I259"/>
  <c r="I485"/>
  <c r="I411"/>
  <c r="I419"/>
  <c r="I418"/>
  <c r="I415"/>
  <c r="I413"/>
  <c r="I412"/>
  <c r="I414"/>
  <c r="I416"/>
  <c r="I288"/>
  <c r="I291"/>
  <c r="I225"/>
  <c r="I290"/>
  <c r="I289"/>
  <c r="I287"/>
  <c r="I531"/>
  <c r="I577"/>
  <c r="I579"/>
  <c r="I578"/>
  <c r="I111"/>
  <c r="I79"/>
  <c r="I63"/>
  <c r="I267"/>
  <c r="I77"/>
  <c r="I514"/>
  <c r="I480"/>
  <c r="I473"/>
  <c r="I374"/>
  <c r="I567"/>
  <c r="I565"/>
  <c r="I341"/>
  <c r="I347"/>
  <c r="I342"/>
  <c r="I348"/>
  <c r="I339"/>
  <c r="I220"/>
  <c r="I164"/>
  <c r="I118"/>
  <c r="I84"/>
  <c r="I32"/>
  <c r="I573"/>
  <c r="I69"/>
  <c r="I62"/>
  <c r="I497"/>
  <c r="I488"/>
  <c r="I472"/>
  <c r="I468"/>
  <c r="I390"/>
  <c r="I356"/>
  <c r="I354"/>
  <c r="I340"/>
  <c r="I149"/>
  <c r="I103"/>
  <c r="I91"/>
  <c r="I82"/>
  <c r="I31"/>
  <c r="I476"/>
  <c r="I477"/>
  <c r="I481"/>
  <c r="I479"/>
  <c r="I513"/>
  <c r="I505"/>
  <c r="I509"/>
  <c r="I503"/>
  <c r="I508"/>
  <c r="I511"/>
  <c r="I515"/>
  <c r="I504"/>
  <c r="I466"/>
  <c r="I270"/>
  <c r="I522"/>
  <c r="I583"/>
  <c r="I582"/>
  <c r="I581"/>
  <c r="I584"/>
  <c r="I585"/>
  <c r="I580"/>
  <c r="I587"/>
  <c r="I224"/>
  <c r="I230"/>
  <c r="I229"/>
  <c r="I228"/>
  <c r="I226"/>
  <c r="I313"/>
  <c r="I303"/>
  <c r="I298"/>
  <c r="I208"/>
  <c r="I521"/>
  <c r="I520"/>
  <c r="I145"/>
  <c r="I144"/>
  <c r="I156"/>
  <c r="I154"/>
  <c r="I158"/>
  <c r="I569"/>
  <c r="I439"/>
  <c r="I441"/>
  <c r="I442"/>
  <c r="I235"/>
  <c r="I236"/>
  <c r="I90"/>
  <c r="I364"/>
  <c r="I87"/>
  <c r="I85"/>
  <c r="I123"/>
  <c r="I5"/>
  <c r="I4"/>
  <c r="I20"/>
  <c r="I17"/>
  <c r="I23"/>
  <c r="I15"/>
  <c r="I19"/>
  <c r="I24"/>
  <c r="I16"/>
  <c r="I14"/>
  <c r="I22"/>
  <c r="I13"/>
  <c r="I21"/>
  <c r="I12"/>
  <c r="I38"/>
  <c r="I28"/>
  <c r="I27"/>
  <c r="I43"/>
  <c r="I30"/>
  <c r="I36"/>
  <c r="I39"/>
  <c r="I42"/>
  <c r="I34"/>
  <c r="I25"/>
  <c r="I33"/>
  <c r="I29"/>
  <c r="I37"/>
  <c r="I45"/>
  <c r="I46"/>
  <c r="I44"/>
  <c r="I51"/>
  <c r="I54"/>
  <c r="I55"/>
  <c r="I53"/>
  <c r="I56"/>
  <c r="I52"/>
  <c r="I49"/>
  <c r="I50"/>
  <c r="I72"/>
  <c r="I59"/>
  <c r="I61"/>
  <c r="I71"/>
  <c r="I60"/>
  <c r="I73"/>
  <c r="I66"/>
  <c r="I68"/>
  <c r="I64"/>
  <c r="I58"/>
  <c r="I65"/>
  <c r="I74"/>
  <c r="I75"/>
  <c r="I92"/>
  <c r="I112"/>
  <c r="I120"/>
  <c r="I122"/>
  <c r="I83"/>
  <c r="I106"/>
  <c r="I121"/>
  <c r="I81"/>
  <c r="I80"/>
  <c r="I104"/>
  <c r="I93"/>
  <c r="I86"/>
  <c r="I110"/>
  <c r="I125"/>
  <c r="I100"/>
  <c r="I128"/>
  <c r="I113"/>
  <c r="I108"/>
  <c r="I105"/>
  <c r="I117"/>
  <c r="I99"/>
  <c r="I107"/>
  <c r="I124"/>
  <c r="I89"/>
  <c r="I88"/>
  <c r="I126"/>
  <c r="I130"/>
  <c r="I129"/>
  <c r="I132"/>
  <c r="I159"/>
  <c r="I151"/>
  <c r="I142"/>
  <c r="I157"/>
  <c r="I152"/>
  <c r="I147"/>
  <c r="I150"/>
  <c r="I146"/>
  <c r="I143"/>
  <c r="I153"/>
  <c r="I160"/>
  <c r="I148"/>
  <c r="I155"/>
  <c r="I161"/>
  <c r="I163"/>
  <c r="I165"/>
  <c r="I167"/>
  <c r="I215"/>
  <c r="I205"/>
  <c r="I204"/>
  <c r="I211"/>
  <c r="I212"/>
  <c r="I213"/>
  <c r="I210"/>
  <c r="I209"/>
  <c r="I214"/>
  <c r="I216"/>
  <c r="I221"/>
  <c r="I222"/>
  <c r="I219"/>
  <c r="I223"/>
  <c r="I227"/>
  <c r="I232"/>
  <c r="I233"/>
  <c r="I231"/>
  <c r="I234"/>
  <c r="I238"/>
  <c r="I239"/>
  <c r="I241"/>
  <c r="I247"/>
  <c r="I248"/>
  <c r="I249"/>
  <c r="I250"/>
  <c r="I253"/>
  <c r="I264"/>
  <c r="I263"/>
  <c r="I266"/>
  <c r="I269"/>
  <c r="I268"/>
  <c r="I276"/>
  <c r="I277"/>
  <c r="I272"/>
  <c r="I281"/>
  <c r="I283"/>
  <c r="I285"/>
  <c r="I271"/>
  <c r="I278"/>
  <c r="I274"/>
  <c r="I279"/>
  <c r="I284"/>
  <c r="I275"/>
  <c r="I282"/>
  <c r="I273"/>
  <c r="I280"/>
  <c r="I286"/>
  <c r="I314"/>
  <c r="I307"/>
  <c r="I318"/>
  <c r="I296"/>
  <c r="I300"/>
  <c r="I306"/>
  <c r="I311"/>
  <c r="I308"/>
  <c r="I316"/>
  <c r="I323"/>
  <c r="I315"/>
  <c r="I320"/>
  <c r="I294"/>
  <c r="I301"/>
  <c r="I322"/>
  <c r="I297"/>
  <c r="I312"/>
  <c r="I317"/>
  <c r="I293"/>
  <c r="I292"/>
  <c r="I319"/>
  <c r="I305"/>
  <c r="I295"/>
  <c r="I310"/>
  <c r="I309"/>
  <c r="I304"/>
  <c r="I321"/>
  <c r="I324"/>
  <c r="I325"/>
  <c r="I326"/>
  <c r="I327"/>
  <c r="I336"/>
  <c r="I337"/>
  <c r="I349"/>
  <c r="I352"/>
  <c r="I346"/>
  <c r="I357"/>
  <c r="I338"/>
  <c r="I345"/>
  <c r="I333"/>
  <c r="I359"/>
  <c r="I355"/>
  <c r="I358"/>
  <c r="I334"/>
  <c r="I343"/>
  <c r="I353"/>
  <c r="I365"/>
  <c r="I369"/>
  <c r="I368"/>
  <c r="I367"/>
  <c r="I379"/>
  <c r="I387"/>
  <c r="I366"/>
  <c r="I384"/>
  <c r="I382"/>
  <c r="I377"/>
  <c r="I376"/>
  <c r="I386"/>
  <c r="I371"/>
  <c r="I389"/>
  <c r="I391"/>
  <c r="I372"/>
  <c r="I383"/>
  <c r="I375"/>
  <c r="I370"/>
  <c r="I388"/>
  <c r="I363"/>
  <c r="I402"/>
  <c r="I403"/>
  <c r="I404"/>
  <c r="I406"/>
  <c r="I417"/>
  <c r="I410"/>
  <c r="I409"/>
  <c r="I434"/>
  <c r="I438"/>
  <c r="I443"/>
  <c r="I448"/>
  <c r="I449"/>
  <c r="I455"/>
  <c r="I454"/>
  <c r="I459"/>
  <c r="I460"/>
  <c r="I461"/>
  <c r="I462"/>
  <c r="I467"/>
  <c r="I469"/>
  <c r="I470"/>
  <c r="I471"/>
  <c r="I475"/>
  <c r="I474"/>
  <c r="I478"/>
  <c r="I482"/>
  <c r="I486"/>
  <c r="I491"/>
  <c r="I496"/>
  <c r="I490"/>
  <c r="I498"/>
  <c r="I489"/>
  <c r="I483"/>
  <c r="I487"/>
  <c r="I494"/>
  <c r="I510"/>
  <c r="I512"/>
  <c r="I517"/>
  <c r="I519"/>
  <c r="I524"/>
  <c r="I526"/>
  <c r="I527"/>
  <c r="I523"/>
  <c r="I525"/>
  <c r="I528"/>
  <c r="I529"/>
  <c r="I530"/>
  <c r="I549"/>
  <c r="I550"/>
  <c r="I551"/>
  <c r="I552"/>
  <c r="I560"/>
  <c r="I561"/>
  <c r="I559"/>
  <c r="I554"/>
  <c r="I556"/>
  <c r="I557"/>
  <c r="I562"/>
  <c r="I555"/>
  <c r="I563"/>
  <c r="I558"/>
  <c r="I568"/>
  <c r="I570"/>
  <c r="I564"/>
  <c r="I575"/>
  <c r="I588"/>
  <c r="D572"/>
  <c r="I572" s="1"/>
  <c r="D547"/>
  <c r="I547" s="1"/>
  <c r="D546"/>
  <c r="I546" s="1"/>
</calcChain>
</file>

<file path=xl/sharedStrings.xml><?xml version="1.0" encoding="utf-8"?>
<sst xmlns="http://schemas.openxmlformats.org/spreadsheetml/2006/main" count="4245" uniqueCount="825">
  <si>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</si>
  <si>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</si>
  <si>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</si>
  <si>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</si>
  <si>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</si>
  <si>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</si>
  <si>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</si>
  <si>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</si>
  <si>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</si>
  <si>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</si>
  <si>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</si>
  <si>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</si>
  <si>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</si>
  <si>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</si>
  <si>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</si>
  <si>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</si>
  <si>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</si>
  <si>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</si>
  <si>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</si>
  <si>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</si>
  <si>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</si>
  <si>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</si>
  <si>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</si>
  <si>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</si>
  <si>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</si>
  <si>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</si>
  <si>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</si>
  <si>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</si>
  <si>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</si>
  <si>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</si>
  <si>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</si>
  <si>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</si>
  <si>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</si>
  <si>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</si>
  <si>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ADA news in Shorts Private Limited- Tiger Global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</si>
  <si>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</si>
  <si>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</si>
  <si>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</si>
  <si>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</si>
  <si>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</si>
  <si>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</si>
  <si>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</si>
  <si>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</si>
  <si>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</si>
  <si>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</si>
  <si>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</si>
  <si>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</si>
  <si>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</si>
  <si>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</si>
  <si>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</si>
  <si>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</si>
  <si>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</si>
  <si>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</si>
  <si>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</si>
  <si>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</si>
  <si>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</si>
  <si>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</si>
  <si>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</si>
  <si>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</si>
  <si>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</si>
  <si>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</si>
  <si>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</si>
  <si>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</si>
  <si>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</si>
  <si>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</si>
  <si>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</si>
  <si>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</si>
  <si>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Assetz Property - Equis Funds Group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</si>
  <si>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</si>
  <si>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</si>
  <si>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</si>
  <si>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</si>
  <si>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</si>
  <si>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</si>
  <si>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</si>
  <si>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</si>
  <si>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</si>
  <si>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</si>
  <si>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</si>
  <si>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</si>
  <si>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</si>
  <si>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</si>
  <si>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</si>
  <si>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</si>
  <si>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Eshwars</t>
  </si>
  <si>
    <t>KE Technical Textiles - Amersil-S.A</t>
  </si>
  <si>
    <t xml:space="preserve">fabrics </t>
  </si>
  <si>
    <t>Indus Law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</si>
  <si>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</si>
  <si>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</si>
  <si>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</si>
  <si>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</si>
  <si>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</si>
  <si>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</si>
  <si>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</si>
  <si>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</si>
  <si>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</si>
  <si>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</si>
  <si>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</si>
  <si>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</si>
  <si>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</si>
  <si>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</si>
  <si>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</si>
  <si>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</si>
  <si>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</si>
  <si>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Unilog Content Solutions - Undislosed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</si>
  <si>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</si>
  <si>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</si>
  <si>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</si>
  <si>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</si>
  <si>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</si>
  <si>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</si>
  <si>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</si>
  <si>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</si>
  <si>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</si>
  <si>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</si>
  <si>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</si>
  <si>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</si>
  <si>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</si>
  <si>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</si>
  <si>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</si>
  <si>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</si>
  <si>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</si>
  <si>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</si>
  <si>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</si>
  <si>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</si>
  <si>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</si>
  <si>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</si>
  <si>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</si>
  <si>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</si>
  <si>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</si>
  <si>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</si>
  <si>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</si>
  <si>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</si>
  <si>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</si>
  <si>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Reliance Capital Asset Management - Nippon Life Insurance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</si>
  <si>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</si>
  <si>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</si>
  <si>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</si>
  <si>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</si>
  <si>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</si>
  <si>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</si>
  <si>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</si>
  <si>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</si>
  <si>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</si>
  <si>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</si>
  <si>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</si>
  <si>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</si>
  <si>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</si>
  <si>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</si>
  <si>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</si>
  <si>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</si>
  <si>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</si>
  <si>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</si>
  <si>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</si>
  <si>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</si>
  <si>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</si>
  <si>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</si>
  <si>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</si>
  <si>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</si>
  <si>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</si>
  <si>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</si>
  <si>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</si>
  <si>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</si>
  <si>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</si>
  <si>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</si>
  <si>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</si>
  <si>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</si>
  <si>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</si>
  <si>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</si>
  <si>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</si>
  <si>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</si>
  <si>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</si>
  <si>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</si>
  <si>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</si>
  <si>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</si>
  <si>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</si>
  <si>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</si>
  <si>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</si>
  <si>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</si>
  <si>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Suryodaya Microfinance - DWM</t>
  </si>
  <si>
    <t>Microfinance</t>
  </si>
  <si>
    <t>The Better India - I3N</t>
  </si>
  <si>
    <t>News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</si>
  <si>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</si>
  <si>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</si>
  <si>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</si>
  <si>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</si>
  <si>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</si>
  <si>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</si>
  <si>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</si>
  <si>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</si>
  <si>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</si>
  <si>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</si>
  <si>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</si>
  <si>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</si>
  <si>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</si>
  <si>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</si>
  <si>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</si>
  <si>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</si>
  <si>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</si>
  <si>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</si>
  <si>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</si>
  <si>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</si>
  <si>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</si>
  <si>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</si>
  <si>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</si>
  <si>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</si>
  <si>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</si>
  <si>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</si>
  <si>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</si>
  <si>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</si>
  <si>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</si>
  <si>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</si>
  <si>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</si>
  <si>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</si>
  <si>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</si>
  <si>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</si>
  <si>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</si>
  <si>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</si>
  <si>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</si>
  <si>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</si>
  <si>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</si>
  <si>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</si>
  <si>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</si>
  <si>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</si>
  <si>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Tiny Owl Technology - Sequoia;Nexus and Matrix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</si>
  <si>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</si>
  <si>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</si>
  <si>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</si>
  <si>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</si>
  <si>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</si>
  <si>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</si>
  <si>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</si>
  <si>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</si>
  <si>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</si>
  <si>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</si>
  <si>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</si>
  <si>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</si>
  <si>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</si>
  <si>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</si>
  <si>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</si>
  <si>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</si>
  <si>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</si>
  <si>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</si>
  <si>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</si>
  <si>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</si>
  <si>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</si>
  <si>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</si>
  <si>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</si>
  <si>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</si>
  <si>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</si>
  <si>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</si>
  <si>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</si>
  <si>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</si>
  <si>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</si>
  <si>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</si>
  <si>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</si>
  <si>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</si>
  <si>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</si>
  <si>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</si>
  <si>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</si>
  <si>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</si>
  <si>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</si>
  <si>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</si>
  <si>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</si>
  <si>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</si>
  <si>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</si>
  <si>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</si>
  <si>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</si>
  <si>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</si>
  <si>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</si>
  <si>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</si>
  <si>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</si>
  <si>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iBluebottle Interactive Services - Angel Investors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</si>
  <si>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</si>
  <si>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</si>
  <si>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</si>
  <si>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</si>
  <si>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</si>
  <si>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</si>
  <si>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</si>
  <si>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</si>
  <si>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</si>
  <si>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</si>
  <si>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</si>
  <si>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Villgro Innovations Foundation - Enterpreneurship Development Cell; Nayam Innovations</t>
  </si>
  <si>
    <t>WhatFix - Helion Ventures; Powerhouse Ventures</t>
  </si>
  <si>
    <t>Tamul Plates - Upaya Social Ventures; Rianta Capital</t>
  </si>
  <si>
    <t>Witworks - Angel Investors</t>
  </si>
  <si>
    <t>Onergy -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</si>
  <si>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</si>
  <si>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</si>
  <si>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</si>
  <si>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</si>
  <si>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</si>
  <si>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</si>
  <si>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</si>
  <si>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</si>
  <si>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</si>
  <si>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</si>
  <si>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</si>
  <si>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</si>
  <si>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</si>
  <si>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</si>
  <si>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</si>
  <si>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</si>
  <si>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</si>
  <si>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</si>
  <si>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</si>
  <si>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</si>
  <si>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</si>
  <si>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</si>
  <si>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</si>
  <si>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</si>
  <si>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</si>
  <si>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News in Shorts - Tiger Global; Rebright Partners; others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</si>
  <si>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</si>
  <si>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</si>
  <si>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</si>
  <si>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</si>
  <si>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</si>
  <si>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</si>
  <si>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</si>
  <si>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Petsky Prunier</t>
  </si>
  <si>
    <t>RPM Direct - EXLSevice Holdings</t>
  </si>
  <si>
    <t>BPO (Analytics - Marketing - Insurance)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</si>
  <si>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</si>
  <si>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</si>
  <si>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</si>
  <si>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</si>
  <si>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</si>
  <si>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</si>
  <si>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</si>
  <si>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</si>
  <si>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</si>
  <si>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</si>
  <si>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</si>
  <si>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Ridgecrest Advisors</t>
  </si>
  <si>
    <t>Zeon Solutions - Perficient</t>
  </si>
  <si>
    <t>Avendus</t>
  </si>
  <si>
    <t>Monarch Catalyst - Evonik Industries</t>
  </si>
  <si>
    <t>IT Services (Consulting - Financial Services)</t>
  </si>
  <si>
    <t>Packaging (Cartons, Labels)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</si>
  <si>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</si>
  <si>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</si>
  <si>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</si>
  <si>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Rajani Singhania &amp;  Partners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</si>
  <si>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</si>
  <si>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</si>
  <si>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</si>
  <si>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Medical Devices (Orthotics, Prosthetics)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</si>
  <si>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</si>
  <si>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</si>
  <si>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</si>
  <si>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</si>
  <si>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Microfinance, Banking</t>
  </si>
  <si>
    <t>Restaurants (Tea Cafe)</t>
  </si>
  <si>
    <t>Online Services (Classifieds)</t>
  </si>
  <si>
    <t>Mobile VAS (App Development, Consumer Apps, Games)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</si>
  <si>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</si>
  <si>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</si>
  <si>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</si>
  <si>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</si>
  <si>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Moble VAS (Marketplace - Professionals, Handyman Services)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</si>
  <si>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</si>
  <si>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</si>
  <si>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</si>
  <si>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</si>
  <si>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</si>
  <si>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</si>
  <si>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</si>
  <si>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</si>
  <si>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</si>
  <si>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</si>
  <si>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</si>
  <si>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</si>
  <si>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Morgan Lewis</t>
  </si>
  <si>
    <t>Gunderson Dettmer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</si>
  <si>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</si>
  <si>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</si>
  <si>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</si>
  <si>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</si>
  <si>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</si>
  <si>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</si>
  <si>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</si>
  <si>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</si>
  <si>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</si>
  <si>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</si>
  <si>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</si>
  <si>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</si>
  <si>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Enterprise Software (Programming Tools - Retail, E-Commerce)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</si>
  <si>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</si>
  <si>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</si>
  <si>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</si>
  <si>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</si>
  <si>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</si>
  <si>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</si>
  <si>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</si>
  <si>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</si>
  <si>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</si>
  <si>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</si>
  <si>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</si>
  <si>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</si>
  <si>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</si>
  <si>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</si>
  <si>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</si>
  <si>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</si>
  <si>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</si>
  <si>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</si>
  <si>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</si>
  <si>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Lighting Products (LED, Solar Lamps)</t>
  </si>
  <si>
    <t>Health SuperHiway - Piramal Enterprises</t>
  </si>
  <si>
    <t>Winston &amp; Strawn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</si>
  <si>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</si>
  <si>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</si>
  <si>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</si>
  <si>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</si>
  <si>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</si>
  <si>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</si>
  <si>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</si>
  <si>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</si>
  <si>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</si>
  <si>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</si>
  <si>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</si>
  <si>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</si>
  <si>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</si>
  <si>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</si>
  <si>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</si>
  <si>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</si>
  <si>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</si>
  <si>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</si>
  <si>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</si>
  <si>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</si>
  <si>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</si>
  <si>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Online Services (Content - News, Opinion)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</si>
  <si>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</si>
  <si>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</si>
  <si>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</si>
  <si>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</si>
  <si>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</si>
  <si>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</si>
  <si>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</si>
  <si>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</si>
  <si>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</si>
  <si>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</si>
  <si>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</si>
  <si>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</si>
  <si>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</si>
  <si>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</si>
  <si>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</si>
  <si>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</si>
  <si>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</si>
  <si>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</si>
  <si>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</si>
  <si>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</si>
  <si>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</si>
  <si>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</si>
  <si>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</si>
  <si>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</si>
  <si>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Olacabs -  Helion Ventures; Accel India; Bessemer; Blume Ventures; Accel USA</t>
  </si>
  <si>
    <t>Sonarome - Frutarom Industries</t>
  </si>
  <si>
    <t>Food Ingredients (Flavours, Fragrances, Seasonings)</t>
  </si>
  <si>
    <t>Bharti Retail - Future Retail</t>
  </si>
  <si>
    <t>Clarice Tech - Globant</t>
  </si>
  <si>
    <t>IT Services (Outsourced Product Development, UX)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</si>
  <si>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</si>
  <si>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</si>
  <si>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</si>
  <si>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</si>
  <si>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</si>
  <si>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</si>
  <si>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</si>
  <si>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</si>
  <si>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</si>
  <si>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</si>
  <si>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</si>
  <si>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</si>
  <si>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</si>
  <si>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</si>
  <si>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</si>
  <si>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</si>
  <si>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</si>
  <si>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</si>
  <si>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</si>
  <si>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Continuum Wind Energy - SunEdison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</si>
  <si>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</si>
  <si>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</si>
  <si>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</si>
  <si>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</si>
  <si>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</si>
  <si>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</si>
  <si>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</si>
  <si>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</si>
  <si>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</si>
  <si>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</si>
  <si>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Mobile VAS (Content - Regional Language, Payments)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</si>
  <si>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</si>
  <si>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</si>
  <si>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</si>
  <si>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</si>
  <si>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</si>
  <si>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</si>
  <si>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</si>
  <si>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</si>
  <si>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</si>
  <si>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</si>
  <si>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</si>
  <si>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</si>
  <si>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</si>
  <si>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</si>
  <si>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</si>
  <si>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</si>
  <si>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CLX - eClerx Services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</si>
  <si>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</si>
  <si>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</si>
  <si>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</si>
  <si>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</si>
  <si>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</si>
  <si>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</si>
  <si>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</si>
  <si>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</si>
  <si>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Ortel Communications -  
New Silk Route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</si>
  <si>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</si>
  <si>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</si>
  <si>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</si>
  <si>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</si>
  <si>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</si>
  <si>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</si>
  <si>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</si>
  <si>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</si>
  <si>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</si>
  <si>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</si>
  <si>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</si>
  <si>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</si>
  <si>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</si>
  <si>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 xml:space="preserve">IndianRoots.com -  KJS Group </t>
  </si>
  <si>
    <t>Online Services (E-Commerce - Consumer Shopping - Fashion - Ethnic)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</si>
  <si>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</si>
  <si>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</si>
  <si>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</si>
  <si>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</si>
  <si>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</si>
  <si>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</si>
  <si>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</si>
  <si>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</si>
  <si>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</si>
  <si>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</si>
  <si>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</si>
  <si>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</si>
  <si>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</si>
  <si>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</si>
  <si>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</si>
  <si>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</si>
  <si>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Publishing (Books, Periodicals - Law)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</si>
  <si>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</si>
  <si>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</si>
  <si>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</si>
  <si>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</si>
  <si>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</si>
  <si>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</si>
  <si>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</si>
  <si>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</si>
  <si>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</si>
  <si>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</si>
  <si>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</si>
  <si>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</si>
  <si>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</si>
  <si>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</si>
  <si>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</si>
  <si>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</si>
  <si>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</si>
  <si>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</si>
  <si>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</si>
  <si>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</si>
  <si>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247 HCC Park -  
Blackstone</t>
  </si>
  <si>
    <t>Spoonjoy- SAIF</t>
  </si>
  <si>
    <t>Better India - Intellecap Impact Investment Network</t>
  </si>
  <si>
    <t>Verist Law</t>
  </si>
  <si>
    <t>The Porter -  
Kae Capital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</si>
  <si>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</si>
  <si>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</si>
  <si>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</si>
  <si>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</si>
  <si>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</si>
  <si>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</si>
  <si>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</si>
  <si>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</si>
  <si>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</si>
  <si>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</si>
  <si>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</si>
  <si>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</si>
  <si>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</si>
  <si>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</si>
  <si>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</si>
  <si>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</si>
  <si>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</si>
  <si>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</si>
  <si>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</si>
  <si>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</si>
  <si>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</si>
  <si>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</si>
  <si>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</si>
  <si>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</si>
  <si>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</si>
  <si>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</si>
  <si>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</si>
  <si>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</si>
  <si>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Online Services (Interior Design - Modular Kitchens, Home Products)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</si>
  <si>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</si>
  <si>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</si>
  <si>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</si>
  <si>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</si>
  <si>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</si>
  <si>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</si>
  <si>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</si>
  <si>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</si>
  <si>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</si>
  <si>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</si>
  <si>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</si>
  <si>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</si>
  <si>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</si>
  <si>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</si>
  <si>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</si>
  <si>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</si>
  <si>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</si>
  <si>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</si>
  <si>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</si>
  <si>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</si>
  <si>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</si>
  <si>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</si>
  <si>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</si>
  <si>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</si>
  <si>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</si>
  <si>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</si>
  <si>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</si>
  <si>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</si>
  <si>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</si>
  <si>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</si>
  <si>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</si>
  <si>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</si>
  <si>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</si>
  <si>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</si>
  <si>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</si>
  <si>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</si>
  <si>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</si>
  <si>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</si>
  <si>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</si>
  <si>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</si>
  <si>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</si>
  <si>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</si>
  <si>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</si>
  <si>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</si>
  <si>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</si>
  <si>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</si>
  <si>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</si>
  <si>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</si>
  <si>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</si>
  <si>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</si>
  <si>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</si>
  <si>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</si>
  <si>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</si>
  <si>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</si>
  <si>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</si>
  <si>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</si>
  <si>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</si>
  <si>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</si>
  <si>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</si>
  <si>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</si>
  <si>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</si>
  <si>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</si>
  <si>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National Collateral Management Services - PE Firm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</si>
  <si>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</si>
  <si>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</si>
  <si>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</si>
  <si>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</si>
  <si>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</si>
  <si>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</si>
  <si>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</si>
  <si>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</si>
  <si>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</si>
  <si>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</si>
  <si>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</si>
  <si>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</si>
  <si>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</si>
  <si>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</si>
  <si>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</si>
  <si>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</si>
  <si>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</si>
  <si>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</si>
  <si>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</si>
  <si>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</si>
  <si>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</si>
  <si>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</si>
  <si>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</si>
  <si>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</si>
  <si>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</si>
  <si>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</si>
  <si>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</si>
  <si>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</si>
  <si>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</si>
  <si>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</si>
  <si>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</si>
  <si>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</si>
  <si>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</si>
  <si>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</si>
  <si>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</si>
  <si>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</si>
  <si>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</si>
  <si>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</si>
  <si>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</si>
  <si>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</si>
  <si>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</si>
  <si>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</si>
  <si>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</si>
  <si>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</si>
  <si>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</si>
  <si>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</si>
  <si>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</si>
  <si>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</si>
  <si>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</si>
  <si>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</si>
  <si>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</si>
  <si>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</si>
  <si>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</si>
  <si>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</si>
  <si>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</si>
  <si>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</si>
  <si>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PepperTap - Sequoia Capital India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</si>
  <si>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</si>
  <si>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</si>
  <si>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</si>
  <si>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</si>
  <si>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</si>
  <si>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</si>
  <si>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</si>
  <si>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</si>
  <si>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</si>
  <si>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</si>
  <si>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</si>
  <si>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</si>
  <si>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</si>
  <si>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</si>
  <si>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</si>
  <si>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</si>
  <si>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Publishing (Startup News &amp; Features), Conference</t>
  </si>
  <si>
    <t>SJS Plastiblends - LyondellBasell</t>
  </si>
  <si>
    <t>Plastic</t>
  </si>
  <si>
    <t>Keimed -  
Mitsui PE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</si>
  <si>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</si>
  <si>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</si>
  <si>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</si>
  <si>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</si>
  <si>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</si>
  <si>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</si>
  <si>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</si>
  <si>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</si>
  <si>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</si>
  <si>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</si>
  <si>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 xml:space="preserve">Polyester (Chips,Yarn, PET) </t>
  </si>
  <si>
    <t>JBF Industries - KKR</t>
  </si>
  <si>
    <t>Polyester (Chips,Yarn, PET)</t>
  </si>
  <si>
    <t>Fortune Financial Services</t>
  </si>
  <si>
    <t>Davis Polk</t>
  </si>
  <si>
    <t>Wong Partnership</t>
  </si>
  <si>
    <t>Greenko Group - GIC</t>
  </si>
  <si>
    <t>Investec Bank</t>
  </si>
  <si>
    <t>Arden Partners</t>
  </si>
  <si>
    <t>Cremica - CX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</si>
  <si>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</si>
  <si>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</si>
  <si>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</si>
  <si>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</si>
  <si>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</si>
  <si>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</si>
  <si>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</si>
  <si>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</si>
  <si>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</si>
  <si>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Phoenix legal</t>
  </si>
  <si>
    <t>Deutsche Bank - Pramerica Mutual Fund</t>
  </si>
  <si>
    <t>Banking (Credit Card Division)</t>
  </si>
  <si>
    <t>Debevoise &amp; Plimpton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</si>
  <si>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</si>
  <si>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</si>
  <si>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</si>
  <si>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</si>
  <si>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</si>
  <si>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</si>
  <si>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</si>
  <si>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</si>
  <si>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</si>
  <si>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</si>
  <si>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</si>
  <si>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</si>
  <si>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</si>
  <si>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MAPE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</si>
  <si>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</si>
  <si>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</si>
  <si>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</si>
  <si>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</si>
  <si>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</si>
  <si>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</si>
  <si>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</si>
  <si>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</si>
  <si>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</si>
  <si>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</si>
  <si>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</si>
  <si>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</si>
  <si>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</si>
  <si>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</si>
  <si>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</si>
  <si>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</si>
  <si>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</si>
  <si>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</si>
  <si>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</si>
  <si>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</si>
  <si>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</si>
  <si>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</si>
  <si>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</si>
  <si>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</si>
  <si>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</si>
  <si>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</si>
  <si>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 xml:space="preserve">NxtGen Datacenter - IFC, Intel Capital, Forum Synergies </t>
  </si>
  <si>
    <t>Data Centers</t>
  </si>
  <si>
    <t>Quikr - Kinnevik, Falcon Edge Capital, Coatue Management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</si>
</sst>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&quot;-&quot;yy"/>
    <numFmt numFmtId="165" formatCode="[$-409]mmm\-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164" fontId="21" fillId="0" borderId="0" xfId="42" applyNumberFormat="1" applyFont="1" applyFill="1" applyBorder="1" applyAlignment="1">
      <alignment horizontal="center"/>
    </xf>
    <xf numFmtId="0" fontId="16" fillId="0" borderId="0" xfId="0" applyFont="1"/>
    <xf numFmtId="17" fontId="16" fillId="0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7" fontId="23" fillId="0" borderId="0" xfId="42" applyNumberFormat="1" applyFont="1" applyFill="1" applyBorder="1" applyAlignment="1">
      <alignment horizontal="center"/>
    </xf>
    <xf numFmtId="1" fontId="23" fillId="0" borderId="0" xfId="42" applyNumberFormat="1" applyFont="1" applyFill="1" applyBorder="1" applyAlignment="1">
      <alignment horizontal="center"/>
    </xf>
    <xf numFmtId="17" fontId="16" fillId="0" borderId="0" xfId="0" applyNumberFormat="1" applyFont="1" applyAlignment="1">
      <alignment horizontal="center"/>
    </xf>
    <xf numFmtId="0" fontId="21" fillId="0" borderId="0" xfId="42" applyFont="1" applyFill="1" applyBorder="1" applyAlignment="1">
      <alignment horizontal="center"/>
    </xf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42" applyFont="1" applyFill="1" applyBorder="1" applyAlignment="1">
      <alignment horizontal="left"/>
    </xf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42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1" fontId="16" fillId="0" borderId="0" xfId="0" applyNumberFormat="1" applyFont="1" applyAlignment="1">
      <alignment horizontal="center"/>
    </xf>
    <xf numFmtId="0" fontId="19" fillId="0" borderId="0" xfId="0" applyFont="1" applyAlignment="1"/>
    <xf numFmtId="0" fontId="16" fillId="0" borderId="0" xfId="0" applyFont="1" applyAlignment="1"/>
    <xf numFmtId="164" fontId="22" fillId="0" borderId="0" xfId="42" applyNumberFormat="1" applyFont="1" applyFill="1" applyBorder="1" applyAlignment="1">
      <alignment horizontal="center"/>
    </xf>
    <xf numFmtId="0" fontId="16" fillId="33" borderId="0" xfId="0" applyFont="1" applyFill="1" applyBorder="1" applyAlignment="1"/>
    <xf numFmtId="165" fontId="16" fillId="0" borderId="0" xfId="0" applyNumberFormat="1" applyFont="1" applyAlignment="1">
      <alignment horizontal="center"/>
    </xf>
    <xf numFmtId="165" fontId="21" fillId="0" borderId="0" xfId="42" applyNumberFormat="1" applyFont="1" applyFill="1" applyBorder="1" applyAlignment="1">
      <alignment horizontal="center"/>
    </xf>
    <xf numFmtId="0" fontId="22" fillId="0" borderId="0" xfId="42" applyFont="1" applyFill="1" applyBorder="1" applyAlignment="1"/>
    <xf numFmtId="0" fontId="21" fillId="0" borderId="0" xfId="42" applyFont="1" applyFill="1" applyBorder="1" applyAlignment="1"/>
    <xf numFmtId="0" fontId="16" fillId="0" borderId="0" xfId="0" applyFont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/>
    </xf>
    <xf numFmtId="2" fontId="0" fillId="0" borderId="0" xfId="45" applyNumberFormat="1" applyFont="1"/>
    <xf numFmtId="0" fontId="20" fillId="0" borderId="0" xfId="46" applyFont="1" applyAlignment="1" applyProtection="1"/>
    <xf numFmtId="0" fontId="20" fillId="0" borderId="0" xfId="0" applyFont="1" applyFill="1" applyBorder="1" applyAlignment="1">
      <alignment horizontal="left"/>
    </xf>
    <xf numFmtId="0" fontId="19" fillId="0" borderId="0" xfId="0" applyFont="1" applyFill="1"/>
    <xf numFmtId="0" fontId="19" fillId="0" borderId="0" xfId="0" applyFont="1" applyFill="1" applyBorder="1"/>
    <xf numFmtId="0" fontId="16" fillId="33" borderId="0" xfId="0" applyFont="1" applyFill="1" applyBorder="1"/>
    <xf numFmtId="0" fontId="16" fillId="0" borderId="0" xfId="0" applyFont="1" applyBorder="1" applyAlignment="1">
      <alignment wrapText="1"/>
    </xf>
    <xf numFmtId="1" fontId="21" fillId="0" borderId="0" xfId="42" applyNumberFormat="1" applyFont="1" applyFill="1" applyBorder="1" applyAlignment="1">
      <alignment horizontal="center"/>
    </xf>
    <xf numFmtId="0" fontId="25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8161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9881613" TargetMode="External"/><Relationship Id="rId12" Type="http://schemas.openxmlformats.org/officeDocument/2006/relationships/hyperlink" Target="http://www.ventureintelligence.com/review/recompanydetails.php?value=9" TargetMode="External"/><Relationship Id="rId17" Type="http://schemas.openxmlformats.org/officeDocument/2006/relationships/hyperlink" Target="http://www.ventureintelligence.com/deals/companydetails.php?value=9877699" TargetMode="External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hyperlink" Target="http://www.ventureintelligence.com/deals/companydetails.php?value=9880195" TargetMode="External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deals/companydetails.php?value=81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363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77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608"/>
  <sheetViews>
    <sheetView tabSelected="1" workbookViewId="0">
      <selection activeCell="C6" sqref="C6"/>
    </sheetView>
  </sheetViews>
  <sheetFormatPr defaultRowHeight="15"/>
  <cols>
    <col min="1" max="1" width="11.42578125" customWidth="1"/>
    <col min="2" max="2" width="30.42578125" style="2" customWidth="1"/>
    <col min="3" max="3" width="54.7109375" customWidth="1"/>
    <col min="4" max="4" width="21" style="22" customWidth="1"/>
    <col min="5" max="5" width="21.42578125" style="24" customWidth="1"/>
    <col min="6" max="6" width="20" style="24" customWidth="1"/>
    <col min="7" max="7" width="21.140625" style="4" customWidth="1"/>
    <col min="8" max="8" width="10" style="4" customWidth="1"/>
    <col min="9" max="9" width="16.140625" style="4" customWidth="1"/>
    <col min="10" max="10" width="16.7109375" style="33" customWidth="1"/>
    <col min="11" max="11" width="14.5703125" style="4" customWidth="1"/>
  </cols>
  <sheetData>
    <row r="3" spans="1:11">
      <c r="A3" s="12"/>
      <c r="B3" s="9" t="s">
        <v>0</v>
      </c>
      <c r="C3" s="11" t="s">
        <v>1</v>
      </c>
      <c r="D3" s="41" t="s">
        <v>2</v>
      </c>
      <c r="E3" s="29" t="s">
        <v>3</v>
      </c>
      <c r="F3" s="29" t="s">
        <v>4</v>
      </c>
      <c r="G3" s="1" t="s">
        <v>5</v>
      </c>
      <c r="H3" s="8" t="s">
        <v>6</v>
      </c>
      <c r="I3" s="8" t="s">
        <v>223</v>
      </c>
      <c r="J3" s="9" t="s">
        <v>7</v>
      </c>
      <c r="K3" s="8" t="s">
        <v>8</v>
      </c>
    </row>
    <row r="4" spans="1:11" s="15" customFormat="1">
      <c r="B4" s="9" t="s">
        <v>251</v>
      </c>
      <c r="C4" s="17" t="s">
        <v>58</v>
      </c>
      <c r="D4" s="41">
        <v>15</v>
      </c>
      <c r="E4" s="24" t="s">
        <v>59</v>
      </c>
      <c r="F4" s="24" t="s">
        <v>60</v>
      </c>
      <c r="G4" s="1">
        <v>42064</v>
      </c>
      <c r="H4" s="8" t="s">
        <v>27</v>
      </c>
      <c r="I4" s="4">
        <f t="shared" ref="I4:I72" si="0">D4*100</f>
        <v>1500</v>
      </c>
      <c r="J4" s="33" t="s">
        <v>13</v>
      </c>
      <c r="K4" s="8" t="s">
        <v>21</v>
      </c>
    </row>
    <row r="5" spans="1:11" s="15" customFormat="1">
      <c r="B5" s="9" t="s">
        <v>251</v>
      </c>
      <c r="C5" s="18" t="s">
        <v>252</v>
      </c>
      <c r="D5" s="41">
        <v>16</v>
      </c>
      <c r="E5" s="29" t="s">
        <v>70</v>
      </c>
      <c r="F5" s="29" t="s">
        <v>81</v>
      </c>
      <c r="G5" s="1">
        <v>42036</v>
      </c>
      <c r="H5" s="8" t="s">
        <v>27</v>
      </c>
      <c r="I5" s="4">
        <f t="shared" si="0"/>
        <v>1600</v>
      </c>
      <c r="J5" s="33" t="s">
        <v>13</v>
      </c>
      <c r="K5" s="8" t="s">
        <v>14</v>
      </c>
    </row>
    <row r="6" spans="1:11" s="15" customFormat="1">
      <c r="B6" s="9" t="s">
        <v>251</v>
      </c>
      <c r="C6" s="18" t="s">
        <v>801</v>
      </c>
      <c r="D6" s="41">
        <v>105</v>
      </c>
      <c r="E6" s="29" t="s">
        <v>73</v>
      </c>
      <c r="F6" s="29" t="s">
        <v>800</v>
      </c>
      <c r="G6" s="1">
        <v>42217</v>
      </c>
      <c r="H6" s="8" t="s">
        <v>27</v>
      </c>
      <c r="I6" s="4">
        <f t="shared" si="0"/>
        <v>10500</v>
      </c>
      <c r="J6" s="33" t="s">
        <v>13</v>
      </c>
      <c r="K6" s="8" t="s">
        <v>21</v>
      </c>
    </row>
    <row r="7" spans="1:11" s="15" customFormat="1">
      <c r="B7" s="9" t="s">
        <v>251</v>
      </c>
      <c r="C7" s="18" t="s">
        <v>801</v>
      </c>
      <c r="D7" s="41">
        <v>105</v>
      </c>
      <c r="E7" s="29" t="s">
        <v>73</v>
      </c>
      <c r="F7" s="29" t="s">
        <v>800</v>
      </c>
      <c r="G7" s="1">
        <v>42217</v>
      </c>
      <c r="H7" s="8" t="s">
        <v>12</v>
      </c>
      <c r="I7" s="4">
        <f t="shared" si="0"/>
        <v>10500</v>
      </c>
      <c r="J7" s="33" t="s">
        <v>13</v>
      </c>
      <c r="K7" s="8" t="s">
        <v>21</v>
      </c>
    </row>
    <row r="8" spans="1:11" s="15" customFormat="1">
      <c r="B8" s="9" t="s">
        <v>251</v>
      </c>
      <c r="C8" s="18" t="s">
        <v>802</v>
      </c>
      <c r="D8" s="41">
        <v>20</v>
      </c>
      <c r="E8" s="29" t="s">
        <v>19</v>
      </c>
      <c r="F8" s="29" t="s">
        <v>803</v>
      </c>
      <c r="G8" s="1">
        <v>42217</v>
      </c>
      <c r="H8" s="4" t="s">
        <v>27</v>
      </c>
      <c r="I8" s="4">
        <f t="shared" si="0"/>
        <v>2000</v>
      </c>
      <c r="J8" s="33" t="s">
        <v>13</v>
      </c>
      <c r="K8" s="8" t="s">
        <v>14</v>
      </c>
    </row>
    <row r="9" spans="1:11" s="15" customFormat="1">
      <c r="B9" s="2" t="s">
        <v>730</v>
      </c>
      <c r="C9" s="35" t="s">
        <v>45</v>
      </c>
      <c r="D9" s="22">
        <v>150</v>
      </c>
      <c r="E9" s="2" t="s">
        <v>10</v>
      </c>
      <c r="F9" s="2" t="s">
        <v>44</v>
      </c>
      <c r="G9" s="7">
        <v>42005</v>
      </c>
      <c r="H9" s="4" t="s">
        <v>27</v>
      </c>
      <c r="I9" s="4">
        <f t="shared" si="0"/>
        <v>15000</v>
      </c>
      <c r="J9" s="9" t="s">
        <v>166</v>
      </c>
      <c r="K9" s="4" t="s">
        <v>21</v>
      </c>
    </row>
    <row r="10" spans="1:11" s="15" customFormat="1">
      <c r="B10" s="2" t="s">
        <v>730</v>
      </c>
      <c r="C10" s="23" t="s">
        <v>733</v>
      </c>
      <c r="D10" s="22">
        <v>61.5</v>
      </c>
      <c r="E10" s="2" t="s">
        <v>10</v>
      </c>
      <c r="F10" s="2" t="s">
        <v>734</v>
      </c>
      <c r="G10" s="7">
        <v>42005</v>
      </c>
      <c r="H10" s="4" t="s">
        <v>27</v>
      </c>
      <c r="I10" s="4">
        <f t="shared" si="0"/>
        <v>6150</v>
      </c>
      <c r="J10" s="9" t="s">
        <v>166</v>
      </c>
      <c r="K10" s="4" t="s">
        <v>21</v>
      </c>
    </row>
    <row r="11" spans="1:11" s="15" customFormat="1">
      <c r="B11" s="2" t="s">
        <v>730</v>
      </c>
      <c r="C11" s="17" t="s">
        <v>649</v>
      </c>
      <c r="D11" s="22">
        <v>43.1</v>
      </c>
      <c r="E11" s="2" t="s">
        <v>19</v>
      </c>
      <c r="F11" s="2" t="s">
        <v>650</v>
      </c>
      <c r="G11" s="7">
        <v>42186</v>
      </c>
      <c r="H11" s="8" t="s">
        <v>12</v>
      </c>
      <c r="I11" s="4">
        <f t="shared" si="0"/>
        <v>4310</v>
      </c>
      <c r="J11" s="9" t="s">
        <v>166</v>
      </c>
      <c r="K11" s="4" t="s">
        <v>21</v>
      </c>
    </row>
    <row r="12" spans="1:11" s="15" customFormat="1">
      <c r="B12" s="9" t="s">
        <v>294</v>
      </c>
      <c r="C12" s="13" t="s">
        <v>296</v>
      </c>
      <c r="D12" s="6">
        <v>0</v>
      </c>
      <c r="E12" s="30" t="s">
        <v>59</v>
      </c>
      <c r="F12" s="30" t="s">
        <v>203</v>
      </c>
      <c r="G12" s="28">
        <v>42005</v>
      </c>
      <c r="H12" s="4" t="s">
        <v>12</v>
      </c>
      <c r="I12" s="4">
        <f t="shared" si="0"/>
        <v>0</v>
      </c>
      <c r="J12" s="33" t="s">
        <v>13</v>
      </c>
      <c r="K12" s="8" t="s">
        <v>14</v>
      </c>
    </row>
    <row r="13" spans="1:11" s="15" customFormat="1">
      <c r="B13" s="9" t="s">
        <v>294</v>
      </c>
      <c r="C13" s="13" t="s">
        <v>300</v>
      </c>
      <c r="D13" s="6">
        <v>0.3</v>
      </c>
      <c r="E13" s="31" t="s">
        <v>19</v>
      </c>
      <c r="F13" s="24" t="s">
        <v>120</v>
      </c>
      <c r="G13" s="28">
        <v>42005</v>
      </c>
      <c r="H13" s="4" t="s">
        <v>27</v>
      </c>
      <c r="I13" s="4">
        <f t="shared" si="0"/>
        <v>30</v>
      </c>
      <c r="J13" s="33" t="s">
        <v>13</v>
      </c>
      <c r="K13" s="8" t="s">
        <v>14</v>
      </c>
    </row>
    <row r="14" spans="1:11" s="15" customFormat="1">
      <c r="B14" s="9" t="s">
        <v>294</v>
      </c>
      <c r="C14" s="13" t="s">
        <v>299</v>
      </c>
      <c r="D14" s="6">
        <v>0.7</v>
      </c>
      <c r="E14" s="31" t="s">
        <v>19</v>
      </c>
      <c r="F14" s="24" t="s">
        <v>120</v>
      </c>
      <c r="G14" s="28">
        <v>42005</v>
      </c>
      <c r="H14" s="4" t="s">
        <v>27</v>
      </c>
      <c r="I14" s="4">
        <f t="shared" si="0"/>
        <v>70</v>
      </c>
      <c r="J14" s="33" t="s">
        <v>13</v>
      </c>
      <c r="K14" s="8" t="s">
        <v>14</v>
      </c>
    </row>
    <row r="15" spans="1:11" s="15" customFormat="1">
      <c r="B15" s="9" t="s">
        <v>294</v>
      </c>
      <c r="C15" s="13" t="s">
        <v>304</v>
      </c>
      <c r="D15" s="6">
        <v>2.5</v>
      </c>
      <c r="E15" s="24" t="s">
        <v>167</v>
      </c>
      <c r="F15" s="24" t="s">
        <v>168</v>
      </c>
      <c r="G15" s="28">
        <v>42064</v>
      </c>
      <c r="H15" s="4" t="s">
        <v>27</v>
      </c>
      <c r="I15" s="4">
        <f t="shared" si="0"/>
        <v>250</v>
      </c>
      <c r="J15" s="33" t="s">
        <v>13</v>
      </c>
      <c r="K15" s="8" t="s">
        <v>14</v>
      </c>
    </row>
    <row r="16" spans="1:11" s="15" customFormat="1">
      <c r="B16" s="9" t="s">
        <v>294</v>
      </c>
      <c r="C16" s="13" t="s">
        <v>303</v>
      </c>
      <c r="D16" s="6">
        <v>1</v>
      </c>
      <c r="E16" s="31" t="s">
        <v>19</v>
      </c>
      <c r="F16" s="24" t="s">
        <v>308</v>
      </c>
      <c r="G16" s="28">
        <v>42036</v>
      </c>
      <c r="H16" s="4" t="s">
        <v>27</v>
      </c>
      <c r="I16" s="4">
        <f t="shared" si="0"/>
        <v>100</v>
      </c>
      <c r="J16" s="33" t="s">
        <v>13</v>
      </c>
      <c r="K16" s="8" t="s">
        <v>14</v>
      </c>
    </row>
    <row r="17" spans="2:11" s="15" customFormat="1">
      <c r="B17" s="9" t="s">
        <v>294</v>
      </c>
      <c r="C17" s="13" t="s">
        <v>273</v>
      </c>
      <c r="D17" s="6">
        <v>4</v>
      </c>
      <c r="E17" s="31" t="s">
        <v>19</v>
      </c>
      <c r="F17" s="24" t="s">
        <v>309</v>
      </c>
      <c r="G17" s="27">
        <v>42064</v>
      </c>
      <c r="H17" s="4" t="s">
        <v>27</v>
      </c>
      <c r="I17" s="4">
        <f t="shared" si="0"/>
        <v>400</v>
      </c>
      <c r="J17" s="33" t="s">
        <v>13</v>
      </c>
      <c r="K17" s="8" t="s">
        <v>21</v>
      </c>
    </row>
    <row r="18" spans="2:11" s="15" customFormat="1">
      <c r="B18" s="9" t="s">
        <v>294</v>
      </c>
      <c r="C18" s="17" t="s">
        <v>707</v>
      </c>
      <c r="D18" s="41">
        <v>2.38</v>
      </c>
      <c r="E18" s="2" t="s">
        <v>19</v>
      </c>
      <c r="F18" s="2" t="s">
        <v>684</v>
      </c>
      <c r="G18" s="1">
        <v>42186</v>
      </c>
      <c r="H18" s="8" t="s">
        <v>27</v>
      </c>
      <c r="I18" s="4">
        <f t="shared" si="0"/>
        <v>238</v>
      </c>
      <c r="J18" s="33" t="s">
        <v>13</v>
      </c>
      <c r="K18" s="8" t="s">
        <v>14</v>
      </c>
    </row>
    <row r="19" spans="2:11" s="15" customFormat="1">
      <c r="B19" s="9" t="s">
        <v>294</v>
      </c>
      <c r="C19" s="13" t="s">
        <v>297</v>
      </c>
      <c r="D19" s="6">
        <v>2</v>
      </c>
      <c r="E19" s="31" t="s">
        <v>19</v>
      </c>
      <c r="F19" s="24" t="s">
        <v>305</v>
      </c>
      <c r="G19" s="27">
        <v>42064</v>
      </c>
      <c r="H19" s="4" t="s">
        <v>27</v>
      </c>
      <c r="I19" s="4">
        <f t="shared" si="0"/>
        <v>200</v>
      </c>
      <c r="J19" s="33" t="s">
        <v>13</v>
      </c>
      <c r="K19" s="8" t="s">
        <v>14</v>
      </c>
    </row>
    <row r="20" spans="2:11" s="15" customFormat="1">
      <c r="B20" s="9" t="s">
        <v>294</v>
      </c>
      <c r="C20" s="13" t="s">
        <v>188</v>
      </c>
      <c r="D20" s="6">
        <v>60</v>
      </c>
      <c r="E20" s="24" t="s">
        <v>19</v>
      </c>
      <c r="F20" s="24" t="s">
        <v>189</v>
      </c>
      <c r="G20" s="28">
        <v>42005</v>
      </c>
      <c r="H20" s="4" t="s">
        <v>12</v>
      </c>
      <c r="I20" s="4">
        <f t="shared" si="0"/>
        <v>6000</v>
      </c>
      <c r="J20" s="33" t="s">
        <v>13</v>
      </c>
      <c r="K20" s="8" t="s">
        <v>21</v>
      </c>
    </row>
    <row r="21" spans="2:11" s="15" customFormat="1">
      <c r="B21" s="9" t="s">
        <v>294</v>
      </c>
      <c r="C21" s="17" t="s">
        <v>295</v>
      </c>
      <c r="D21" s="6">
        <v>0</v>
      </c>
      <c r="E21" s="24" t="s">
        <v>10</v>
      </c>
      <c r="F21" s="24" t="s">
        <v>129</v>
      </c>
      <c r="G21" s="27">
        <v>42064</v>
      </c>
      <c r="H21" s="4" t="s">
        <v>12</v>
      </c>
      <c r="I21" s="4">
        <f t="shared" si="0"/>
        <v>0</v>
      </c>
      <c r="J21" s="33" t="s">
        <v>13</v>
      </c>
      <c r="K21" s="8" t="s">
        <v>21</v>
      </c>
    </row>
    <row r="22" spans="2:11" s="15" customFormat="1">
      <c r="B22" s="9" t="s">
        <v>294</v>
      </c>
      <c r="C22" s="13" t="s">
        <v>302</v>
      </c>
      <c r="D22" s="6">
        <v>0.5</v>
      </c>
      <c r="E22" s="31" t="s">
        <v>19</v>
      </c>
      <c r="F22" s="24" t="s">
        <v>307</v>
      </c>
      <c r="G22" s="28">
        <v>42036</v>
      </c>
      <c r="H22" s="4" t="s">
        <v>27</v>
      </c>
      <c r="I22" s="4">
        <f t="shared" si="0"/>
        <v>50</v>
      </c>
      <c r="J22" s="33" t="s">
        <v>13</v>
      </c>
      <c r="K22" s="8" t="s">
        <v>14</v>
      </c>
    </row>
    <row r="23" spans="2:11" s="15" customFormat="1">
      <c r="B23" s="9" t="s">
        <v>294</v>
      </c>
      <c r="C23" s="13" t="s">
        <v>298</v>
      </c>
      <c r="D23" s="6">
        <v>3.3</v>
      </c>
      <c r="E23" s="24" t="s">
        <v>127</v>
      </c>
      <c r="F23" s="24" t="s">
        <v>306</v>
      </c>
      <c r="G23" s="28">
        <v>42064</v>
      </c>
      <c r="H23" s="4" t="s">
        <v>27</v>
      </c>
      <c r="I23" s="4">
        <f t="shared" si="0"/>
        <v>330</v>
      </c>
      <c r="J23" s="33" t="s">
        <v>13</v>
      </c>
      <c r="K23" s="8" t="s">
        <v>21</v>
      </c>
    </row>
    <row r="24" spans="2:11" s="15" customFormat="1">
      <c r="B24" s="9" t="s">
        <v>294</v>
      </c>
      <c r="C24" s="13" t="s">
        <v>301</v>
      </c>
      <c r="D24" s="6">
        <v>1</v>
      </c>
      <c r="E24" s="31" t="s">
        <v>19</v>
      </c>
      <c r="F24" s="24" t="s">
        <v>120</v>
      </c>
      <c r="G24" s="28">
        <v>42036</v>
      </c>
      <c r="H24" s="4" t="s">
        <v>27</v>
      </c>
      <c r="I24" s="4">
        <f t="shared" si="0"/>
        <v>100</v>
      </c>
      <c r="J24" s="33" t="s">
        <v>13</v>
      </c>
      <c r="K24" s="8" t="s">
        <v>14</v>
      </c>
    </row>
    <row r="25" spans="2:11" s="15" customFormat="1">
      <c r="B25" s="9" t="s">
        <v>695</v>
      </c>
      <c r="C25" s="37" t="s">
        <v>184</v>
      </c>
      <c r="D25" s="6">
        <v>10</v>
      </c>
      <c r="E25" s="24" t="s">
        <v>25</v>
      </c>
      <c r="F25" s="24" t="s">
        <v>181</v>
      </c>
      <c r="G25" s="7">
        <v>42064</v>
      </c>
      <c r="H25" s="8" t="s">
        <v>27</v>
      </c>
      <c r="I25" s="4">
        <f t="shared" si="0"/>
        <v>1000</v>
      </c>
      <c r="J25" s="33" t="s">
        <v>13</v>
      </c>
      <c r="K25" s="4" t="s">
        <v>14</v>
      </c>
    </row>
    <row r="26" spans="2:11" s="15" customFormat="1">
      <c r="B26" s="9" t="s">
        <v>695</v>
      </c>
      <c r="C26" s="17" t="s">
        <v>191</v>
      </c>
      <c r="D26" s="6">
        <v>16.25</v>
      </c>
      <c r="E26" s="2" t="s">
        <v>25</v>
      </c>
      <c r="F26" s="2" t="s">
        <v>181</v>
      </c>
      <c r="G26" s="28">
        <v>42036</v>
      </c>
      <c r="H26" s="8" t="s">
        <v>12</v>
      </c>
      <c r="I26" s="4">
        <f t="shared" si="0"/>
        <v>1625</v>
      </c>
      <c r="J26" s="33" t="s">
        <v>13</v>
      </c>
      <c r="K26" s="4" t="s">
        <v>14</v>
      </c>
    </row>
    <row r="27" spans="2:11" s="15" customFormat="1">
      <c r="B27" s="9" t="s">
        <v>695</v>
      </c>
      <c r="C27" s="37" t="s">
        <v>348</v>
      </c>
      <c r="D27" s="6">
        <v>315</v>
      </c>
      <c r="E27" s="24" t="s">
        <v>16</v>
      </c>
      <c r="F27" s="24" t="s">
        <v>349</v>
      </c>
      <c r="G27" s="7">
        <v>42095</v>
      </c>
      <c r="H27" s="8" t="s">
        <v>12</v>
      </c>
      <c r="I27" s="4">
        <f t="shared" si="0"/>
        <v>31500</v>
      </c>
      <c r="J27" s="33" t="s">
        <v>13</v>
      </c>
      <c r="K27" s="4" t="s">
        <v>14</v>
      </c>
    </row>
    <row r="28" spans="2:11" s="15" customFormat="1">
      <c r="B28" s="9" t="s">
        <v>695</v>
      </c>
      <c r="C28" s="37" t="s">
        <v>348</v>
      </c>
      <c r="D28" s="6">
        <v>315</v>
      </c>
      <c r="E28" s="24" t="s">
        <v>16</v>
      </c>
      <c r="F28" s="24" t="s">
        <v>349</v>
      </c>
      <c r="G28" s="7">
        <v>42095</v>
      </c>
      <c r="H28" s="8" t="s">
        <v>27</v>
      </c>
      <c r="I28" s="4">
        <f t="shared" si="0"/>
        <v>31500</v>
      </c>
      <c r="J28" s="33" t="s">
        <v>13</v>
      </c>
      <c r="K28" s="4" t="s">
        <v>21</v>
      </c>
    </row>
    <row r="29" spans="2:11" s="15" customFormat="1">
      <c r="B29" s="9" t="s">
        <v>695</v>
      </c>
      <c r="C29" s="20" t="s">
        <v>9</v>
      </c>
      <c r="D29" s="6">
        <v>0</v>
      </c>
      <c r="E29" s="24" t="s">
        <v>10</v>
      </c>
      <c r="F29" s="24" t="s">
        <v>11</v>
      </c>
      <c r="G29" s="7">
        <v>42005</v>
      </c>
      <c r="H29" s="8" t="s">
        <v>12</v>
      </c>
      <c r="I29" s="4">
        <f t="shared" si="0"/>
        <v>0</v>
      </c>
      <c r="J29" s="33" t="s">
        <v>13</v>
      </c>
      <c r="K29" s="4" t="s">
        <v>14</v>
      </c>
    </row>
    <row r="30" spans="2:11" s="15" customFormat="1">
      <c r="B30" s="9" t="s">
        <v>695</v>
      </c>
      <c r="C30" s="37" t="s">
        <v>28</v>
      </c>
      <c r="D30" s="6">
        <v>170.5</v>
      </c>
      <c r="E30" s="24" t="s">
        <v>29</v>
      </c>
      <c r="F30" s="24" t="s">
        <v>30</v>
      </c>
      <c r="G30" s="5">
        <v>42036</v>
      </c>
      <c r="H30" s="8" t="s">
        <v>27</v>
      </c>
      <c r="I30" s="4">
        <f t="shared" si="0"/>
        <v>17050</v>
      </c>
      <c r="J30" s="33" t="s">
        <v>13</v>
      </c>
      <c r="K30" s="4" t="s">
        <v>14</v>
      </c>
    </row>
    <row r="31" spans="2:11" s="15" customFormat="1">
      <c r="B31" s="9" t="s">
        <v>695</v>
      </c>
      <c r="C31" s="37" t="s">
        <v>557</v>
      </c>
      <c r="D31" s="6">
        <v>4.4000000000000004</v>
      </c>
      <c r="E31" s="2" t="s">
        <v>59</v>
      </c>
      <c r="F31" s="2" t="s">
        <v>524</v>
      </c>
      <c r="G31" s="7">
        <v>42095</v>
      </c>
      <c r="H31" s="8" t="s">
        <v>27</v>
      </c>
      <c r="I31" s="4">
        <f t="shared" si="0"/>
        <v>440.00000000000006</v>
      </c>
      <c r="J31" s="33" t="s">
        <v>13</v>
      </c>
      <c r="K31" s="4" t="s">
        <v>14</v>
      </c>
    </row>
    <row r="32" spans="2:11" s="15" customFormat="1">
      <c r="B32" s="9" t="s">
        <v>695</v>
      </c>
      <c r="C32" s="37" t="s">
        <v>388</v>
      </c>
      <c r="D32" s="6">
        <v>0</v>
      </c>
      <c r="E32" s="2" t="s">
        <v>332</v>
      </c>
      <c r="F32" s="2" t="s">
        <v>389</v>
      </c>
      <c r="G32" s="7">
        <v>42125</v>
      </c>
      <c r="H32" s="8" t="s">
        <v>12</v>
      </c>
      <c r="I32" s="4">
        <f t="shared" si="0"/>
        <v>0</v>
      </c>
      <c r="J32" s="33" t="s">
        <v>13</v>
      </c>
      <c r="K32" s="4" t="s">
        <v>14</v>
      </c>
    </row>
    <row r="33" spans="2:11" s="15" customFormat="1">
      <c r="B33" s="9" t="s">
        <v>695</v>
      </c>
      <c r="C33" s="18" t="s">
        <v>398</v>
      </c>
      <c r="D33" s="41">
        <v>0</v>
      </c>
      <c r="E33" s="24" t="s">
        <v>19</v>
      </c>
      <c r="F33" s="24" t="s">
        <v>399</v>
      </c>
      <c r="G33" s="7">
        <v>42095</v>
      </c>
      <c r="H33" s="8" t="s">
        <v>12</v>
      </c>
      <c r="I33" s="4">
        <f t="shared" si="0"/>
        <v>0</v>
      </c>
      <c r="J33" s="33" t="s">
        <v>13</v>
      </c>
      <c r="K33" s="8" t="s">
        <v>14</v>
      </c>
    </row>
    <row r="34" spans="2:11" s="15" customFormat="1">
      <c r="B34" s="9" t="s">
        <v>695</v>
      </c>
      <c r="C34" s="37" t="s">
        <v>248</v>
      </c>
      <c r="D34" s="6">
        <v>25</v>
      </c>
      <c r="E34" s="24" t="s">
        <v>19</v>
      </c>
      <c r="F34" s="24" t="s">
        <v>165</v>
      </c>
      <c r="G34" s="7">
        <v>42095</v>
      </c>
      <c r="H34" s="8" t="s">
        <v>27</v>
      </c>
      <c r="I34" s="4">
        <f t="shared" si="0"/>
        <v>2500</v>
      </c>
      <c r="J34" s="33" t="s">
        <v>13</v>
      </c>
      <c r="K34" s="4" t="s">
        <v>14</v>
      </c>
    </row>
    <row r="35" spans="2:11" s="15" customFormat="1">
      <c r="B35" s="9" t="s">
        <v>695</v>
      </c>
      <c r="C35" s="17" t="s">
        <v>72</v>
      </c>
      <c r="D35" s="6">
        <v>0</v>
      </c>
      <c r="E35" s="2" t="s">
        <v>76</v>
      </c>
      <c r="F35" s="2" t="s">
        <v>719</v>
      </c>
      <c r="G35" s="7">
        <v>42064</v>
      </c>
      <c r="H35" s="8" t="s">
        <v>12</v>
      </c>
      <c r="I35" s="4">
        <f t="shared" si="0"/>
        <v>0</v>
      </c>
      <c r="J35" s="33" t="s">
        <v>13</v>
      </c>
      <c r="K35" s="4" t="s">
        <v>14</v>
      </c>
    </row>
    <row r="36" spans="2:11" s="15" customFormat="1">
      <c r="B36" s="9" t="s">
        <v>695</v>
      </c>
      <c r="C36" s="20" t="s">
        <v>15</v>
      </c>
      <c r="D36" s="6">
        <v>164.8</v>
      </c>
      <c r="E36" s="24" t="s">
        <v>16</v>
      </c>
      <c r="F36" s="24" t="s">
        <v>17</v>
      </c>
      <c r="G36" s="7">
        <v>42036</v>
      </c>
      <c r="H36" s="8" t="s">
        <v>12</v>
      </c>
      <c r="I36" s="4">
        <f t="shared" si="0"/>
        <v>16480</v>
      </c>
      <c r="J36" s="33" t="s">
        <v>13</v>
      </c>
      <c r="K36" s="4" t="s">
        <v>14</v>
      </c>
    </row>
    <row r="37" spans="2:11" s="15" customFormat="1">
      <c r="B37" s="9" t="s">
        <v>695</v>
      </c>
      <c r="C37" s="37" t="s">
        <v>350</v>
      </c>
      <c r="D37" s="6">
        <v>0</v>
      </c>
      <c r="E37" s="24" t="s">
        <v>19</v>
      </c>
      <c r="F37" s="24" t="s">
        <v>23</v>
      </c>
      <c r="G37" s="7">
        <v>42064</v>
      </c>
      <c r="H37" s="8" t="s">
        <v>27</v>
      </c>
      <c r="I37" s="4">
        <f t="shared" si="0"/>
        <v>0</v>
      </c>
      <c r="J37" s="33" t="s">
        <v>13</v>
      </c>
      <c r="K37" s="4" t="s">
        <v>14</v>
      </c>
    </row>
    <row r="38" spans="2:11" s="15" customFormat="1">
      <c r="B38" s="9" t="s">
        <v>695</v>
      </c>
      <c r="C38" s="20" t="s">
        <v>18</v>
      </c>
      <c r="D38" s="6">
        <v>404</v>
      </c>
      <c r="E38" s="24" t="s">
        <v>19</v>
      </c>
      <c r="F38" s="24" t="s">
        <v>20</v>
      </c>
      <c r="G38" s="7">
        <v>42036</v>
      </c>
      <c r="H38" s="8" t="s">
        <v>12</v>
      </c>
      <c r="I38" s="4">
        <f t="shared" si="0"/>
        <v>40400</v>
      </c>
      <c r="J38" s="33" t="s">
        <v>13</v>
      </c>
      <c r="K38" s="4" t="s">
        <v>21</v>
      </c>
    </row>
    <row r="39" spans="2:11" s="15" customFormat="1">
      <c r="B39" s="9" t="s">
        <v>695</v>
      </c>
      <c r="C39" s="37" t="s">
        <v>178</v>
      </c>
      <c r="D39" s="6">
        <v>70</v>
      </c>
      <c r="E39" s="24" t="s">
        <v>29</v>
      </c>
      <c r="F39" s="24" t="s">
        <v>125</v>
      </c>
      <c r="G39" s="7">
        <v>42064</v>
      </c>
      <c r="H39" s="8" t="s">
        <v>27</v>
      </c>
      <c r="I39" s="4">
        <f t="shared" si="0"/>
        <v>7000</v>
      </c>
      <c r="J39" s="33" t="s">
        <v>13</v>
      </c>
      <c r="K39" s="4" t="s">
        <v>14</v>
      </c>
    </row>
    <row r="40" spans="2:11" s="15" customFormat="1">
      <c r="B40" s="9" t="s">
        <v>695</v>
      </c>
      <c r="C40" s="17" t="s">
        <v>720</v>
      </c>
      <c r="D40" s="6">
        <v>200</v>
      </c>
      <c r="E40" s="2" t="s">
        <v>19</v>
      </c>
      <c r="F40" s="2" t="s">
        <v>721</v>
      </c>
      <c r="G40" s="28">
        <v>42036</v>
      </c>
      <c r="H40" s="8" t="s">
        <v>12</v>
      </c>
      <c r="I40" s="4">
        <f t="shared" si="0"/>
        <v>20000</v>
      </c>
      <c r="J40" s="33" t="s">
        <v>13</v>
      </c>
      <c r="K40" s="4" t="s">
        <v>14</v>
      </c>
    </row>
    <row r="41" spans="2:11" s="15" customFormat="1">
      <c r="B41" s="9" t="s">
        <v>695</v>
      </c>
      <c r="C41" s="17" t="s">
        <v>267</v>
      </c>
      <c r="D41" s="6">
        <v>300</v>
      </c>
      <c r="E41" s="2" t="s">
        <v>29</v>
      </c>
      <c r="F41" s="2" t="s">
        <v>268</v>
      </c>
      <c r="G41" s="28">
        <v>42036</v>
      </c>
      <c r="H41" s="8" t="s">
        <v>12</v>
      </c>
      <c r="I41" s="4">
        <f t="shared" si="0"/>
        <v>30000</v>
      </c>
      <c r="J41" s="33" t="s">
        <v>13</v>
      </c>
      <c r="K41" s="4" t="s">
        <v>14</v>
      </c>
    </row>
    <row r="42" spans="2:11" s="15" customFormat="1">
      <c r="B42" s="9" t="s">
        <v>695</v>
      </c>
      <c r="C42" s="20" t="s">
        <v>24</v>
      </c>
      <c r="D42" s="6">
        <v>46.4</v>
      </c>
      <c r="E42" s="24" t="s">
        <v>25</v>
      </c>
      <c r="F42" s="24" t="s">
        <v>26</v>
      </c>
      <c r="G42" s="7">
        <v>42005</v>
      </c>
      <c r="H42" s="8" t="s">
        <v>27</v>
      </c>
      <c r="I42" s="4">
        <f t="shared" si="0"/>
        <v>4640</v>
      </c>
      <c r="J42" s="33" t="s">
        <v>13</v>
      </c>
      <c r="K42" s="4" t="s">
        <v>21</v>
      </c>
    </row>
    <row r="43" spans="2:11" s="15" customFormat="1">
      <c r="B43" s="9" t="s">
        <v>695</v>
      </c>
      <c r="C43" s="20" t="s">
        <v>22</v>
      </c>
      <c r="D43" s="6">
        <v>200</v>
      </c>
      <c r="E43" s="24" t="s">
        <v>19</v>
      </c>
      <c r="F43" s="24" t="s">
        <v>23</v>
      </c>
      <c r="G43" s="7">
        <v>42064</v>
      </c>
      <c r="H43" s="8" t="s">
        <v>12</v>
      </c>
      <c r="I43" s="4">
        <f t="shared" si="0"/>
        <v>20000</v>
      </c>
      <c r="J43" s="33" t="s">
        <v>13</v>
      </c>
      <c r="K43" s="4" t="s">
        <v>21</v>
      </c>
    </row>
    <row r="44" spans="2:11" s="15" customFormat="1">
      <c r="B44" s="10" t="s">
        <v>164</v>
      </c>
      <c r="C44" s="17" t="s">
        <v>414</v>
      </c>
      <c r="D44" s="22">
        <v>0</v>
      </c>
      <c r="E44" s="24" t="s">
        <v>415</v>
      </c>
      <c r="F44" s="24" t="s">
        <v>167</v>
      </c>
      <c r="G44" s="7">
        <v>42095</v>
      </c>
      <c r="H44" s="8" t="s">
        <v>12</v>
      </c>
      <c r="I44" s="4">
        <f t="shared" si="0"/>
        <v>0</v>
      </c>
      <c r="J44" s="9" t="s">
        <v>166</v>
      </c>
      <c r="K44" s="4" t="s">
        <v>21</v>
      </c>
    </row>
    <row r="45" spans="2:11" s="15" customFormat="1">
      <c r="B45" s="10" t="s">
        <v>164</v>
      </c>
      <c r="C45" s="17" t="s">
        <v>249</v>
      </c>
      <c r="D45" s="6">
        <v>80</v>
      </c>
      <c r="E45" s="24" t="s">
        <v>25</v>
      </c>
      <c r="F45" s="24" t="s">
        <v>98</v>
      </c>
      <c r="G45" s="7">
        <v>42064</v>
      </c>
      <c r="H45" s="8" t="s">
        <v>27</v>
      </c>
      <c r="I45" s="4">
        <f t="shared" si="0"/>
        <v>8000</v>
      </c>
      <c r="J45" s="9" t="s">
        <v>166</v>
      </c>
      <c r="K45" s="4" t="s">
        <v>21</v>
      </c>
    </row>
    <row r="46" spans="2:11" s="15" customFormat="1">
      <c r="B46" s="10" t="s">
        <v>164</v>
      </c>
      <c r="C46" s="17" t="s">
        <v>248</v>
      </c>
      <c r="D46" s="6">
        <v>25</v>
      </c>
      <c r="E46" s="24" t="s">
        <v>19</v>
      </c>
      <c r="F46" s="24" t="s">
        <v>165</v>
      </c>
      <c r="G46" s="7">
        <v>42095</v>
      </c>
      <c r="H46" s="8" t="s">
        <v>27</v>
      </c>
      <c r="I46" s="4">
        <f t="shared" si="0"/>
        <v>2500</v>
      </c>
      <c r="J46" s="9" t="s">
        <v>166</v>
      </c>
      <c r="K46" s="4" t="s">
        <v>14</v>
      </c>
    </row>
    <row r="47" spans="2:11" s="15" customFormat="1">
      <c r="B47" s="10" t="s">
        <v>164</v>
      </c>
      <c r="C47" s="18" t="s">
        <v>801</v>
      </c>
      <c r="D47" s="41">
        <v>89</v>
      </c>
      <c r="E47" s="29" t="s">
        <v>73</v>
      </c>
      <c r="F47" s="29" t="s">
        <v>800</v>
      </c>
      <c r="G47" s="1">
        <v>42217</v>
      </c>
      <c r="H47" s="8" t="s">
        <v>27</v>
      </c>
      <c r="I47" s="4">
        <f t="shared" ref="I47:I48" si="1">D47*100</f>
        <v>8900</v>
      </c>
      <c r="J47" s="9" t="s">
        <v>166</v>
      </c>
      <c r="K47" s="4" t="s">
        <v>21</v>
      </c>
    </row>
    <row r="48" spans="2:11" s="15" customFormat="1">
      <c r="B48" s="10" t="s">
        <v>164</v>
      </c>
      <c r="C48" s="18" t="s">
        <v>801</v>
      </c>
      <c r="D48" s="41">
        <v>89</v>
      </c>
      <c r="E48" s="29" t="s">
        <v>73</v>
      </c>
      <c r="F48" s="29" t="s">
        <v>800</v>
      </c>
      <c r="G48" s="1">
        <v>42217</v>
      </c>
      <c r="H48" s="8" t="s">
        <v>12</v>
      </c>
      <c r="I48" s="4">
        <f t="shared" si="1"/>
        <v>8900</v>
      </c>
      <c r="J48" s="9" t="s">
        <v>166</v>
      </c>
      <c r="K48" s="4" t="s">
        <v>21</v>
      </c>
    </row>
    <row r="49" spans="2:11" s="15" customFormat="1">
      <c r="B49" s="9" t="s">
        <v>31</v>
      </c>
      <c r="C49" s="13" t="s">
        <v>34</v>
      </c>
      <c r="D49" s="6">
        <v>5</v>
      </c>
      <c r="E49" s="24" t="s">
        <v>32</v>
      </c>
      <c r="F49" s="24" t="s">
        <v>35</v>
      </c>
      <c r="G49" s="1">
        <v>42036</v>
      </c>
      <c r="H49" s="8" t="s">
        <v>27</v>
      </c>
      <c r="I49" s="4">
        <f t="shared" si="0"/>
        <v>500</v>
      </c>
      <c r="J49" s="33" t="s">
        <v>13</v>
      </c>
      <c r="K49" s="4" t="s">
        <v>14</v>
      </c>
    </row>
    <row r="50" spans="2:11" s="15" customFormat="1">
      <c r="B50" s="9" t="s">
        <v>31</v>
      </c>
      <c r="C50" s="13" t="s">
        <v>37</v>
      </c>
      <c r="D50" s="6">
        <v>5</v>
      </c>
      <c r="E50" s="24" t="s">
        <v>32</v>
      </c>
      <c r="F50" s="24" t="s">
        <v>38</v>
      </c>
      <c r="G50" s="1">
        <v>42036</v>
      </c>
      <c r="H50" s="8" t="s">
        <v>27</v>
      </c>
      <c r="I50" s="4">
        <f t="shared" si="0"/>
        <v>500</v>
      </c>
      <c r="J50" s="33" t="s">
        <v>13</v>
      </c>
      <c r="K50" s="4" t="s">
        <v>14</v>
      </c>
    </row>
    <row r="51" spans="2:11" s="15" customFormat="1">
      <c r="B51" s="9" t="s">
        <v>31</v>
      </c>
      <c r="C51" s="17" t="s">
        <v>345</v>
      </c>
      <c r="D51" s="6">
        <v>18</v>
      </c>
      <c r="E51" s="24" t="s">
        <v>32</v>
      </c>
      <c r="F51" s="24" t="s">
        <v>39</v>
      </c>
      <c r="G51" s="1">
        <v>42036</v>
      </c>
      <c r="H51" s="8" t="s">
        <v>27</v>
      </c>
      <c r="I51" s="4">
        <f t="shared" si="0"/>
        <v>1800</v>
      </c>
      <c r="J51" s="33" t="s">
        <v>13</v>
      </c>
      <c r="K51" s="4" t="s">
        <v>21</v>
      </c>
    </row>
    <row r="52" spans="2:11" s="15" customFormat="1">
      <c r="B52" s="9" t="s">
        <v>31</v>
      </c>
      <c r="C52" s="13" t="s">
        <v>225</v>
      </c>
      <c r="D52" s="6">
        <v>6.15</v>
      </c>
      <c r="E52" s="24" t="s">
        <v>32</v>
      </c>
      <c r="F52" s="24" t="s">
        <v>310</v>
      </c>
      <c r="G52" s="1">
        <v>42036</v>
      </c>
      <c r="H52" s="8" t="s">
        <v>27</v>
      </c>
      <c r="I52" s="4">
        <f t="shared" si="0"/>
        <v>615</v>
      </c>
      <c r="J52" s="33" t="s">
        <v>13</v>
      </c>
      <c r="K52" s="4" t="s">
        <v>14</v>
      </c>
    </row>
    <row r="53" spans="2:11" s="15" customFormat="1">
      <c r="B53" s="9" t="s">
        <v>31</v>
      </c>
      <c r="C53" s="13" t="s">
        <v>227</v>
      </c>
      <c r="D53" s="6">
        <v>10</v>
      </c>
      <c r="E53" s="24" t="s">
        <v>32</v>
      </c>
      <c r="F53" s="24" t="s">
        <v>36</v>
      </c>
      <c r="G53" s="1">
        <v>42036</v>
      </c>
      <c r="H53" s="8" t="s">
        <v>27</v>
      </c>
      <c r="I53" s="4">
        <f t="shared" si="0"/>
        <v>1000</v>
      </c>
      <c r="J53" s="33" t="s">
        <v>13</v>
      </c>
      <c r="K53" s="4" t="s">
        <v>14</v>
      </c>
    </row>
    <row r="54" spans="2:11" s="15" customFormat="1">
      <c r="B54" s="9" t="s">
        <v>31</v>
      </c>
      <c r="C54" s="13" t="s">
        <v>40</v>
      </c>
      <c r="D54" s="6">
        <v>15</v>
      </c>
      <c r="E54" s="24" t="s">
        <v>32</v>
      </c>
      <c r="F54" s="24" t="s">
        <v>41</v>
      </c>
      <c r="G54" s="1">
        <v>42064</v>
      </c>
      <c r="H54" s="8" t="s">
        <v>27</v>
      </c>
      <c r="I54" s="4">
        <f t="shared" si="0"/>
        <v>1500</v>
      </c>
      <c r="J54" s="33" t="s">
        <v>13</v>
      </c>
      <c r="K54" s="4" t="s">
        <v>21</v>
      </c>
    </row>
    <row r="55" spans="2:11" s="15" customFormat="1">
      <c r="B55" s="9" t="s">
        <v>31</v>
      </c>
      <c r="C55" s="13" t="s">
        <v>226</v>
      </c>
      <c r="D55" s="6">
        <v>14</v>
      </c>
      <c r="E55" s="24" t="s">
        <v>32</v>
      </c>
      <c r="F55" s="24" t="s">
        <v>33</v>
      </c>
      <c r="G55" s="1">
        <v>42036</v>
      </c>
      <c r="H55" s="8" t="s">
        <v>27</v>
      </c>
      <c r="I55" s="4">
        <f t="shared" si="0"/>
        <v>1400</v>
      </c>
      <c r="J55" s="33" t="s">
        <v>13</v>
      </c>
      <c r="K55" s="4" t="s">
        <v>14</v>
      </c>
    </row>
    <row r="56" spans="2:11" s="15" customFormat="1">
      <c r="B56" s="9" t="s">
        <v>31</v>
      </c>
      <c r="C56" s="13" t="s">
        <v>525</v>
      </c>
      <c r="D56" s="6">
        <v>10</v>
      </c>
      <c r="E56" s="24" t="s">
        <v>10</v>
      </c>
      <c r="F56" s="24" t="s">
        <v>351</v>
      </c>
      <c r="G56" s="7">
        <v>42005</v>
      </c>
      <c r="H56" s="8" t="s">
        <v>27</v>
      </c>
      <c r="I56" s="4">
        <f t="shared" si="0"/>
        <v>1000</v>
      </c>
      <c r="J56" s="33" t="s">
        <v>13</v>
      </c>
      <c r="K56" s="4" t="s">
        <v>14</v>
      </c>
    </row>
    <row r="57" spans="2:11" s="15" customFormat="1">
      <c r="B57" s="2" t="s">
        <v>340</v>
      </c>
      <c r="C57" s="17" t="s">
        <v>620</v>
      </c>
      <c r="D57" s="6">
        <v>16</v>
      </c>
      <c r="E57" s="24" t="s">
        <v>32</v>
      </c>
      <c r="F57" s="2" t="s">
        <v>621</v>
      </c>
      <c r="G57" s="1">
        <v>42186</v>
      </c>
      <c r="H57" s="8" t="s">
        <v>27</v>
      </c>
      <c r="I57" s="4">
        <f t="shared" si="0"/>
        <v>1600</v>
      </c>
      <c r="J57" s="9" t="s">
        <v>166</v>
      </c>
      <c r="K57" s="4" t="s">
        <v>14</v>
      </c>
    </row>
    <row r="58" spans="2:11" s="15" customFormat="1">
      <c r="B58" s="2" t="s">
        <v>340</v>
      </c>
      <c r="C58" s="17" t="s">
        <v>345</v>
      </c>
      <c r="D58" s="22">
        <v>18</v>
      </c>
      <c r="E58" s="24" t="s">
        <v>62</v>
      </c>
      <c r="F58" s="24" t="s">
        <v>39</v>
      </c>
      <c r="G58" s="7">
        <v>42036</v>
      </c>
      <c r="H58" s="4" t="s">
        <v>27</v>
      </c>
      <c r="I58" s="4">
        <f t="shared" si="0"/>
        <v>1800</v>
      </c>
      <c r="J58" s="9" t="s">
        <v>166</v>
      </c>
      <c r="K58" s="4" t="s">
        <v>14</v>
      </c>
    </row>
    <row r="59" spans="2:11" s="15" customFormat="1" ht="16.5" customHeight="1">
      <c r="B59" s="2" t="s">
        <v>340</v>
      </c>
      <c r="C59" s="17" t="s">
        <v>448</v>
      </c>
      <c r="D59" s="22">
        <v>85</v>
      </c>
      <c r="E59" s="24" t="s">
        <v>167</v>
      </c>
      <c r="F59" s="24" t="s">
        <v>365</v>
      </c>
      <c r="G59" s="7">
        <v>42125</v>
      </c>
      <c r="H59" s="4" t="s">
        <v>27</v>
      </c>
      <c r="I59" s="4">
        <f t="shared" si="0"/>
        <v>8500</v>
      </c>
      <c r="J59" s="9" t="s">
        <v>166</v>
      </c>
      <c r="K59" s="4" t="s">
        <v>14</v>
      </c>
    </row>
    <row r="60" spans="2:11" s="15" customFormat="1">
      <c r="B60" s="2" t="s">
        <v>340</v>
      </c>
      <c r="C60" s="17" t="s">
        <v>224</v>
      </c>
      <c r="D60" s="22">
        <v>36</v>
      </c>
      <c r="E60" s="24" t="s">
        <v>19</v>
      </c>
      <c r="F60" s="24" t="s">
        <v>92</v>
      </c>
      <c r="G60" s="7">
        <v>42036</v>
      </c>
      <c r="H60" s="4" t="s">
        <v>27</v>
      </c>
      <c r="I60" s="4">
        <f t="shared" si="0"/>
        <v>3600</v>
      </c>
      <c r="J60" s="9" t="s">
        <v>166</v>
      </c>
      <c r="K60" s="4" t="s">
        <v>14</v>
      </c>
    </row>
    <row r="61" spans="2:11" s="15" customFormat="1">
      <c r="B61" s="2" t="s">
        <v>340</v>
      </c>
      <c r="C61" s="17" t="s">
        <v>229</v>
      </c>
      <c r="D61" s="22">
        <v>80</v>
      </c>
      <c r="E61" s="24" t="s">
        <v>19</v>
      </c>
      <c r="F61" s="24" t="s">
        <v>53</v>
      </c>
      <c r="G61" s="7">
        <v>42036</v>
      </c>
      <c r="H61" s="4" t="s">
        <v>27</v>
      </c>
      <c r="I61" s="4">
        <f t="shared" si="0"/>
        <v>8000</v>
      </c>
      <c r="J61" s="9" t="s">
        <v>166</v>
      </c>
      <c r="K61" s="4" t="s">
        <v>21</v>
      </c>
    </row>
    <row r="62" spans="2:11" s="15" customFormat="1">
      <c r="B62" s="2" t="s">
        <v>340</v>
      </c>
      <c r="C62" s="17" t="s">
        <v>557</v>
      </c>
      <c r="D62" s="22">
        <v>0</v>
      </c>
      <c r="E62" s="2" t="s">
        <v>59</v>
      </c>
      <c r="F62" s="2" t="s">
        <v>524</v>
      </c>
      <c r="G62" s="7">
        <v>42095</v>
      </c>
      <c r="H62" s="8" t="s">
        <v>27</v>
      </c>
      <c r="I62" s="4">
        <f t="shared" si="0"/>
        <v>0</v>
      </c>
      <c r="J62" s="9" t="s">
        <v>166</v>
      </c>
      <c r="K62" s="4" t="s">
        <v>14</v>
      </c>
    </row>
    <row r="63" spans="2:11" s="15" customFormat="1">
      <c r="B63" s="2" t="s">
        <v>340</v>
      </c>
      <c r="C63" s="17" t="s">
        <v>536</v>
      </c>
      <c r="D63" s="22">
        <v>5</v>
      </c>
      <c r="E63" s="2" t="s">
        <v>19</v>
      </c>
      <c r="F63" s="2" t="s">
        <v>537</v>
      </c>
      <c r="G63" s="7">
        <v>42125</v>
      </c>
      <c r="H63" s="8" t="s">
        <v>27</v>
      </c>
      <c r="I63" s="4">
        <f t="shared" si="0"/>
        <v>500</v>
      </c>
      <c r="J63" s="9" t="s">
        <v>166</v>
      </c>
      <c r="K63" s="4" t="s">
        <v>14</v>
      </c>
    </row>
    <row r="64" spans="2:11" s="15" customFormat="1">
      <c r="B64" s="2" t="s">
        <v>340</v>
      </c>
      <c r="C64" s="17" t="s">
        <v>242</v>
      </c>
      <c r="D64" s="22">
        <v>21.25</v>
      </c>
      <c r="E64" s="24" t="s">
        <v>19</v>
      </c>
      <c r="F64" s="24" t="s">
        <v>132</v>
      </c>
      <c r="G64" s="7">
        <v>42005</v>
      </c>
      <c r="H64" s="4" t="s">
        <v>27</v>
      </c>
      <c r="I64" s="4">
        <f t="shared" si="0"/>
        <v>2125</v>
      </c>
      <c r="J64" s="9" t="s">
        <v>166</v>
      </c>
      <c r="K64" s="4" t="s">
        <v>14</v>
      </c>
    </row>
    <row r="65" spans="2:11" s="15" customFormat="1">
      <c r="B65" s="2" t="s">
        <v>340</v>
      </c>
      <c r="C65" s="17" t="s">
        <v>341</v>
      </c>
      <c r="D65" s="22">
        <v>0</v>
      </c>
      <c r="E65" s="24" t="s">
        <v>16</v>
      </c>
      <c r="F65" s="24" t="s">
        <v>169</v>
      </c>
      <c r="G65" s="7">
        <v>42064</v>
      </c>
      <c r="H65" s="4" t="s">
        <v>12</v>
      </c>
      <c r="I65" s="4">
        <f t="shared" si="0"/>
        <v>0</v>
      </c>
      <c r="J65" s="9" t="s">
        <v>166</v>
      </c>
      <c r="K65" s="4" t="s">
        <v>14</v>
      </c>
    </row>
    <row r="66" spans="2:11" s="15" customFormat="1">
      <c r="B66" s="2" t="s">
        <v>340</v>
      </c>
      <c r="C66" s="17" t="s">
        <v>145</v>
      </c>
      <c r="D66" s="22">
        <v>32</v>
      </c>
      <c r="E66" s="24" t="s">
        <v>16</v>
      </c>
      <c r="F66" s="24" t="s">
        <v>343</v>
      </c>
      <c r="G66" s="7">
        <v>42064</v>
      </c>
      <c r="H66" s="4" t="s">
        <v>27</v>
      </c>
      <c r="I66" s="4">
        <f t="shared" si="0"/>
        <v>3200</v>
      </c>
      <c r="J66" s="9" t="s">
        <v>166</v>
      </c>
      <c r="K66" s="4" t="s">
        <v>14</v>
      </c>
    </row>
    <row r="67" spans="2:11" s="15" customFormat="1">
      <c r="B67" s="2" t="s">
        <v>340</v>
      </c>
      <c r="C67" s="17" t="s">
        <v>622</v>
      </c>
      <c r="D67" s="6">
        <v>100</v>
      </c>
      <c r="E67" s="24" t="s">
        <v>32</v>
      </c>
      <c r="F67" s="2" t="s">
        <v>623</v>
      </c>
      <c r="G67" s="1">
        <v>42186</v>
      </c>
      <c r="H67" s="8" t="s">
        <v>27</v>
      </c>
      <c r="I67" s="4">
        <f t="shared" si="0"/>
        <v>10000</v>
      </c>
      <c r="J67" s="9" t="s">
        <v>166</v>
      </c>
      <c r="K67" s="4" t="s">
        <v>14</v>
      </c>
    </row>
    <row r="68" spans="2:11" s="15" customFormat="1">
      <c r="B68" s="2" t="s">
        <v>340</v>
      </c>
      <c r="C68" s="17" t="s">
        <v>344</v>
      </c>
      <c r="D68" s="22">
        <v>25</v>
      </c>
      <c r="E68" s="24" t="s">
        <v>167</v>
      </c>
      <c r="F68" s="24" t="s">
        <v>168</v>
      </c>
      <c r="G68" s="7">
        <v>42005</v>
      </c>
      <c r="H68" s="4" t="s">
        <v>27</v>
      </c>
      <c r="I68" s="4">
        <f t="shared" si="0"/>
        <v>2500</v>
      </c>
      <c r="J68" s="9" t="s">
        <v>166</v>
      </c>
      <c r="K68" s="4" t="s">
        <v>14</v>
      </c>
    </row>
    <row r="69" spans="2:11" s="15" customFormat="1">
      <c r="B69" s="2" t="s">
        <v>340</v>
      </c>
      <c r="C69" s="17" t="s">
        <v>451</v>
      </c>
      <c r="D69" s="22">
        <v>150</v>
      </c>
      <c r="E69" s="24" t="s">
        <v>19</v>
      </c>
      <c r="F69" s="2" t="s">
        <v>358</v>
      </c>
      <c r="G69" s="7">
        <v>42095</v>
      </c>
      <c r="H69" s="4" t="s">
        <v>27</v>
      </c>
      <c r="I69" s="4">
        <f t="shared" si="0"/>
        <v>15000</v>
      </c>
      <c r="J69" s="9" t="s">
        <v>166</v>
      </c>
      <c r="K69" s="4" t="s">
        <v>14</v>
      </c>
    </row>
    <row r="70" spans="2:11" s="15" customFormat="1">
      <c r="B70" s="2" t="s">
        <v>340</v>
      </c>
      <c r="C70" s="17" t="s">
        <v>625</v>
      </c>
      <c r="D70" s="6">
        <v>100</v>
      </c>
      <c r="E70" s="2" t="s">
        <v>19</v>
      </c>
      <c r="F70" s="2" t="s">
        <v>624</v>
      </c>
      <c r="G70" s="1">
        <v>42186</v>
      </c>
      <c r="H70" s="8" t="s">
        <v>27</v>
      </c>
      <c r="I70" s="4">
        <f t="shared" si="0"/>
        <v>10000</v>
      </c>
      <c r="J70" s="9" t="s">
        <v>166</v>
      </c>
      <c r="K70" s="4" t="s">
        <v>14</v>
      </c>
    </row>
    <row r="71" spans="2:11" s="15" customFormat="1">
      <c r="B71" s="2" t="s">
        <v>340</v>
      </c>
      <c r="C71" s="17" t="s">
        <v>208</v>
      </c>
      <c r="D71" s="22">
        <v>50</v>
      </c>
      <c r="E71" s="24" t="s">
        <v>19</v>
      </c>
      <c r="F71" s="24" t="s">
        <v>342</v>
      </c>
      <c r="G71" s="7">
        <v>42005</v>
      </c>
      <c r="H71" s="4" t="s">
        <v>12</v>
      </c>
      <c r="I71" s="4">
        <f t="shared" si="0"/>
        <v>5000</v>
      </c>
      <c r="J71" s="9" t="s">
        <v>166</v>
      </c>
      <c r="K71" s="4" t="s">
        <v>21</v>
      </c>
    </row>
    <row r="72" spans="2:11" s="15" customFormat="1">
      <c r="B72" s="2" t="s">
        <v>340</v>
      </c>
      <c r="C72" s="17" t="s">
        <v>346</v>
      </c>
      <c r="D72" s="22">
        <v>100</v>
      </c>
      <c r="E72" s="24" t="s">
        <v>25</v>
      </c>
      <c r="F72" s="24" t="s">
        <v>181</v>
      </c>
      <c r="G72" s="7">
        <v>42005</v>
      </c>
      <c r="H72" s="4" t="s">
        <v>27</v>
      </c>
      <c r="I72" s="4">
        <f t="shared" si="0"/>
        <v>10000</v>
      </c>
      <c r="J72" s="9" t="s">
        <v>166</v>
      </c>
      <c r="K72" s="4" t="s">
        <v>21</v>
      </c>
    </row>
    <row r="73" spans="2:11" s="15" customFormat="1">
      <c r="B73" s="2" t="s">
        <v>340</v>
      </c>
      <c r="C73" s="17" t="s">
        <v>339</v>
      </c>
      <c r="D73" s="22">
        <v>35.700000000000003</v>
      </c>
      <c r="E73" s="24" t="s">
        <v>19</v>
      </c>
      <c r="F73" s="24" t="s">
        <v>101</v>
      </c>
      <c r="G73" s="7">
        <v>42036</v>
      </c>
      <c r="H73" s="4" t="s">
        <v>12</v>
      </c>
      <c r="I73" s="4">
        <f t="shared" ref="I73:I148" si="2">D73*100</f>
        <v>3570.0000000000005</v>
      </c>
      <c r="J73" s="9" t="s">
        <v>166</v>
      </c>
      <c r="K73" s="4" t="s">
        <v>21</v>
      </c>
    </row>
    <row r="74" spans="2:11" s="15" customFormat="1">
      <c r="B74" s="9" t="s">
        <v>170</v>
      </c>
      <c r="C74" s="16" t="s">
        <v>171</v>
      </c>
      <c r="D74" s="6">
        <v>0</v>
      </c>
      <c r="E74" s="24" t="s">
        <v>16</v>
      </c>
      <c r="F74" s="24" t="s">
        <v>172</v>
      </c>
      <c r="G74" s="7">
        <v>42005</v>
      </c>
      <c r="H74" s="8" t="s">
        <v>12</v>
      </c>
      <c r="I74" s="4">
        <f t="shared" si="2"/>
        <v>0</v>
      </c>
      <c r="J74" s="9" t="s">
        <v>166</v>
      </c>
      <c r="K74" s="4" t="s">
        <v>21</v>
      </c>
    </row>
    <row r="75" spans="2:11" s="15" customFormat="1">
      <c r="B75" s="9" t="s">
        <v>170</v>
      </c>
      <c r="C75" s="16" t="s">
        <v>386</v>
      </c>
      <c r="D75" s="6">
        <v>0</v>
      </c>
      <c r="E75" s="24" t="s">
        <v>16</v>
      </c>
      <c r="F75" s="24" t="s">
        <v>172</v>
      </c>
      <c r="G75" s="7">
        <v>42125</v>
      </c>
      <c r="H75" s="8" t="s">
        <v>12</v>
      </c>
      <c r="I75" s="4">
        <f t="shared" si="2"/>
        <v>0</v>
      </c>
      <c r="J75" s="9" t="s">
        <v>166</v>
      </c>
      <c r="K75" s="4" t="s">
        <v>21</v>
      </c>
    </row>
    <row r="76" spans="2:11" s="15" customFormat="1">
      <c r="B76" s="9" t="s">
        <v>170</v>
      </c>
      <c r="C76" s="17" t="s">
        <v>538</v>
      </c>
      <c r="D76" s="22">
        <v>56.21</v>
      </c>
      <c r="E76" s="2" t="s">
        <v>29</v>
      </c>
      <c r="F76" s="2" t="s">
        <v>539</v>
      </c>
      <c r="G76" s="7">
        <v>42156</v>
      </c>
      <c r="H76" s="4" t="s">
        <v>27</v>
      </c>
      <c r="I76" s="4">
        <f t="shared" si="2"/>
        <v>5621</v>
      </c>
      <c r="J76" s="9" t="s">
        <v>166</v>
      </c>
      <c r="K76" s="4" t="s">
        <v>21</v>
      </c>
    </row>
    <row r="77" spans="2:11" s="15" customFormat="1">
      <c r="B77" s="9" t="s">
        <v>170</v>
      </c>
      <c r="C77" s="16" t="s">
        <v>388</v>
      </c>
      <c r="D77" s="6">
        <v>0</v>
      </c>
      <c r="E77" s="2" t="s">
        <v>332</v>
      </c>
      <c r="F77" s="2" t="s">
        <v>389</v>
      </c>
      <c r="G77" s="7">
        <v>42125</v>
      </c>
      <c r="H77" s="8" t="s">
        <v>12</v>
      </c>
      <c r="I77" s="4">
        <f t="shared" si="2"/>
        <v>0</v>
      </c>
      <c r="J77" s="9" t="s">
        <v>166</v>
      </c>
      <c r="K77" s="4" t="s">
        <v>14</v>
      </c>
    </row>
    <row r="78" spans="2:11" s="15" customFormat="1">
      <c r="B78" s="9" t="s">
        <v>170</v>
      </c>
      <c r="C78" s="16" t="s">
        <v>748</v>
      </c>
      <c r="D78" s="6">
        <v>25</v>
      </c>
      <c r="E78" s="2" t="s">
        <v>10</v>
      </c>
      <c r="F78" s="2" t="s">
        <v>129</v>
      </c>
      <c r="G78" s="7">
        <v>42217</v>
      </c>
      <c r="H78" s="4" t="s">
        <v>27</v>
      </c>
      <c r="I78" s="4">
        <f t="shared" si="2"/>
        <v>2500</v>
      </c>
      <c r="J78" s="9" t="s">
        <v>166</v>
      </c>
      <c r="K78" s="4" t="s">
        <v>21</v>
      </c>
    </row>
    <row r="79" spans="2:11" s="15" customFormat="1">
      <c r="B79" s="9" t="s">
        <v>42</v>
      </c>
      <c r="C79" s="23" t="s">
        <v>575</v>
      </c>
      <c r="D79" s="6">
        <v>165</v>
      </c>
      <c r="E79" s="2" t="s">
        <v>70</v>
      </c>
      <c r="F79" s="2" t="s">
        <v>112</v>
      </c>
      <c r="G79" s="1">
        <v>42125</v>
      </c>
      <c r="H79" s="8" t="s">
        <v>27</v>
      </c>
      <c r="I79" s="4">
        <f t="shared" ref="I79:I110" si="3">D79*100</f>
        <v>16500</v>
      </c>
      <c r="J79" s="33" t="s">
        <v>13</v>
      </c>
      <c r="K79" s="4" t="s">
        <v>14</v>
      </c>
    </row>
    <row r="80" spans="2:11" s="15" customFormat="1">
      <c r="B80" s="9" t="s">
        <v>42</v>
      </c>
      <c r="C80" s="13" t="s">
        <v>416</v>
      </c>
      <c r="D80" s="6">
        <v>90</v>
      </c>
      <c r="E80" s="24" t="s">
        <v>25</v>
      </c>
      <c r="F80" s="24" t="s">
        <v>417</v>
      </c>
      <c r="G80" s="7">
        <v>42095</v>
      </c>
      <c r="H80" s="8" t="s">
        <v>12</v>
      </c>
      <c r="I80" s="4">
        <f t="shared" si="3"/>
        <v>9000</v>
      </c>
      <c r="J80" s="33" t="s">
        <v>13</v>
      </c>
      <c r="K80" s="4" t="s">
        <v>14</v>
      </c>
    </row>
    <row r="81" spans="1:11" s="15" customFormat="1">
      <c r="B81" s="9" t="s">
        <v>42</v>
      </c>
      <c r="C81" s="16" t="s">
        <v>47</v>
      </c>
      <c r="D81" s="22">
        <v>106</v>
      </c>
      <c r="E81" s="24" t="s">
        <v>16</v>
      </c>
      <c r="F81" s="24" t="s">
        <v>48</v>
      </c>
      <c r="G81" s="7">
        <v>42005</v>
      </c>
      <c r="H81" s="8" t="s">
        <v>12</v>
      </c>
      <c r="I81" s="4">
        <f t="shared" si="3"/>
        <v>10600</v>
      </c>
      <c r="J81" s="33" t="s">
        <v>13</v>
      </c>
      <c r="K81" s="4" t="s">
        <v>14</v>
      </c>
    </row>
    <row r="82" spans="1:11" s="15" customFormat="1">
      <c r="B82" s="9" t="s">
        <v>42</v>
      </c>
      <c r="C82" s="17" t="s">
        <v>558</v>
      </c>
      <c r="D82" s="22">
        <v>40</v>
      </c>
      <c r="E82" s="2" t="s">
        <v>29</v>
      </c>
      <c r="F82" s="2" t="s">
        <v>526</v>
      </c>
      <c r="G82" s="7">
        <v>42156</v>
      </c>
      <c r="H82" s="8" t="s">
        <v>27</v>
      </c>
      <c r="I82" s="4">
        <f t="shared" si="3"/>
        <v>4000</v>
      </c>
      <c r="J82" s="33" t="s">
        <v>13</v>
      </c>
      <c r="K82" s="4" t="s">
        <v>14</v>
      </c>
    </row>
    <row r="83" spans="1:11" s="15" customFormat="1">
      <c r="B83" s="9" t="s">
        <v>42</v>
      </c>
      <c r="C83" s="13" t="s">
        <v>445</v>
      </c>
      <c r="D83" s="6">
        <v>178</v>
      </c>
      <c r="E83" s="24" t="s">
        <v>25</v>
      </c>
      <c r="F83" s="24" t="s">
        <v>356</v>
      </c>
      <c r="G83" s="7">
        <v>42005</v>
      </c>
      <c r="H83" s="8" t="s">
        <v>27</v>
      </c>
      <c r="I83" s="4">
        <f t="shared" si="3"/>
        <v>17800</v>
      </c>
      <c r="J83" s="33" t="s">
        <v>13</v>
      </c>
      <c r="K83" s="4" t="s">
        <v>14</v>
      </c>
    </row>
    <row r="84" spans="1:11" s="15" customFormat="1">
      <c r="B84" s="9" t="s">
        <v>42</v>
      </c>
      <c r="C84" s="17" t="s">
        <v>541</v>
      </c>
      <c r="D84" s="22">
        <v>200</v>
      </c>
      <c r="E84" s="2" t="s">
        <v>511</v>
      </c>
      <c r="F84" s="2" t="s">
        <v>542</v>
      </c>
      <c r="G84" s="7">
        <v>42125</v>
      </c>
      <c r="H84" s="8" t="s">
        <v>12</v>
      </c>
      <c r="I84" s="4">
        <f t="shared" si="3"/>
        <v>20000</v>
      </c>
      <c r="J84" s="33" t="s">
        <v>13</v>
      </c>
      <c r="K84" s="4" t="s">
        <v>14</v>
      </c>
    </row>
    <row r="85" spans="1:11" s="15" customFormat="1">
      <c r="B85" s="9" t="s">
        <v>42</v>
      </c>
      <c r="C85" s="17" t="s">
        <v>463</v>
      </c>
      <c r="D85" s="22">
        <v>117</v>
      </c>
      <c r="E85" s="2" t="s">
        <v>157</v>
      </c>
      <c r="F85" s="2" t="s">
        <v>397</v>
      </c>
      <c r="G85" s="7">
        <v>42125</v>
      </c>
      <c r="H85" s="8" t="s">
        <v>12</v>
      </c>
      <c r="I85" s="4">
        <f t="shared" si="3"/>
        <v>11700</v>
      </c>
      <c r="J85" s="33" t="s">
        <v>13</v>
      </c>
      <c r="K85" s="4" t="s">
        <v>14</v>
      </c>
    </row>
    <row r="86" spans="1:11" s="15" customFormat="1">
      <c r="B86" s="9" t="s">
        <v>42</v>
      </c>
      <c r="C86" s="16" t="s">
        <v>228</v>
      </c>
      <c r="D86" s="22">
        <v>50</v>
      </c>
      <c r="E86" s="24" t="s">
        <v>19</v>
      </c>
      <c r="F86" s="24" t="s">
        <v>46</v>
      </c>
      <c r="G86" s="7">
        <v>42005</v>
      </c>
      <c r="H86" s="8" t="s">
        <v>27</v>
      </c>
      <c r="I86" s="4">
        <f t="shared" si="3"/>
        <v>5000</v>
      </c>
      <c r="J86" s="33" t="s">
        <v>13</v>
      </c>
      <c r="K86" s="4" t="s">
        <v>14</v>
      </c>
    </row>
    <row r="87" spans="1:11">
      <c r="A87" s="12"/>
      <c r="B87" s="9" t="s">
        <v>42</v>
      </c>
      <c r="C87" s="17" t="s">
        <v>464</v>
      </c>
      <c r="D87" s="22">
        <v>25</v>
      </c>
      <c r="E87" s="24" t="s">
        <v>19</v>
      </c>
      <c r="F87" s="2" t="s">
        <v>465</v>
      </c>
      <c r="G87" s="7">
        <v>42125</v>
      </c>
      <c r="H87" s="8" t="s">
        <v>12</v>
      </c>
      <c r="I87" s="4">
        <f t="shared" si="3"/>
        <v>2500</v>
      </c>
      <c r="J87" s="33" t="s">
        <v>13</v>
      </c>
      <c r="K87" s="4" t="s">
        <v>14</v>
      </c>
    </row>
    <row r="88" spans="1:11" ht="21.75" customHeight="1">
      <c r="A88" s="12"/>
      <c r="B88" s="9" t="s">
        <v>42</v>
      </c>
      <c r="C88" s="16" t="s">
        <v>54</v>
      </c>
      <c r="D88" s="22">
        <v>0</v>
      </c>
      <c r="E88" s="24" t="s">
        <v>25</v>
      </c>
      <c r="F88" s="24" t="s">
        <v>55</v>
      </c>
      <c r="G88" s="7">
        <v>42036</v>
      </c>
      <c r="H88" s="8" t="s">
        <v>12</v>
      </c>
      <c r="I88" s="4">
        <f t="shared" si="3"/>
        <v>0</v>
      </c>
      <c r="J88" s="33" t="s">
        <v>13</v>
      </c>
      <c r="K88" s="4" t="s">
        <v>14</v>
      </c>
    </row>
    <row r="89" spans="1:11">
      <c r="A89" s="12"/>
      <c r="B89" s="9" t="s">
        <v>42</v>
      </c>
      <c r="C89" s="16" t="s">
        <v>54</v>
      </c>
      <c r="D89" s="22">
        <v>0</v>
      </c>
      <c r="E89" s="24" t="s">
        <v>25</v>
      </c>
      <c r="F89" s="24" t="s">
        <v>55</v>
      </c>
      <c r="G89" s="7">
        <v>42036</v>
      </c>
      <c r="H89" s="8" t="s">
        <v>27</v>
      </c>
      <c r="I89" s="4">
        <f t="shared" si="3"/>
        <v>0</v>
      </c>
      <c r="J89" s="33" t="s">
        <v>13</v>
      </c>
      <c r="K89" s="4" t="s">
        <v>14</v>
      </c>
    </row>
    <row r="90" spans="1:11">
      <c r="A90" s="12"/>
      <c r="B90" s="9" t="s">
        <v>42</v>
      </c>
      <c r="C90" s="17" t="s">
        <v>468</v>
      </c>
      <c r="D90" s="6">
        <v>0</v>
      </c>
      <c r="E90" s="2" t="s">
        <v>167</v>
      </c>
      <c r="F90" s="2" t="s">
        <v>168</v>
      </c>
      <c r="G90" s="1">
        <v>42125</v>
      </c>
      <c r="H90" s="8" t="s">
        <v>12</v>
      </c>
      <c r="I90" s="4">
        <f t="shared" si="3"/>
        <v>0</v>
      </c>
      <c r="J90" s="33" t="s">
        <v>13</v>
      </c>
      <c r="K90" s="4" t="s">
        <v>14</v>
      </c>
    </row>
    <row r="91" spans="1:11">
      <c r="A91" s="12"/>
      <c r="B91" s="9" t="s">
        <v>42</v>
      </c>
      <c r="C91" s="17" t="s">
        <v>527</v>
      </c>
      <c r="D91" s="22">
        <v>135</v>
      </c>
      <c r="E91" s="2" t="s">
        <v>167</v>
      </c>
      <c r="F91" s="2" t="s">
        <v>365</v>
      </c>
      <c r="G91" s="7">
        <v>42156</v>
      </c>
      <c r="H91" s="8" t="s">
        <v>27</v>
      </c>
      <c r="I91" s="4">
        <f t="shared" si="3"/>
        <v>13500</v>
      </c>
      <c r="J91" s="33" t="s">
        <v>13</v>
      </c>
      <c r="K91" s="4" t="s">
        <v>14</v>
      </c>
    </row>
    <row r="92" spans="1:11">
      <c r="A92" s="12"/>
      <c r="B92" s="9" t="s">
        <v>42</v>
      </c>
      <c r="C92" s="16" t="s">
        <v>56</v>
      </c>
      <c r="D92" s="22">
        <v>800</v>
      </c>
      <c r="E92" s="24" t="s">
        <v>10</v>
      </c>
      <c r="F92" s="24" t="s">
        <v>57</v>
      </c>
      <c r="G92" s="7">
        <v>42036</v>
      </c>
      <c r="H92" s="8" t="s">
        <v>12</v>
      </c>
      <c r="I92" s="4">
        <f t="shared" si="3"/>
        <v>80000</v>
      </c>
      <c r="J92" s="33" t="s">
        <v>13</v>
      </c>
      <c r="K92" s="4" t="s">
        <v>21</v>
      </c>
    </row>
    <row r="93" spans="1:11" s="15" customFormat="1">
      <c r="B93" s="9" t="s">
        <v>42</v>
      </c>
      <c r="C93" s="16" t="s">
        <v>229</v>
      </c>
      <c r="D93" s="22">
        <v>80</v>
      </c>
      <c r="E93" s="24" t="s">
        <v>19</v>
      </c>
      <c r="F93" s="24" t="s">
        <v>53</v>
      </c>
      <c r="G93" s="7">
        <v>42036</v>
      </c>
      <c r="H93" s="8" t="s">
        <v>27</v>
      </c>
      <c r="I93" s="4">
        <f t="shared" si="3"/>
        <v>8000</v>
      </c>
      <c r="J93" s="33" t="s">
        <v>13</v>
      </c>
      <c r="K93" s="4" t="s">
        <v>14</v>
      </c>
    </row>
    <row r="94" spans="1:11" s="15" customFormat="1">
      <c r="B94" s="9" t="s">
        <v>42</v>
      </c>
      <c r="C94" s="13" t="s">
        <v>425</v>
      </c>
      <c r="D94" s="6">
        <v>400</v>
      </c>
      <c r="E94" s="24" t="s">
        <v>19</v>
      </c>
      <c r="F94" s="24" t="s">
        <v>53</v>
      </c>
      <c r="G94" s="7">
        <v>42095</v>
      </c>
      <c r="H94" s="8" t="s">
        <v>12</v>
      </c>
      <c r="I94" s="4">
        <f t="shared" si="3"/>
        <v>40000</v>
      </c>
      <c r="J94" s="33" t="s">
        <v>13</v>
      </c>
      <c r="K94" s="4" t="s">
        <v>21</v>
      </c>
    </row>
    <row r="95" spans="1:11" s="15" customFormat="1">
      <c r="B95" s="9" t="s">
        <v>42</v>
      </c>
      <c r="C95" s="16" t="s">
        <v>786</v>
      </c>
      <c r="D95" s="6">
        <v>20</v>
      </c>
      <c r="E95" s="2" t="s">
        <v>16</v>
      </c>
      <c r="F95" s="2" t="s">
        <v>787</v>
      </c>
      <c r="G95" s="7">
        <v>42217</v>
      </c>
      <c r="H95" s="8" t="s">
        <v>12</v>
      </c>
      <c r="I95" s="4">
        <f t="shared" si="3"/>
        <v>2000</v>
      </c>
      <c r="J95" s="33" t="s">
        <v>13</v>
      </c>
      <c r="K95" s="4" t="s">
        <v>14</v>
      </c>
    </row>
    <row r="96" spans="1:11" s="15" customFormat="1">
      <c r="B96" s="9" t="s">
        <v>42</v>
      </c>
      <c r="C96" s="17" t="s">
        <v>646</v>
      </c>
      <c r="D96" s="22">
        <v>0</v>
      </c>
      <c r="E96" s="2" t="s">
        <v>25</v>
      </c>
      <c r="F96" s="2" t="s">
        <v>647</v>
      </c>
      <c r="G96" s="7">
        <v>42186</v>
      </c>
      <c r="H96" s="8" t="s">
        <v>12</v>
      </c>
      <c r="I96" s="4">
        <f t="shared" si="3"/>
        <v>0</v>
      </c>
      <c r="J96" s="33" t="s">
        <v>13</v>
      </c>
      <c r="K96" s="4" t="s">
        <v>14</v>
      </c>
    </row>
    <row r="97" spans="1:11" s="15" customFormat="1">
      <c r="B97" s="9" t="s">
        <v>42</v>
      </c>
      <c r="C97" s="16" t="s">
        <v>770</v>
      </c>
      <c r="D97" s="6">
        <v>270.8</v>
      </c>
      <c r="E97" s="2" t="s">
        <v>25</v>
      </c>
      <c r="F97" s="2" t="s">
        <v>771</v>
      </c>
      <c r="G97" s="7">
        <v>42217</v>
      </c>
      <c r="H97" s="8" t="s">
        <v>12</v>
      </c>
      <c r="I97" s="4">
        <f t="shared" si="3"/>
        <v>27080</v>
      </c>
      <c r="J97" s="33" t="s">
        <v>13</v>
      </c>
      <c r="K97" s="4" t="s">
        <v>14</v>
      </c>
    </row>
    <row r="98" spans="1:11" s="15" customFormat="1">
      <c r="B98" s="9" t="s">
        <v>42</v>
      </c>
      <c r="C98" s="17" t="s">
        <v>626</v>
      </c>
      <c r="D98" s="22">
        <v>30</v>
      </c>
      <c r="E98" s="2" t="s">
        <v>65</v>
      </c>
      <c r="F98" s="2" t="s">
        <v>627</v>
      </c>
      <c r="G98" s="7">
        <v>42186</v>
      </c>
      <c r="H98" s="8" t="s">
        <v>27</v>
      </c>
      <c r="I98" s="4">
        <f t="shared" si="3"/>
        <v>3000</v>
      </c>
      <c r="J98" s="33" t="s">
        <v>13</v>
      </c>
      <c r="K98" s="4" t="s">
        <v>14</v>
      </c>
    </row>
    <row r="99" spans="1:11">
      <c r="A99" s="14"/>
      <c r="B99" s="9" t="s">
        <v>42</v>
      </c>
      <c r="C99" s="13" t="s">
        <v>379</v>
      </c>
      <c r="D99" s="6">
        <v>9</v>
      </c>
      <c r="E99" s="24" t="s">
        <v>70</v>
      </c>
      <c r="F99" s="24" t="s">
        <v>71</v>
      </c>
      <c r="G99" s="7">
        <v>42036</v>
      </c>
      <c r="H99" s="8" t="s">
        <v>27</v>
      </c>
      <c r="I99" s="4">
        <f t="shared" si="3"/>
        <v>900</v>
      </c>
      <c r="J99" s="33" t="s">
        <v>13</v>
      </c>
      <c r="K99" s="4" t="s">
        <v>14</v>
      </c>
    </row>
    <row r="100" spans="1:11">
      <c r="A100" s="14"/>
      <c r="B100" s="9" t="s">
        <v>42</v>
      </c>
      <c r="C100" s="13" t="s">
        <v>380</v>
      </c>
      <c r="D100" s="6">
        <v>45</v>
      </c>
      <c r="E100" s="24" t="s">
        <v>70</v>
      </c>
      <c r="F100" s="24" t="s">
        <v>71</v>
      </c>
      <c r="G100" s="1">
        <v>42064</v>
      </c>
      <c r="H100" s="8" t="s">
        <v>27</v>
      </c>
      <c r="I100" s="4">
        <f t="shared" si="3"/>
        <v>4500</v>
      </c>
      <c r="J100" s="33" t="s">
        <v>13</v>
      </c>
      <c r="K100" s="4" t="s">
        <v>14</v>
      </c>
    </row>
    <row r="101" spans="1:11">
      <c r="A101" s="12"/>
      <c r="B101" s="9" t="s">
        <v>42</v>
      </c>
      <c r="C101" s="16" t="s">
        <v>772</v>
      </c>
      <c r="D101" s="6">
        <v>50.18</v>
      </c>
      <c r="E101" s="2" t="s">
        <v>466</v>
      </c>
      <c r="F101" s="2" t="s">
        <v>773</v>
      </c>
      <c r="G101" s="7">
        <v>42217</v>
      </c>
      <c r="H101" s="8" t="s">
        <v>12</v>
      </c>
      <c r="I101" s="4">
        <f t="shared" si="3"/>
        <v>5018</v>
      </c>
      <c r="J101" s="33" t="s">
        <v>13</v>
      </c>
      <c r="K101" s="4" t="s">
        <v>14</v>
      </c>
    </row>
    <row r="102" spans="1:11">
      <c r="A102" s="12"/>
      <c r="B102" s="9" t="s">
        <v>42</v>
      </c>
      <c r="C102" s="16" t="s">
        <v>743</v>
      </c>
      <c r="D102" s="6">
        <v>767</v>
      </c>
      <c r="E102" s="2" t="s">
        <v>16</v>
      </c>
      <c r="F102" s="2" t="s">
        <v>176</v>
      </c>
      <c r="G102" s="7">
        <v>42217</v>
      </c>
      <c r="H102" s="8" t="s">
        <v>12</v>
      </c>
      <c r="I102" s="4">
        <f t="shared" si="3"/>
        <v>76700</v>
      </c>
      <c r="J102" s="33" t="s">
        <v>13</v>
      </c>
      <c r="K102" s="4" t="s">
        <v>14</v>
      </c>
    </row>
    <row r="103" spans="1:11">
      <c r="A103" s="12"/>
      <c r="B103" s="9" t="s">
        <v>42</v>
      </c>
      <c r="C103" s="17" t="s">
        <v>242</v>
      </c>
      <c r="D103" s="6">
        <v>21.25</v>
      </c>
      <c r="E103" s="24" t="s">
        <v>32</v>
      </c>
      <c r="F103" s="2" t="s">
        <v>132</v>
      </c>
      <c r="G103" s="7">
        <v>42005</v>
      </c>
      <c r="H103" s="8" t="s">
        <v>27</v>
      </c>
      <c r="I103" s="4">
        <f t="shared" si="3"/>
        <v>2125</v>
      </c>
      <c r="J103" s="33" t="s">
        <v>13</v>
      </c>
      <c r="K103" s="4" t="s">
        <v>14</v>
      </c>
    </row>
    <row r="104" spans="1:11">
      <c r="A104" s="12"/>
      <c r="B104" s="9" t="s">
        <v>42</v>
      </c>
      <c r="C104" s="13" t="s">
        <v>249</v>
      </c>
      <c r="D104" s="6">
        <v>80</v>
      </c>
      <c r="E104" s="24" t="s">
        <v>25</v>
      </c>
      <c r="F104" s="24" t="s">
        <v>98</v>
      </c>
      <c r="G104" s="7">
        <v>42064</v>
      </c>
      <c r="H104" s="8" t="s">
        <v>27</v>
      </c>
      <c r="I104" s="4">
        <f t="shared" si="3"/>
        <v>8000</v>
      </c>
      <c r="J104" s="33" t="s">
        <v>13</v>
      </c>
      <c r="K104" s="4" t="s">
        <v>14</v>
      </c>
    </row>
    <row r="105" spans="1:11" s="15" customFormat="1">
      <c r="B105" s="9" t="s">
        <v>42</v>
      </c>
      <c r="C105" s="16" t="s">
        <v>58</v>
      </c>
      <c r="D105" s="22">
        <v>15</v>
      </c>
      <c r="E105" s="24" t="s">
        <v>59</v>
      </c>
      <c r="F105" s="24" t="s">
        <v>60</v>
      </c>
      <c r="G105" s="7">
        <v>42064</v>
      </c>
      <c r="H105" s="8" t="s">
        <v>27</v>
      </c>
      <c r="I105" s="4">
        <f t="shared" si="3"/>
        <v>1500</v>
      </c>
      <c r="J105" s="33" t="s">
        <v>13</v>
      </c>
      <c r="K105" s="4" t="s">
        <v>14</v>
      </c>
    </row>
    <row r="106" spans="1:11">
      <c r="A106" s="12"/>
      <c r="B106" s="9" t="s">
        <v>42</v>
      </c>
      <c r="C106" s="16" t="s">
        <v>45</v>
      </c>
      <c r="D106" s="22">
        <v>150</v>
      </c>
      <c r="E106" s="24" t="s">
        <v>10</v>
      </c>
      <c r="F106" s="24" t="s">
        <v>44</v>
      </c>
      <c r="G106" s="7">
        <v>42005</v>
      </c>
      <c r="H106" s="8" t="s">
        <v>27</v>
      </c>
      <c r="I106" s="4">
        <f t="shared" si="3"/>
        <v>15000</v>
      </c>
      <c r="J106" s="33" t="s">
        <v>13</v>
      </c>
      <c r="K106" s="4" t="s">
        <v>21</v>
      </c>
    </row>
    <row r="107" spans="1:11" s="15" customFormat="1">
      <c r="B107" s="9" t="s">
        <v>42</v>
      </c>
      <c r="C107" s="13" t="s">
        <v>434</v>
      </c>
      <c r="D107" s="6">
        <v>0</v>
      </c>
      <c r="E107" s="24" t="s">
        <v>10</v>
      </c>
      <c r="F107" s="24" t="s">
        <v>11</v>
      </c>
      <c r="G107" s="7">
        <v>42125</v>
      </c>
      <c r="H107" s="8" t="s">
        <v>12</v>
      </c>
      <c r="I107" s="4">
        <f t="shared" si="3"/>
        <v>0</v>
      </c>
      <c r="J107" s="33" t="s">
        <v>13</v>
      </c>
      <c r="K107" s="4" t="s">
        <v>14</v>
      </c>
    </row>
    <row r="108" spans="1:11" s="15" customFormat="1">
      <c r="B108" s="9" t="s">
        <v>42</v>
      </c>
      <c r="C108" s="13" t="s">
        <v>248</v>
      </c>
      <c r="D108" s="6">
        <v>25</v>
      </c>
      <c r="E108" s="24" t="s">
        <v>19</v>
      </c>
      <c r="F108" s="24" t="s">
        <v>165</v>
      </c>
      <c r="G108" s="7">
        <v>42095</v>
      </c>
      <c r="H108" s="8" t="s">
        <v>27</v>
      </c>
      <c r="I108" s="4">
        <f t="shared" si="3"/>
        <v>2500</v>
      </c>
      <c r="J108" s="33" t="s">
        <v>13</v>
      </c>
      <c r="K108" s="4" t="s">
        <v>14</v>
      </c>
    </row>
    <row r="109" spans="1:11" s="15" customFormat="1">
      <c r="B109" s="9" t="s">
        <v>42</v>
      </c>
      <c r="C109" s="17" t="s">
        <v>651</v>
      </c>
      <c r="D109" s="22">
        <v>0</v>
      </c>
      <c r="E109" s="2" t="s">
        <v>73</v>
      </c>
      <c r="F109" s="2" t="s">
        <v>652</v>
      </c>
      <c r="G109" s="7">
        <v>42156</v>
      </c>
      <c r="H109" s="8" t="s">
        <v>12</v>
      </c>
      <c r="I109" s="4">
        <f t="shared" si="3"/>
        <v>0</v>
      </c>
      <c r="J109" s="33" t="s">
        <v>13</v>
      </c>
      <c r="K109" s="4" t="s">
        <v>14</v>
      </c>
    </row>
    <row r="110" spans="1:11" s="15" customFormat="1">
      <c r="B110" s="9" t="s">
        <v>42</v>
      </c>
      <c r="C110" s="16" t="s">
        <v>43</v>
      </c>
      <c r="D110" s="22">
        <v>48</v>
      </c>
      <c r="E110" s="24" t="s">
        <v>10</v>
      </c>
      <c r="F110" s="24" t="s">
        <v>44</v>
      </c>
      <c r="G110" s="7">
        <v>42005</v>
      </c>
      <c r="H110" s="8" t="s">
        <v>27</v>
      </c>
      <c r="I110" s="4">
        <f t="shared" si="3"/>
        <v>4800</v>
      </c>
      <c r="J110" s="33" t="s">
        <v>13</v>
      </c>
      <c r="K110" s="4" t="s">
        <v>14</v>
      </c>
    </row>
    <row r="111" spans="1:11" s="15" customFormat="1">
      <c r="B111" s="9" t="s">
        <v>42</v>
      </c>
      <c r="C111" s="17" t="s">
        <v>574</v>
      </c>
      <c r="D111" s="6">
        <v>300</v>
      </c>
      <c r="E111" s="2" t="s">
        <v>70</v>
      </c>
      <c r="F111" s="2" t="s">
        <v>112</v>
      </c>
      <c r="G111" s="7">
        <v>42064</v>
      </c>
      <c r="H111" s="8" t="s">
        <v>27</v>
      </c>
      <c r="I111" s="4">
        <f t="shared" ref="I111:I128" si="4">D111*100</f>
        <v>30000</v>
      </c>
      <c r="J111" s="33" t="s">
        <v>13</v>
      </c>
      <c r="K111" s="4" t="s">
        <v>14</v>
      </c>
    </row>
    <row r="112" spans="1:11" s="15" customFormat="1">
      <c r="B112" s="9" t="s">
        <v>42</v>
      </c>
      <c r="C112" s="13" t="s">
        <v>452</v>
      </c>
      <c r="D112" s="6">
        <v>400</v>
      </c>
      <c r="E112" s="24" t="s">
        <v>19</v>
      </c>
      <c r="F112" s="24" t="s">
        <v>23</v>
      </c>
      <c r="G112" s="7">
        <v>42095</v>
      </c>
      <c r="H112" s="8" t="s">
        <v>27</v>
      </c>
      <c r="I112" s="4">
        <f t="shared" si="4"/>
        <v>40000</v>
      </c>
      <c r="J112" s="33" t="s">
        <v>13</v>
      </c>
      <c r="K112" s="4" t="s">
        <v>14</v>
      </c>
    </row>
    <row r="113" spans="2:11" s="15" customFormat="1">
      <c r="B113" s="9" t="s">
        <v>42</v>
      </c>
      <c r="C113" s="13" t="s">
        <v>450</v>
      </c>
      <c r="D113" s="6">
        <v>25</v>
      </c>
      <c r="E113" s="24" t="s">
        <v>19</v>
      </c>
      <c r="F113" s="24" t="s">
        <v>354</v>
      </c>
      <c r="G113" s="7">
        <v>42064</v>
      </c>
      <c r="H113" s="8" t="s">
        <v>27</v>
      </c>
      <c r="I113" s="4">
        <f t="shared" si="4"/>
        <v>2500</v>
      </c>
      <c r="J113" s="33" t="s">
        <v>13</v>
      </c>
      <c r="K113" s="4" t="s">
        <v>14</v>
      </c>
    </row>
    <row r="114" spans="2:11" s="15" customFormat="1">
      <c r="B114" s="9" t="s">
        <v>42</v>
      </c>
      <c r="C114" s="17" t="s">
        <v>648</v>
      </c>
      <c r="D114" s="22">
        <v>26</v>
      </c>
      <c r="E114" s="2" t="s">
        <v>16</v>
      </c>
      <c r="F114" s="2" t="s">
        <v>146</v>
      </c>
      <c r="G114" s="7">
        <v>42186</v>
      </c>
      <c r="H114" s="8" t="s">
        <v>12</v>
      </c>
      <c r="I114" s="4">
        <f t="shared" si="4"/>
        <v>2600</v>
      </c>
      <c r="J114" s="33" t="s">
        <v>13</v>
      </c>
      <c r="K114" s="4" t="s">
        <v>14</v>
      </c>
    </row>
    <row r="115" spans="2:11" s="15" customFormat="1">
      <c r="B115" s="9" t="s">
        <v>42</v>
      </c>
      <c r="C115" s="16" t="s">
        <v>788</v>
      </c>
      <c r="D115" s="6">
        <v>0</v>
      </c>
      <c r="E115" s="2" t="s">
        <v>19</v>
      </c>
      <c r="F115" s="2" t="s">
        <v>789</v>
      </c>
      <c r="G115" s="7">
        <v>42217</v>
      </c>
      <c r="H115" s="8" t="s">
        <v>12</v>
      </c>
      <c r="I115" s="4">
        <f t="shared" si="4"/>
        <v>0</v>
      </c>
      <c r="J115" s="33" t="s">
        <v>13</v>
      </c>
      <c r="K115" s="4" t="s">
        <v>14</v>
      </c>
    </row>
    <row r="116" spans="2:11" s="15" customFormat="1">
      <c r="B116" s="9" t="s">
        <v>42</v>
      </c>
      <c r="C116" s="16" t="s">
        <v>749</v>
      </c>
      <c r="D116" s="22">
        <v>90</v>
      </c>
      <c r="E116" s="2" t="s">
        <v>19</v>
      </c>
      <c r="F116" s="2" t="s">
        <v>64</v>
      </c>
      <c r="G116" s="7">
        <v>42217</v>
      </c>
      <c r="H116" s="8" t="s">
        <v>27</v>
      </c>
      <c r="I116" s="4">
        <f t="shared" si="4"/>
        <v>9000</v>
      </c>
      <c r="J116" s="33" t="s">
        <v>13</v>
      </c>
      <c r="K116" s="4" t="s">
        <v>14</v>
      </c>
    </row>
    <row r="117" spans="2:11" s="15" customFormat="1">
      <c r="B117" s="9" t="s">
        <v>42</v>
      </c>
      <c r="C117" s="13" t="s">
        <v>410</v>
      </c>
      <c r="D117" s="6">
        <v>10.1</v>
      </c>
      <c r="E117" s="24" t="s">
        <v>16</v>
      </c>
      <c r="F117" s="24" t="s">
        <v>411</v>
      </c>
      <c r="G117" s="7">
        <v>42095</v>
      </c>
      <c r="H117" s="8" t="s">
        <v>12</v>
      </c>
      <c r="I117" s="4">
        <f t="shared" si="4"/>
        <v>1010</v>
      </c>
      <c r="J117" s="33" t="s">
        <v>13</v>
      </c>
      <c r="K117" s="4" t="s">
        <v>14</v>
      </c>
    </row>
    <row r="118" spans="2:11" s="15" customFormat="1">
      <c r="B118" s="9" t="s">
        <v>42</v>
      </c>
      <c r="C118" s="13" t="s">
        <v>543</v>
      </c>
      <c r="D118" s="6">
        <v>0</v>
      </c>
      <c r="E118" s="2" t="s">
        <v>19</v>
      </c>
      <c r="F118" s="2" t="s">
        <v>399</v>
      </c>
      <c r="G118" s="1">
        <v>42156</v>
      </c>
      <c r="H118" s="8" t="s">
        <v>27</v>
      </c>
      <c r="I118" s="4">
        <f t="shared" si="4"/>
        <v>0</v>
      </c>
      <c r="J118" s="33" t="s">
        <v>13</v>
      </c>
      <c r="K118" s="4" t="s">
        <v>14</v>
      </c>
    </row>
    <row r="119" spans="2:11" s="15" customFormat="1">
      <c r="B119" s="9" t="s">
        <v>42</v>
      </c>
      <c r="C119" s="17" t="s">
        <v>469</v>
      </c>
      <c r="D119" s="6">
        <v>45</v>
      </c>
      <c r="E119" s="2" t="s">
        <v>10</v>
      </c>
      <c r="F119" s="2" t="s">
        <v>44</v>
      </c>
      <c r="G119" s="1">
        <v>42125</v>
      </c>
      <c r="H119" s="8" t="s">
        <v>12</v>
      </c>
      <c r="I119" s="4">
        <f t="shared" si="4"/>
        <v>4500</v>
      </c>
      <c r="J119" s="33" t="s">
        <v>13</v>
      </c>
      <c r="K119" s="4" t="s">
        <v>14</v>
      </c>
    </row>
    <row r="120" spans="2:11" s="15" customFormat="1">
      <c r="B120" s="9" t="s">
        <v>42</v>
      </c>
      <c r="C120" s="13" t="s">
        <v>352</v>
      </c>
      <c r="D120" s="6">
        <v>383</v>
      </c>
      <c r="E120" s="24" t="s">
        <v>25</v>
      </c>
      <c r="F120" s="24" t="s">
        <v>353</v>
      </c>
      <c r="G120" s="7">
        <v>42125</v>
      </c>
      <c r="H120" s="8" t="s">
        <v>27</v>
      </c>
      <c r="I120" s="4">
        <f t="shared" si="4"/>
        <v>38300</v>
      </c>
      <c r="J120" s="33" t="s">
        <v>13</v>
      </c>
      <c r="K120" s="4" t="s">
        <v>21</v>
      </c>
    </row>
    <row r="121" spans="2:11" s="15" customFormat="1">
      <c r="B121" s="9" t="s">
        <v>42</v>
      </c>
      <c r="C121" s="13" t="s">
        <v>390</v>
      </c>
      <c r="D121" s="6">
        <v>120</v>
      </c>
      <c r="E121" s="24" t="s">
        <v>19</v>
      </c>
      <c r="F121" s="24" t="s">
        <v>391</v>
      </c>
      <c r="G121" s="7">
        <v>42095</v>
      </c>
      <c r="H121" s="8" t="s">
        <v>12</v>
      </c>
      <c r="I121" s="4">
        <f t="shared" si="4"/>
        <v>12000</v>
      </c>
      <c r="J121" s="33" t="s">
        <v>13</v>
      </c>
      <c r="K121" s="4" t="s">
        <v>14</v>
      </c>
    </row>
    <row r="122" spans="2:11" s="15" customFormat="1">
      <c r="B122" s="9" t="s">
        <v>42</v>
      </c>
      <c r="C122" s="13" t="s">
        <v>444</v>
      </c>
      <c r="D122" s="6">
        <v>250</v>
      </c>
      <c r="E122" s="24" t="s">
        <v>19</v>
      </c>
      <c r="F122" s="24" t="s">
        <v>355</v>
      </c>
      <c r="G122" s="7">
        <v>42095</v>
      </c>
      <c r="H122" s="8" t="s">
        <v>27</v>
      </c>
      <c r="I122" s="4">
        <f t="shared" si="4"/>
        <v>25000</v>
      </c>
      <c r="J122" s="33" t="s">
        <v>13</v>
      </c>
      <c r="K122" s="4" t="s">
        <v>14</v>
      </c>
    </row>
    <row r="123" spans="2:11" s="15" customFormat="1">
      <c r="B123" s="9" t="s">
        <v>42</v>
      </c>
      <c r="C123" s="16" t="s">
        <v>461</v>
      </c>
      <c r="D123" s="22">
        <v>17.2</v>
      </c>
      <c r="E123" s="2" t="s">
        <v>65</v>
      </c>
      <c r="F123" s="2" t="s">
        <v>462</v>
      </c>
      <c r="G123" s="7">
        <v>42125</v>
      </c>
      <c r="H123" s="8" t="s">
        <v>12</v>
      </c>
      <c r="I123" s="4">
        <f t="shared" si="4"/>
        <v>1720</v>
      </c>
      <c r="J123" s="33" t="s">
        <v>13</v>
      </c>
      <c r="K123" s="4" t="s">
        <v>14</v>
      </c>
    </row>
    <row r="124" spans="2:11" s="15" customFormat="1">
      <c r="B124" s="9" t="s">
        <v>42</v>
      </c>
      <c r="C124" s="16" t="s">
        <v>51</v>
      </c>
      <c r="D124" s="22">
        <v>0</v>
      </c>
      <c r="E124" s="24" t="s">
        <v>10</v>
      </c>
      <c r="F124" s="24" t="s">
        <v>52</v>
      </c>
      <c r="G124" s="7">
        <v>42036</v>
      </c>
      <c r="H124" s="8" t="s">
        <v>27</v>
      </c>
      <c r="I124" s="4">
        <f t="shared" si="4"/>
        <v>0</v>
      </c>
      <c r="J124" s="33" t="s">
        <v>13</v>
      </c>
      <c r="K124" s="4" t="s">
        <v>14</v>
      </c>
    </row>
    <row r="125" spans="2:11" s="15" customFormat="1">
      <c r="B125" s="9" t="s">
        <v>42</v>
      </c>
      <c r="C125" s="16" t="s">
        <v>24</v>
      </c>
      <c r="D125" s="22">
        <v>46.4</v>
      </c>
      <c r="E125" s="24" t="s">
        <v>25</v>
      </c>
      <c r="F125" s="24" t="s">
        <v>26</v>
      </c>
      <c r="G125" s="7">
        <v>42005</v>
      </c>
      <c r="H125" s="8" t="s">
        <v>27</v>
      </c>
      <c r="I125" s="4">
        <f t="shared" si="4"/>
        <v>4640</v>
      </c>
      <c r="J125" s="33" t="s">
        <v>13</v>
      </c>
      <c r="K125" s="4" t="s">
        <v>14</v>
      </c>
    </row>
    <row r="126" spans="2:11" s="15" customFormat="1">
      <c r="B126" s="9" t="s">
        <v>42</v>
      </c>
      <c r="C126" s="16" t="s">
        <v>61</v>
      </c>
      <c r="D126" s="22">
        <v>0</v>
      </c>
      <c r="E126" s="24" t="s">
        <v>62</v>
      </c>
      <c r="F126" s="24" t="s">
        <v>311</v>
      </c>
      <c r="G126" s="7">
        <v>42064</v>
      </c>
      <c r="H126" s="8" t="s">
        <v>12</v>
      </c>
      <c r="I126" s="4">
        <f t="shared" si="4"/>
        <v>0</v>
      </c>
      <c r="J126" s="33" t="s">
        <v>13</v>
      </c>
      <c r="K126" s="4" t="s">
        <v>14</v>
      </c>
    </row>
    <row r="127" spans="2:11" s="15" customFormat="1">
      <c r="B127" s="9" t="s">
        <v>42</v>
      </c>
      <c r="C127" s="17" t="s">
        <v>649</v>
      </c>
      <c r="D127" s="22">
        <v>0</v>
      </c>
      <c r="E127" s="2" t="s">
        <v>19</v>
      </c>
      <c r="F127" s="2" t="s">
        <v>650</v>
      </c>
      <c r="G127" s="7">
        <v>42186</v>
      </c>
      <c r="H127" s="8" t="s">
        <v>12</v>
      </c>
      <c r="I127" s="4">
        <f t="shared" si="4"/>
        <v>0</v>
      </c>
      <c r="J127" s="33" t="s">
        <v>13</v>
      </c>
      <c r="K127" s="4" t="s">
        <v>14</v>
      </c>
    </row>
    <row r="128" spans="2:11" s="15" customFormat="1">
      <c r="B128" s="9" t="s">
        <v>42</v>
      </c>
      <c r="C128" s="16" t="s">
        <v>49</v>
      </c>
      <c r="D128" s="22">
        <v>40</v>
      </c>
      <c r="E128" s="24" t="s">
        <v>19</v>
      </c>
      <c r="F128" s="24" t="s">
        <v>50</v>
      </c>
      <c r="G128" s="7">
        <v>42005</v>
      </c>
      <c r="H128" s="8" t="s">
        <v>12</v>
      </c>
      <c r="I128" s="4">
        <f t="shared" si="4"/>
        <v>4000</v>
      </c>
      <c r="J128" s="33" t="s">
        <v>13</v>
      </c>
      <c r="K128" s="4" t="s">
        <v>14</v>
      </c>
    </row>
    <row r="129" spans="2:11" s="15" customFormat="1">
      <c r="B129" s="10" t="s">
        <v>372</v>
      </c>
      <c r="C129" s="17" t="s">
        <v>348</v>
      </c>
      <c r="D129" s="22">
        <v>315</v>
      </c>
      <c r="E129" s="24" t="s">
        <v>16</v>
      </c>
      <c r="F129" s="24" t="s">
        <v>349</v>
      </c>
      <c r="G129" s="7">
        <v>42095</v>
      </c>
      <c r="H129" s="8" t="s">
        <v>12</v>
      </c>
      <c r="I129" s="4">
        <f t="shared" si="2"/>
        <v>31500</v>
      </c>
      <c r="J129" s="9" t="s">
        <v>166</v>
      </c>
      <c r="K129" s="4" t="s">
        <v>21</v>
      </c>
    </row>
    <row r="130" spans="2:11" s="15" customFormat="1">
      <c r="B130" s="10" t="s">
        <v>372</v>
      </c>
      <c r="C130" s="17" t="s">
        <v>348</v>
      </c>
      <c r="D130" s="22">
        <v>315</v>
      </c>
      <c r="E130" s="24" t="s">
        <v>16</v>
      </c>
      <c r="F130" s="24" t="s">
        <v>349</v>
      </c>
      <c r="G130" s="7">
        <v>42095</v>
      </c>
      <c r="H130" s="8" t="s">
        <v>27</v>
      </c>
      <c r="I130" s="4">
        <f t="shared" si="2"/>
        <v>31500</v>
      </c>
      <c r="J130" s="9" t="s">
        <v>166</v>
      </c>
      <c r="K130" s="4" t="s">
        <v>21</v>
      </c>
    </row>
    <row r="131" spans="2:11" s="15" customFormat="1">
      <c r="B131" s="2" t="s">
        <v>337</v>
      </c>
      <c r="C131" s="17" t="s">
        <v>540</v>
      </c>
      <c r="D131" s="22">
        <v>4.5</v>
      </c>
      <c r="E131" s="2" t="s">
        <v>19</v>
      </c>
      <c r="F131" s="2" t="s">
        <v>628</v>
      </c>
      <c r="G131" s="7">
        <v>42156</v>
      </c>
      <c r="H131" s="4" t="s">
        <v>27</v>
      </c>
      <c r="I131" s="4">
        <f t="shared" si="2"/>
        <v>450</v>
      </c>
      <c r="J131" s="9" t="s">
        <v>166</v>
      </c>
      <c r="K131" s="4" t="s">
        <v>21</v>
      </c>
    </row>
    <row r="132" spans="2:11" s="15" customFormat="1">
      <c r="B132" s="2" t="s">
        <v>337</v>
      </c>
      <c r="C132" s="17" t="s">
        <v>214</v>
      </c>
      <c r="D132" s="22">
        <v>15</v>
      </c>
      <c r="E132" s="24" t="s">
        <v>19</v>
      </c>
      <c r="F132" s="24" t="s">
        <v>101</v>
      </c>
      <c r="G132" s="7">
        <v>42064</v>
      </c>
      <c r="H132" s="4" t="s">
        <v>12</v>
      </c>
      <c r="I132" s="4">
        <f t="shared" si="2"/>
        <v>1500</v>
      </c>
      <c r="J132" s="9" t="s">
        <v>166</v>
      </c>
      <c r="K132" s="4" t="s">
        <v>14</v>
      </c>
    </row>
    <row r="133" spans="2:11" s="15" customFormat="1">
      <c r="B133" s="2" t="s">
        <v>337</v>
      </c>
      <c r="C133" s="17" t="s">
        <v>483</v>
      </c>
      <c r="D133" s="22">
        <v>10</v>
      </c>
      <c r="E133" s="2" t="s">
        <v>10</v>
      </c>
      <c r="F133" s="2" t="s">
        <v>484</v>
      </c>
      <c r="G133" s="7">
        <v>42156</v>
      </c>
      <c r="H133" s="4" t="s">
        <v>27</v>
      </c>
      <c r="I133" s="4">
        <f t="shared" si="2"/>
        <v>1000</v>
      </c>
      <c r="J133" s="9" t="s">
        <v>166</v>
      </c>
      <c r="K133" s="4" t="s">
        <v>21</v>
      </c>
    </row>
    <row r="134" spans="2:11" s="15" customFormat="1">
      <c r="B134" s="2" t="s">
        <v>337</v>
      </c>
      <c r="C134" s="35" t="s">
        <v>655</v>
      </c>
      <c r="D134" s="22">
        <v>0</v>
      </c>
      <c r="E134" s="2" t="s">
        <v>19</v>
      </c>
      <c r="F134" s="2" t="s">
        <v>656</v>
      </c>
      <c r="G134" s="7">
        <v>42095</v>
      </c>
      <c r="H134" s="8" t="s">
        <v>12</v>
      </c>
      <c r="I134" s="4">
        <f t="shared" si="2"/>
        <v>0</v>
      </c>
      <c r="J134" s="9" t="s">
        <v>166</v>
      </c>
      <c r="K134" s="4" t="s">
        <v>14</v>
      </c>
    </row>
    <row r="135" spans="2:11" s="15" customFormat="1">
      <c r="B135" s="2" t="s">
        <v>337</v>
      </c>
      <c r="C135" s="35" t="s">
        <v>653</v>
      </c>
      <c r="D135" s="22">
        <v>10</v>
      </c>
      <c r="E135" s="2" t="s">
        <v>19</v>
      </c>
      <c r="F135" s="2" t="s">
        <v>654</v>
      </c>
      <c r="G135" s="7">
        <v>42186</v>
      </c>
      <c r="H135" s="8" t="s">
        <v>12</v>
      </c>
      <c r="I135" s="4">
        <f t="shared" si="2"/>
        <v>1000</v>
      </c>
      <c r="J135" s="9" t="s">
        <v>166</v>
      </c>
      <c r="K135" s="4" t="s">
        <v>21</v>
      </c>
    </row>
    <row r="136" spans="2:11" s="15" customFormat="1">
      <c r="B136" s="2" t="s">
        <v>337</v>
      </c>
      <c r="C136" s="35" t="s">
        <v>657</v>
      </c>
      <c r="D136" s="22">
        <v>5</v>
      </c>
      <c r="E136" s="2" t="s">
        <v>62</v>
      </c>
      <c r="F136" s="2" t="s">
        <v>658</v>
      </c>
      <c r="G136" s="7">
        <v>42064</v>
      </c>
      <c r="H136" s="8" t="s">
        <v>12</v>
      </c>
      <c r="I136" s="4">
        <f t="shared" si="2"/>
        <v>500</v>
      </c>
      <c r="J136" s="9" t="s">
        <v>166</v>
      </c>
      <c r="K136" s="4" t="s">
        <v>14</v>
      </c>
    </row>
    <row r="137" spans="2:11" s="15" customFormat="1">
      <c r="B137" s="2" t="s">
        <v>337</v>
      </c>
      <c r="C137" s="17" t="s">
        <v>785</v>
      </c>
      <c r="D137" s="6">
        <v>193.66</v>
      </c>
      <c r="E137" s="2" t="s">
        <v>10</v>
      </c>
      <c r="F137" s="2" t="s">
        <v>44</v>
      </c>
      <c r="G137" s="1">
        <v>42217</v>
      </c>
      <c r="H137" s="8" t="s">
        <v>12</v>
      </c>
      <c r="I137" s="4">
        <f t="shared" si="2"/>
        <v>19366</v>
      </c>
      <c r="J137" s="9" t="s">
        <v>166</v>
      </c>
      <c r="K137" s="4" t="s">
        <v>21</v>
      </c>
    </row>
    <row r="138" spans="2:11" s="15" customFormat="1">
      <c r="B138" s="9" t="s">
        <v>63</v>
      </c>
      <c r="C138" s="17" t="s">
        <v>824</v>
      </c>
      <c r="D138" s="6">
        <v>60</v>
      </c>
      <c r="E138" s="2" t="s">
        <v>19</v>
      </c>
      <c r="F138" s="2" t="s">
        <v>358</v>
      </c>
      <c r="G138" s="1">
        <v>42186</v>
      </c>
      <c r="H138" s="8" t="s">
        <v>27</v>
      </c>
      <c r="I138" s="4">
        <f t="shared" si="2"/>
        <v>6000</v>
      </c>
      <c r="J138" s="33" t="s">
        <v>13</v>
      </c>
      <c r="K138" s="4" t="s">
        <v>14</v>
      </c>
    </row>
    <row r="139" spans="2:11" s="15" customFormat="1">
      <c r="B139" s="9" t="s">
        <v>63</v>
      </c>
      <c r="C139" s="17" t="s">
        <v>822</v>
      </c>
      <c r="D139" s="6">
        <v>13.5</v>
      </c>
      <c r="E139" s="2" t="s">
        <v>511</v>
      </c>
      <c r="F139" s="2" t="s">
        <v>823</v>
      </c>
      <c r="G139" s="1">
        <v>42064</v>
      </c>
      <c r="H139" s="8" t="s">
        <v>27</v>
      </c>
      <c r="I139" s="4">
        <f t="shared" si="2"/>
        <v>1350</v>
      </c>
      <c r="J139" s="33" t="s">
        <v>13</v>
      </c>
      <c r="K139" s="4" t="s">
        <v>14</v>
      </c>
    </row>
    <row r="140" spans="2:11" s="15" customFormat="1">
      <c r="B140" s="9" t="s">
        <v>63</v>
      </c>
      <c r="C140" s="42" t="s">
        <v>821</v>
      </c>
      <c r="D140" s="6">
        <v>121</v>
      </c>
      <c r="E140" s="2" t="s">
        <v>29</v>
      </c>
      <c r="F140" s="2" t="s">
        <v>125</v>
      </c>
      <c r="G140" s="1">
        <v>42186</v>
      </c>
      <c r="H140" s="8" t="s">
        <v>27</v>
      </c>
      <c r="I140" s="4">
        <f t="shared" si="2"/>
        <v>12100</v>
      </c>
      <c r="J140" s="33" t="s">
        <v>13</v>
      </c>
      <c r="K140" s="4" t="s">
        <v>14</v>
      </c>
    </row>
    <row r="141" spans="2:11" s="15" customFormat="1">
      <c r="B141" s="9" t="s">
        <v>63</v>
      </c>
      <c r="C141" s="17" t="s">
        <v>622</v>
      </c>
      <c r="D141" s="6">
        <v>100</v>
      </c>
      <c r="E141" s="24" t="s">
        <v>32</v>
      </c>
      <c r="F141" s="2" t="s">
        <v>623</v>
      </c>
      <c r="G141" s="1">
        <v>42186</v>
      </c>
      <c r="H141" s="8" t="s">
        <v>27</v>
      </c>
      <c r="I141" s="4">
        <f t="shared" si="2"/>
        <v>10000</v>
      </c>
      <c r="J141" s="33" t="s">
        <v>13</v>
      </c>
      <c r="K141" s="4" t="s">
        <v>14</v>
      </c>
    </row>
    <row r="142" spans="2:11" s="15" customFormat="1">
      <c r="B142" s="9" t="s">
        <v>63</v>
      </c>
      <c r="C142" s="19" t="s">
        <v>67</v>
      </c>
      <c r="D142" s="6">
        <v>116</v>
      </c>
      <c r="E142" s="32" t="s">
        <v>10</v>
      </c>
      <c r="F142" s="32" t="s">
        <v>68</v>
      </c>
      <c r="G142" s="7">
        <v>42036</v>
      </c>
      <c r="H142" s="4" t="s">
        <v>27</v>
      </c>
      <c r="I142" s="4">
        <f t="shared" si="2"/>
        <v>11600</v>
      </c>
      <c r="J142" s="33" t="s">
        <v>13</v>
      </c>
      <c r="K142" s="4" t="s">
        <v>14</v>
      </c>
    </row>
    <row r="143" spans="2:11" s="15" customFormat="1">
      <c r="B143" s="9" t="s">
        <v>63</v>
      </c>
      <c r="C143" s="19" t="s">
        <v>256</v>
      </c>
      <c r="D143" s="6">
        <v>8.33</v>
      </c>
      <c r="E143" s="32" t="s">
        <v>62</v>
      </c>
      <c r="F143" s="32" t="s">
        <v>257</v>
      </c>
      <c r="G143" s="7">
        <v>42036</v>
      </c>
      <c r="H143" s="4" t="s">
        <v>27</v>
      </c>
      <c r="I143" s="4">
        <f t="shared" si="2"/>
        <v>833</v>
      </c>
      <c r="J143" s="33" t="s">
        <v>13</v>
      </c>
      <c r="K143" s="4" t="s">
        <v>14</v>
      </c>
    </row>
    <row r="144" spans="2:11" s="15" customFormat="1">
      <c r="B144" s="9" t="s">
        <v>63</v>
      </c>
      <c r="C144" s="16" t="s">
        <v>540</v>
      </c>
      <c r="D144" s="22">
        <v>2.4</v>
      </c>
      <c r="E144" s="24" t="s">
        <v>19</v>
      </c>
      <c r="F144" s="24" t="s">
        <v>120</v>
      </c>
      <c r="G144" s="7">
        <v>42156</v>
      </c>
      <c r="H144" s="8" t="s">
        <v>27</v>
      </c>
      <c r="I144" s="4">
        <f t="shared" si="2"/>
        <v>240</v>
      </c>
      <c r="J144" s="33" t="s">
        <v>13</v>
      </c>
      <c r="K144" s="4" t="s">
        <v>14</v>
      </c>
    </row>
    <row r="145" spans="2:11">
      <c r="B145" s="9" t="s">
        <v>63</v>
      </c>
      <c r="C145" s="17" t="s">
        <v>485</v>
      </c>
      <c r="D145" s="22">
        <v>0</v>
      </c>
      <c r="E145" s="2" t="s">
        <v>29</v>
      </c>
      <c r="F145" s="2" t="s">
        <v>268</v>
      </c>
      <c r="G145" s="7">
        <v>42156</v>
      </c>
      <c r="H145" s="8" t="s">
        <v>12</v>
      </c>
      <c r="I145" s="4">
        <f t="shared" si="2"/>
        <v>0</v>
      </c>
      <c r="J145" s="33" t="s">
        <v>13</v>
      </c>
      <c r="K145" s="4" t="s">
        <v>14</v>
      </c>
    </row>
    <row r="146" spans="2:11">
      <c r="B146" s="9" t="s">
        <v>63</v>
      </c>
      <c r="C146" s="19" t="s">
        <v>232</v>
      </c>
      <c r="D146" s="6">
        <v>10</v>
      </c>
      <c r="E146" s="32" t="s">
        <v>65</v>
      </c>
      <c r="F146" s="32" t="s">
        <v>66</v>
      </c>
      <c r="G146" s="7">
        <v>42005</v>
      </c>
      <c r="H146" s="4" t="s">
        <v>27</v>
      </c>
      <c r="I146" s="4">
        <f t="shared" si="2"/>
        <v>1000</v>
      </c>
      <c r="J146" s="33" t="s">
        <v>13</v>
      </c>
      <c r="K146" s="4" t="s">
        <v>14</v>
      </c>
    </row>
    <row r="147" spans="2:11">
      <c r="B147" s="9" t="s">
        <v>63</v>
      </c>
      <c r="C147" s="19" t="s">
        <v>231</v>
      </c>
      <c r="D147" s="6">
        <v>16</v>
      </c>
      <c r="E147" s="32" t="s">
        <v>19</v>
      </c>
      <c r="F147" s="32" t="s">
        <v>64</v>
      </c>
      <c r="G147" s="7">
        <v>42036</v>
      </c>
      <c r="H147" s="4" t="s">
        <v>27</v>
      </c>
      <c r="I147" s="4">
        <f t="shared" si="2"/>
        <v>1600</v>
      </c>
      <c r="J147" s="33" t="s">
        <v>13</v>
      </c>
      <c r="K147" s="4" t="s">
        <v>21</v>
      </c>
    </row>
    <row r="148" spans="2:11">
      <c r="B148" s="9" t="s">
        <v>63</v>
      </c>
      <c r="C148" s="19" t="s">
        <v>69</v>
      </c>
      <c r="D148" s="6">
        <v>2.8</v>
      </c>
      <c r="E148" s="30" t="s">
        <v>70</v>
      </c>
      <c r="F148" s="30" t="s">
        <v>71</v>
      </c>
      <c r="G148" s="7">
        <v>42064</v>
      </c>
      <c r="H148" s="8" t="s">
        <v>12</v>
      </c>
      <c r="I148" s="4">
        <f t="shared" si="2"/>
        <v>280</v>
      </c>
      <c r="J148" s="33" t="s">
        <v>13</v>
      </c>
      <c r="K148" s="4" t="s">
        <v>14</v>
      </c>
    </row>
    <row r="149" spans="2:11">
      <c r="B149" s="9" t="s">
        <v>63</v>
      </c>
      <c r="C149" s="17" t="s">
        <v>557</v>
      </c>
      <c r="D149" s="22">
        <v>4.4000000000000004</v>
      </c>
      <c r="E149" s="2" t="s">
        <v>59</v>
      </c>
      <c r="F149" s="2" t="s">
        <v>524</v>
      </c>
      <c r="G149" s="7">
        <v>42095</v>
      </c>
      <c r="H149" s="8" t="s">
        <v>27</v>
      </c>
      <c r="I149" s="4">
        <f t="shared" ref="I149:I237" si="5">D149*100</f>
        <v>440.00000000000006</v>
      </c>
      <c r="J149" s="33" t="s">
        <v>13</v>
      </c>
      <c r="K149" s="4" t="s">
        <v>14</v>
      </c>
    </row>
    <row r="150" spans="2:11">
      <c r="B150" s="9" t="s">
        <v>63</v>
      </c>
      <c r="C150" s="19" t="s">
        <v>253</v>
      </c>
      <c r="D150" s="6">
        <v>13</v>
      </c>
      <c r="E150" s="32" t="s">
        <v>255</v>
      </c>
      <c r="F150" s="24" t="s">
        <v>254</v>
      </c>
      <c r="G150" s="7">
        <v>42005</v>
      </c>
      <c r="H150" s="4" t="s">
        <v>27</v>
      </c>
      <c r="I150" s="4">
        <f t="shared" si="5"/>
        <v>1300</v>
      </c>
      <c r="J150" s="33" t="s">
        <v>13</v>
      </c>
      <c r="K150" s="4" t="s">
        <v>14</v>
      </c>
    </row>
    <row r="151" spans="2:11">
      <c r="B151" s="9" t="s">
        <v>63</v>
      </c>
      <c r="C151" s="19" t="s">
        <v>75</v>
      </c>
      <c r="D151" s="6">
        <v>178</v>
      </c>
      <c r="E151" s="32" t="s">
        <v>76</v>
      </c>
      <c r="F151" s="32" t="s">
        <v>77</v>
      </c>
      <c r="G151" s="7">
        <v>42064</v>
      </c>
      <c r="H151" s="8" t="s">
        <v>12</v>
      </c>
      <c r="I151" s="4">
        <f t="shared" si="5"/>
        <v>17800</v>
      </c>
      <c r="J151" s="33" t="s">
        <v>13</v>
      </c>
      <c r="K151" s="4" t="s">
        <v>21</v>
      </c>
    </row>
    <row r="152" spans="2:11">
      <c r="B152" s="9" t="s">
        <v>63</v>
      </c>
      <c r="C152" s="17" t="s">
        <v>248</v>
      </c>
      <c r="D152" s="6">
        <v>25</v>
      </c>
      <c r="E152" s="32" t="s">
        <v>19</v>
      </c>
      <c r="F152" s="24" t="s">
        <v>165</v>
      </c>
      <c r="G152" s="7">
        <v>42095</v>
      </c>
      <c r="H152" s="4" t="s">
        <v>27</v>
      </c>
      <c r="I152" s="4">
        <f t="shared" si="5"/>
        <v>2500</v>
      </c>
      <c r="J152" s="33" t="s">
        <v>13</v>
      </c>
      <c r="K152" s="4" t="s">
        <v>14</v>
      </c>
    </row>
    <row r="153" spans="2:11">
      <c r="B153" s="9" t="s">
        <v>63</v>
      </c>
      <c r="C153" s="20" t="s">
        <v>72</v>
      </c>
      <c r="D153" s="6">
        <v>3.2</v>
      </c>
      <c r="E153" s="32" t="s">
        <v>73</v>
      </c>
      <c r="F153" s="32" t="s">
        <v>74</v>
      </c>
      <c r="G153" s="7">
        <v>42064</v>
      </c>
      <c r="H153" s="8" t="s">
        <v>12</v>
      </c>
      <c r="I153" s="4">
        <f t="shared" si="5"/>
        <v>320</v>
      </c>
      <c r="J153" s="33" t="s">
        <v>13</v>
      </c>
      <c r="K153" s="4" t="s">
        <v>14</v>
      </c>
    </row>
    <row r="154" spans="2:11" s="15" customFormat="1">
      <c r="B154" s="9" t="s">
        <v>63</v>
      </c>
      <c r="C154" s="16" t="s">
        <v>483</v>
      </c>
      <c r="D154" s="22">
        <v>10</v>
      </c>
      <c r="E154" s="24" t="s">
        <v>10</v>
      </c>
      <c r="F154" s="24" t="s">
        <v>484</v>
      </c>
      <c r="G154" s="7">
        <v>42156</v>
      </c>
      <c r="H154" s="8" t="s">
        <v>27</v>
      </c>
      <c r="I154" s="4">
        <f t="shared" si="5"/>
        <v>1000</v>
      </c>
      <c r="J154" s="33" t="s">
        <v>13</v>
      </c>
      <c r="K154" s="4" t="s">
        <v>14</v>
      </c>
    </row>
    <row r="155" spans="2:11" s="15" customFormat="1">
      <c r="B155" s="9" t="s">
        <v>63</v>
      </c>
      <c r="C155" s="16" t="s">
        <v>350</v>
      </c>
      <c r="D155" s="22">
        <v>0</v>
      </c>
      <c r="E155" s="24" t="s">
        <v>19</v>
      </c>
      <c r="F155" s="24" t="s">
        <v>23</v>
      </c>
      <c r="G155" s="7">
        <v>42064</v>
      </c>
      <c r="H155" s="8" t="s">
        <v>27</v>
      </c>
      <c r="I155" s="4">
        <f t="shared" si="5"/>
        <v>0</v>
      </c>
      <c r="J155" s="33" t="s">
        <v>13</v>
      </c>
      <c r="K155" s="4" t="s">
        <v>14</v>
      </c>
    </row>
    <row r="156" spans="2:11" s="15" customFormat="1">
      <c r="B156" s="9" t="s">
        <v>63</v>
      </c>
      <c r="C156" s="16" t="s">
        <v>559</v>
      </c>
      <c r="D156" s="22">
        <v>10</v>
      </c>
      <c r="E156" s="24" t="s">
        <v>19</v>
      </c>
      <c r="F156" s="24" t="s">
        <v>120</v>
      </c>
      <c r="G156" s="7">
        <v>42095</v>
      </c>
      <c r="H156" s="8" t="s">
        <v>27</v>
      </c>
      <c r="I156" s="4">
        <f t="shared" si="5"/>
        <v>1000</v>
      </c>
      <c r="J156" s="33" t="s">
        <v>13</v>
      </c>
      <c r="K156" s="4" t="s">
        <v>14</v>
      </c>
    </row>
    <row r="157" spans="2:11" s="15" customFormat="1">
      <c r="B157" s="9" t="s">
        <v>63</v>
      </c>
      <c r="C157" s="19" t="s">
        <v>230</v>
      </c>
      <c r="D157" s="6">
        <v>30</v>
      </c>
      <c r="E157" s="30" t="s">
        <v>19</v>
      </c>
      <c r="F157" s="24" t="s">
        <v>64</v>
      </c>
      <c r="G157" s="7">
        <v>42005</v>
      </c>
      <c r="H157" s="4" t="s">
        <v>27</v>
      </c>
      <c r="I157" s="4">
        <f t="shared" si="5"/>
        <v>3000</v>
      </c>
      <c r="J157" s="33" t="s">
        <v>13</v>
      </c>
      <c r="K157" s="4" t="s">
        <v>14</v>
      </c>
    </row>
    <row r="158" spans="2:11">
      <c r="B158" s="9" t="s">
        <v>63</v>
      </c>
      <c r="C158" s="16" t="s">
        <v>560</v>
      </c>
      <c r="D158" s="22">
        <v>16.5</v>
      </c>
      <c r="E158" s="24" t="s">
        <v>19</v>
      </c>
      <c r="F158" s="24" t="s">
        <v>94</v>
      </c>
      <c r="G158" s="7">
        <v>42156</v>
      </c>
      <c r="H158" s="8" t="s">
        <v>27</v>
      </c>
      <c r="I158" s="4">
        <f t="shared" si="5"/>
        <v>1650</v>
      </c>
      <c r="J158" s="33" t="s">
        <v>13</v>
      </c>
      <c r="K158" s="8" t="s">
        <v>21</v>
      </c>
    </row>
    <row r="159" spans="2:11" s="15" customFormat="1">
      <c r="B159" s="9" t="s">
        <v>63</v>
      </c>
      <c r="C159" s="19" t="s">
        <v>22</v>
      </c>
      <c r="D159" s="6">
        <v>200</v>
      </c>
      <c r="E159" s="30" t="s">
        <v>16</v>
      </c>
      <c r="F159" s="32" t="s">
        <v>78</v>
      </c>
      <c r="G159" s="7">
        <v>42064</v>
      </c>
      <c r="H159" s="8" t="s">
        <v>12</v>
      </c>
      <c r="I159" s="4">
        <f t="shared" si="5"/>
        <v>20000</v>
      </c>
      <c r="J159" s="33" t="s">
        <v>13</v>
      </c>
      <c r="K159" s="4" t="s">
        <v>21</v>
      </c>
    </row>
    <row r="160" spans="2:11" s="15" customFormat="1">
      <c r="B160" s="9" t="s">
        <v>63</v>
      </c>
      <c r="C160" s="19" t="s">
        <v>258</v>
      </c>
      <c r="D160" s="22">
        <v>3</v>
      </c>
      <c r="E160" s="32" t="s">
        <v>19</v>
      </c>
      <c r="F160" s="24" t="s">
        <v>259</v>
      </c>
      <c r="G160" s="7">
        <v>42005</v>
      </c>
      <c r="H160" s="4" t="s">
        <v>27</v>
      </c>
      <c r="I160" s="4">
        <f t="shared" si="5"/>
        <v>300</v>
      </c>
      <c r="J160" s="33" t="s">
        <v>13</v>
      </c>
      <c r="K160" s="4" t="s">
        <v>14</v>
      </c>
    </row>
    <row r="161" spans="2:11" s="15" customFormat="1">
      <c r="B161" s="10" t="s">
        <v>318</v>
      </c>
      <c r="C161" s="17" t="s">
        <v>18</v>
      </c>
      <c r="D161" s="22">
        <v>404</v>
      </c>
      <c r="E161" s="24" t="s">
        <v>19</v>
      </c>
      <c r="F161" s="24" t="s">
        <v>20</v>
      </c>
      <c r="G161" s="7">
        <v>42036</v>
      </c>
      <c r="H161" s="8" t="s">
        <v>12</v>
      </c>
      <c r="I161" s="4">
        <f t="shared" si="5"/>
        <v>40400</v>
      </c>
      <c r="J161" s="9" t="s">
        <v>166</v>
      </c>
      <c r="K161" s="4" t="s">
        <v>21</v>
      </c>
    </row>
    <row r="162" spans="2:11" s="15" customFormat="1">
      <c r="B162" s="10" t="s">
        <v>318</v>
      </c>
      <c r="C162" s="17" t="s">
        <v>743</v>
      </c>
      <c r="D162" s="22">
        <v>767</v>
      </c>
      <c r="E162" s="2" t="s">
        <v>16</v>
      </c>
      <c r="F162" s="2" t="s">
        <v>176</v>
      </c>
      <c r="G162" s="7">
        <v>42217</v>
      </c>
      <c r="H162" s="8" t="s">
        <v>12</v>
      </c>
      <c r="I162" s="4">
        <f t="shared" si="5"/>
        <v>76700</v>
      </c>
      <c r="J162" s="9" t="s">
        <v>166</v>
      </c>
      <c r="K162" s="4" t="s">
        <v>21</v>
      </c>
    </row>
    <row r="163" spans="2:11">
      <c r="B163" s="9" t="s">
        <v>393</v>
      </c>
      <c r="C163" s="18" t="s">
        <v>56</v>
      </c>
      <c r="D163" s="41">
        <v>800</v>
      </c>
      <c r="E163" s="24" t="s">
        <v>10</v>
      </c>
      <c r="F163" s="24" t="s">
        <v>57</v>
      </c>
      <c r="G163" s="7">
        <v>42036</v>
      </c>
      <c r="H163" s="4" t="s">
        <v>12</v>
      </c>
      <c r="I163" s="4">
        <f t="shared" si="5"/>
        <v>80000</v>
      </c>
      <c r="J163" s="33" t="s">
        <v>13</v>
      </c>
      <c r="K163" s="8" t="s">
        <v>21</v>
      </c>
    </row>
    <row r="164" spans="2:11">
      <c r="B164" s="9" t="s">
        <v>393</v>
      </c>
      <c r="C164" s="17" t="s">
        <v>585</v>
      </c>
      <c r="D164" s="41">
        <v>125</v>
      </c>
      <c r="E164" s="2" t="s">
        <v>65</v>
      </c>
      <c r="F164" s="2" t="s">
        <v>544</v>
      </c>
      <c r="G164" s="7">
        <v>42036</v>
      </c>
      <c r="H164" s="4" t="s">
        <v>12</v>
      </c>
      <c r="I164" s="4">
        <f t="shared" si="5"/>
        <v>12500</v>
      </c>
      <c r="J164" s="33" t="s">
        <v>13</v>
      </c>
      <c r="K164" s="8" t="s">
        <v>21</v>
      </c>
    </row>
    <row r="165" spans="2:11" s="15" customFormat="1">
      <c r="B165" s="9" t="s">
        <v>392</v>
      </c>
      <c r="C165" s="18" t="s">
        <v>56</v>
      </c>
      <c r="D165" s="41">
        <v>800</v>
      </c>
      <c r="E165" s="24" t="s">
        <v>10</v>
      </c>
      <c r="F165" s="24" t="s">
        <v>57</v>
      </c>
      <c r="G165" s="7">
        <v>42036</v>
      </c>
      <c r="H165" s="4" t="s">
        <v>12</v>
      </c>
      <c r="I165" s="4">
        <f t="shared" si="5"/>
        <v>80000</v>
      </c>
      <c r="J165" s="33" t="s">
        <v>13</v>
      </c>
      <c r="K165" s="8" t="s">
        <v>21</v>
      </c>
    </row>
    <row r="166" spans="2:11">
      <c r="B166" s="9" t="s">
        <v>392</v>
      </c>
      <c r="C166" s="17" t="s">
        <v>629</v>
      </c>
      <c r="D166" s="41">
        <v>5</v>
      </c>
      <c r="E166" s="2" t="s">
        <v>157</v>
      </c>
      <c r="F166" s="2" t="s">
        <v>630</v>
      </c>
      <c r="G166" s="7">
        <v>42186</v>
      </c>
      <c r="H166" s="4" t="s">
        <v>27</v>
      </c>
      <c r="I166" s="4">
        <f t="shared" si="5"/>
        <v>500</v>
      </c>
      <c r="J166" s="33" t="s">
        <v>13</v>
      </c>
      <c r="K166" s="8" t="s">
        <v>21</v>
      </c>
    </row>
    <row r="167" spans="2:11" s="15" customFormat="1">
      <c r="B167" s="10" t="s">
        <v>319</v>
      </c>
      <c r="C167" s="17" t="s">
        <v>56</v>
      </c>
      <c r="D167" s="22">
        <v>800</v>
      </c>
      <c r="E167" s="24" t="s">
        <v>10</v>
      </c>
      <c r="F167" s="24" t="s">
        <v>57</v>
      </c>
      <c r="G167" s="7">
        <v>42036</v>
      </c>
      <c r="H167" s="8" t="s">
        <v>12</v>
      </c>
      <c r="I167" s="4">
        <f t="shared" si="5"/>
        <v>80000</v>
      </c>
      <c r="J167" s="9" t="s">
        <v>166</v>
      </c>
      <c r="K167" s="4" t="s">
        <v>21</v>
      </c>
    </row>
    <row r="168" spans="2:11" s="15" customFormat="1">
      <c r="B168" s="10" t="s">
        <v>692</v>
      </c>
      <c r="C168" s="17" t="s">
        <v>779</v>
      </c>
      <c r="D168" s="22">
        <v>92</v>
      </c>
      <c r="E168" s="2" t="s">
        <v>25</v>
      </c>
      <c r="F168" s="2" t="s">
        <v>780</v>
      </c>
      <c r="G168" s="7">
        <v>42217</v>
      </c>
      <c r="H168" s="8" t="s">
        <v>12</v>
      </c>
      <c r="I168" s="4">
        <f t="shared" si="5"/>
        <v>9200</v>
      </c>
      <c r="J168" s="9" t="s">
        <v>13</v>
      </c>
      <c r="K168" s="4" t="s">
        <v>14</v>
      </c>
    </row>
    <row r="169" spans="2:11" s="15" customFormat="1">
      <c r="B169" s="10" t="s">
        <v>692</v>
      </c>
      <c r="C169" s="17" t="s">
        <v>743</v>
      </c>
      <c r="D169" s="22">
        <v>767</v>
      </c>
      <c r="E169" s="2" t="s">
        <v>16</v>
      </c>
      <c r="F169" s="2" t="s">
        <v>176</v>
      </c>
      <c r="G169" s="7">
        <v>42217</v>
      </c>
      <c r="H169" s="8" t="s">
        <v>12</v>
      </c>
      <c r="I169" s="4">
        <f t="shared" ref="I169" si="6">D169*100</f>
        <v>76700</v>
      </c>
      <c r="J169" s="33" t="s">
        <v>13</v>
      </c>
      <c r="K169" s="4" t="s">
        <v>21</v>
      </c>
    </row>
    <row r="170" spans="2:11" s="15" customFormat="1">
      <c r="B170" s="10" t="s">
        <v>692</v>
      </c>
      <c r="C170" s="17" t="s">
        <v>760</v>
      </c>
      <c r="D170" s="22">
        <v>76.739999999999995</v>
      </c>
      <c r="E170" s="2" t="s">
        <v>16</v>
      </c>
      <c r="F170" s="2" t="s">
        <v>761</v>
      </c>
      <c r="G170" s="3">
        <v>42217</v>
      </c>
      <c r="H170" s="8" t="s">
        <v>27</v>
      </c>
      <c r="I170" s="4">
        <f t="shared" si="5"/>
        <v>7673.9999999999991</v>
      </c>
      <c r="J170" s="33" t="s">
        <v>13</v>
      </c>
      <c r="K170" s="4" t="s">
        <v>14</v>
      </c>
    </row>
    <row r="171" spans="2:11" s="15" customFormat="1">
      <c r="B171" s="10" t="s">
        <v>692</v>
      </c>
      <c r="C171" s="17" t="s">
        <v>758</v>
      </c>
      <c r="D171" s="22">
        <v>73.25</v>
      </c>
      <c r="E171" s="2" t="s">
        <v>16</v>
      </c>
      <c r="F171" s="2" t="s">
        <v>759</v>
      </c>
      <c r="G171" s="3">
        <v>42217</v>
      </c>
      <c r="H171" s="8" t="s">
        <v>27</v>
      </c>
      <c r="I171" s="4">
        <f t="shared" si="5"/>
        <v>7325</v>
      </c>
      <c r="J171" s="33" t="s">
        <v>13</v>
      </c>
      <c r="K171" s="4" t="s">
        <v>14</v>
      </c>
    </row>
    <row r="172" spans="2:11" s="15" customFormat="1">
      <c r="B172" s="10" t="s">
        <v>692</v>
      </c>
      <c r="C172" s="21" t="s">
        <v>751</v>
      </c>
      <c r="D172" s="6">
        <v>44.45</v>
      </c>
      <c r="E172" s="2" t="s">
        <v>16</v>
      </c>
      <c r="F172" s="2" t="s">
        <v>750</v>
      </c>
      <c r="G172" s="3">
        <v>42217</v>
      </c>
      <c r="H172" s="8" t="s">
        <v>27</v>
      </c>
      <c r="I172" s="4">
        <f t="shared" si="5"/>
        <v>4445</v>
      </c>
      <c r="J172" s="33" t="s">
        <v>13</v>
      </c>
      <c r="K172" s="4" t="s">
        <v>14</v>
      </c>
    </row>
    <row r="173" spans="2:11" s="15" customFormat="1">
      <c r="B173" s="10" t="s">
        <v>692</v>
      </c>
      <c r="C173" s="17" t="s">
        <v>726</v>
      </c>
      <c r="D173" s="22">
        <v>172</v>
      </c>
      <c r="E173" s="2" t="s">
        <v>25</v>
      </c>
      <c r="F173" s="2" t="s">
        <v>417</v>
      </c>
      <c r="G173" s="7">
        <v>42125</v>
      </c>
      <c r="H173" s="8" t="s">
        <v>12</v>
      </c>
      <c r="I173" s="4">
        <f t="shared" si="5"/>
        <v>17200</v>
      </c>
      <c r="J173" s="33" t="s">
        <v>13</v>
      </c>
      <c r="K173" s="4" t="s">
        <v>14</v>
      </c>
    </row>
    <row r="174" spans="2:11" s="15" customFormat="1">
      <c r="B174" s="10" t="s">
        <v>692</v>
      </c>
      <c r="C174" s="17" t="s">
        <v>485</v>
      </c>
      <c r="D174" s="22">
        <v>320</v>
      </c>
      <c r="E174" s="2" t="s">
        <v>29</v>
      </c>
      <c r="F174" s="2" t="s">
        <v>268</v>
      </c>
      <c r="G174" s="7">
        <v>42186</v>
      </c>
      <c r="H174" s="8" t="s">
        <v>12</v>
      </c>
      <c r="I174" s="4">
        <f t="shared" si="5"/>
        <v>32000</v>
      </c>
      <c r="J174" s="33" t="s">
        <v>13</v>
      </c>
      <c r="K174" s="4" t="s">
        <v>21</v>
      </c>
    </row>
    <row r="175" spans="2:11" s="15" customFormat="1">
      <c r="B175" s="10" t="s">
        <v>692</v>
      </c>
      <c r="C175" s="35" t="s">
        <v>716</v>
      </c>
      <c r="D175" s="22">
        <v>151.38999999999999</v>
      </c>
      <c r="E175" s="2" t="s">
        <v>10</v>
      </c>
      <c r="F175" s="2" t="s">
        <v>129</v>
      </c>
      <c r="G175" s="7">
        <v>42095</v>
      </c>
      <c r="H175" s="8" t="s">
        <v>27</v>
      </c>
      <c r="I175" s="4">
        <f t="shared" si="5"/>
        <v>15138.999999999998</v>
      </c>
      <c r="J175" s="33" t="s">
        <v>13</v>
      </c>
      <c r="K175" s="4" t="s">
        <v>14</v>
      </c>
    </row>
    <row r="176" spans="2:11" s="15" customFormat="1">
      <c r="B176" s="10" t="s">
        <v>692</v>
      </c>
      <c r="C176" s="17" t="s">
        <v>727</v>
      </c>
      <c r="D176" s="22">
        <v>165</v>
      </c>
      <c r="E176" s="2" t="s">
        <v>70</v>
      </c>
      <c r="F176" s="2" t="s">
        <v>112</v>
      </c>
      <c r="G176" s="7">
        <v>42125</v>
      </c>
      <c r="H176" s="8" t="s">
        <v>27</v>
      </c>
      <c r="I176" s="4">
        <f t="shared" si="5"/>
        <v>16500</v>
      </c>
      <c r="J176" s="33" t="s">
        <v>13</v>
      </c>
      <c r="K176" s="4" t="s">
        <v>14</v>
      </c>
    </row>
    <row r="177" spans="2:11" s="15" customFormat="1">
      <c r="B177" s="10" t="s">
        <v>692</v>
      </c>
      <c r="C177" s="17" t="s">
        <v>694</v>
      </c>
      <c r="D177" s="22">
        <v>39.299999999999997</v>
      </c>
      <c r="E177" s="2" t="s">
        <v>70</v>
      </c>
      <c r="F177" s="2" t="s">
        <v>112</v>
      </c>
      <c r="G177" s="7">
        <v>42125</v>
      </c>
      <c r="H177" s="8" t="s">
        <v>27</v>
      </c>
      <c r="I177" s="4">
        <f t="shared" si="5"/>
        <v>3929.9999999999995</v>
      </c>
      <c r="J177" s="33" t="s">
        <v>13</v>
      </c>
      <c r="K177" s="4" t="s">
        <v>14</v>
      </c>
    </row>
    <row r="178" spans="2:11" s="15" customFormat="1">
      <c r="B178" s="10" t="s">
        <v>692</v>
      </c>
      <c r="C178" s="17" t="s">
        <v>667</v>
      </c>
      <c r="D178" s="22">
        <v>25</v>
      </c>
      <c r="E178" s="2" t="s">
        <v>29</v>
      </c>
      <c r="F178" s="2" t="s">
        <v>668</v>
      </c>
      <c r="G178" s="7">
        <v>42186</v>
      </c>
      <c r="H178" s="8" t="s">
        <v>12</v>
      </c>
      <c r="I178" s="4">
        <f t="shared" si="5"/>
        <v>2500</v>
      </c>
      <c r="J178" s="33" t="s">
        <v>13</v>
      </c>
      <c r="K178" s="4" t="s">
        <v>14</v>
      </c>
    </row>
    <row r="179" spans="2:11" s="15" customFormat="1">
      <c r="B179" s="10" t="s">
        <v>692</v>
      </c>
      <c r="C179" s="35" t="s">
        <v>483</v>
      </c>
      <c r="D179" s="22">
        <v>10</v>
      </c>
      <c r="E179" s="2" t="s">
        <v>10</v>
      </c>
      <c r="F179" s="2" t="s">
        <v>484</v>
      </c>
      <c r="G179" s="7">
        <v>42156</v>
      </c>
      <c r="H179" s="8" t="s">
        <v>27</v>
      </c>
      <c r="I179" s="4">
        <f t="shared" si="5"/>
        <v>1000</v>
      </c>
      <c r="J179" s="33" t="s">
        <v>13</v>
      </c>
      <c r="K179" s="4" t="s">
        <v>14</v>
      </c>
    </row>
    <row r="180" spans="2:11" s="15" customFormat="1">
      <c r="B180" s="10" t="s">
        <v>692</v>
      </c>
      <c r="C180" s="35" t="s">
        <v>574</v>
      </c>
      <c r="D180" s="22">
        <v>300</v>
      </c>
      <c r="E180" s="2" t="s">
        <v>70</v>
      </c>
      <c r="F180" s="2" t="s">
        <v>112</v>
      </c>
      <c r="G180" s="7">
        <v>42064</v>
      </c>
      <c r="H180" s="8" t="s">
        <v>27</v>
      </c>
      <c r="I180" s="4">
        <f t="shared" si="5"/>
        <v>30000</v>
      </c>
      <c r="J180" s="33" t="s">
        <v>13</v>
      </c>
      <c r="K180" s="4" t="s">
        <v>21</v>
      </c>
    </row>
    <row r="181" spans="2:11" s="15" customFormat="1">
      <c r="B181" s="10" t="s">
        <v>692</v>
      </c>
      <c r="C181" s="17" t="s">
        <v>693</v>
      </c>
      <c r="D181" s="22">
        <v>284</v>
      </c>
      <c r="E181" s="2" t="s">
        <v>70</v>
      </c>
      <c r="F181" s="2" t="s">
        <v>71</v>
      </c>
      <c r="G181" s="7">
        <v>42186</v>
      </c>
      <c r="H181" s="8" t="s">
        <v>27</v>
      </c>
      <c r="I181" s="4">
        <f t="shared" si="5"/>
        <v>28400</v>
      </c>
      <c r="J181" s="33" t="s">
        <v>13</v>
      </c>
      <c r="K181" s="4" t="s">
        <v>21</v>
      </c>
    </row>
    <row r="182" spans="2:11" s="15" customFormat="1">
      <c r="B182" s="10" t="s">
        <v>692</v>
      </c>
      <c r="C182" s="17" t="s">
        <v>793</v>
      </c>
      <c r="D182" s="22">
        <v>150</v>
      </c>
      <c r="E182" s="2" t="s">
        <v>70</v>
      </c>
      <c r="F182" s="2" t="s">
        <v>71</v>
      </c>
      <c r="G182" s="7">
        <v>42217</v>
      </c>
      <c r="H182" s="8" t="s">
        <v>27</v>
      </c>
      <c r="I182" s="4">
        <f t="shared" si="5"/>
        <v>15000</v>
      </c>
      <c r="J182" s="33" t="s">
        <v>13</v>
      </c>
      <c r="K182" s="4" t="s">
        <v>14</v>
      </c>
    </row>
    <row r="183" spans="2:11" s="15" customFormat="1">
      <c r="B183" s="10" t="s">
        <v>692</v>
      </c>
      <c r="C183" s="17" t="s">
        <v>211</v>
      </c>
      <c r="D183" s="22">
        <v>74.5</v>
      </c>
      <c r="E183" s="2" t="s">
        <v>16</v>
      </c>
      <c r="F183" s="2" t="s">
        <v>212</v>
      </c>
      <c r="G183" s="7">
        <v>42036</v>
      </c>
      <c r="H183" s="8" t="s">
        <v>12</v>
      </c>
      <c r="I183" s="4">
        <f t="shared" si="5"/>
        <v>7450</v>
      </c>
      <c r="J183" s="33" t="s">
        <v>13</v>
      </c>
      <c r="K183" s="4" t="s">
        <v>14</v>
      </c>
    </row>
    <row r="184" spans="2:11" s="15" customFormat="1">
      <c r="B184" s="10" t="s">
        <v>692</v>
      </c>
      <c r="C184" s="17" t="s">
        <v>717</v>
      </c>
      <c r="D184" s="22">
        <v>325</v>
      </c>
      <c r="E184" s="2" t="s">
        <v>25</v>
      </c>
      <c r="F184" s="2" t="s">
        <v>718</v>
      </c>
      <c r="G184" s="7">
        <v>42186</v>
      </c>
      <c r="H184" s="8" t="s">
        <v>12</v>
      </c>
      <c r="I184" s="4">
        <f t="shared" si="5"/>
        <v>32500</v>
      </c>
      <c r="J184" s="33" t="s">
        <v>13</v>
      </c>
      <c r="K184" s="4" t="s">
        <v>14</v>
      </c>
    </row>
    <row r="185" spans="2:11" s="15" customFormat="1">
      <c r="B185" s="10" t="s">
        <v>692</v>
      </c>
      <c r="C185" s="17" t="s">
        <v>390</v>
      </c>
      <c r="D185" s="22">
        <v>120</v>
      </c>
      <c r="E185" s="2" t="s">
        <v>19</v>
      </c>
      <c r="F185" s="2" t="s">
        <v>391</v>
      </c>
      <c r="G185" s="7">
        <v>42095</v>
      </c>
      <c r="H185" s="8" t="s">
        <v>12</v>
      </c>
      <c r="I185" s="4">
        <f t="shared" si="5"/>
        <v>12000</v>
      </c>
      <c r="J185" s="33" t="s">
        <v>13</v>
      </c>
      <c r="K185" s="4" t="s">
        <v>14</v>
      </c>
    </row>
    <row r="186" spans="2:11">
      <c r="B186" s="10" t="s">
        <v>692</v>
      </c>
      <c r="C186" s="17" t="s">
        <v>722</v>
      </c>
      <c r="D186" s="22">
        <f>1</f>
        <v>1</v>
      </c>
      <c r="E186" s="39" t="s">
        <v>29</v>
      </c>
      <c r="F186" s="40" t="s">
        <v>723</v>
      </c>
      <c r="G186" s="7">
        <v>42156</v>
      </c>
      <c r="H186" s="8" t="s">
        <v>12</v>
      </c>
      <c r="I186" s="4">
        <f t="shared" si="5"/>
        <v>100</v>
      </c>
      <c r="J186" s="33" t="s">
        <v>13</v>
      </c>
      <c r="K186" s="4" t="s">
        <v>14</v>
      </c>
    </row>
    <row r="187" spans="2:11">
      <c r="B187" s="10" t="s">
        <v>692</v>
      </c>
      <c r="C187" s="17" t="s">
        <v>724</v>
      </c>
      <c r="D187" s="22">
        <v>0</v>
      </c>
      <c r="E187" s="2" t="s">
        <v>157</v>
      </c>
      <c r="F187" s="2" t="s">
        <v>725</v>
      </c>
      <c r="G187" s="7">
        <v>42125</v>
      </c>
      <c r="H187" s="8" t="s">
        <v>12</v>
      </c>
      <c r="I187" s="4">
        <f t="shared" si="5"/>
        <v>0</v>
      </c>
      <c r="J187" s="33" t="s">
        <v>13</v>
      </c>
      <c r="K187" s="4" t="s">
        <v>14</v>
      </c>
    </row>
    <row r="188" spans="2:11" s="15" customFormat="1">
      <c r="B188" s="10" t="s">
        <v>173</v>
      </c>
      <c r="C188" s="17" t="s">
        <v>819</v>
      </c>
      <c r="D188" s="22">
        <v>2.75</v>
      </c>
      <c r="E188" s="2" t="s">
        <v>19</v>
      </c>
      <c r="F188" s="2" t="s">
        <v>820</v>
      </c>
      <c r="G188" s="7">
        <v>42186</v>
      </c>
      <c r="H188" s="8" t="s">
        <v>12</v>
      </c>
      <c r="I188" s="4">
        <f t="shared" si="5"/>
        <v>275</v>
      </c>
      <c r="J188" s="9" t="s">
        <v>206</v>
      </c>
      <c r="K188" s="4" t="s">
        <v>14</v>
      </c>
    </row>
    <row r="189" spans="2:11" s="15" customFormat="1">
      <c r="B189" s="10" t="s">
        <v>173</v>
      </c>
      <c r="C189" s="17" t="s">
        <v>814</v>
      </c>
      <c r="D189" s="22">
        <v>9</v>
      </c>
      <c r="E189" s="2" t="s">
        <v>70</v>
      </c>
      <c r="F189" s="2" t="s">
        <v>71</v>
      </c>
      <c r="G189" s="7">
        <v>42156</v>
      </c>
      <c r="H189" s="8" t="s">
        <v>27</v>
      </c>
      <c r="I189" s="4">
        <f t="shared" si="5"/>
        <v>900</v>
      </c>
      <c r="J189" s="9" t="s">
        <v>166</v>
      </c>
      <c r="K189" s="4" t="s">
        <v>14</v>
      </c>
    </row>
    <row r="190" spans="2:11" s="15" customFormat="1">
      <c r="B190" s="10" t="s">
        <v>173</v>
      </c>
      <c r="C190" s="42" t="s">
        <v>813</v>
      </c>
      <c r="D190" s="22">
        <v>25</v>
      </c>
      <c r="E190" s="2" t="s">
        <v>70</v>
      </c>
      <c r="F190" s="2" t="s">
        <v>71</v>
      </c>
      <c r="G190" s="7">
        <v>42186</v>
      </c>
      <c r="H190" s="8" t="s">
        <v>27</v>
      </c>
      <c r="I190" s="4">
        <f t="shared" si="5"/>
        <v>2500</v>
      </c>
      <c r="J190" s="9" t="s">
        <v>166</v>
      </c>
      <c r="K190" s="4" t="s">
        <v>14</v>
      </c>
    </row>
    <row r="191" spans="2:11" s="15" customFormat="1">
      <c r="B191" s="10" t="s">
        <v>173</v>
      </c>
      <c r="C191" s="17" t="s">
        <v>812</v>
      </c>
      <c r="D191" s="22">
        <v>15</v>
      </c>
      <c r="E191" s="2" t="s">
        <v>70</v>
      </c>
      <c r="F191" s="2" t="s">
        <v>71</v>
      </c>
      <c r="G191" s="7">
        <v>42156</v>
      </c>
      <c r="H191" s="8" t="s">
        <v>27</v>
      </c>
      <c r="I191" s="4">
        <f t="shared" si="5"/>
        <v>1500</v>
      </c>
      <c r="J191" s="9" t="s">
        <v>166</v>
      </c>
      <c r="K191" s="4" t="s">
        <v>14</v>
      </c>
    </row>
    <row r="192" spans="2:11" s="15" customFormat="1">
      <c r="B192" s="10" t="s">
        <v>173</v>
      </c>
      <c r="C192" s="17" t="s">
        <v>810</v>
      </c>
      <c r="D192" s="22">
        <v>11.5</v>
      </c>
      <c r="E192" s="2" t="s">
        <v>19</v>
      </c>
      <c r="F192" s="2" t="s">
        <v>205</v>
      </c>
      <c r="G192" s="7">
        <v>42217</v>
      </c>
      <c r="H192" s="8" t="s">
        <v>12</v>
      </c>
      <c r="I192" s="4">
        <f t="shared" si="5"/>
        <v>1150</v>
      </c>
      <c r="J192" s="9" t="s">
        <v>206</v>
      </c>
      <c r="K192" s="4" t="s">
        <v>14</v>
      </c>
    </row>
    <row r="193" spans="2:11" s="15" customFormat="1">
      <c r="B193" s="10" t="s">
        <v>173</v>
      </c>
      <c r="C193" s="17" t="s">
        <v>811</v>
      </c>
      <c r="D193" s="22">
        <v>0</v>
      </c>
      <c r="E193" s="2" t="s">
        <v>19</v>
      </c>
      <c r="F193" s="2" t="s">
        <v>205</v>
      </c>
      <c r="G193" s="7">
        <v>42248</v>
      </c>
      <c r="H193" s="8" t="s">
        <v>12</v>
      </c>
      <c r="I193" s="4">
        <f t="shared" si="5"/>
        <v>0</v>
      </c>
      <c r="J193" s="9" t="s">
        <v>206</v>
      </c>
      <c r="K193" s="4" t="s">
        <v>14</v>
      </c>
    </row>
    <row r="194" spans="2:11" s="15" customFormat="1">
      <c r="B194" s="10" t="s">
        <v>173</v>
      </c>
      <c r="C194" s="17" t="s">
        <v>622</v>
      </c>
      <c r="D194" s="6">
        <v>100</v>
      </c>
      <c r="E194" s="24" t="s">
        <v>32</v>
      </c>
      <c r="F194" s="2" t="s">
        <v>623</v>
      </c>
      <c r="G194" s="1">
        <v>42186</v>
      </c>
      <c r="H194" s="8" t="s">
        <v>27</v>
      </c>
      <c r="I194" s="4">
        <f t="shared" si="5"/>
        <v>10000</v>
      </c>
      <c r="J194" s="9" t="s">
        <v>206</v>
      </c>
      <c r="K194" s="4" t="s">
        <v>14</v>
      </c>
    </row>
    <row r="195" spans="2:11" s="15" customFormat="1">
      <c r="B195" s="10" t="s">
        <v>173</v>
      </c>
      <c r="C195" s="23" t="s">
        <v>809</v>
      </c>
      <c r="D195" s="22">
        <v>250</v>
      </c>
      <c r="E195" s="2" t="s">
        <v>19</v>
      </c>
      <c r="F195" s="2" t="s">
        <v>101</v>
      </c>
      <c r="G195" s="7">
        <v>42125</v>
      </c>
      <c r="H195" s="8" t="s">
        <v>12</v>
      </c>
      <c r="I195" s="4">
        <f t="shared" si="5"/>
        <v>25000</v>
      </c>
      <c r="J195" s="9" t="s">
        <v>206</v>
      </c>
      <c r="K195" s="4" t="s">
        <v>14</v>
      </c>
    </row>
    <row r="196" spans="2:11" s="15" customFormat="1">
      <c r="B196" s="10" t="s">
        <v>173</v>
      </c>
      <c r="C196" s="23" t="s">
        <v>808</v>
      </c>
      <c r="D196" s="22">
        <v>250</v>
      </c>
      <c r="E196" s="2" t="s">
        <v>19</v>
      </c>
      <c r="F196" s="2" t="s">
        <v>101</v>
      </c>
      <c r="G196" s="7">
        <v>42125</v>
      </c>
      <c r="H196" s="8" t="s">
        <v>27</v>
      </c>
      <c r="I196" s="4">
        <f t="shared" si="5"/>
        <v>25000</v>
      </c>
      <c r="J196" s="9" t="s">
        <v>206</v>
      </c>
      <c r="K196" s="4" t="s">
        <v>21</v>
      </c>
    </row>
    <row r="197" spans="2:11" s="15" customFormat="1">
      <c r="B197" s="10" t="s">
        <v>173</v>
      </c>
      <c r="C197" s="17" t="s">
        <v>625</v>
      </c>
      <c r="D197" s="6">
        <v>100</v>
      </c>
      <c r="E197" s="2" t="s">
        <v>19</v>
      </c>
      <c r="F197" s="2" t="s">
        <v>624</v>
      </c>
      <c r="G197" s="1">
        <v>42186</v>
      </c>
      <c r="H197" s="8" t="s">
        <v>27</v>
      </c>
      <c r="I197" s="4">
        <f t="shared" si="5"/>
        <v>10000</v>
      </c>
      <c r="J197" s="9" t="s">
        <v>206</v>
      </c>
      <c r="K197" s="4" t="s">
        <v>14</v>
      </c>
    </row>
    <row r="198" spans="2:11" s="15" customFormat="1">
      <c r="B198" s="10" t="s">
        <v>173</v>
      </c>
      <c r="C198" s="17" t="s">
        <v>743</v>
      </c>
      <c r="D198" s="22">
        <v>767</v>
      </c>
      <c r="E198" s="2" t="s">
        <v>16</v>
      </c>
      <c r="F198" s="2" t="s">
        <v>176</v>
      </c>
      <c r="G198" s="7">
        <v>42217</v>
      </c>
      <c r="H198" s="8" t="s">
        <v>12</v>
      </c>
      <c r="I198" s="4">
        <f t="shared" si="5"/>
        <v>76700</v>
      </c>
      <c r="J198" s="9" t="s">
        <v>206</v>
      </c>
      <c r="K198" s="4" t="s">
        <v>21</v>
      </c>
    </row>
    <row r="199" spans="2:11" s="15" customFormat="1">
      <c r="B199" s="10" t="s">
        <v>173</v>
      </c>
      <c r="C199" s="17" t="s">
        <v>648</v>
      </c>
      <c r="D199" s="22">
        <v>26</v>
      </c>
      <c r="E199" s="2" t="s">
        <v>16</v>
      </c>
      <c r="F199" s="2" t="s">
        <v>146</v>
      </c>
      <c r="G199" s="7">
        <v>42186</v>
      </c>
      <c r="H199" s="8" t="s">
        <v>12</v>
      </c>
      <c r="I199" s="4">
        <f t="shared" si="5"/>
        <v>2600</v>
      </c>
      <c r="J199" s="9" t="s">
        <v>206</v>
      </c>
      <c r="K199" s="4" t="s">
        <v>14</v>
      </c>
    </row>
    <row r="200" spans="2:11" s="15" customFormat="1">
      <c r="B200" s="10" t="s">
        <v>173</v>
      </c>
      <c r="C200" s="17" t="s">
        <v>806</v>
      </c>
      <c r="D200" s="22">
        <v>5</v>
      </c>
      <c r="E200" s="2" t="s">
        <v>16</v>
      </c>
      <c r="F200" s="2" t="s">
        <v>48</v>
      </c>
      <c r="G200" s="7">
        <v>42095</v>
      </c>
      <c r="H200" s="8" t="s">
        <v>12</v>
      </c>
      <c r="I200" s="4">
        <f t="shared" si="5"/>
        <v>500</v>
      </c>
      <c r="J200" s="9" t="s">
        <v>206</v>
      </c>
      <c r="K200" s="4" t="s">
        <v>14</v>
      </c>
    </row>
    <row r="201" spans="2:11" s="15" customFormat="1">
      <c r="B201" s="10" t="s">
        <v>173</v>
      </c>
      <c r="C201" s="23" t="s">
        <v>47</v>
      </c>
      <c r="D201" s="22">
        <v>106</v>
      </c>
      <c r="E201" s="2" t="s">
        <v>16</v>
      </c>
      <c r="F201" s="2" t="s">
        <v>48</v>
      </c>
      <c r="G201" s="7">
        <v>42005</v>
      </c>
      <c r="H201" s="8" t="s">
        <v>12</v>
      </c>
      <c r="I201" s="4">
        <f t="shared" si="5"/>
        <v>10600</v>
      </c>
      <c r="J201" s="9" t="s">
        <v>206</v>
      </c>
      <c r="K201" s="4" t="s">
        <v>14</v>
      </c>
    </row>
    <row r="202" spans="2:11" s="15" customFormat="1">
      <c r="B202" s="10" t="s">
        <v>173</v>
      </c>
      <c r="C202" s="23" t="s">
        <v>805</v>
      </c>
      <c r="D202" s="22">
        <v>106</v>
      </c>
      <c r="E202" s="2" t="s">
        <v>16</v>
      </c>
      <c r="F202" s="2" t="s">
        <v>48</v>
      </c>
      <c r="G202" s="7">
        <v>42005</v>
      </c>
      <c r="H202" s="8" t="s">
        <v>27</v>
      </c>
      <c r="I202" s="4">
        <f t="shared" si="5"/>
        <v>10600</v>
      </c>
      <c r="J202" s="9" t="s">
        <v>206</v>
      </c>
      <c r="K202" s="4" t="s">
        <v>14</v>
      </c>
    </row>
    <row r="203" spans="2:11" s="15" customFormat="1">
      <c r="B203" s="10" t="s">
        <v>173</v>
      </c>
      <c r="C203" s="17" t="s">
        <v>785</v>
      </c>
      <c r="D203" s="22">
        <v>193.66</v>
      </c>
      <c r="E203" s="2" t="s">
        <v>10</v>
      </c>
      <c r="F203" s="2" t="s">
        <v>44</v>
      </c>
      <c r="G203" s="7">
        <v>42217</v>
      </c>
      <c r="H203" s="4" t="s">
        <v>12</v>
      </c>
      <c r="I203" s="4">
        <f t="shared" ref="I203" si="7">D203*100</f>
        <v>19366</v>
      </c>
      <c r="J203" s="9" t="s">
        <v>206</v>
      </c>
      <c r="K203" s="4" t="s">
        <v>14</v>
      </c>
    </row>
    <row r="204" spans="2:11">
      <c r="B204" s="10" t="s">
        <v>173</v>
      </c>
      <c r="C204" s="20" t="s">
        <v>207</v>
      </c>
      <c r="D204" s="6">
        <v>81.3</v>
      </c>
      <c r="E204" s="32" t="s">
        <v>29</v>
      </c>
      <c r="F204" s="32" t="s">
        <v>125</v>
      </c>
      <c r="G204" s="3">
        <v>42005</v>
      </c>
      <c r="H204" s="8" t="s">
        <v>27</v>
      </c>
      <c r="I204" s="4">
        <f t="shared" si="5"/>
        <v>8130</v>
      </c>
      <c r="J204" s="9" t="s">
        <v>206</v>
      </c>
      <c r="K204" s="4" t="s">
        <v>14</v>
      </c>
    </row>
    <row r="205" spans="2:11">
      <c r="B205" s="10" t="s">
        <v>173</v>
      </c>
      <c r="C205" s="19" t="s">
        <v>214</v>
      </c>
      <c r="D205" s="6">
        <v>100</v>
      </c>
      <c r="E205" s="32" t="s">
        <v>19</v>
      </c>
      <c r="F205" s="29" t="s">
        <v>101</v>
      </c>
      <c r="G205" s="1">
        <v>42064</v>
      </c>
      <c r="H205" s="8" t="s">
        <v>12</v>
      </c>
      <c r="I205" s="4">
        <f t="shared" si="5"/>
        <v>10000</v>
      </c>
      <c r="J205" s="9" t="s">
        <v>206</v>
      </c>
      <c r="K205" s="4" t="s">
        <v>14</v>
      </c>
    </row>
    <row r="206" spans="2:11" s="15" customFormat="1">
      <c r="B206" s="10" t="s">
        <v>173</v>
      </c>
      <c r="C206" s="20" t="s">
        <v>175</v>
      </c>
      <c r="D206" s="6">
        <v>850</v>
      </c>
      <c r="E206" s="32" t="s">
        <v>16</v>
      </c>
      <c r="F206" s="32" t="s">
        <v>176</v>
      </c>
      <c r="G206" s="7">
        <v>42005</v>
      </c>
      <c r="H206" s="8" t="s">
        <v>12</v>
      </c>
      <c r="I206" s="4">
        <f t="shared" si="5"/>
        <v>85000</v>
      </c>
      <c r="J206" s="9" t="s">
        <v>166</v>
      </c>
      <c r="K206" s="4" t="s">
        <v>21</v>
      </c>
    </row>
    <row r="207" spans="2:11" s="15" customFormat="1">
      <c r="B207" s="10" t="s">
        <v>173</v>
      </c>
      <c r="C207" s="17" t="s">
        <v>659</v>
      </c>
      <c r="D207" s="22">
        <v>0</v>
      </c>
      <c r="E207" s="2" t="s">
        <v>16</v>
      </c>
      <c r="F207" s="2" t="s">
        <v>660</v>
      </c>
      <c r="G207" s="7">
        <v>42186</v>
      </c>
      <c r="H207" s="8" t="s">
        <v>12</v>
      </c>
      <c r="I207" s="4">
        <f t="shared" si="5"/>
        <v>0</v>
      </c>
      <c r="J207" s="9" t="s">
        <v>166</v>
      </c>
      <c r="K207" s="4" t="s">
        <v>14</v>
      </c>
    </row>
    <row r="208" spans="2:11" s="15" customFormat="1">
      <c r="B208" s="10" t="s">
        <v>173</v>
      </c>
      <c r="C208" s="17" t="s">
        <v>489</v>
      </c>
      <c r="D208" s="22">
        <v>260</v>
      </c>
      <c r="E208" s="24" t="s">
        <v>162</v>
      </c>
      <c r="F208" s="2" t="s">
        <v>490</v>
      </c>
      <c r="G208" s="7">
        <v>42156</v>
      </c>
      <c r="H208" s="8" t="s">
        <v>12</v>
      </c>
      <c r="I208" s="4">
        <f t="shared" si="5"/>
        <v>26000</v>
      </c>
      <c r="J208" s="9" t="s">
        <v>166</v>
      </c>
      <c r="K208" s="4" t="s">
        <v>21</v>
      </c>
    </row>
    <row r="209" spans="2:11">
      <c r="B209" s="10" t="s">
        <v>173</v>
      </c>
      <c r="C209" s="20" t="s">
        <v>204</v>
      </c>
      <c r="D209" s="6">
        <v>0</v>
      </c>
      <c r="E209" s="32" t="s">
        <v>19</v>
      </c>
      <c r="F209" s="32" t="s">
        <v>205</v>
      </c>
      <c r="G209" s="7">
        <v>42005</v>
      </c>
      <c r="H209" s="8" t="s">
        <v>12</v>
      </c>
      <c r="I209" s="4">
        <f t="shared" si="5"/>
        <v>0</v>
      </c>
      <c r="J209" s="9" t="s">
        <v>206</v>
      </c>
      <c r="K209" s="4" t="s">
        <v>14</v>
      </c>
    </row>
    <row r="210" spans="2:11">
      <c r="B210" s="10" t="s">
        <v>173</v>
      </c>
      <c r="C210" s="19" t="s">
        <v>209</v>
      </c>
      <c r="D210" s="41">
        <v>4</v>
      </c>
      <c r="E210" s="32" t="s">
        <v>10</v>
      </c>
      <c r="F210" s="32" t="s">
        <v>210</v>
      </c>
      <c r="G210" s="1">
        <v>42005</v>
      </c>
      <c r="H210" s="8" t="s">
        <v>27</v>
      </c>
      <c r="I210" s="4">
        <f t="shared" si="5"/>
        <v>400</v>
      </c>
      <c r="J210" s="9" t="s">
        <v>206</v>
      </c>
      <c r="K210" s="4" t="s">
        <v>14</v>
      </c>
    </row>
    <row r="211" spans="2:11">
      <c r="B211" s="10" t="s">
        <v>173</v>
      </c>
      <c r="C211" s="19" t="s">
        <v>211</v>
      </c>
      <c r="D211" s="6">
        <v>74.5</v>
      </c>
      <c r="E211" s="32" t="s">
        <v>16</v>
      </c>
      <c r="F211" s="32" t="s">
        <v>212</v>
      </c>
      <c r="G211" s="3">
        <v>42036</v>
      </c>
      <c r="H211" s="8" t="s">
        <v>12</v>
      </c>
      <c r="I211" s="4">
        <f t="shared" si="5"/>
        <v>7450</v>
      </c>
      <c r="J211" s="9" t="s">
        <v>206</v>
      </c>
      <c r="K211" s="4" t="s">
        <v>14</v>
      </c>
    </row>
    <row r="212" spans="2:11">
      <c r="B212" s="10" t="s">
        <v>173</v>
      </c>
      <c r="C212" s="19" t="s">
        <v>188</v>
      </c>
      <c r="D212" s="6">
        <v>60</v>
      </c>
      <c r="E212" s="32" t="s">
        <v>19</v>
      </c>
      <c r="F212" s="32" t="s">
        <v>189</v>
      </c>
      <c r="G212" s="1">
        <v>42005</v>
      </c>
      <c r="H212" s="8" t="s">
        <v>12</v>
      </c>
      <c r="I212" s="4">
        <f t="shared" si="5"/>
        <v>6000</v>
      </c>
      <c r="J212" s="9" t="s">
        <v>206</v>
      </c>
      <c r="K212" s="4" t="s">
        <v>14</v>
      </c>
    </row>
    <row r="213" spans="2:11">
      <c r="B213" s="10" t="s">
        <v>173</v>
      </c>
      <c r="C213" s="19" t="s">
        <v>208</v>
      </c>
      <c r="D213" s="6">
        <v>50</v>
      </c>
      <c r="E213" s="32" t="s">
        <v>19</v>
      </c>
      <c r="F213" s="29" t="s">
        <v>101</v>
      </c>
      <c r="G213" s="1">
        <v>42005</v>
      </c>
      <c r="H213" s="8" t="s">
        <v>12</v>
      </c>
      <c r="I213" s="4">
        <f t="shared" si="5"/>
        <v>5000</v>
      </c>
      <c r="J213" s="9" t="s">
        <v>206</v>
      </c>
      <c r="K213" s="4" t="s">
        <v>14</v>
      </c>
    </row>
    <row r="214" spans="2:11" s="15" customFormat="1">
      <c r="B214" s="10" t="s">
        <v>173</v>
      </c>
      <c r="C214" s="19" t="s">
        <v>213</v>
      </c>
      <c r="D214" s="6">
        <v>0</v>
      </c>
      <c r="E214" s="32" t="s">
        <v>16</v>
      </c>
      <c r="F214" s="29" t="s">
        <v>169</v>
      </c>
      <c r="G214" s="3">
        <v>42036</v>
      </c>
      <c r="H214" s="8" t="s">
        <v>12</v>
      </c>
      <c r="I214" s="4">
        <f t="shared" si="5"/>
        <v>0</v>
      </c>
      <c r="J214" s="9" t="s">
        <v>206</v>
      </c>
      <c r="K214" s="4" t="s">
        <v>14</v>
      </c>
    </row>
    <row r="215" spans="2:11">
      <c r="B215" s="10" t="s">
        <v>173</v>
      </c>
      <c r="C215" s="20" t="s">
        <v>174</v>
      </c>
      <c r="D215" s="6">
        <v>25</v>
      </c>
      <c r="E215" s="32" t="s">
        <v>10</v>
      </c>
      <c r="F215" s="32" t="s">
        <v>44</v>
      </c>
      <c r="G215" s="7">
        <v>42005</v>
      </c>
      <c r="H215" s="8" t="s">
        <v>12</v>
      </c>
      <c r="I215" s="4">
        <f t="shared" si="5"/>
        <v>2500</v>
      </c>
      <c r="J215" s="9" t="s">
        <v>166</v>
      </c>
      <c r="K215" s="4" t="s">
        <v>14</v>
      </c>
    </row>
    <row r="216" spans="2:11">
      <c r="B216" s="9" t="s">
        <v>375</v>
      </c>
      <c r="C216" s="18" t="s">
        <v>445</v>
      </c>
      <c r="D216" s="22">
        <v>178</v>
      </c>
      <c r="E216" s="24" t="s">
        <v>25</v>
      </c>
      <c r="F216" s="24" t="s">
        <v>356</v>
      </c>
      <c r="G216" s="7">
        <v>42005</v>
      </c>
      <c r="H216" s="8" t="s">
        <v>27</v>
      </c>
      <c r="I216" s="4">
        <f t="shared" si="5"/>
        <v>17800</v>
      </c>
      <c r="J216" s="33" t="s">
        <v>13</v>
      </c>
      <c r="K216" s="8" t="s">
        <v>21</v>
      </c>
    </row>
    <row r="217" spans="2:11">
      <c r="B217" s="9" t="s">
        <v>375</v>
      </c>
      <c r="C217" s="35" t="s">
        <v>631</v>
      </c>
      <c r="D217" s="22">
        <v>5</v>
      </c>
      <c r="E217" s="2" t="s">
        <v>59</v>
      </c>
      <c r="F217" s="2" t="s">
        <v>632</v>
      </c>
      <c r="G217" s="7">
        <v>42186</v>
      </c>
      <c r="H217" s="8" t="s">
        <v>27</v>
      </c>
      <c r="I217" s="4">
        <f t="shared" si="5"/>
        <v>500</v>
      </c>
      <c r="J217" s="33" t="s">
        <v>13</v>
      </c>
      <c r="K217" s="8" t="s">
        <v>21</v>
      </c>
    </row>
    <row r="218" spans="2:11" s="15" customFormat="1">
      <c r="B218" s="9" t="s">
        <v>375</v>
      </c>
      <c r="C218" s="35" t="s">
        <v>754</v>
      </c>
      <c r="D218" s="22">
        <v>6</v>
      </c>
      <c r="E218" s="2" t="s">
        <v>29</v>
      </c>
      <c r="F218" s="2" t="s">
        <v>755</v>
      </c>
      <c r="G218" s="7">
        <v>42217</v>
      </c>
      <c r="H218" s="8" t="s">
        <v>27</v>
      </c>
      <c r="I218" s="4">
        <f t="shared" si="5"/>
        <v>600</v>
      </c>
      <c r="J218" s="33" t="s">
        <v>13</v>
      </c>
      <c r="K218" s="8" t="s">
        <v>14</v>
      </c>
    </row>
    <row r="219" spans="2:11">
      <c r="B219" s="9" t="s">
        <v>79</v>
      </c>
      <c r="C219" s="19" t="s">
        <v>80</v>
      </c>
      <c r="D219" s="6">
        <v>4</v>
      </c>
      <c r="E219" s="30" t="s">
        <v>70</v>
      </c>
      <c r="F219" s="24" t="s">
        <v>81</v>
      </c>
      <c r="G219" s="1">
        <v>42055</v>
      </c>
      <c r="H219" s="4" t="s">
        <v>27</v>
      </c>
      <c r="I219" s="4">
        <f t="shared" si="5"/>
        <v>400</v>
      </c>
      <c r="J219" s="33" t="s">
        <v>13</v>
      </c>
      <c r="K219" s="4" t="s">
        <v>21</v>
      </c>
    </row>
    <row r="220" spans="2:11" s="15" customFormat="1">
      <c r="B220" s="9" t="s">
        <v>79</v>
      </c>
      <c r="C220" s="18" t="s">
        <v>394</v>
      </c>
      <c r="D220" s="22">
        <v>39</v>
      </c>
      <c r="E220" s="2" t="s">
        <v>19</v>
      </c>
      <c r="F220" s="2" t="s">
        <v>395</v>
      </c>
      <c r="G220" s="7">
        <v>42125</v>
      </c>
      <c r="H220" s="4" t="s">
        <v>12</v>
      </c>
      <c r="I220" s="4">
        <f t="shared" si="5"/>
        <v>3900</v>
      </c>
      <c r="J220" s="33" t="s">
        <v>13</v>
      </c>
      <c r="K220" s="8" t="s">
        <v>21</v>
      </c>
    </row>
    <row r="221" spans="2:11" s="15" customFormat="1">
      <c r="B221" s="9" t="s">
        <v>79</v>
      </c>
      <c r="C221" s="16" t="s">
        <v>75</v>
      </c>
      <c r="D221" s="6">
        <v>194</v>
      </c>
      <c r="E221" s="24" t="s">
        <v>16</v>
      </c>
      <c r="F221" s="24" t="s">
        <v>312</v>
      </c>
      <c r="G221" s="7">
        <v>42005</v>
      </c>
      <c r="H221" s="4" t="s">
        <v>12</v>
      </c>
      <c r="I221" s="4">
        <f t="shared" si="5"/>
        <v>19400</v>
      </c>
      <c r="J221" s="33" t="s">
        <v>13</v>
      </c>
      <c r="K221" s="4" t="s">
        <v>21</v>
      </c>
    </row>
    <row r="222" spans="2:11" s="15" customFormat="1">
      <c r="B222" s="9" t="s">
        <v>79</v>
      </c>
      <c r="C222" s="16" t="s">
        <v>82</v>
      </c>
      <c r="D222" s="6">
        <v>5</v>
      </c>
      <c r="E222" s="24" t="s">
        <v>62</v>
      </c>
      <c r="F222" s="24" t="s">
        <v>83</v>
      </c>
      <c r="G222" s="7">
        <v>42064</v>
      </c>
      <c r="H222" s="4" t="s">
        <v>12</v>
      </c>
      <c r="I222" s="4">
        <f t="shared" si="5"/>
        <v>500</v>
      </c>
      <c r="J222" s="33" t="s">
        <v>13</v>
      </c>
      <c r="K222" s="4" t="s">
        <v>14</v>
      </c>
    </row>
    <row r="223" spans="2:11" s="15" customFormat="1">
      <c r="B223" s="9" t="s">
        <v>336</v>
      </c>
      <c r="C223" s="18" t="s">
        <v>184</v>
      </c>
      <c r="D223" s="41">
        <v>10</v>
      </c>
      <c r="E223" s="24" t="s">
        <v>25</v>
      </c>
      <c r="F223" s="24" t="s">
        <v>181</v>
      </c>
      <c r="G223" s="7">
        <v>42005</v>
      </c>
      <c r="H223" s="8" t="s">
        <v>27</v>
      </c>
      <c r="I223" s="4">
        <f t="shared" si="5"/>
        <v>1000</v>
      </c>
      <c r="J223" s="33" t="s">
        <v>13</v>
      </c>
      <c r="K223" s="8" t="s">
        <v>21</v>
      </c>
    </row>
    <row r="224" spans="2:11" s="15" customFormat="1">
      <c r="B224" s="9" t="s">
        <v>336</v>
      </c>
      <c r="C224" s="17" t="s">
        <v>494</v>
      </c>
      <c r="D224" s="41">
        <v>3.25</v>
      </c>
      <c r="E224" s="2" t="s">
        <v>19</v>
      </c>
      <c r="F224" s="2" t="s">
        <v>115</v>
      </c>
      <c r="G224" s="7">
        <v>42125</v>
      </c>
      <c r="H224" s="8" t="s">
        <v>27</v>
      </c>
      <c r="I224" s="4">
        <f t="shared" si="5"/>
        <v>325</v>
      </c>
      <c r="J224" s="33" t="s">
        <v>13</v>
      </c>
      <c r="K224" s="8" t="s">
        <v>14</v>
      </c>
    </row>
    <row r="225" spans="2:11" s="15" customFormat="1">
      <c r="B225" s="9" t="s">
        <v>336</v>
      </c>
      <c r="C225" s="16" t="s">
        <v>54</v>
      </c>
      <c r="D225" s="22">
        <v>175</v>
      </c>
      <c r="E225" s="24" t="s">
        <v>25</v>
      </c>
      <c r="F225" s="24" t="s">
        <v>55</v>
      </c>
      <c r="G225" s="7">
        <v>42036</v>
      </c>
      <c r="H225" s="8" t="s">
        <v>12</v>
      </c>
      <c r="I225" s="4">
        <f t="shared" si="5"/>
        <v>17500</v>
      </c>
      <c r="J225" s="33" t="s">
        <v>13</v>
      </c>
      <c r="K225" s="4" t="s">
        <v>21</v>
      </c>
    </row>
    <row r="226" spans="2:11" s="15" customFormat="1">
      <c r="B226" s="9" t="s">
        <v>336</v>
      </c>
      <c r="C226" s="18" t="s">
        <v>492</v>
      </c>
      <c r="D226" s="41">
        <v>175</v>
      </c>
      <c r="E226" s="24" t="s">
        <v>25</v>
      </c>
      <c r="F226" s="24" t="s">
        <v>55</v>
      </c>
      <c r="G226" s="7">
        <v>42036</v>
      </c>
      <c r="H226" s="8" t="s">
        <v>27</v>
      </c>
      <c r="I226" s="4">
        <f t="shared" si="5"/>
        <v>17500</v>
      </c>
      <c r="J226" s="33" t="s">
        <v>13</v>
      </c>
      <c r="K226" s="8" t="s">
        <v>14</v>
      </c>
    </row>
    <row r="227" spans="2:11" s="15" customFormat="1">
      <c r="B227" s="9" t="s">
        <v>336</v>
      </c>
      <c r="C227" s="18" t="s">
        <v>253</v>
      </c>
      <c r="D227" s="41">
        <v>6</v>
      </c>
      <c r="E227" s="24" t="s">
        <v>332</v>
      </c>
      <c r="F227" s="24" t="s">
        <v>254</v>
      </c>
      <c r="G227" s="7">
        <v>42005</v>
      </c>
      <c r="H227" s="8" t="s">
        <v>27</v>
      </c>
      <c r="I227" s="4">
        <f t="shared" si="5"/>
        <v>600</v>
      </c>
      <c r="J227" s="33" t="s">
        <v>13</v>
      </c>
      <c r="K227" s="8" t="s">
        <v>21</v>
      </c>
    </row>
    <row r="228" spans="2:11" s="15" customFormat="1">
      <c r="B228" s="9" t="s">
        <v>336</v>
      </c>
      <c r="C228" s="17" t="s">
        <v>133</v>
      </c>
      <c r="D228" s="41">
        <v>164.5</v>
      </c>
      <c r="E228" s="2" t="s">
        <v>16</v>
      </c>
      <c r="F228" s="2" t="s">
        <v>134</v>
      </c>
      <c r="G228" s="7">
        <v>42036</v>
      </c>
      <c r="H228" s="8" t="s">
        <v>12</v>
      </c>
      <c r="I228" s="4">
        <f t="shared" si="5"/>
        <v>16450</v>
      </c>
      <c r="J228" s="33" t="s">
        <v>13</v>
      </c>
      <c r="K228" s="8" t="s">
        <v>21</v>
      </c>
    </row>
    <row r="229" spans="2:11" s="15" customFormat="1">
      <c r="B229" s="9" t="s">
        <v>336</v>
      </c>
      <c r="C229" s="17" t="s">
        <v>561</v>
      </c>
      <c r="D229" s="41">
        <v>15</v>
      </c>
      <c r="E229" s="2" t="s">
        <v>76</v>
      </c>
      <c r="F229" s="2" t="s">
        <v>493</v>
      </c>
      <c r="G229" s="7">
        <v>42005</v>
      </c>
      <c r="H229" s="8" t="s">
        <v>27</v>
      </c>
      <c r="I229" s="4">
        <f t="shared" si="5"/>
        <v>1500</v>
      </c>
      <c r="J229" s="33" t="s">
        <v>13</v>
      </c>
      <c r="K229" s="8" t="s">
        <v>14</v>
      </c>
    </row>
    <row r="230" spans="2:11" s="15" customFormat="1">
      <c r="B230" s="9" t="s">
        <v>336</v>
      </c>
      <c r="C230" s="17" t="s">
        <v>454</v>
      </c>
      <c r="D230" s="41">
        <v>10</v>
      </c>
      <c r="E230" s="2" t="s">
        <v>19</v>
      </c>
      <c r="F230" s="2" t="s">
        <v>363</v>
      </c>
      <c r="G230" s="7">
        <v>42095</v>
      </c>
      <c r="H230" s="8" t="s">
        <v>27</v>
      </c>
      <c r="I230" s="4">
        <f t="shared" si="5"/>
        <v>1000</v>
      </c>
      <c r="J230" s="33" t="s">
        <v>13</v>
      </c>
      <c r="K230" s="8" t="s">
        <v>14</v>
      </c>
    </row>
    <row r="231" spans="2:11">
      <c r="B231" s="2" t="s">
        <v>331</v>
      </c>
      <c r="C231" s="18" t="s">
        <v>439</v>
      </c>
      <c r="D231" s="41">
        <v>12</v>
      </c>
      <c r="E231" s="2" t="s">
        <v>19</v>
      </c>
      <c r="F231" s="2" t="s">
        <v>440</v>
      </c>
      <c r="G231" s="1">
        <v>42095</v>
      </c>
      <c r="H231" s="8" t="s">
        <v>27</v>
      </c>
      <c r="I231" s="4">
        <f t="shared" si="5"/>
        <v>1200</v>
      </c>
      <c r="J231" s="9" t="s">
        <v>166</v>
      </c>
      <c r="K231" s="4" t="s">
        <v>21</v>
      </c>
    </row>
    <row r="232" spans="2:11">
      <c r="B232" s="2" t="s">
        <v>331</v>
      </c>
      <c r="C232" s="17" t="s">
        <v>396</v>
      </c>
      <c r="D232" s="22">
        <v>117</v>
      </c>
      <c r="E232" s="24" t="s">
        <v>157</v>
      </c>
      <c r="F232" s="24" t="s">
        <v>397</v>
      </c>
      <c r="G232" s="7">
        <v>42125</v>
      </c>
      <c r="H232" s="8" t="s">
        <v>12</v>
      </c>
      <c r="I232" s="4">
        <f t="shared" si="5"/>
        <v>11700</v>
      </c>
      <c r="J232" s="9" t="s">
        <v>166</v>
      </c>
      <c r="K232" s="4" t="s">
        <v>21</v>
      </c>
    </row>
    <row r="233" spans="2:11">
      <c r="B233" s="2" t="s">
        <v>331</v>
      </c>
      <c r="C233" s="17" t="s">
        <v>394</v>
      </c>
      <c r="D233" s="22">
        <v>39</v>
      </c>
      <c r="E233" s="24" t="s">
        <v>19</v>
      </c>
      <c r="F233" s="24" t="s">
        <v>395</v>
      </c>
      <c r="G233" s="7">
        <v>42125</v>
      </c>
      <c r="H233" s="8" t="s">
        <v>12</v>
      </c>
      <c r="I233" s="4">
        <f t="shared" si="5"/>
        <v>3900</v>
      </c>
      <c r="J233" s="9" t="s">
        <v>166</v>
      </c>
      <c r="K233" s="4" t="s">
        <v>21</v>
      </c>
    </row>
    <row r="234" spans="2:11">
      <c r="B234" s="2" t="s">
        <v>331</v>
      </c>
      <c r="C234" s="17" t="s">
        <v>253</v>
      </c>
      <c r="D234" s="22">
        <v>6</v>
      </c>
      <c r="E234" s="24" t="s">
        <v>332</v>
      </c>
      <c r="F234" s="24" t="s">
        <v>254</v>
      </c>
      <c r="G234" s="7">
        <v>42005</v>
      </c>
      <c r="H234" s="8" t="s">
        <v>27</v>
      </c>
      <c r="I234" s="4">
        <f t="shared" si="5"/>
        <v>600</v>
      </c>
      <c r="J234" s="9" t="s">
        <v>166</v>
      </c>
      <c r="K234" s="4" t="s">
        <v>21</v>
      </c>
    </row>
    <row r="235" spans="2:11">
      <c r="B235" s="2" t="s">
        <v>470</v>
      </c>
      <c r="C235" s="17" t="s">
        <v>473</v>
      </c>
      <c r="D235" s="22">
        <v>0</v>
      </c>
      <c r="E235" s="2" t="s">
        <v>19</v>
      </c>
      <c r="F235" s="2" t="s">
        <v>474</v>
      </c>
      <c r="G235" s="7">
        <v>42095</v>
      </c>
      <c r="H235" s="4" t="s">
        <v>12</v>
      </c>
      <c r="I235" s="4">
        <f t="shared" si="5"/>
        <v>0</v>
      </c>
      <c r="J235" s="33" t="s">
        <v>166</v>
      </c>
      <c r="K235" s="4" t="s">
        <v>21</v>
      </c>
    </row>
    <row r="236" spans="2:11">
      <c r="B236" s="2" t="s">
        <v>470</v>
      </c>
      <c r="C236" s="17" t="s">
        <v>471</v>
      </c>
      <c r="D236" s="22">
        <v>15</v>
      </c>
      <c r="E236" s="2" t="s">
        <v>19</v>
      </c>
      <c r="F236" s="2" t="s">
        <v>472</v>
      </c>
      <c r="G236" s="7">
        <v>42125</v>
      </c>
      <c r="H236" s="4" t="s">
        <v>12</v>
      </c>
      <c r="I236" s="4">
        <f t="shared" si="5"/>
        <v>1500</v>
      </c>
      <c r="J236" s="33" t="s">
        <v>166</v>
      </c>
      <c r="K236" s="4" t="s">
        <v>21</v>
      </c>
    </row>
    <row r="237" spans="2:11" s="15" customFormat="1">
      <c r="B237" s="2" t="s">
        <v>385</v>
      </c>
      <c r="C237" s="17" t="s">
        <v>785</v>
      </c>
      <c r="D237" s="22">
        <v>193.66</v>
      </c>
      <c r="E237" s="2" t="s">
        <v>10</v>
      </c>
      <c r="F237" s="2" t="s">
        <v>44</v>
      </c>
      <c r="G237" s="7">
        <v>42217</v>
      </c>
      <c r="H237" s="4" t="s">
        <v>12</v>
      </c>
      <c r="I237" s="4">
        <f t="shared" si="5"/>
        <v>19366</v>
      </c>
      <c r="J237" s="9" t="s">
        <v>206</v>
      </c>
      <c r="K237" s="4" t="s">
        <v>14</v>
      </c>
    </row>
    <row r="238" spans="2:11" s="15" customFormat="1">
      <c r="B238" s="2" t="s">
        <v>385</v>
      </c>
      <c r="C238" s="17" t="s">
        <v>348</v>
      </c>
      <c r="D238" s="22">
        <v>315</v>
      </c>
      <c r="E238" s="24" t="s">
        <v>16</v>
      </c>
      <c r="F238" s="24" t="s">
        <v>349</v>
      </c>
      <c r="G238" s="7">
        <v>42095</v>
      </c>
      <c r="H238" s="4" t="s">
        <v>12</v>
      </c>
      <c r="I238" s="4">
        <f t="shared" ref="I238:I303" si="8">D238*100</f>
        <v>31500</v>
      </c>
      <c r="J238" s="9" t="s">
        <v>206</v>
      </c>
      <c r="K238" s="4" t="s">
        <v>21</v>
      </c>
    </row>
    <row r="239" spans="2:11" s="15" customFormat="1">
      <c r="B239" s="2" t="s">
        <v>385</v>
      </c>
      <c r="C239" s="17" t="s">
        <v>348</v>
      </c>
      <c r="D239" s="22">
        <v>315</v>
      </c>
      <c r="E239" s="24" t="s">
        <v>16</v>
      </c>
      <c r="F239" s="24" t="s">
        <v>349</v>
      </c>
      <c r="G239" s="7">
        <v>42095</v>
      </c>
      <c r="H239" s="4" t="s">
        <v>27</v>
      </c>
      <c r="I239" s="4">
        <f t="shared" si="8"/>
        <v>31500</v>
      </c>
      <c r="J239" s="9" t="s">
        <v>206</v>
      </c>
      <c r="K239" s="4" t="s">
        <v>21</v>
      </c>
    </row>
    <row r="240" spans="2:11" s="15" customFormat="1">
      <c r="B240" s="2" t="s">
        <v>385</v>
      </c>
      <c r="C240" s="17" t="s">
        <v>516</v>
      </c>
      <c r="D240" s="22">
        <v>78</v>
      </c>
      <c r="E240" s="2" t="s">
        <v>62</v>
      </c>
      <c r="F240" s="2" t="s">
        <v>122</v>
      </c>
      <c r="G240" s="7">
        <v>42156</v>
      </c>
      <c r="H240" s="8" t="s">
        <v>12</v>
      </c>
      <c r="I240" s="4">
        <f t="shared" si="8"/>
        <v>7800</v>
      </c>
      <c r="J240" s="33" t="s">
        <v>166</v>
      </c>
      <c r="K240" s="4" t="s">
        <v>21</v>
      </c>
    </row>
    <row r="241" spans="2:11" s="15" customFormat="1">
      <c r="B241" s="2" t="s">
        <v>385</v>
      </c>
      <c r="C241" s="17" t="s">
        <v>398</v>
      </c>
      <c r="D241" s="22">
        <v>0</v>
      </c>
      <c r="E241" s="24" t="s">
        <v>19</v>
      </c>
      <c r="F241" s="24" t="s">
        <v>399</v>
      </c>
      <c r="G241" s="7">
        <v>42095</v>
      </c>
      <c r="H241" s="4" t="s">
        <v>12</v>
      </c>
      <c r="I241" s="4">
        <f t="shared" si="8"/>
        <v>0</v>
      </c>
      <c r="J241" s="9" t="s">
        <v>206</v>
      </c>
      <c r="K241" s="4" t="s">
        <v>14</v>
      </c>
    </row>
    <row r="242" spans="2:11" s="15" customFormat="1">
      <c r="B242" s="2" t="s">
        <v>385</v>
      </c>
      <c r="C242" s="17" t="s">
        <v>648</v>
      </c>
      <c r="D242" s="22">
        <v>26</v>
      </c>
      <c r="E242" s="2" t="s">
        <v>16</v>
      </c>
      <c r="F242" s="2" t="s">
        <v>146</v>
      </c>
      <c r="G242" s="7">
        <v>42186</v>
      </c>
      <c r="H242" s="8" t="s">
        <v>12</v>
      </c>
      <c r="I242" s="4">
        <f t="shared" si="8"/>
        <v>2600</v>
      </c>
      <c r="J242" s="33" t="s">
        <v>166</v>
      </c>
      <c r="K242" s="4" t="s">
        <v>14</v>
      </c>
    </row>
    <row r="243" spans="2:11" s="15" customFormat="1">
      <c r="B243" s="2" t="s">
        <v>385</v>
      </c>
      <c r="C243" s="35" t="s">
        <v>661</v>
      </c>
      <c r="D243" s="22">
        <v>20</v>
      </c>
      <c r="E243" s="2" t="s">
        <v>16</v>
      </c>
      <c r="F243" s="2" t="s">
        <v>48</v>
      </c>
      <c r="G243" s="7">
        <v>42125</v>
      </c>
      <c r="H243" s="8" t="s">
        <v>27</v>
      </c>
      <c r="I243" s="4">
        <f t="shared" si="8"/>
        <v>2000</v>
      </c>
      <c r="J243" s="33" t="s">
        <v>166</v>
      </c>
      <c r="K243" s="4" t="s">
        <v>21</v>
      </c>
    </row>
    <row r="244" spans="2:11">
      <c r="B244" s="2" t="s">
        <v>385</v>
      </c>
      <c r="C244" s="17" t="s">
        <v>419</v>
      </c>
      <c r="D244" s="22">
        <v>20</v>
      </c>
      <c r="E244" s="2" t="s">
        <v>16</v>
      </c>
      <c r="F244" s="2" t="s">
        <v>48</v>
      </c>
      <c r="G244" s="7">
        <v>42125</v>
      </c>
      <c r="H244" s="8" t="s">
        <v>12</v>
      </c>
      <c r="I244" s="4">
        <f t="shared" si="8"/>
        <v>2000</v>
      </c>
      <c r="J244" s="33" t="s">
        <v>166</v>
      </c>
      <c r="K244" s="4" t="s">
        <v>14</v>
      </c>
    </row>
    <row r="245" spans="2:11" s="15" customFormat="1">
      <c r="B245" s="2" t="s">
        <v>385</v>
      </c>
      <c r="C245" s="17" t="s">
        <v>469</v>
      </c>
      <c r="D245" s="22">
        <v>45</v>
      </c>
      <c r="E245" s="2" t="s">
        <v>10</v>
      </c>
      <c r="F245" s="2" t="s">
        <v>44</v>
      </c>
      <c r="G245" s="7">
        <v>42125</v>
      </c>
      <c r="H245" s="8" t="s">
        <v>12</v>
      </c>
      <c r="I245" s="4">
        <f t="shared" si="8"/>
        <v>4500</v>
      </c>
      <c r="J245" s="33" t="s">
        <v>166</v>
      </c>
      <c r="K245" s="4" t="s">
        <v>14</v>
      </c>
    </row>
    <row r="246" spans="2:11">
      <c r="B246" s="2" t="s">
        <v>385</v>
      </c>
      <c r="C246" s="17" t="s">
        <v>390</v>
      </c>
      <c r="D246" s="22">
        <v>120</v>
      </c>
      <c r="E246" s="2" t="s">
        <v>19</v>
      </c>
      <c r="F246" s="2" t="s">
        <v>391</v>
      </c>
      <c r="G246" s="7">
        <v>42095</v>
      </c>
      <c r="H246" s="8" t="s">
        <v>12</v>
      </c>
      <c r="I246" s="4">
        <f t="shared" si="8"/>
        <v>12000</v>
      </c>
      <c r="J246" s="33" t="s">
        <v>166</v>
      </c>
      <c r="K246" s="4" t="s">
        <v>14</v>
      </c>
    </row>
    <row r="247" spans="2:11">
      <c r="B247" s="9" t="s">
        <v>84</v>
      </c>
      <c r="C247" s="13" t="s">
        <v>85</v>
      </c>
      <c r="D247" s="6">
        <v>22</v>
      </c>
      <c r="E247" s="30" t="s">
        <v>16</v>
      </c>
      <c r="F247" s="24" t="s">
        <v>86</v>
      </c>
      <c r="G247" s="1">
        <v>42036</v>
      </c>
      <c r="H247" s="8" t="s">
        <v>12</v>
      </c>
      <c r="I247" s="4">
        <f t="shared" si="8"/>
        <v>2200</v>
      </c>
      <c r="J247" s="33" t="s">
        <v>13</v>
      </c>
      <c r="K247" s="4" t="s">
        <v>14</v>
      </c>
    </row>
    <row r="248" spans="2:11">
      <c r="B248" s="10" t="s">
        <v>266</v>
      </c>
      <c r="C248" s="17" t="s">
        <v>267</v>
      </c>
      <c r="D248" s="22">
        <v>300</v>
      </c>
      <c r="E248" s="24" t="s">
        <v>29</v>
      </c>
      <c r="F248" s="24" t="s">
        <v>268</v>
      </c>
      <c r="G248" s="7">
        <v>42036</v>
      </c>
      <c r="H248" s="8" t="s">
        <v>12</v>
      </c>
      <c r="I248" s="4">
        <f t="shared" si="8"/>
        <v>30000</v>
      </c>
      <c r="J248" s="33" t="s">
        <v>13</v>
      </c>
      <c r="K248" s="4" t="s">
        <v>21</v>
      </c>
    </row>
    <row r="249" spans="2:11" s="15" customFormat="1">
      <c r="B249" s="10" t="s">
        <v>317</v>
      </c>
      <c r="C249" s="17" t="s">
        <v>18</v>
      </c>
      <c r="D249" s="22">
        <v>404</v>
      </c>
      <c r="E249" s="24" t="s">
        <v>19</v>
      </c>
      <c r="F249" s="24" t="s">
        <v>20</v>
      </c>
      <c r="G249" s="7">
        <v>42036</v>
      </c>
      <c r="H249" s="8" t="s">
        <v>12</v>
      </c>
      <c r="I249" s="4">
        <f t="shared" si="8"/>
        <v>40400</v>
      </c>
      <c r="J249" s="9" t="s">
        <v>166</v>
      </c>
      <c r="K249" s="4" t="s">
        <v>21</v>
      </c>
    </row>
    <row r="250" spans="2:11">
      <c r="B250" s="10" t="s">
        <v>317</v>
      </c>
      <c r="C250" s="17" t="s">
        <v>367</v>
      </c>
      <c r="D250" s="22">
        <v>294</v>
      </c>
      <c r="E250" s="24" t="s">
        <v>10</v>
      </c>
      <c r="F250" s="24" t="s">
        <v>129</v>
      </c>
      <c r="G250" s="7">
        <v>42095</v>
      </c>
      <c r="H250" s="8" t="s">
        <v>27</v>
      </c>
      <c r="I250" s="4">
        <f t="shared" si="8"/>
        <v>29400</v>
      </c>
      <c r="J250" s="9" t="s">
        <v>166</v>
      </c>
      <c r="K250" s="4" t="s">
        <v>21</v>
      </c>
    </row>
    <row r="251" spans="2:11" s="15" customFormat="1">
      <c r="B251" s="2" t="s">
        <v>418</v>
      </c>
      <c r="C251" s="35" t="s">
        <v>661</v>
      </c>
      <c r="D251" s="22">
        <v>20</v>
      </c>
      <c r="E251" s="2" t="s">
        <v>16</v>
      </c>
      <c r="F251" s="2" t="s">
        <v>48</v>
      </c>
      <c r="G251" s="7">
        <v>42125</v>
      </c>
      <c r="H251" s="8" t="s">
        <v>27</v>
      </c>
      <c r="I251" s="4">
        <f t="shared" si="8"/>
        <v>2000</v>
      </c>
      <c r="J251" s="33" t="s">
        <v>166</v>
      </c>
      <c r="K251" s="4" t="s">
        <v>21</v>
      </c>
    </row>
    <row r="252" spans="2:11" s="15" customFormat="1">
      <c r="B252" s="2" t="s">
        <v>418</v>
      </c>
      <c r="C252" s="17" t="s">
        <v>419</v>
      </c>
      <c r="D252" s="22">
        <v>20</v>
      </c>
      <c r="E252" s="24" t="s">
        <v>16</v>
      </c>
      <c r="F252" s="24" t="s">
        <v>48</v>
      </c>
      <c r="G252" s="7">
        <v>42125</v>
      </c>
      <c r="H252" s="8" t="s">
        <v>12</v>
      </c>
      <c r="I252" s="4">
        <f t="shared" si="8"/>
        <v>2000</v>
      </c>
      <c r="J252" s="9" t="s">
        <v>166</v>
      </c>
      <c r="K252" s="4" t="s">
        <v>21</v>
      </c>
    </row>
    <row r="253" spans="2:11">
      <c r="B253" s="2" t="s">
        <v>378</v>
      </c>
      <c r="C253" s="18" t="s">
        <v>451</v>
      </c>
      <c r="D253" s="22">
        <v>150</v>
      </c>
      <c r="E253" s="24" t="s">
        <v>19</v>
      </c>
      <c r="F253" s="24" t="s">
        <v>358</v>
      </c>
      <c r="G253" s="7">
        <v>42095</v>
      </c>
      <c r="H253" s="8" t="s">
        <v>27</v>
      </c>
      <c r="I253" s="4">
        <f t="shared" si="8"/>
        <v>15000</v>
      </c>
      <c r="J253" s="33" t="s">
        <v>13</v>
      </c>
      <c r="K253" s="8" t="s">
        <v>21</v>
      </c>
    </row>
    <row r="254" spans="2:11" s="15" customFormat="1">
      <c r="B254" s="2" t="s">
        <v>592</v>
      </c>
      <c r="C254" s="18" t="s">
        <v>790</v>
      </c>
      <c r="D254" s="22">
        <v>20</v>
      </c>
      <c r="E254" s="2" t="s">
        <v>19</v>
      </c>
      <c r="F254" s="2" t="s">
        <v>623</v>
      </c>
      <c r="G254" s="7">
        <v>42217</v>
      </c>
      <c r="H254" s="8" t="s">
        <v>12</v>
      </c>
      <c r="I254" s="4">
        <f t="shared" si="8"/>
        <v>2000</v>
      </c>
      <c r="J254" s="33" t="s">
        <v>13</v>
      </c>
      <c r="K254" s="4" t="s">
        <v>21</v>
      </c>
    </row>
    <row r="255" spans="2:11">
      <c r="B255" s="2" t="s">
        <v>592</v>
      </c>
      <c r="C255" s="17" t="s">
        <v>593</v>
      </c>
      <c r="D255" s="22">
        <v>0</v>
      </c>
      <c r="E255" s="24" t="s">
        <v>25</v>
      </c>
      <c r="F255" s="24" t="s">
        <v>55</v>
      </c>
      <c r="G255" s="7">
        <v>42125</v>
      </c>
      <c r="H255" s="8" t="s">
        <v>12</v>
      </c>
      <c r="I255" s="4">
        <f t="shared" si="8"/>
        <v>0</v>
      </c>
      <c r="J255" s="33" t="s">
        <v>13</v>
      </c>
      <c r="K255" s="4" t="s">
        <v>14</v>
      </c>
    </row>
    <row r="256" spans="2:11">
      <c r="B256" s="2" t="s">
        <v>592</v>
      </c>
      <c r="C256" s="17" t="s">
        <v>705</v>
      </c>
      <c r="D256" s="22">
        <v>10</v>
      </c>
      <c r="E256" s="2" t="s">
        <v>19</v>
      </c>
      <c r="F256" s="2" t="s">
        <v>706</v>
      </c>
      <c r="G256" s="7">
        <v>42125</v>
      </c>
      <c r="H256" s="8" t="s">
        <v>12</v>
      </c>
      <c r="I256" s="4">
        <f t="shared" si="8"/>
        <v>1000</v>
      </c>
      <c r="J256" s="33" t="s">
        <v>13</v>
      </c>
      <c r="K256" s="4" t="s">
        <v>14</v>
      </c>
    </row>
    <row r="257" spans="2:11">
      <c r="B257" s="2" t="s">
        <v>592</v>
      </c>
      <c r="C257" s="18" t="s">
        <v>703</v>
      </c>
      <c r="D257" s="22">
        <v>0</v>
      </c>
      <c r="E257" s="2" t="s">
        <v>29</v>
      </c>
      <c r="F257" s="2" t="s">
        <v>704</v>
      </c>
      <c r="G257" s="7">
        <v>42156</v>
      </c>
      <c r="H257" s="8" t="s">
        <v>12</v>
      </c>
      <c r="I257" s="4">
        <f t="shared" si="8"/>
        <v>0</v>
      </c>
      <c r="J257" s="33" t="s">
        <v>13</v>
      </c>
      <c r="K257" s="4" t="s">
        <v>14</v>
      </c>
    </row>
    <row r="258" spans="2:11" s="15" customFormat="1">
      <c r="B258" s="2" t="s">
        <v>592</v>
      </c>
      <c r="C258" s="17" t="s">
        <v>596</v>
      </c>
      <c r="D258" s="22">
        <v>25</v>
      </c>
      <c r="E258" s="24" t="s">
        <v>65</v>
      </c>
      <c r="F258" s="24" t="s">
        <v>509</v>
      </c>
      <c r="G258" s="7">
        <v>42156</v>
      </c>
      <c r="H258" s="4" t="s">
        <v>27</v>
      </c>
      <c r="I258" s="4">
        <f t="shared" si="8"/>
        <v>2500</v>
      </c>
      <c r="J258" s="33" t="s">
        <v>13</v>
      </c>
      <c r="K258" s="4" t="s">
        <v>21</v>
      </c>
    </row>
    <row r="259" spans="2:11" s="15" customFormat="1">
      <c r="B259" s="2" t="s">
        <v>592</v>
      </c>
      <c r="C259" s="17" t="s">
        <v>590</v>
      </c>
      <c r="D259" s="22">
        <v>0</v>
      </c>
      <c r="E259" s="2" t="s">
        <v>65</v>
      </c>
      <c r="F259" s="2" t="s">
        <v>544</v>
      </c>
      <c r="G259" s="7">
        <v>42095</v>
      </c>
      <c r="H259" s="8" t="s">
        <v>12</v>
      </c>
      <c r="I259" s="4">
        <f t="shared" si="8"/>
        <v>0</v>
      </c>
      <c r="J259" s="33" t="s">
        <v>13</v>
      </c>
      <c r="K259" s="4" t="s">
        <v>14</v>
      </c>
    </row>
    <row r="260" spans="2:11" s="15" customFormat="1">
      <c r="B260" s="2" t="s">
        <v>592</v>
      </c>
      <c r="C260" s="17" t="s">
        <v>594</v>
      </c>
      <c r="D260" s="22">
        <v>0</v>
      </c>
      <c r="E260" s="2" t="s">
        <v>16</v>
      </c>
      <c r="F260" s="2" t="s">
        <v>595</v>
      </c>
      <c r="G260" s="7">
        <v>42156</v>
      </c>
      <c r="H260" s="8" t="s">
        <v>12</v>
      </c>
      <c r="I260" s="4">
        <f t="shared" si="8"/>
        <v>0</v>
      </c>
      <c r="J260" s="33" t="s">
        <v>13</v>
      </c>
      <c r="K260" s="4" t="s">
        <v>21</v>
      </c>
    </row>
    <row r="261" spans="2:11" s="15" customFormat="1">
      <c r="B261" s="2" t="s">
        <v>592</v>
      </c>
      <c r="C261" s="17" t="s">
        <v>685</v>
      </c>
      <c r="D261" s="22">
        <v>0</v>
      </c>
      <c r="E261" s="2" t="s">
        <v>65</v>
      </c>
      <c r="F261" s="2" t="s">
        <v>686</v>
      </c>
      <c r="G261" s="7">
        <v>42156</v>
      </c>
      <c r="H261" s="8" t="s">
        <v>12</v>
      </c>
      <c r="I261" s="4">
        <f t="shared" si="8"/>
        <v>0</v>
      </c>
      <c r="J261" s="33" t="s">
        <v>13</v>
      </c>
      <c r="K261" s="4" t="s">
        <v>14</v>
      </c>
    </row>
    <row r="262" spans="2:11" s="15" customFormat="1">
      <c r="B262" s="2" t="s">
        <v>592</v>
      </c>
      <c r="C262" s="17" t="s">
        <v>687</v>
      </c>
      <c r="D262" s="22">
        <v>0</v>
      </c>
      <c r="E262" s="2" t="s">
        <v>25</v>
      </c>
      <c r="F262" s="2" t="s">
        <v>98</v>
      </c>
      <c r="G262" s="7">
        <v>42156</v>
      </c>
      <c r="H262" s="8" t="s">
        <v>12</v>
      </c>
      <c r="I262" s="4">
        <f t="shared" si="8"/>
        <v>0</v>
      </c>
      <c r="J262" s="33" t="s">
        <v>13</v>
      </c>
      <c r="K262" s="4" t="s">
        <v>14</v>
      </c>
    </row>
    <row r="263" spans="2:11" s="15" customFormat="1">
      <c r="B263" s="10" t="s">
        <v>373</v>
      </c>
      <c r="C263" s="17" t="s">
        <v>348</v>
      </c>
      <c r="D263" s="22">
        <v>315</v>
      </c>
      <c r="E263" s="24" t="s">
        <v>16</v>
      </c>
      <c r="F263" s="24" t="s">
        <v>349</v>
      </c>
      <c r="G263" s="7">
        <v>42095</v>
      </c>
      <c r="H263" s="8" t="s">
        <v>12</v>
      </c>
      <c r="I263" s="4">
        <f t="shared" si="8"/>
        <v>31500</v>
      </c>
      <c r="J263" s="9" t="s">
        <v>166</v>
      </c>
      <c r="K263" s="4" t="s">
        <v>21</v>
      </c>
    </row>
    <row r="264" spans="2:11" s="15" customFormat="1">
      <c r="B264" s="10" t="s">
        <v>373</v>
      </c>
      <c r="C264" s="17" t="s">
        <v>348</v>
      </c>
      <c r="D264" s="22">
        <v>315</v>
      </c>
      <c r="E264" s="24" t="s">
        <v>16</v>
      </c>
      <c r="F264" s="24" t="s">
        <v>349</v>
      </c>
      <c r="G264" s="7">
        <v>42095</v>
      </c>
      <c r="H264" s="8" t="s">
        <v>27</v>
      </c>
      <c r="I264" s="4">
        <f t="shared" si="8"/>
        <v>31500</v>
      </c>
      <c r="J264" s="9" t="s">
        <v>166</v>
      </c>
      <c r="K264" s="4" t="s">
        <v>21</v>
      </c>
    </row>
    <row r="265" spans="2:11" s="15" customFormat="1">
      <c r="B265" s="9" t="s">
        <v>177</v>
      </c>
      <c r="C265" s="17" t="s">
        <v>785</v>
      </c>
      <c r="D265" s="6">
        <v>193.66</v>
      </c>
      <c r="E265" s="2" t="s">
        <v>10</v>
      </c>
      <c r="F265" s="2" t="s">
        <v>44</v>
      </c>
      <c r="G265" s="1">
        <v>42217</v>
      </c>
      <c r="H265" s="8" t="s">
        <v>12</v>
      </c>
      <c r="I265" s="4">
        <f t="shared" si="8"/>
        <v>19366</v>
      </c>
      <c r="J265" s="9" t="s">
        <v>166</v>
      </c>
      <c r="K265" s="4" t="s">
        <v>14</v>
      </c>
    </row>
    <row r="266" spans="2:11" s="15" customFormat="1">
      <c r="B266" s="9" t="s">
        <v>177</v>
      </c>
      <c r="C266" s="20" t="s">
        <v>124</v>
      </c>
      <c r="D266" s="22">
        <v>700</v>
      </c>
      <c r="E266" s="24" t="s">
        <v>29</v>
      </c>
      <c r="F266" s="24" t="s">
        <v>125</v>
      </c>
      <c r="G266" s="7">
        <v>42005</v>
      </c>
      <c r="H266" s="8" t="s">
        <v>12</v>
      </c>
      <c r="I266" s="4">
        <f t="shared" si="8"/>
        <v>70000</v>
      </c>
      <c r="J266" s="9" t="s">
        <v>166</v>
      </c>
      <c r="K266" s="4" t="s">
        <v>21</v>
      </c>
    </row>
    <row r="267" spans="2:11" s="15" customFormat="1">
      <c r="B267" s="9" t="s">
        <v>177</v>
      </c>
      <c r="C267" s="17" t="s">
        <v>489</v>
      </c>
      <c r="D267" s="22">
        <v>258.23</v>
      </c>
      <c r="E267" s="2" t="s">
        <v>162</v>
      </c>
      <c r="F267" s="2" t="s">
        <v>490</v>
      </c>
      <c r="G267" s="7">
        <v>42156</v>
      </c>
      <c r="H267" s="8" t="s">
        <v>12</v>
      </c>
      <c r="I267" s="4">
        <f t="shared" si="8"/>
        <v>25823</v>
      </c>
      <c r="J267" s="9" t="s">
        <v>166</v>
      </c>
      <c r="K267" s="4" t="s">
        <v>21</v>
      </c>
    </row>
    <row r="268" spans="2:11" s="15" customFormat="1">
      <c r="B268" s="9" t="s">
        <v>177</v>
      </c>
      <c r="C268" s="19" t="s">
        <v>420</v>
      </c>
      <c r="D268" s="6">
        <v>62.5</v>
      </c>
      <c r="E268" s="24" t="s">
        <v>16</v>
      </c>
      <c r="F268" s="24" t="s">
        <v>421</v>
      </c>
      <c r="G268" s="1">
        <v>42125</v>
      </c>
      <c r="H268" s="8" t="s">
        <v>12</v>
      </c>
      <c r="I268" s="4">
        <f t="shared" si="8"/>
        <v>6250</v>
      </c>
      <c r="J268" s="9" t="s">
        <v>166</v>
      </c>
      <c r="K268" s="4" t="s">
        <v>14</v>
      </c>
    </row>
    <row r="269" spans="2:11" s="15" customFormat="1">
      <c r="B269" s="9" t="s">
        <v>177</v>
      </c>
      <c r="C269" s="20" t="s">
        <v>178</v>
      </c>
      <c r="D269" s="6">
        <v>70</v>
      </c>
      <c r="E269" s="24" t="s">
        <v>29</v>
      </c>
      <c r="F269" s="24" t="s">
        <v>125</v>
      </c>
      <c r="G269" s="1">
        <v>42064</v>
      </c>
      <c r="H269" s="4" t="s">
        <v>27</v>
      </c>
      <c r="I269" s="4">
        <f t="shared" si="8"/>
        <v>7000</v>
      </c>
      <c r="J269" s="9" t="s">
        <v>166</v>
      </c>
      <c r="K269" s="4" t="s">
        <v>21</v>
      </c>
    </row>
    <row r="270" spans="2:11" s="15" customFormat="1">
      <c r="B270" s="9" t="s">
        <v>177</v>
      </c>
      <c r="C270" s="17" t="s">
        <v>506</v>
      </c>
      <c r="D270" s="6">
        <v>8</v>
      </c>
      <c r="E270" s="24" t="s">
        <v>25</v>
      </c>
      <c r="F270" s="24" t="s">
        <v>181</v>
      </c>
      <c r="G270" s="1">
        <v>42156</v>
      </c>
      <c r="H270" s="4" t="s">
        <v>27</v>
      </c>
      <c r="I270" s="4">
        <f t="shared" si="8"/>
        <v>800</v>
      </c>
      <c r="J270" s="9" t="s">
        <v>166</v>
      </c>
      <c r="K270" s="4" t="s">
        <v>21</v>
      </c>
    </row>
    <row r="271" spans="2:11" s="15" customFormat="1">
      <c r="B271" s="9" t="s">
        <v>619</v>
      </c>
      <c r="C271" s="17" t="s">
        <v>237</v>
      </c>
      <c r="D271" s="6">
        <v>0.5</v>
      </c>
      <c r="E271" s="24" t="s">
        <v>19</v>
      </c>
      <c r="F271" s="24" t="s">
        <v>282</v>
      </c>
      <c r="G271" s="1">
        <v>42064</v>
      </c>
      <c r="H271" s="8" t="s">
        <v>27</v>
      </c>
      <c r="I271" s="4">
        <f t="shared" si="8"/>
        <v>50</v>
      </c>
      <c r="J271" s="33" t="s">
        <v>13</v>
      </c>
      <c r="K271" s="4" t="s">
        <v>14</v>
      </c>
    </row>
    <row r="272" spans="2:11" s="15" customFormat="1">
      <c r="B272" s="9" t="s">
        <v>619</v>
      </c>
      <c r="C272" s="23" t="s">
        <v>270</v>
      </c>
      <c r="D272" s="6">
        <v>1.2</v>
      </c>
      <c r="E272" s="24" t="s">
        <v>76</v>
      </c>
      <c r="F272" s="24" t="s">
        <v>277</v>
      </c>
      <c r="G272" s="25">
        <v>42064</v>
      </c>
      <c r="H272" s="8" t="s">
        <v>27</v>
      </c>
      <c r="I272" s="4">
        <f t="shared" si="8"/>
        <v>120</v>
      </c>
      <c r="J272" s="33" t="s">
        <v>13</v>
      </c>
      <c r="K272" s="4" t="s">
        <v>14</v>
      </c>
    </row>
    <row r="273" spans="2:11" s="15" customFormat="1">
      <c r="B273" s="9" t="s">
        <v>619</v>
      </c>
      <c r="C273" s="13" t="s">
        <v>276</v>
      </c>
      <c r="D273" s="6">
        <v>7.0000000000000007E-2</v>
      </c>
      <c r="E273" s="24" t="s">
        <v>76</v>
      </c>
      <c r="F273" s="30" t="s">
        <v>285</v>
      </c>
      <c r="G273" s="1">
        <v>42064</v>
      </c>
      <c r="H273" s="8" t="s">
        <v>27</v>
      </c>
      <c r="I273" s="4">
        <f t="shared" si="8"/>
        <v>7.0000000000000009</v>
      </c>
      <c r="J273" s="33" t="s">
        <v>13</v>
      </c>
      <c r="K273" s="4" t="s">
        <v>14</v>
      </c>
    </row>
    <row r="274" spans="2:11" s="15" customFormat="1">
      <c r="B274" s="9" t="s">
        <v>619</v>
      </c>
      <c r="C274" s="17" t="s">
        <v>313</v>
      </c>
      <c r="D274" s="6">
        <v>0.3</v>
      </c>
      <c r="E274" s="24" t="s">
        <v>19</v>
      </c>
      <c r="F274" s="24" t="s">
        <v>283</v>
      </c>
      <c r="G274" s="1">
        <v>42064</v>
      </c>
      <c r="H274" s="8" t="s">
        <v>27</v>
      </c>
      <c r="I274" s="4">
        <f t="shared" si="8"/>
        <v>30</v>
      </c>
      <c r="J274" s="33" t="s">
        <v>13</v>
      </c>
      <c r="K274" s="4" t="s">
        <v>14</v>
      </c>
    </row>
    <row r="275" spans="2:11" s="15" customFormat="1">
      <c r="B275" s="9" t="s">
        <v>619</v>
      </c>
      <c r="C275" s="13" t="s">
        <v>274</v>
      </c>
      <c r="D275" s="6">
        <v>7.0000000000000007E-2</v>
      </c>
      <c r="E275" s="24" t="s">
        <v>19</v>
      </c>
      <c r="F275" s="29" t="s">
        <v>120</v>
      </c>
      <c r="G275" s="25">
        <v>42064</v>
      </c>
      <c r="H275" s="8" t="s">
        <v>27</v>
      </c>
      <c r="I275" s="4">
        <f t="shared" si="8"/>
        <v>7.0000000000000009</v>
      </c>
      <c r="J275" s="33" t="s">
        <v>13</v>
      </c>
      <c r="K275" s="4" t="s">
        <v>14</v>
      </c>
    </row>
    <row r="276" spans="2:11" s="15" customFormat="1">
      <c r="B276" s="9" t="s">
        <v>619</v>
      </c>
      <c r="C276" s="13" t="s">
        <v>273</v>
      </c>
      <c r="D276" s="6">
        <v>4</v>
      </c>
      <c r="E276" s="26" t="s">
        <v>19</v>
      </c>
      <c r="F276" s="26" t="s">
        <v>309</v>
      </c>
      <c r="G276" s="25">
        <v>42005</v>
      </c>
      <c r="H276" s="8" t="s">
        <v>27</v>
      </c>
      <c r="I276" s="4">
        <f t="shared" si="8"/>
        <v>400</v>
      </c>
      <c r="J276" s="33" t="s">
        <v>13</v>
      </c>
      <c r="K276" s="4" t="s">
        <v>21</v>
      </c>
    </row>
    <row r="277" spans="2:11" s="15" customFormat="1">
      <c r="B277" s="9" t="s">
        <v>619</v>
      </c>
      <c r="C277" s="17" t="s">
        <v>316</v>
      </c>
      <c r="D277" s="6">
        <v>4</v>
      </c>
      <c r="E277" s="24" t="s">
        <v>19</v>
      </c>
      <c r="F277" s="24" t="s">
        <v>35</v>
      </c>
      <c r="G277" s="25">
        <v>42064</v>
      </c>
      <c r="H277" s="8" t="s">
        <v>27</v>
      </c>
      <c r="I277" s="4">
        <f t="shared" si="8"/>
        <v>400</v>
      </c>
      <c r="J277" s="33" t="s">
        <v>13</v>
      </c>
      <c r="K277" s="4" t="s">
        <v>21</v>
      </c>
    </row>
    <row r="278" spans="2:11" s="15" customFormat="1">
      <c r="B278" s="9" t="s">
        <v>619</v>
      </c>
      <c r="C278" s="17" t="s">
        <v>314</v>
      </c>
      <c r="D278" s="6">
        <v>0.5</v>
      </c>
      <c r="E278" s="24" t="s">
        <v>19</v>
      </c>
      <c r="F278" s="24" t="s">
        <v>284</v>
      </c>
      <c r="G278" s="1">
        <v>42005</v>
      </c>
      <c r="H278" s="8" t="s">
        <v>27</v>
      </c>
      <c r="I278" s="4">
        <f t="shared" si="8"/>
        <v>50</v>
      </c>
      <c r="J278" s="33" t="s">
        <v>13</v>
      </c>
      <c r="K278" s="4" t="s">
        <v>14</v>
      </c>
    </row>
    <row r="279" spans="2:11" s="15" customFormat="1">
      <c r="B279" s="9" t="s">
        <v>619</v>
      </c>
      <c r="C279" s="13" t="s">
        <v>290</v>
      </c>
      <c r="D279" s="6">
        <v>0.1</v>
      </c>
      <c r="E279" s="29" t="s">
        <v>29</v>
      </c>
      <c r="F279" s="29" t="s">
        <v>291</v>
      </c>
      <c r="G279" s="25">
        <v>42064</v>
      </c>
      <c r="H279" s="8" t="s">
        <v>27</v>
      </c>
      <c r="I279" s="4">
        <f t="shared" si="8"/>
        <v>10</v>
      </c>
      <c r="J279" s="33" t="s">
        <v>13</v>
      </c>
      <c r="K279" s="4" t="s">
        <v>14</v>
      </c>
    </row>
    <row r="280" spans="2:11" s="15" customFormat="1">
      <c r="B280" s="9" t="s">
        <v>619</v>
      </c>
      <c r="C280" s="13" t="s">
        <v>275</v>
      </c>
      <c r="D280" s="6">
        <v>0.05</v>
      </c>
      <c r="E280" s="29" t="s">
        <v>25</v>
      </c>
      <c r="F280" s="24" t="s">
        <v>292</v>
      </c>
      <c r="G280" s="25">
        <v>42064</v>
      </c>
      <c r="H280" s="8" t="s">
        <v>27</v>
      </c>
      <c r="I280" s="4">
        <f t="shared" si="8"/>
        <v>5</v>
      </c>
      <c r="J280" s="33" t="s">
        <v>13</v>
      </c>
      <c r="K280" s="4" t="s">
        <v>14</v>
      </c>
    </row>
    <row r="281" spans="2:11" s="15" customFormat="1">
      <c r="B281" s="9" t="s">
        <v>619</v>
      </c>
      <c r="C281" s="17" t="s">
        <v>271</v>
      </c>
      <c r="D281" s="6">
        <v>1</v>
      </c>
      <c r="E281" s="24" t="s">
        <v>76</v>
      </c>
      <c r="F281" s="24" t="s">
        <v>278</v>
      </c>
      <c r="G281" s="25">
        <v>42005</v>
      </c>
      <c r="H281" s="8" t="s">
        <v>27</v>
      </c>
      <c r="I281" s="4">
        <f t="shared" si="8"/>
        <v>100</v>
      </c>
      <c r="J281" s="33" t="s">
        <v>13</v>
      </c>
      <c r="K281" s="4" t="s">
        <v>14</v>
      </c>
    </row>
    <row r="282" spans="2:11" s="15" customFormat="1">
      <c r="B282" s="9" t="s">
        <v>619</v>
      </c>
      <c r="C282" s="17" t="s">
        <v>288</v>
      </c>
      <c r="D282" s="22">
        <v>7.0000000000000007E-2</v>
      </c>
      <c r="E282" s="24" t="s">
        <v>16</v>
      </c>
      <c r="F282" s="24" t="s">
        <v>281</v>
      </c>
      <c r="G282" s="25">
        <v>42005</v>
      </c>
      <c r="H282" s="8" t="s">
        <v>27</v>
      </c>
      <c r="I282" s="4">
        <f t="shared" si="8"/>
        <v>7.0000000000000009</v>
      </c>
      <c r="J282" s="33" t="s">
        <v>13</v>
      </c>
      <c r="K282" s="4" t="s">
        <v>14</v>
      </c>
    </row>
    <row r="283" spans="2:11" s="15" customFormat="1">
      <c r="B283" s="9" t="s">
        <v>619</v>
      </c>
      <c r="C283" s="17" t="s">
        <v>272</v>
      </c>
      <c r="D283" s="6">
        <v>1</v>
      </c>
      <c r="E283" s="31" t="s">
        <v>19</v>
      </c>
      <c r="F283" s="31" t="s">
        <v>279</v>
      </c>
      <c r="G283" s="25">
        <v>42005</v>
      </c>
      <c r="H283" s="8" t="s">
        <v>27</v>
      </c>
      <c r="I283" s="4">
        <f t="shared" si="8"/>
        <v>100</v>
      </c>
      <c r="J283" s="33" t="s">
        <v>13</v>
      </c>
      <c r="K283" s="4" t="s">
        <v>14</v>
      </c>
    </row>
    <row r="284" spans="2:11" s="15" customFormat="1">
      <c r="B284" s="9" t="s">
        <v>619</v>
      </c>
      <c r="C284" s="13" t="s">
        <v>286</v>
      </c>
      <c r="D284" s="6">
        <v>0.08</v>
      </c>
      <c r="E284" s="29" t="s">
        <v>59</v>
      </c>
      <c r="F284" s="24" t="s">
        <v>293</v>
      </c>
      <c r="G284" s="25">
        <v>42064</v>
      </c>
      <c r="H284" s="8" t="s">
        <v>27</v>
      </c>
      <c r="I284" s="4">
        <f t="shared" si="8"/>
        <v>8</v>
      </c>
      <c r="J284" s="33" t="s">
        <v>13</v>
      </c>
      <c r="K284" s="4" t="s">
        <v>14</v>
      </c>
    </row>
    <row r="285" spans="2:11" s="15" customFormat="1">
      <c r="B285" s="9" t="s">
        <v>619</v>
      </c>
      <c r="C285" s="17" t="s">
        <v>287</v>
      </c>
      <c r="D285" s="6">
        <v>0.87</v>
      </c>
      <c r="E285" s="31" t="s">
        <v>19</v>
      </c>
      <c r="F285" s="31" t="s">
        <v>280</v>
      </c>
      <c r="G285" s="25">
        <v>42064</v>
      </c>
      <c r="H285" s="8" t="s">
        <v>27</v>
      </c>
      <c r="I285" s="4">
        <f t="shared" si="8"/>
        <v>87</v>
      </c>
      <c r="J285" s="33" t="s">
        <v>13</v>
      </c>
      <c r="K285" s="4" t="s">
        <v>14</v>
      </c>
    </row>
    <row r="286" spans="2:11" s="15" customFormat="1">
      <c r="B286" s="9" t="s">
        <v>619</v>
      </c>
      <c r="C286" s="13" t="s">
        <v>289</v>
      </c>
      <c r="D286" s="6">
        <v>8.0000000000000002E-3</v>
      </c>
      <c r="E286" s="31" t="s">
        <v>19</v>
      </c>
      <c r="F286" s="29" t="s">
        <v>193</v>
      </c>
      <c r="G286" s="25">
        <v>42005</v>
      </c>
      <c r="H286" s="8" t="s">
        <v>27</v>
      </c>
      <c r="I286" s="4">
        <f t="shared" si="8"/>
        <v>0.8</v>
      </c>
      <c r="J286" s="33" t="s">
        <v>13</v>
      </c>
      <c r="K286" s="4" t="s">
        <v>14</v>
      </c>
    </row>
    <row r="287" spans="2:11" s="15" customFormat="1">
      <c r="B287" s="2" t="s">
        <v>582</v>
      </c>
      <c r="C287" s="17" t="s">
        <v>494</v>
      </c>
      <c r="D287" s="22">
        <v>3.25</v>
      </c>
      <c r="E287" s="2" t="s">
        <v>19</v>
      </c>
      <c r="F287" s="2" t="s">
        <v>115</v>
      </c>
      <c r="G287" s="7">
        <v>42125</v>
      </c>
      <c r="H287" s="8" t="s">
        <v>27</v>
      </c>
      <c r="I287" s="4">
        <f t="shared" si="8"/>
        <v>325</v>
      </c>
      <c r="J287" s="33" t="s">
        <v>166</v>
      </c>
      <c r="K287" s="4" t="s">
        <v>14</v>
      </c>
    </row>
    <row r="288" spans="2:11" s="15" customFormat="1">
      <c r="B288" s="2" t="s">
        <v>582</v>
      </c>
      <c r="C288" s="17" t="s">
        <v>584</v>
      </c>
      <c r="D288" s="22">
        <v>0.3</v>
      </c>
      <c r="E288" s="2" t="s">
        <v>65</v>
      </c>
      <c r="F288" s="2" t="s">
        <v>509</v>
      </c>
      <c r="G288" s="7">
        <v>42005</v>
      </c>
      <c r="H288" s="8" t="s">
        <v>27</v>
      </c>
      <c r="I288" s="4">
        <f t="shared" si="8"/>
        <v>30</v>
      </c>
      <c r="J288" s="33" t="s">
        <v>166</v>
      </c>
      <c r="K288" s="4" t="s">
        <v>14</v>
      </c>
    </row>
    <row r="289" spans="2:11" s="15" customFormat="1">
      <c r="B289" s="2" t="s">
        <v>582</v>
      </c>
      <c r="C289" s="17" t="s">
        <v>583</v>
      </c>
      <c r="D289" s="22">
        <v>2</v>
      </c>
      <c r="E289" s="2" t="s">
        <v>19</v>
      </c>
      <c r="F289" s="2" t="s">
        <v>94</v>
      </c>
      <c r="G289" s="7">
        <v>42036</v>
      </c>
      <c r="H289" s="8" t="s">
        <v>27</v>
      </c>
      <c r="I289" s="4">
        <f t="shared" si="8"/>
        <v>200</v>
      </c>
      <c r="J289" s="33" t="s">
        <v>166</v>
      </c>
      <c r="K289" s="4" t="s">
        <v>14</v>
      </c>
    </row>
    <row r="290" spans="2:11" s="15" customFormat="1">
      <c r="B290" s="2" t="s">
        <v>582</v>
      </c>
      <c r="C290" s="17" t="s">
        <v>560</v>
      </c>
      <c r="D290" s="22">
        <v>16.5</v>
      </c>
      <c r="E290" s="2" t="s">
        <v>19</v>
      </c>
      <c r="F290" s="2" t="s">
        <v>94</v>
      </c>
      <c r="G290" s="7">
        <v>42156</v>
      </c>
      <c r="H290" s="8" t="s">
        <v>27</v>
      </c>
      <c r="I290" s="4">
        <f t="shared" si="8"/>
        <v>1650</v>
      </c>
      <c r="J290" s="33" t="s">
        <v>166</v>
      </c>
      <c r="K290" s="4" t="s">
        <v>21</v>
      </c>
    </row>
    <row r="291" spans="2:11" s="15" customFormat="1">
      <c r="B291" s="2" t="s">
        <v>582</v>
      </c>
      <c r="C291" s="17" t="s">
        <v>454</v>
      </c>
      <c r="D291" s="22">
        <v>10</v>
      </c>
      <c r="E291" s="2" t="s">
        <v>19</v>
      </c>
      <c r="F291" s="2" t="s">
        <v>363</v>
      </c>
      <c r="G291" s="7">
        <v>42095</v>
      </c>
      <c r="H291" s="8" t="s">
        <v>27</v>
      </c>
      <c r="I291" s="4">
        <f t="shared" si="8"/>
        <v>1000</v>
      </c>
      <c r="J291" s="33" t="s">
        <v>166</v>
      </c>
      <c r="K291" s="4" t="s">
        <v>21</v>
      </c>
    </row>
    <row r="292" spans="2:11" s="15" customFormat="1">
      <c r="B292" s="9" t="s">
        <v>87</v>
      </c>
      <c r="C292" s="16" t="s">
        <v>237</v>
      </c>
      <c r="D292" s="6">
        <v>0.5</v>
      </c>
      <c r="E292" s="24" t="s">
        <v>19</v>
      </c>
      <c r="F292" s="24" t="s">
        <v>101</v>
      </c>
      <c r="G292" s="7">
        <v>42064</v>
      </c>
      <c r="H292" s="8" t="s">
        <v>27</v>
      </c>
      <c r="I292" s="4">
        <f t="shared" si="8"/>
        <v>50</v>
      </c>
      <c r="J292" s="33" t="s">
        <v>13</v>
      </c>
      <c r="K292" s="4" t="s">
        <v>14</v>
      </c>
    </row>
    <row r="293" spans="2:11" s="15" customFormat="1">
      <c r="B293" s="9" t="s">
        <v>87</v>
      </c>
      <c r="C293" s="19" t="s">
        <v>236</v>
      </c>
      <c r="D293" s="6">
        <v>1</v>
      </c>
      <c r="E293" s="24" t="s">
        <v>25</v>
      </c>
      <c r="F293" s="24" t="s">
        <v>98</v>
      </c>
      <c r="G293" s="7">
        <v>42036</v>
      </c>
      <c r="H293" s="8" t="s">
        <v>27</v>
      </c>
      <c r="I293" s="4">
        <f t="shared" si="8"/>
        <v>100</v>
      </c>
      <c r="J293" s="33" t="s">
        <v>13</v>
      </c>
      <c r="K293" s="4" t="s">
        <v>14</v>
      </c>
    </row>
    <row r="294" spans="2:11" s="15" customFormat="1">
      <c r="B294" s="9" t="s">
        <v>87</v>
      </c>
      <c r="C294" s="16" t="s">
        <v>459</v>
      </c>
      <c r="D294" s="6">
        <v>5</v>
      </c>
      <c r="E294" s="24" t="s">
        <v>65</v>
      </c>
      <c r="F294" s="24" t="s">
        <v>357</v>
      </c>
      <c r="G294" s="7">
        <v>42125</v>
      </c>
      <c r="H294" s="8" t="s">
        <v>27</v>
      </c>
      <c r="I294" s="4">
        <f t="shared" si="8"/>
        <v>500</v>
      </c>
      <c r="J294" s="33" t="s">
        <v>13</v>
      </c>
      <c r="K294" s="4" t="s">
        <v>14</v>
      </c>
    </row>
    <row r="295" spans="2:11" s="15" customFormat="1">
      <c r="B295" s="9" t="s">
        <v>87</v>
      </c>
      <c r="C295" s="19" t="s">
        <v>90</v>
      </c>
      <c r="D295" s="6">
        <v>0</v>
      </c>
      <c r="E295" s="24" t="s">
        <v>19</v>
      </c>
      <c r="F295" s="24" t="s">
        <v>91</v>
      </c>
      <c r="G295" s="7">
        <v>42005</v>
      </c>
      <c r="H295" s="8" t="s">
        <v>12</v>
      </c>
      <c r="I295" s="4">
        <f t="shared" si="8"/>
        <v>0</v>
      </c>
      <c r="J295" s="33" t="s">
        <v>13</v>
      </c>
      <c r="K295" s="4" t="s">
        <v>14</v>
      </c>
    </row>
    <row r="296" spans="2:11" s="15" customFormat="1">
      <c r="B296" s="9" t="s">
        <v>87</v>
      </c>
      <c r="C296" s="16" t="s">
        <v>224</v>
      </c>
      <c r="D296" s="6">
        <v>36</v>
      </c>
      <c r="E296" s="24" t="s">
        <v>19</v>
      </c>
      <c r="F296" s="24" t="s">
        <v>92</v>
      </c>
      <c r="G296" s="7">
        <v>42036</v>
      </c>
      <c r="H296" s="8" t="s">
        <v>27</v>
      </c>
      <c r="I296" s="4">
        <f t="shared" si="8"/>
        <v>3600</v>
      </c>
      <c r="J296" s="33" t="s">
        <v>13</v>
      </c>
      <c r="K296" s="4" t="s">
        <v>21</v>
      </c>
    </row>
    <row r="297" spans="2:11">
      <c r="B297" s="9" t="s">
        <v>87</v>
      </c>
      <c r="C297" s="16" t="s">
        <v>233</v>
      </c>
      <c r="D297" s="6">
        <v>2.5</v>
      </c>
      <c r="E297" s="24" t="s">
        <v>19</v>
      </c>
      <c r="F297" s="24" t="s">
        <v>88</v>
      </c>
      <c r="G297" s="7">
        <v>42005</v>
      </c>
      <c r="H297" s="8" t="s">
        <v>27</v>
      </c>
      <c r="I297" s="4">
        <f t="shared" si="8"/>
        <v>250</v>
      </c>
      <c r="J297" s="33" t="s">
        <v>13</v>
      </c>
      <c r="K297" s="4" t="s">
        <v>14</v>
      </c>
    </row>
    <row r="298" spans="2:11">
      <c r="B298" s="9" t="s">
        <v>87</v>
      </c>
      <c r="C298" s="17" t="s">
        <v>562</v>
      </c>
      <c r="D298" s="22">
        <v>3.1</v>
      </c>
      <c r="E298" s="24" t="s">
        <v>19</v>
      </c>
      <c r="F298" s="2" t="s">
        <v>115</v>
      </c>
      <c r="G298" s="7">
        <v>42156</v>
      </c>
      <c r="H298" s="8" t="s">
        <v>27</v>
      </c>
      <c r="I298" s="4">
        <f t="shared" si="8"/>
        <v>310</v>
      </c>
      <c r="J298" s="33" t="s">
        <v>13</v>
      </c>
      <c r="K298" s="4" t="s">
        <v>14</v>
      </c>
    </row>
    <row r="299" spans="2:11">
      <c r="B299" s="9" t="s">
        <v>87</v>
      </c>
      <c r="C299" s="17" t="s">
        <v>663</v>
      </c>
      <c r="D299" s="22">
        <v>0</v>
      </c>
      <c r="E299" s="2" t="s">
        <v>19</v>
      </c>
      <c r="F299" s="2" t="s">
        <v>664</v>
      </c>
      <c r="G299" s="7">
        <v>42156</v>
      </c>
      <c r="H299" s="8" t="s">
        <v>12</v>
      </c>
      <c r="I299" s="4">
        <f t="shared" si="8"/>
        <v>0</v>
      </c>
      <c r="J299" s="33" t="s">
        <v>13</v>
      </c>
      <c r="K299" s="4" t="s">
        <v>14</v>
      </c>
    </row>
    <row r="300" spans="2:11">
      <c r="B300" s="9" t="s">
        <v>87</v>
      </c>
      <c r="C300" s="16" t="s">
        <v>238</v>
      </c>
      <c r="D300" s="6">
        <v>30</v>
      </c>
      <c r="E300" s="24" t="s">
        <v>19</v>
      </c>
      <c r="F300" s="24" t="s">
        <v>102</v>
      </c>
      <c r="G300" s="7">
        <v>42064</v>
      </c>
      <c r="H300" s="8" t="s">
        <v>27</v>
      </c>
      <c r="I300" s="4">
        <f t="shared" si="8"/>
        <v>3000</v>
      </c>
      <c r="J300" s="33" t="s">
        <v>13</v>
      </c>
      <c r="K300" s="4" t="s">
        <v>14</v>
      </c>
    </row>
    <row r="301" spans="2:11">
      <c r="B301" s="9" t="s">
        <v>87</v>
      </c>
      <c r="C301" s="16" t="s">
        <v>234</v>
      </c>
      <c r="D301" s="6">
        <v>5</v>
      </c>
      <c r="E301" s="24" t="s">
        <v>19</v>
      </c>
      <c r="F301" s="24" t="s">
        <v>89</v>
      </c>
      <c r="G301" s="7">
        <v>42005</v>
      </c>
      <c r="H301" s="8" t="s">
        <v>27</v>
      </c>
      <c r="I301" s="4">
        <f t="shared" si="8"/>
        <v>500</v>
      </c>
      <c r="J301" s="33" t="s">
        <v>13</v>
      </c>
      <c r="K301" s="4" t="s">
        <v>14</v>
      </c>
    </row>
    <row r="302" spans="2:11">
      <c r="B302" s="9" t="s">
        <v>87</v>
      </c>
      <c r="C302" s="17" t="s">
        <v>633</v>
      </c>
      <c r="D302" s="22">
        <v>25</v>
      </c>
      <c r="E302" s="2" t="s">
        <v>19</v>
      </c>
      <c r="F302" s="2" t="s">
        <v>308</v>
      </c>
      <c r="G302" s="7">
        <v>42186</v>
      </c>
      <c r="H302" s="8" t="s">
        <v>27</v>
      </c>
      <c r="I302" s="4">
        <f t="shared" si="8"/>
        <v>2500</v>
      </c>
      <c r="J302" s="33" t="s">
        <v>13</v>
      </c>
      <c r="K302" s="4" t="s">
        <v>21</v>
      </c>
    </row>
    <row r="303" spans="2:11">
      <c r="B303" s="9" t="s">
        <v>87</v>
      </c>
      <c r="C303" s="17" t="s">
        <v>563</v>
      </c>
      <c r="D303" s="22">
        <v>7.85</v>
      </c>
      <c r="E303" s="2" t="s">
        <v>10</v>
      </c>
      <c r="F303" s="2" t="s">
        <v>491</v>
      </c>
      <c r="G303" s="7">
        <v>42156</v>
      </c>
      <c r="H303" s="8" t="s">
        <v>27</v>
      </c>
      <c r="I303" s="4">
        <f t="shared" si="8"/>
        <v>785</v>
      </c>
      <c r="J303" s="33" t="s">
        <v>13</v>
      </c>
      <c r="K303" s="4" t="s">
        <v>14</v>
      </c>
    </row>
    <row r="304" spans="2:11">
      <c r="B304" s="9" t="s">
        <v>87</v>
      </c>
      <c r="C304" s="16" t="s">
        <v>103</v>
      </c>
      <c r="D304" s="6">
        <v>0</v>
      </c>
      <c r="E304" s="24" t="s">
        <v>25</v>
      </c>
      <c r="F304" s="24" t="s">
        <v>104</v>
      </c>
      <c r="G304" s="7">
        <v>42064</v>
      </c>
      <c r="H304" s="8" t="s">
        <v>27</v>
      </c>
      <c r="I304" s="4">
        <f t="shared" ref="I304:I374" si="9">D304*100</f>
        <v>0</v>
      </c>
      <c r="J304" s="33" t="s">
        <v>13</v>
      </c>
      <c r="K304" s="4" t="s">
        <v>14</v>
      </c>
    </row>
    <row r="305" spans="2:11" s="15" customFormat="1">
      <c r="B305" s="9" t="s">
        <v>87</v>
      </c>
      <c r="C305" s="16" t="s">
        <v>460</v>
      </c>
      <c r="D305" s="6">
        <v>0</v>
      </c>
      <c r="E305" s="24" t="s">
        <v>19</v>
      </c>
      <c r="F305" s="24" t="s">
        <v>23</v>
      </c>
      <c r="G305" s="7">
        <v>42064</v>
      </c>
      <c r="H305" s="8" t="s">
        <v>27</v>
      </c>
      <c r="I305" s="4">
        <f t="shared" si="9"/>
        <v>0</v>
      </c>
      <c r="J305" s="33" t="s">
        <v>13</v>
      </c>
      <c r="K305" s="4" t="s">
        <v>14</v>
      </c>
    </row>
    <row r="306" spans="2:11" s="15" customFormat="1">
      <c r="B306" s="9" t="s">
        <v>87</v>
      </c>
      <c r="C306" s="16" t="s">
        <v>458</v>
      </c>
      <c r="D306" s="6">
        <v>25</v>
      </c>
      <c r="E306" s="24" t="s">
        <v>19</v>
      </c>
      <c r="F306" s="24" t="s">
        <v>354</v>
      </c>
      <c r="G306" s="7">
        <v>42064</v>
      </c>
      <c r="H306" s="8" t="s">
        <v>27</v>
      </c>
      <c r="I306" s="4">
        <f t="shared" si="9"/>
        <v>2500</v>
      </c>
      <c r="J306" s="33" t="s">
        <v>13</v>
      </c>
      <c r="K306" s="4" t="s">
        <v>14</v>
      </c>
    </row>
    <row r="307" spans="2:11" s="15" customFormat="1">
      <c r="B307" s="9" t="s">
        <v>87</v>
      </c>
      <c r="C307" s="16" t="s">
        <v>451</v>
      </c>
      <c r="D307" s="6">
        <v>150</v>
      </c>
      <c r="E307" s="24" t="s">
        <v>19</v>
      </c>
      <c r="F307" s="24" t="s">
        <v>358</v>
      </c>
      <c r="G307" s="1">
        <v>42095</v>
      </c>
      <c r="H307" s="8" t="s">
        <v>27</v>
      </c>
      <c r="I307" s="4">
        <f t="shared" si="9"/>
        <v>15000</v>
      </c>
      <c r="J307" s="33" t="s">
        <v>13</v>
      </c>
      <c r="K307" s="4" t="s">
        <v>21</v>
      </c>
    </row>
    <row r="308" spans="2:11" s="15" customFormat="1">
      <c r="B308" s="9" t="s">
        <v>87</v>
      </c>
      <c r="C308" s="13" t="s">
        <v>457</v>
      </c>
      <c r="D308" s="6">
        <v>12</v>
      </c>
      <c r="E308" s="24" t="s">
        <v>19</v>
      </c>
      <c r="F308" s="24" t="s">
        <v>359</v>
      </c>
      <c r="G308" s="1">
        <v>42095</v>
      </c>
      <c r="H308" s="8" t="s">
        <v>27</v>
      </c>
      <c r="I308" s="4">
        <f t="shared" si="9"/>
        <v>1200</v>
      </c>
      <c r="J308" s="33" t="s">
        <v>13</v>
      </c>
      <c r="K308" s="4" t="s">
        <v>14</v>
      </c>
    </row>
    <row r="309" spans="2:11" s="15" customFormat="1">
      <c r="B309" s="9" t="s">
        <v>87</v>
      </c>
      <c r="C309" s="19" t="s">
        <v>100</v>
      </c>
      <c r="D309" s="6">
        <v>0</v>
      </c>
      <c r="E309" s="24" t="s">
        <v>25</v>
      </c>
      <c r="F309" s="24" t="s">
        <v>55</v>
      </c>
      <c r="G309" s="7">
        <v>42036</v>
      </c>
      <c r="H309" s="8" t="s">
        <v>27</v>
      </c>
      <c r="I309" s="4">
        <f t="shared" si="9"/>
        <v>0</v>
      </c>
      <c r="J309" s="33" t="s">
        <v>13</v>
      </c>
      <c r="K309" s="4" t="s">
        <v>14</v>
      </c>
    </row>
    <row r="310" spans="2:11" s="15" customFormat="1">
      <c r="B310" s="9" t="s">
        <v>87</v>
      </c>
      <c r="C310" s="19" t="s">
        <v>576</v>
      </c>
      <c r="D310" s="6">
        <v>0</v>
      </c>
      <c r="E310" s="24" t="s">
        <v>19</v>
      </c>
      <c r="F310" s="24" t="s">
        <v>99</v>
      </c>
      <c r="G310" s="7">
        <v>42036</v>
      </c>
      <c r="H310" s="8" t="s">
        <v>27</v>
      </c>
      <c r="I310" s="4">
        <f t="shared" si="9"/>
        <v>0</v>
      </c>
      <c r="J310" s="33" t="s">
        <v>13</v>
      </c>
      <c r="K310" s="4" t="s">
        <v>14</v>
      </c>
    </row>
    <row r="311" spans="2:11" s="15" customFormat="1">
      <c r="B311" s="9" t="s">
        <v>87</v>
      </c>
      <c r="C311" s="16" t="s">
        <v>235</v>
      </c>
      <c r="D311" s="6">
        <v>15</v>
      </c>
      <c r="E311" s="24" t="s">
        <v>19</v>
      </c>
      <c r="F311" s="24" t="s">
        <v>97</v>
      </c>
      <c r="G311" s="7">
        <v>42036</v>
      </c>
      <c r="H311" s="8" t="s">
        <v>27</v>
      </c>
      <c r="I311" s="4">
        <f t="shared" si="9"/>
        <v>1500</v>
      </c>
      <c r="J311" s="33" t="s">
        <v>13</v>
      </c>
      <c r="K311" s="4" t="s">
        <v>14</v>
      </c>
    </row>
    <row r="312" spans="2:11" s="15" customFormat="1">
      <c r="B312" s="9" t="s">
        <v>87</v>
      </c>
      <c r="C312" s="16" t="s">
        <v>93</v>
      </c>
      <c r="D312" s="6">
        <v>2</v>
      </c>
      <c r="E312" s="24" t="s">
        <v>19</v>
      </c>
      <c r="F312" s="24" t="s">
        <v>94</v>
      </c>
      <c r="G312" s="7">
        <v>42036</v>
      </c>
      <c r="H312" s="8" t="s">
        <v>27</v>
      </c>
      <c r="I312" s="4">
        <f t="shared" si="9"/>
        <v>200</v>
      </c>
      <c r="J312" s="33" t="s">
        <v>13</v>
      </c>
      <c r="K312" s="4" t="s">
        <v>14</v>
      </c>
    </row>
    <row r="313" spans="2:11" s="15" customFormat="1">
      <c r="B313" s="9" t="s">
        <v>87</v>
      </c>
      <c r="C313" s="16" t="s">
        <v>560</v>
      </c>
      <c r="D313" s="6">
        <v>16.5</v>
      </c>
      <c r="E313" s="24" t="s">
        <v>19</v>
      </c>
      <c r="F313" s="24" t="s">
        <v>94</v>
      </c>
      <c r="G313" s="7">
        <v>42156</v>
      </c>
      <c r="H313" s="8" t="s">
        <v>27</v>
      </c>
      <c r="I313" s="4">
        <f t="shared" si="9"/>
        <v>1650</v>
      </c>
      <c r="J313" s="33" t="s">
        <v>13</v>
      </c>
      <c r="K313" s="4" t="s">
        <v>14</v>
      </c>
    </row>
    <row r="314" spans="2:11" s="15" customFormat="1">
      <c r="B314" s="9" t="s">
        <v>87</v>
      </c>
      <c r="C314" s="19" t="s">
        <v>22</v>
      </c>
      <c r="D314" s="6">
        <v>200</v>
      </c>
      <c r="E314" s="24" t="s">
        <v>19</v>
      </c>
      <c r="F314" s="24" t="s">
        <v>23</v>
      </c>
      <c r="G314" s="7">
        <v>42064</v>
      </c>
      <c r="H314" s="8" t="s">
        <v>12</v>
      </c>
      <c r="I314" s="4">
        <f t="shared" si="9"/>
        <v>20000</v>
      </c>
      <c r="J314" s="33" t="s">
        <v>13</v>
      </c>
      <c r="K314" s="4" t="s">
        <v>21</v>
      </c>
    </row>
    <row r="315" spans="2:11" s="15" customFormat="1">
      <c r="B315" s="9" t="s">
        <v>87</v>
      </c>
      <c r="C315" s="13" t="s">
        <v>443</v>
      </c>
      <c r="D315" s="6">
        <v>10</v>
      </c>
      <c r="E315" s="24" t="s">
        <v>76</v>
      </c>
      <c r="F315" s="24" t="s">
        <v>360</v>
      </c>
      <c r="G315" s="7">
        <v>42125</v>
      </c>
      <c r="H315" s="8" t="s">
        <v>27</v>
      </c>
      <c r="I315" s="4">
        <f t="shared" si="9"/>
        <v>1000</v>
      </c>
      <c r="J315" s="33" t="s">
        <v>13</v>
      </c>
      <c r="K315" s="4" t="s">
        <v>14</v>
      </c>
    </row>
    <row r="316" spans="2:11">
      <c r="B316" s="9" t="s">
        <v>87</v>
      </c>
      <c r="C316" s="13" t="s">
        <v>454</v>
      </c>
      <c r="D316" s="6">
        <v>10</v>
      </c>
      <c r="E316" s="24" t="s">
        <v>19</v>
      </c>
      <c r="F316" s="24" t="s">
        <v>363</v>
      </c>
      <c r="G316" s="1">
        <v>42095</v>
      </c>
      <c r="H316" s="8" t="s">
        <v>27</v>
      </c>
      <c r="I316" s="4">
        <f t="shared" si="9"/>
        <v>1000</v>
      </c>
      <c r="J316" s="33" t="s">
        <v>13</v>
      </c>
      <c r="K316" s="4" t="s">
        <v>14</v>
      </c>
    </row>
    <row r="317" spans="2:11">
      <c r="B317" s="9" t="s">
        <v>87</v>
      </c>
      <c r="C317" s="19" t="s">
        <v>105</v>
      </c>
      <c r="D317" s="6">
        <v>1.4</v>
      </c>
      <c r="E317" s="24" t="s">
        <v>19</v>
      </c>
      <c r="F317" s="24" t="s">
        <v>106</v>
      </c>
      <c r="G317" s="7">
        <v>42064</v>
      </c>
      <c r="H317" s="8" t="s">
        <v>27</v>
      </c>
      <c r="I317" s="4">
        <f t="shared" si="9"/>
        <v>140</v>
      </c>
      <c r="J317" s="33" t="s">
        <v>13</v>
      </c>
      <c r="K317" s="4" t="s">
        <v>14</v>
      </c>
    </row>
    <row r="318" spans="2:11">
      <c r="B318" s="9" t="s">
        <v>87</v>
      </c>
      <c r="C318" s="19" t="s">
        <v>239</v>
      </c>
      <c r="D318" s="6">
        <v>50</v>
      </c>
      <c r="E318" s="24" t="s">
        <v>19</v>
      </c>
      <c r="F318" s="24" t="s">
        <v>109</v>
      </c>
      <c r="G318" s="1">
        <v>42064</v>
      </c>
      <c r="H318" s="8" t="s">
        <v>27</v>
      </c>
      <c r="I318" s="4">
        <f t="shared" si="9"/>
        <v>5000</v>
      </c>
      <c r="J318" s="33" t="s">
        <v>13</v>
      </c>
      <c r="K318" s="4" t="s">
        <v>14</v>
      </c>
    </row>
    <row r="319" spans="2:11" s="15" customFormat="1">
      <c r="B319" s="9" t="s">
        <v>87</v>
      </c>
      <c r="C319" s="13" t="s">
        <v>453</v>
      </c>
      <c r="D319" s="6">
        <v>0</v>
      </c>
      <c r="E319" s="24" t="s">
        <v>19</v>
      </c>
      <c r="F319" s="24" t="s">
        <v>364</v>
      </c>
      <c r="G319" s="1">
        <v>42095</v>
      </c>
      <c r="H319" s="8" t="s">
        <v>27</v>
      </c>
      <c r="I319" s="4">
        <f t="shared" si="9"/>
        <v>0</v>
      </c>
      <c r="J319" s="33" t="s">
        <v>13</v>
      </c>
      <c r="K319" s="4" t="s">
        <v>14</v>
      </c>
    </row>
    <row r="320" spans="2:11" s="15" customFormat="1">
      <c r="B320" s="9" t="s">
        <v>87</v>
      </c>
      <c r="C320" s="13" t="s">
        <v>456</v>
      </c>
      <c r="D320" s="6">
        <v>5</v>
      </c>
      <c r="E320" s="24" t="s">
        <v>19</v>
      </c>
      <c r="F320" s="24" t="s">
        <v>361</v>
      </c>
      <c r="G320" s="7">
        <v>42125</v>
      </c>
      <c r="H320" s="8" t="s">
        <v>27</v>
      </c>
      <c r="I320" s="4">
        <f t="shared" si="9"/>
        <v>500</v>
      </c>
      <c r="J320" s="33" t="s">
        <v>13</v>
      </c>
      <c r="K320" s="4" t="s">
        <v>14</v>
      </c>
    </row>
    <row r="321" spans="2:11" s="15" customFormat="1">
      <c r="B321" s="9" t="s">
        <v>87</v>
      </c>
      <c r="C321" s="19" t="s">
        <v>400</v>
      </c>
      <c r="D321" s="22">
        <v>0</v>
      </c>
      <c r="E321" s="24" t="s">
        <v>107</v>
      </c>
      <c r="F321" s="24" t="s">
        <v>108</v>
      </c>
      <c r="G321" s="7">
        <v>42064</v>
      </c>
      <c r="H321" s="8" t="s">
        <v>12</v>
      </c>
      <c r="I321" s="4">
        <f t="shared" si="9"/>
        <v>0</v>
      </c>
      <c r="J321" s="33" t="s">
        <v>13</v>
      </c>
      <c r="K321" s="4" t="s">
        <v>14</v>
      </c>
    </row>
    <row r="322" spans="2:11" s="15" customFormat="1">
      <c r="B322" s="9" t="s">
        <v>87</v>
      </c>
      <c r="C322" s="16" t="s">
        <v>95</v>
      </c>
      <c r="D322" s="6">
        <v>5</v>
      </c>
      <c r="E322" s="24" t="s">
        <v>19</v>
      </c>
      <c r="F322" s="24" t="s">
        <v>96</v>
      </c>
      <c r="G322" s="7">
        <v>42036</v>
      </c>
      <c r="H322" s="8" t="s">
        <v>27</v>
      </c>
      <c r="I322" s="4">
        <f t="shared" si="9"/>
        <v>500</v>
      </c>
      <c r="J322" s="33" t="s">
        <v>13</v>
      </c>
      <c r="K322" s="4" t="s">
        <v>14</v>
      </c>
    </row>
    <row r="323" spans="2:11" s="15" customFormat="1">
      <c r="B323" s="9" t="s">
        <v>87</v>
      </c>
      <c r="C323" s="13" t="s">
        <v>455</v>
      </c>
      <c r="D323" s="6">
        <v>10</v>
      </c>
      <c r="E323" s="24" t="s">
        <v>19</v>
      </c>
      <c r="F323" s="24" t="s">
        <v>362</v>
      </c>
      <c r="G323" s="1">
        <v>42095</v>
      </c>
      <c r="H323" s="8" t="s">
        <v>27</v>
      </c>
      <c r="I323" s="4">
        <f t="shared" si="9"/>
        <v>1000</v>
      </c>
      <c r="J323" s="33" t="s">
        <v>13</v>
      </c>
      <c r="K323" s="4" t="s">
        <v>14</v>
      </c>
    </row>
    <row r="324" spans="2:11">
      <c r="B324" s="10" t="s">
        <v>179</v>
      </c>
      <c r="C324" s="16" t="s">
        <v>184</v>
      </c>
      <c r="D324" s="6">
        <v>10</v>
      </c>
      <c r="E324" s="24" t="s">
        <v>25</v>
      </c>
      <c r="F324" s="24" t="s">
        <v>181</v>
      </c>
      <c r="G324" s="3">
        <v>42064</v>
      </c>
      <c r="H324" s="8" t="s">
        <v>27</v>
      </c>
      <c r="I324" s="4">
        <f t="shared" si="9"/>
        <v>1000</v>
      </c>
      <c r="J324" s="9" t="s">
        <v>166</v>
      </c>
      <c r="K324" s="4" t="s">
        <v>21</v>
      </c>
    </row>
    <row r="325" spans="2:11">
      <c r="B325" s="10" t="s">
        <v>179</v>
      </c>
      <c r="C325" s="16" t="s">
        <v>180</v>
      </c>
      <c r="D325" s="6">
        <v>3.75</v>
      </c>
      <c r="E325" s="32" t="s">
        <v>25</v>
      </c>
      <c r="F325" s="32" t="s">
        <v>181</v>
      </c>
      <c r="G325" s="3">
        <v>42036</v>
      </c>
      <c r="H325" s="8" t="s">
        <v>27</v>
      </c>
      <c r="I325" s="4">
        <f t="shared" si="9"/>
        <v>375</v>
      </c>
      <c r="J325" s="9" t="s">
        <v>166</v>
      </c>
      <c r="K325" s="4" t="s">
        <v>21</v>
      </c>
    </row>
    <row r="326" spans="2:11">
      <c r="B326" s="10" t="s">
        <v>179</v>
      </c>
      <c r="C326" s="16" t="s">
        <v>182</v>
      </c>
      <c r="D326" s="6">
        <v>0.2</v>
      </c>
      <c r="E326" s="32" t="s">
        <v>62</v>
      </c>
      <c r="F326" s="32" t="s">
        <v>183</v>
      </c>
      <c r="G326" s="3">
        <v>42064</v>
      </c>
      <c r="H326" s="8" t="s">
        <v>27</v>
      </c>
      <c r="I326" s="4">
        <f t="shared" si="9"/>
        <v>20</v>
      </c>
      <c r="J326" s="9" t="s">
        <v>166</v>
      </c>
      <c r="K326" s="4" t="s">
        <v>14</v>
      </c>
    </row>
    <row r="327" spans="2:11">
      <c r="B327" s="10" t="s">
        <v>321</v>
      </c>
      <c r="C327" s="17" t="s">
        <v>49</v>
      </c>
      <c r="D327" s="22">
        <v>40</v>
      </c>
      <c r="E327" s="24" t="s">
        <v>19</v>
      </c>
      <c r="F327" s="24" t="s">
        <v>50</v>
      </c>
      <c r="G327" s="7">
        <v>42005</v>
      </c>
      <c r="H327" s="8" t="s">
        <v>12</v>
      </c>
      <c r="I327" s="4">
        <f t="shared" si="9"/>
        <v>4000</v>
      </c>
      <c r="J327" s="9" t="s">
        <v>166</v>
      </c>
      <c r="K327" s="4" t="s">
        <v>21</v>
      </c>
    </row>
    <row r="328" spans="2:11" s="15" customFormat="1">
      <c r="B328" s="10" t="s">
        <v>110</v>
      </c>
      <c r="C328" s="42" t="s">
        <v>817</v>
      </c>
      <c r="D328" s="22">
        <v>32</v>
      </c>
      <c r="E328" s="2" t="s">
        <v>127</v>
      </c>
      <c r="F328" s="24" t="s">
        <v>818</v>
      </c>
      <c r="G328" s="7">
        <v>42217</v>
      </c>
      <c r="H328" s="8" t="s">
        <v>12</v>
      </c>
      <c r="I328" s="4">
        <f t="shared" si="9"/>
        <v>3200</v>
      </c>
      <c r="J328" s="9" t="s">
        <v>13</v>
      </c>
      <c r="K328" s="4" t="s">
        <v>14</v>
      </c>
    </row>
    <row r="329" spans="2:11" s="15" customFormat="1">
      <c r="B329" s="10" t="s">
        <v>110</v>
      </c>
      <c r="C329" s="17" t="s">
        <v>791</v>
      </c>
      <c r="D329" s="22">
        <v>2.5</v>
      </c>
      <c r="E329" s="2" t="s">
        <v>19</v>
      </c>
      <c r="F329" s="2" t="s">
        <v>792</v>
      </c>
      <c r="G329" s="1">
        <v>42217</v>
      </c>
      <c r="H329" s="8" t="s">
        <v>27</v>
      </c>
      <c r="I329" s="4">
        <f t="shared" si="9"/>
        <v>250</v>
      </c>
      <c r="J329" s="9" t="s">
        <v>13</v>
      </c>
      <c r="K329" s="4" t="s">
        <v>14</v>
      </c>
    </row>
    <row r="330" spans="2:11" s="15" customFormat="1">
      <c r="B330" s="10" t="s">
        <v>110</v>
      </c>
      <c r="C330" s="17" t="s">
        <v>785</v>
      </c>
      <c r="D330" s="6">
        <v>193.66</v>
      </c>
      <c r="E330" s="2" t="s">
        <v>10</v>
      </c>
      <c r="F330" s="2" t="s">
        <v>44</v>
      </c>
      <c r="G330" s="1">
        <v>42217</v>
      </c>
      <c r="H330" s="8" t="s">
        <v>12</v>
      </c>
      <c r="I330" s="4">
        <f t="shared" si="9"/>
        <v>19366</v>
      </c>
      <c r="J330" s="9" t="s">
        <v>13</v>
      </c>
      <c r="K330" s="4" t="s">
        <v>14</v>
      </c>
    </row>
    <row r="331" spans="2:11" s="15" customFormat="1">
      <c r="B331" s="10" t="s">
        <v>110</v>
      </c>
      <c r="C331" s="17" t="s">
        <v>779</v>
      </c>
      <c r="D331" s="22">
        <v>92</v>
      </c>
      <c r="E331" s="2" t="s">
        <v>25</v>
      </c>
      <c r="F331" s="2" t="s">
        <v>780</v>
      </c>
      <c r="G331" s="7">
        <v>42217</v>
      </c>
      <c r="H331" s="8" t="s">
        <v>12</v>
      </c>
      <c r="I331" s="4">
        <f t="shared" si="9"/>
        <v>9200</v>
      </c>
      <c r="J331" s="9" t="s">
        <v>13</v>
      </c>
      <c r="K331" s="4" t="s">
        <v>14</v>
      </c>
    </row>
    <row r="332" spans="2:11" s="15" customFormat="1">
      <c r="B332" s="10" t="s">
        <v>110</v>
      </c>
      <c r="C332" s="35" t="s">
        <v>634</v>
      </c>
      <c r="D332" s="22">
        <v>60</v>
      </c>
      <c r="E332" s="2" t="s">
        <v>19</v>
      </c>
      <c r="F332" s="2" t="s">
        <v>635</v>
      </c>
      <c r="G332" s="7">
        <v>42186</v>
      </c>
      <c r="H332" s="8" t="s">
        <v>27</v>
      </c>
      <c r="I332" s="4">
        <f t="shared" si="9"/>
        <v>6000</v>
      </c>
      <c r="J332" s="33" t="s">
        <v>13</v>
      </c>
      <c r="K332" s="4" t="s">
        <v>14</v>
      </c>
    </row>
    <row r="333" spans="2:11" s="15" customFormat="1">
      <c r="B333" s="10" t="s">
        <v>110</v>
      </c>
      <c r="C333" s="17" t="s">
        <v>577</v>
      </c>
      <c r="D333" s="6">
        <v>0.3</v>
      </c>
      <c r="E333" s="2" t="s">
        <v>19</v>
      </c>
      <c r="F333" s="2" t="s">
        <v>435</v>
      </c>
      <c r="G333" s="1">
        <v>42064</v>
      </c>
      <c r="H333" s="8" t="s">
        <v>27</v>
      </c>
      <c r="I333" s="4">
        <f t="shared" si="9"/>
        <v>30</v>
      </c>
      <c r="J333" s="33" t="s">
        <v>13</v>
      </c>
      <c r="K333" s="4" t="s">
        <v>14</v>
      </c>
    </row>
    <row r="334" spans="2:11">
      <c r="B334" s="10" t="s">
        <v>110</v>
      </c>
      <c r="C334" s="13" t="s">
        <v>118</v>
      </c>
      <c r="D334" s="6">
        <v>0</v>
      </c>
      <c r="E334" s="30" t="s">
        <v>70</v>
      </c>
      <c r="F334" s="30" t="s">
        <v>81</v>
      </c>
      <c r="G334" s="1">
        <v>42064</v>
      </c>
      <c r="H334" s="8" t="s">
        <v>12</v>
      </c>
      <c r="I334" s="4">
        <f t="shared" si="9"/>
        <v>0</v>
      </c>
      <c r="J334" s="33" t="s">
        <v>13</v>
      </c>
      <c r="K334" s="4" t="s">
        <v>14</v>
      </c>
    </row>
    <row r="335" spans="2:11">
      <c r="B335" s="10" t="s">
        <v>110</v>
      </c>
      <c r="C335" s="17" t="s">
        <v>665</v>
      </c>
      <c r="D335" s="22">
        <v>0</v>
      </c>
      <c r="E335" s="2" t="s">
        <v>16</v>
      </c>
      <c r="F335" s="2" t="s">
        <v>666</v>
      </c>
      <c r="G335" s="7">
        <v>42036</v>
      </c>
      <c r="H335" s="8" t="s">
        <v>12</v>
      </c>
      <c r="I335" s="4">
        <f t="shared" si="9"/>
        <v>0</v>
      </c>
      <c r="J335" s="33" t="s">
        <v>13</v>
      </c>
      <c r="K335" s="4" t="s">
        <v>14</v>
      </c>
    </row>
    <row r="336" spans="2:11" s="15" customFormat="1">
      <c r="B336" s="10" t="s">
        <v>110</v>
      </c>
      <c r="C336" s="13" t="s">
        <v>348</v>
      </c>
      <c r="D336" s="6">
        <v>315</v>
      </c>
      <c r="E336" s="24" t="s">
        <v>16</v>
      </c>
      <c r="F336" s="24" t="s">
        <v>349</v>
      </c>
      <c r="G336" s="1">
        <v>42095</v>
      </c>
      <c r="H336" s="8" t="s">
        <v>12</v>
      </c>
      <c r="I336" s="4">
        <f t="shared" si="9"/>
        <v>31500</v>
      </c>
      <c r="J336" s="33" t="s">
        <v>13</v>
      </c>
      <c r="K336" s="4" t="s">
        <v>21</v>
      </c>
    </row>
    <row r="337" spans="2:11" s="15" customFormat="1">
      <c r="B337" s="10" t="s">
        <v>110</v>
      </c>
      <c r="C337" s="13" t="s">
        <v>348</v>
      </c>
      <c r="D337" s="6">
        <v>315</v>
      </c>
      <c r="E337" s="24" t="s">
        <v>16</v>
      </c>
      <c r="F337" s="24" t="s">
        <v>349</v>
      </c>
      <c r="G337" s="1">
        <v>42095</v>
      </c>
      <c r="H337" s="8" t="s">
        <v>27</v>
      </c>
      <c r="I337" s="4">
        <f t="shared" si="9"/>
        <v>31500</v>
      </c>
      <c r="J337" s="33" t="s">
        <v>13</v>
      </c>
      <c r="K337" s="4" t="s">
        <v>14</v>
      </c>
    </row>
    <row r="338" spans="2:11" s="15" customFormat="1">
      <c r="B338" s="10" t="s">
        <v>110</v>
      </c>
      <c r="C338" s="13" t="s">
        <v>240</v>
      </c>
      <c r="D338" s="6">
        <v>10</v>
      </c>
      <c r="E338" s="30" t="s">
        <v>10</v>
      </c>
      <c r="F338" s="30" t="s">
        <v>44</v>
      </c>
      <c r="G338" s="7">
        <v>42005</v>
      </c>
      <c r="H338" s="8" t="s">
        <v>27</v>
      </c>
      <c r="I338" s="4">
        <f t="shared" si="9"/>
        <v>1000</v>
      </c>
      <c r="J338" s="33" t="s">
        <v>13</v>
      </c>
      <c r="K338" s="4" t="s">
        <v>14</v>
      </c>
    </row>
    <row r="339" spans="2:11" s="15" customFormat="1">
      <c r="B339" s="10" t="s">
        <v>110</v>
      </c>
      <c r="C339" s="36" t="s">
        <v>545</v>
      </c>
      <c r="D339" s="6">
        <v>0</v>
      </c>
      <c r="E339" s="2" t="s">
        <v>157</v>
      </c>
      <c r="F339" s="2" t="s">
        <v>546</v>
      </c>
      <c r="G339" s="7">
        <v>42156</v>
      </c>
      <c r="H339" s="8" t="s">
        <v>12</v>
      </c>
      <c r="I339" s="4">
        <f t="shared" si="9"/>
        <v>0</v>
      </c>
      <c r="J339" s="33" t="s">
        <v>13</v>
      </c>
      <c r="K339" s="4" t="s">
        <v>14</v>
      </c>
    </row>
    <row r="340" spans="2:11" s="15" customFormat="1">
      <c r="B340" s="10" t="s">
        <v>110</v>
      </c>
      <c r="C340" s="17" t="s">
        <v>527</v>
      </c>
      <c r="D340" s="22">
        <v>135</v>
      </c>
      <c r="E340" s="2" t="s">
        <v>167</v>
      </c>
      <c r="F340" s="2" t="s">
        <v>365</v>
      </c>
      <c r="G340" s="7">
        <v>42156</v>
      </c>
      <c r="H340" s="8" t="s">
        <v>27</v>
      </c>
      <c r="I340" s="4">
        <f t="shared" si="9"/>
        <v>13500</v>
      </c>
      <c r="J340" s="33" t="s">
        <v>13</v>
      </c>
      <c r="K340" s="4" t="s">
        <v>14</v>
      </c>
    </row>
    <row r="341" spans="2:11" s="15" customFormat="1">
      <c r="B341" s="10" t="s">
        <v>110</v>
      </c>
      <c r="C341" s="17" t="s">
        <v>585</v>
      </c>
      <c r="D341" s="6">
        <v>125</v>
      </c>
      <c r="E341" s="2" t="s">
        <v>65</v>
      </c>
      <c r="F341" s="2" t="s">
        <v>544</v>
      </c>
      <c r="G341" s="7">
        <v>42036</v>
      </c>
      <c r="H341" s="8" t="s">
        <v>12</v>
      </c>
      <c r="I341" s="4">
        <f t="shared" si="9"/>
        <v>12500</v>
      </c>
      <c r="J341" s="33" t="s">
        <v>13</v>
      </c>
      <c r="K341" s="4" t="s">
        <v>21</v>
      </c>
    </row>
    <row r="342" spans="2:11" s="15" customFormat="1">
      <c r="B342" s="10" t="s">
        <v>110</v>
      </c>
      <c r="C342" s="17" t="s">
        <v>394</v>
      </c>
      <c r="D342" s="6">
        <v>39</v>
      </c>
      <c r="E342" s="2" t="s">
        <v>19</v>
      </c>
      <c r="F342" s="2" t="s">
        <v>395</v>
      </c>
      <c r="G342" s="7">
        <v>42125</v>
      </c>
      <c r="H342" s="8" t="s">
        <v>12</v>
      </c>
      <c r="I342" s="4">
        <f t="shared" si="9"/>
        <v>3900</v>
      </c>
      <c r="J342" s="33" t="s">
        <v>13</v>
      </c>
      <c r="K342" s="4" t="s">
        <v>14</v>
      </c>
    </row>
    <row r="343" spans="2:11">
      <c r="B343" s="10" t="s">
        <v>110</v>
      </c>
      <c r="C343" s="13" t="s">
        <v>119</v>
      </c>
      <c r="D343" s="6">
        <v>0</v>
      </c>
      <c r="E343" s="24" t="s">
        <v>19</v>
      </c>
      <c r="F343" s="30" t="s">
        <v>120</v>
      </c>
      <c r="G343" s="1">
        <v>42064</v>
      </c>
      <c r="H343" s="8" t="s">
        <v>12</v>
      </c>
      <c r="I343" s="4">
        <f t="shared" si="9"/>
        <v>0</v>
      </c>
      <c r="J343" s="33" t="s">
        <v>13</v>
      </c>
      <c r="K343" s="4" t="s">
        <v>14</v>
      </c>
    </row>
    <row r="344" spans="2:11" s="15" customFormat="1">
      <c r="B344" s="10" t="s">
        <v>110</v>
      </c>
      <c r="C344" s="17" t="s">
        <v>663</v>
      </c>
      <c r="D344" s="22">
        <v>0</v>
      </c>
      <c r="E344" s="2" t="s">
        <v>19</v>
      </c>
      <c r="F344" s="2" t="s">
        <v>664</v>
      </c>
      <c r="G344" s="7">
        <v>42156</v>
      </c>
      <c r="H344" s="8" t="s">
        <v>12</v>
      </c>
      <c r="I344" s="4">
        <f t="shared" si="9"/>
        <v>0</v>
      </c>
      <c r="J344" s="33" t="s">
        <v>13</v>
      </c>
      <c r="K344" s="4" t="s">
        <v>14</v>
      </c>
    </row>
    <row r="345" spans="2:11">
      <c r="B345" s="10" t="s">
        <v>110</v>
      </c>
      <c r="C345" s="20" t="s">
        <v>114</v>
      </c>
      <c r="D345" s="6">
        <v>5</v>
      </c>
      <c r="E345" s="24" t="s">
        <v>32</v>
      </c>
      <c r="F345" s="24" t="s">
        <v>115</v>
      </c>
      <c r="G345" s="1">
        <v>42005</v>
      </c>
      <c r="H345" s="8" t="s">
        <v>12</v>
      </c>
      <c r="I345" s="4">
        <f t="shared" si="9"/>
        <v>500</v>
      </c>
      <c r="J345" s="33" t="s">
        <v>13</v>
      </c>
      <c r="K345" s="4" t="s">
        <v>14</v>
      </c>
    </row>
    <row r="346" spans="2:11" s="15" customFormat="1">
      <c r="B346" s="10" t="s">
        <v>110</v>
      </c>
      <c r="C346" s="13" t="s">
        <v>113</v>
      </c>
      <c r="D346" s="6">
        <v>113.5</v>
      </c>
      <c r="E346" s="30" t="s">
        <v>10</v>
      </c>
      <c r="F346" s="30" t="s">
        <v>44</v>
      </c>
      <c r="G346" s="1">
        <v>42005</v>
      </c>
      <c r="H346" s="8" t="s">
        <v>27</v>
      </c>
      <c r="I346" s="4">
        <f t="shared" si="9"/>
        <v>11350</v>
      </c>
      <c r="J346" s="33" t="s">
        <v>13</v>
      </c>
      <c r="K346" s="8" t="s">
        <v>21</v>
      </c>
    </row>
    <row r="347" spans="2:11" s="15" customFormat="1">
      <c r="B347" s="10" t="s">
        <v>110</v>
      </c>
      <c r="C347" s="17" t="s">
        <v>341</v>
      </c>
      <c r="D347" s="6">
        <v>0</v>
      </c>
      <c r="E347" s="2" t="s">
        <v>16</v>
      </c>
      <c r="F347" s="2" t="s">
        <v>169</v>
      </c>
      <c r="G347" s="1">
        <v>42064</v>
      </c>
      <c r="H347" s="8" t="s">
        <v>12</v>
      </c>
      <c r="I347" s="4">
        <f t="shared" si="9"/>
        <v>0</v>
      </c>
      <c r="J347" s="33" t="s">
        <v>13</v>
      </c>
      <c r="K347" s="4" t="s">
        <v>14</v>
      </c>
    </row>
    <row r="348" spans="2:11" s="15" customFormat="1">
      <c r="B348" s="10" t="s">
        <v>110</v>
      </c>
      <c r="C348" s="17" t="s">
        <v>547</v>
      </c>
      <c r="D348" s="6">
        <v>0</v>
      </c>
      <c r="E348" s="2" t="s">
        <v>157</v>
      </c>
      <c r="F348" s="2" t="s">
        <v>548</v>
      </c>
      <c r="G348" s="7">
        <v>42156</v>
      </c>
      <c r="H348" s="8" t="s">
        <v>12</v>
      </c>
      <c r="I348" s="4">
        <f t="shared" si="9"/>
        <v>0</v>
      </c>
      <c r="J348" s="33" t="s">
        <v>13</v>
      </c>
      <c r="K348" s="4" t="s">
        <v>14</v>
      </c>
    </row>
    <row r="349" spans="2:11" s="15" customFormat="1">
      <c r="B349" s="10" t="s">
        <v>110</v>
      </c>
      <c r="C349" s="13" t="s">
        <v>111</v>
      </c>
      <c r="D349" s="6">
        <v>225</v>
      </c>
      <c r="E349" s="30" t="s">
        <v>70</v>
      </c>
      <c r="F349" s="30" t="s">
        <v>112</v>
      </c>
      <c r="G349" s="7">
        <v>42005</v>
      </c>
      <c r="H349" s="8" t="s">
        <v>27</v>
      </c>
      <c r="I349" s="4">
        <f t="shared" si="9"/>
        <v>22500</v>
      </c>
      <c r="J349" s="33" t="s">
        <v>13</v>
      </c>
      <c r="K349" s="4" t="s">
        <v>21</v>
      </c>
    </row>
    <row r="350" spans="2:11" s="15" customFormat="1">
      <c r="B350" s="10" t="s">
        <v>110</v>
      </c>
      <c r="C350" s="35" t="s">
        <v>661</v>
      </c>
      <c r="D350" s="22">
        <v>20</v>
      </c>
      <c r="E350" s="2" t="s">
        <v>16</v>
      </c>
      <c r="F350" s="2" t="s">
        <v>48</v>
      </c>
      <c r="G350" s="7">
        <v>42125</v>
      </c>
      <c r="H350" s="8" t="s">
        <v>27</v>
      </c>
      <c r="I350" s="4">
        <f t="shared" si="9"/>
        <v>2000</v>
      </c>
      <c r="J350" s="33" t="s">
        <v>13</v>
      </c>
      <c r="K350" s="4" t="s">
        <v>14</v>
      </c>
    </row>
    <row r="351" spans="2:11" s="15" customFormat="1">
      <c r="B351" s="10" t="s">
        <v>110</v>
      </c>
      <c r="C351" s="17" t="s">
        <v>419</v>
      </c>
      <c r="D351" s="22">
        <v>20</v>
      </c>
      <c r="E351" s="2" t="s">
        <v>16</v>
      </c>
      <c r="F351" s="2" t="s">
        <v>48</v>
      </c>
      <c r="G351" s="7">
        <v>42125</v>
      </c>
      <c r="H351" s="8" t="s">
        <v>12</v>
      </c>
      <c r="I351" s="4">
        <f t="shared" si="9"/>
        <v>2000</v>
      </c>
      <c r="J351" s="33" t="s">
        <v>13</v>
      </c>
      <c r="K351" s="4" t="s">
        <v>14</v>
      </c>
    </row>
    <row r="352" spans="2:11" s="15" customFormat="1">
      <c r="B352" s="10" t="s">
        <v>110</v>
      </c>
      <c r="C352" s="17" t="s">
        <v>423</v>
      </c>
      <c r="D352" s="6">
        <v>187</v>
      </c>
      <c r="E352" s="24" t="s">
        <v>167</v>
      </c>
      <c r="F352" s="24" t="s">
        <v>422</v>
      </c>
      <c r="G352" s="3">
        <v>42064</v>
      </c>
      <c r="H352" s="8" t="s">
        <v>12</v>
      </c>
      <c r="I352" s="4">
        <f t="shared" si="9"/>
        <v>18700</v>
      </c>
      <c r="J352" s="33" t="s">
        <v>13</v>
      </c>
      <c r="K352" s="4" t="s">
        <v>14</v>
      </c>
    </row>
    <row r="353" spans="2:11" s="15" customFormat="1">
      <c r="B353" s="10" t="s">
        <v>110</v>
      </c>
      <c r="C353" s="13" t="s">
        <v>121</v>
      </c>
      <c r="D353" s="6">
        <v>0</v>
      </c>
      <c r="E353" s="24" t="s">
        <v>62</v>
      </c>
      <c r="F353" s="24" t="s">
        <v>122</v>
      </c>
      <c r="G353" s="1">
        <v>42064</v>
      </c>
      <c r="H353" s="8" t="s">
        <v>12</v>
      </c>
      <c r="I353" s="4">
        <f t="shared" si="9"/>
        <v>0</v>
      </c>
      <c r="J353" s="33" t="s">
        <v>13</v>
      </c>
      <c r="K353" s="4" t="s">
        <v>14</v>
      </c>
    </row>
    <row r="354" spans="2:11" s="15" customFormat="1">
      <c r="B354" s="10" t="s">
        <v>110</v>
      </c>
      <c r="C354" s="17" t="s">
        <v>457</v>
      </c>
      <c r="D354" s="22">
        <v>12</v>
      </c>
      <c r="E354" s="2" t="s">
        <v>19</v>
      </c>
      <c r="F354" s="2" t="s">
        <v>359</v>
      </c>
      <c r="G354" s="1">
        <v>42095</v>
      </c>
      <c r="H354" s="8" t="s">
        <v>27</v>
      </c>
      <c r="I354" s="4">
        <f t="shared" si="9"/>
        <v>1200</v>
      </c>
      <c r="J354" s="33" t="s">
        <v>13</v>
      </c>
      <c r="K354" s="4" t="s">
        <v>14</v>
      </c>
    </row>
    <row r="355" spans="2:11" s="15" customFormat="1">
      <c r="B355" s="10" t="s">
        <v>110</v>
      </c>
      <c r="C355" s="17" t="s">
        <v>403</v>
      </c>
      <c r="D355" s="6">
        <v>0</v>
      </c>
      <c r="E355" s="2" t="s">
        <v>332</v>
      </c>
      <c r="F355" s="2" t="s">
        <v>404</v>
      </c>
      <c r="G355" s="3">
        <v>42036</v>
      </c>
      <c r="H355" s="8" t="s">
        <v>12</v>
      </c>
      <c r="I355" s="4">
        <f t="shared" si="9"/>
        <v>0</v>
      </c>
      <c r="J355" s="33" t="s">
        <v>13</v>
      </c>
      <c r="K355" s="4" t="s">
        <v>14</v>
      </c>
    </row>
    <row r="356" spans="2:11" s="15" customFormat="1">
      <c r="B356" s="10" t="s">
        <v>110</v>
      </c>
      <c r="C356" s="17" t="s">
        <v>528</v>
      </c>
      <c r="D356" s="6">
        <v>1.75</v>
      </c>
      <c r="E356" s="2" t="s">
        <v>59</v>
      </c>
      <c r="F356" s="2" t="s">
        <v>529</v>
      </c>
      <c r="G356" s="7">
        <v>42156</v>
      </c>
      <c r="H356" s="8" t="s">
        <v>27</v>
      </c>
      <c r="I356" s="4">
        <f t="shared" si="9"/>
        <v>175</v>
      </c>
      <c r="J356" s="33" t="s">
        <v>13</v>
      </c>
      <c r="K356" s="4" t="s">
        <v>14</v>
      </c>
    </row>
    <row r="357" spans="2:11" s="15" customFormat="1">
      <c r="B357" s="10" t="s">
        <v>110</v>
      </c>
      <c r="C357" s="13" t="s">
        <v>443</v>
      </c>
      <c r="D357" s="6">
        <v>10</v>
      </c>
      <c r="E357" s="24" t="s">
        <v>76</v>
      </c>
      <c r="F357" s="24" t="s">
        <v>360</v>
      </c>
      <c r="G357" s="1">
        <v>42125</v>
      </c>
      <c r="H357" s="8" t="s">
        <v>27</v>
      </c>
      <c r="I357" s="4">
        <f t="shared" si="9"/>
        <v>1000</v>
      </c>
      <c r="J357" s="33" t="s">
        <v>13</v>
      </c>
      <c r="K357" s="4" t="s">
        <v>14</v>
      </c>
    </row>
    <row r="358" spans="2:11" s="15" customFormat="1">
      <c r="B358" s="10" t="s">
        <v>110</v>
      </c>
      <c r="C358" s="20" t="s">
        <v>116</v>
      </c>
      <c r="D358" s="6">
        <v>0</v>
      </c>
      <c r="E358" s="32" t="s">
        <v>70</v>
      </c>
      <c r="F358" s="32" t="s">
        <v>117</v>
      </c>
      <c r="G358" s="3">
        <v>42064</v>
      </c>
      <c r="H358" s="8" t="s">
        <v>12</v>
      </c>
      <c r="I358" s="4">
        <f t="shared" si="9"/>
        <v>0</v>
      </c>
      <c r="J358" s="33" t="s">
        <v>13</v>
      </c>
      <c r="K358" s="4" t="s">
        <v>14</v>
      </c>
    </row>
    <row r="359" spans="2:11">
      <c r="B359" s="10" t="s">
        <v>110</v>
      </c>
      <c r="C359" s="17" t="s">
        <v>424</v>
      </c>
      <c r="D359" s="6">
        <v>0</v>
      </c>
      <c r="E359" s="24" t="s">
        <v>10</v>
      </c>
      <c r="F359" s="24" t="s">
        <v>129</v>
      </c>
      <c r="G359" s="1">
        <v>42005</v>
      </c>
      <c r="H359" s="8" t="s">
        <v>12</v>
      </c>
      <c r="I359" s="4">
        <f t="shared" si="9"/>
        <v>0</v>
      </c>
      <c r="J359" s="33" t="s">
        <v>13</v>
      </c>
      <c r="K359" s="4" t="s">
        <v>14</v>
      </c>
    </row>
    <row r="360" spans="2:11" s="15" customFormat="1">
      <c r="B360" s="10" t="s">
        <v>110</v>
      </c>
      <c r="C360" s="21" t="s">
        <v>751</v>
      </c>
      <c r="D360" s="6">
        <v>44.45</v>
      </c>
      <c r="E360" s="2" t="s">
        <v>16</v>
      </c>
      <c r="F360" s="2" t="s">
        <v>750</v>
      </c>
      <c r="G360" s="3">
        <v>42217</v>
      </c>
      <c r="H360" s="8" t="s">
        <v>27</v>
      </c>
      <c r="I360" s="4">
        <f t="shared" si="9"/>
        <v>4445</v>
      </c>
      <c r="J360" s="33" t="s">
        <v>13</v>
      </c>
      <c r="K360" s="4" t="s">
        <v>14</v>
      </c>
    </row>
    <row r="361" spans="2:11" s="15" customFormat="1">
      <c r="B361" s="9" t="s">
        <v>123</v>
      </c>
      <c r="C361" s="17" t="s">
        <v>727</v>
      </c>
      <c r="D361" s="22">
        <v>165</v>
      </c>
      <c r="E361" s="2" t="s">
        <v>70</v>
      </c>
      <c r="F361" s="2" t="s">
        <v>112</v>
      </c>
      <c r="G361" s="7">
        <v>42125</v>
      </c>
      <c r="H361" s="8" t="s">
        <v>27</v>
      </c>
      <c r="I361" s="4">
        <f t="shared" si="9"/>
        <v>16500</v>
      </c>
      <c r="J361" s="33" t="s">
        <v>13</v>
      </c>
      <c r="K361" s="4" t="s">
        <v>21</v>
      </c>
    </row>
    <row r="362" spans="2:11" s="15" customFormat="1">
      <c r="B362" s="9" t="s">
        <v>123</v>
      </c>
      <c r="C362" s="17" t="s">
        <v>785</v>
      </c>
      <c r="D362" s="6">
        <v>193.66</v>
      </c>
      <c r="E362" s="2" t="s">
        <v>10</v>
      </c>
      <c r="F362" s="2" t="s">
        <v>44</v>
      </c>
      <c r="G362" s="1">
        <v>42217</v>
      </c>
      <c r="H362" s="8" t="s">
        <v>12</v>
      </c>
      <c r="I362" s="4">
        <f t="shared" si="9"/>
        <v>19366</v>
      </c>
      <c r="J362" s="33" t="s">
        <v>13</v>
      </c>
      <c r="K362" s="4" t="s">
        <v>14</v>
      </c>
    </row>
    <row r="363" spans="2:11">
      <c r="B363" s="9" t="s">
        <v>123</v>
      </c>
      <c r="C363" s="16" t="s">
        <v>171</v>
      </c>
      <c r="D363" s="6">
        <v>0</v>
      </c>
      <c r="E363" s="24" t="s">
        <v>16</v>
      </c>
      <c r="F363" s="24" t="s">
        <v>172</v>
      </c>
      <c r="G363" s="7">
        <v>42005</v>
      </c>
      <c r="H363" s="8" t="s">
        <v>12</v>
      </c>
      <c r="I363" s="4">
        <f t="shared" si="9"/>
        <v>0</v>
      </c>
      <c r="J363" s="33" t="s">
        <v>13</v>
      </c>
      <c r="K363" s="4" t="s">
        <v>14</v>
      </c>
    </row>
    <row r="364" spans="2:11">
      <c r="B364" s="9" t="s">
        <v>123</v>
      </c>
      <c r="C364" s="17" t="s">
        <v>564</v>
      </c>
      <c r="D364" s="6">
        <v>0</v>
      </c>
      <c r="E364" s="2" t="s">
        <v>466</v>
      </c>
      <c r="F364" s="2" t="s">
        <v>467</v>
      </c>
      <c r="G364" s="7">
        <v>42125</v>
      </c>
      <c r="H364" s="8" t="s">
        <v>27</v>
      </c>
      <c r="I364" s="4">
        <f t="shared" si="9"/>
        <v>0</v>
      </c>
      <c r="J364" s="33" t="s">
        <v>13</v>
      </c>
      <c r="K364" s="4" t="s">
        <v>14</v>
      </c>
    </row>
    <row r="365" spans="2:11">
      <c r="B365" s="9" t="s">
        <v>123</v>
      </c>
      <c r="C365" s="20" t="s">
        <v>124</v>
      </c>
      <c r="D365" s="22">
        <v>700</v>
      </c>
      <c r="E365" s="24" t="s">
        <v>29</v>
      </c>
      <c r="F365" s="24" t="s">
        <v>125</v>
      </c>
      <c r="G365" s="7">
        <v>42005</v>
      </c>
      <c r="H365" s="8" t="s">
        <v>12</v>
      </c>
      <c r="I365" s="4">
        <f t="shared" si="9"/>
        <v>70000</v>
      </c>
      <c r="J365" s="33" t="s">
        <v>13</v>
      </c>
      <c r="K365" s="4" t="s">
        <v>14</v>
      </c>
    </row>
    <row r="366" spans="2:11">
      <c r="B366" s="9" t="s">
        <v>123</v>
      </c>
      <c r="C366" s="13" t="s">
        <v>445</v>
      </c>
      <c r="D366" s="6">
        <v>178</v>
      </c>
      <c r="E366" s="24" t="s">
        <v>25</v>
      </c>
      <c r="F366" s="24" t="s">
        <v>356</v>
      </c>
      <c r="G366" s="7">
        <v>42005</v>
      </c>
      <c r="H366" s="8" t="s">
        <v>27</v>
      </c>
      <c r="I366" s="4">
        <f t="shared" si="9"/>
        <v>17800</v>
      </c>
      <c r="J366" s="33" t="s">
        <v>13</v>
      </c>
      <c r="K366" s="4" t="s">
        <v>14</v>
      </c>
    </row>
    <row r="367" spans="2:11">
      <c r="B367" s="9" t="s">
        <v>123</v>
      </c>
      <c r="C367" s="13" t="s">
        <v>348</v>
      </c>
      <c r="D367" s="6">
        <v>315</v>
      </c>
      <c r="E367" s="24" t="s">
        <v>16</v>
      </c>
      <c r="F367" s="24" t="s">
        <v>349</v>
      </c>
      <c r="G367" s="1">
        <v>42095</v>
      </c>
      <c r="H367" s="8" t="s">
        <v>12</v>
      </c>
      <c r="I367" s="4">
        <f t="shared" si="9"/>
        <v>31500</v>
      </c>
      <c r="J367" s="33" t="s">
        <v>13</v>
      </c>
      <c r="K367" s="4" t="s">
        <v>21</v>
      </c>
    </row>
    <row r="368" spans="2:11" s="15" customFormat="1">
      <c r="B368" s="9" t="s">
        <v>123</v>
      </c>
      <c r="C368" s="13" t="s">
        <v>348</v>
      </c>
      <c r="D368" s="6">
        <v>315</v>
      </c>
      <c r="E368" s="24" t="s">
        <v>16</v>
      </c>
      <c r="F368" s="24" t="s">
        <v>349</v>
      </c>
      <c r="G368" s="1">
        <v>42095</v>
      </c>
      <c r="H368" s="8" t="s">
        <v>27</v>
      </c>
      <c r="I368" s="4">
        <f t="shared" si="9"/>
        <v>31500</v>
      </c>
      <c r="J368" s="33" t="s">
        <v>13</v>
      </c>
      <c r="K368" s="4" t="s">
        <v>21</v>
      </c>
    </row>
    <row r="369" spans="1:11" s="15" customFormat="1">
      <c r="B369" s="9" t="s">
        <v>123</v>
      </c>
      <c r="C369" s="13" t="s">
        <v>425</v>
      </c>
      <c r="D369" s="6">
        <v>400</v>
      </c>
      <c r="E369" s="24" t="s">
        <v>19</v>
      </c>
      <c r="F369" s="24" t="s">
        <v>53</v>
      </c>
      <c r="G369" s="7">
        <v>42095</v>
      </c>
      <c r="H369" s="8" t="s">
        <v>12</v>
      </c>
      <c r="I369" s="4">
        <f t="shared" si="9"/>
        <v>40000</v>
      </c>
      <c r="J369" s="33" t="s">
        <v>13</v>
      </c>
      <c r="K369" s="4" t="s">
        <v>21</v>
      </c>
    </row>
    <row r="370" spans="1:11" s="15" customFormat="1">
      <c r="B370" s="9" t="s">
        <v>123</v>
      </c>
      <c r="C370" s="19" t="s">
        <v>126</v>
      </c>
      <c r="D370" s="22">
        <v>0</v>
      </c>
      <c r="E370" s="24" t="s">
        <v>127</v>
      </c>
      <c r="F370" s="24" t="s">
        <v>315</v>
      </c>
      <c r="G370" s="7">
        <v>42005</v>
      </c>
      <c r="H370" s="8" t="s">
        <v>12</v>
      </c>
      <c r="I370" s="4">
        <f t="shared" si="9"/>
        <v>0</v>
      </c>
      <c r="J370" s="33" t="s">
        <v>13</v>
      </c>
      <c r="K370" s="4" t="s">
        <v>14</v>
      </c>
    </row>
    <row r="371" spans="1:11" s="15" customFormat="1">
      <c r="B371" s="9" t="s">
        <v>123</v>
      </c>
      <c r="C371" s="16" t="s">
        <v>243</v>
      </c>
      <c r="D371" s="6">
        <v>11</v>
      </c>
      <c r="E371" s="24" t="s">
        <v>19</v>
      </c>
      <c r="F371" s="24" t="s">
        <v>92</v>
      </c>
      <c r="G371" s="7">
        <v>42005</v>
      </c>
      <c r="H371" s="8" t="s">
        <v>27</v>
      </c>
      <c r="I371" s="4">
        <f t="shared" si="9"/>
        <v>1100</v>
      </c>
      <c r="J371" s="33" t="s">
        <v>13</v>
      </c>
      <c r="K371" s="4" t="s">
        <v>14</v>
      </c>
    </row>
    <row r="372" spans="1:11" s="15" customFormat="1">
      <c r="B372" s="9" t="s">
        <v>123</v>
      </c>
      <c r="C372" s="13" t="s">
        <v>426</v>
      </c>
      <c r="D372" s="6">
        <v>0</v>
      </c>
      <c r="E372" s="24" t="s">
        <v>19</v>
      </c>
      <c r="F372" s="24" t="s">
        <v>101</v>
      </c>
      <c r="G372" s="7">
        <v>42095</v>
      </c>
      <c r="H372" s="8" t="s">
        <v>12</v>
      </c>
      <c r="I372" s="4">
        <f t="shared" si="9"/>
        <v>0</v>
      </c>
      <c r="J372" s="33" t="s">
        <v>13</v>
      </c>
      <c r="K372" s="4" t="s">
        <v>14</v>
      </c>
    </row>
    <row r="373" spans="1:11" s="15" customFormat="1">
      <c r="B373" s="9" t="s">
        <v>123</v>
      </c>
      <c r="C373" s="17" t="s">
        <v>659</v>
      </c>
      <c r="D373" s="6">
        <v>0</v>
      </c>
      <c r="E373" s="2" t="s">
        <v>16</v>
      </c>
      <c r="F373" s="2" t="s">
        <v>660</v>
      </c>
      <c r="G373" s="7">
        <v>42186</v>
      </c>
      <c r="H373" s="8" t="s">
        <v>12</v>
      </c>
      <c r="I373" s="4">
        <f t="shared" si="9"/>
        <v>0</v>
      </c>
      <c r="J373" s="33" t="s">
        <v>13</v>
      </c>
      <c r="K373" s="4" t="s">
        <v>14</v>
      </c>
    </row>
    <row r="374" spans="1:11" s="15" customFormat="1">
      <c r="A374" s="34"/>
      <c r="B374" s="9" t="s">
        <v>123</v>
      </c>
      <c r="C374" s="16" t="s">
        <v>489</v>
      </c>
      <c r="D374" s="6">
        <v>258.23599999999999</v>
      </c>
      <c r="E374" s="2" t="s">
        <v>162</v>
      </c>
      <c r="F374" s="2" t="s">
        <v>490</v>
      </c>
      <c r="G374" s="7">
        <v>42005</v>
      </c>
      <c r="H374" s="8" t="s">
        <v>12</v>
      </c>
      <c r="I374" s="4">
        <f t="shared" si="9"/>
        <v>25823.599999999999</v>
      </c>
      <c r="J374" s="33" t="s">
        <v>13</v>
      </c>
      <c r="K374" s="4" t="s">
        <v>14</v>
      </c>
    </row>
    <row r="375" spans="1:11" s="15" customFormat="1">
      <c r="B375" s="9" t="s">
        <v>123</v>
      </c>
      <c r="C375" s="13" t="s">
        <v>401</v>
      </c>
      <c r="D375" s="6">
        <v>0</v>
      </c>
      <c r="E375" s="24" t="s">
        <v>65</v>
      </c>
      <c r="F375" s="24" t="s">
        <v>402</v>
      </c>
      <c r="G375" s="7">
        <v>42095</v>
      </c>
      <c r="H375" s="8" t="s">
        <v>12</v>
      </c>
      <c r="I375" s="4">
        <f t="shared" ref="I375:I448" si="10">D375*100</f>
        <v>0</v>
      </c>
      <c r="J375" s="33" t="s">
        <v>13</v>
      </c>
      <c r="K375" s="4" t="s">
        <v>14</v>
      </c>
    </row>
    <row r="376" spans="1:11" s="15" customFormat="1">
      <c r="B376" s="9" t="s">
        <v>123</v>
      </c>
      <c r="C376" s="16" t="s">
        <v>242</v>
      </c>
      <c r="D376" s="6">
        <v>21.25</v>
      </c>
      <c r="E376" s="24" t="s">
        <v>19</v>
      </c>
      <c r="F376" s="24" t="s">
        <v>132</v>
      </c>
      <c r="G376" s="7">
        <v>42005</v>
      </c>
      <c r="H376" s="8" t="s">
        <v>27</v>
      </c>
      <c r="I376" s="4">
        <f t="shared" si="10"/>
        <v>2125</v>
      </c>
      <c r="J376" s="33" t="s">
        <v>13</v>
      </c>
      <c r="K376" s="4" t="s">
        <v>14</v>
      </c>
    </row>
    <row r="377" spans="1:11" s="15" customFormat="1">
      <c r="B377" s="9" t="s">
        <v>123</v>
      </c>
      <c r="C377" s="19" t="s">
        <v>381</v>
      </c>
      <c r="D377" s="22">
        <v>32</v>
      </c>
      <c r="E377" s="24" t="s">
        <v>70</v>
      </c>
      <c r="F377" s="24" t="s">
        <v>71</v>
      </c>
      <c r="G377" s="7">
        <v>42005</v>
      </c>
      <c r="H377" s="4" t="s">
        <v>27</v>
      </c>
      <c r="I377" s="4">
        <f t="shared" si="10"/>
        <v>3200</v>
      </c>
      <c r="J377" s="33" t="s">
        <v>13</v>
      </c>
      <c r="K377" s="4" t="s">
        <v>14</v>
      </c>
    </row>
    <row r="378" spans="1:11" s="15" customFormat="1">
      <c r="B378" s="9" t="s">
        <v>123</v>
      </c>
      <c r="C378" s="17" t="s">
        <v>667</v>
      </c>
      <c r="D378" s="6">
        <v>0</v>
      </c>
      <c r="E378" s="2" t="s">
        <v>29</v>
      </c>
      <c r="F378" s="2" t="s">
        <v>668</v>
      </c>
      <c r="G378" s="7">
        <v>42186</v>
      </c>
      <c r="H378" s="8" t="s">
        <v>12</v>
      </c>
      <c r="I378" s="4">
        <f t="shared" si="10"/>
        <v>0</v>
      </c>
      <c r="J378" s="33" t="s">
        <v>13</v>
      </c>
      <c r="K378" s="4" t="s">
        <v>14</v>
      </c>
    </row>
    <row r="379" spans="1:11" s="15" customFormat="1">
      <c r="B379" s="9" t="s">
        <v>123</v>
      </c>
      <c r="C379" s="16" t="s">
        <v>128</v>
      </c>
      <c r="D379" s="6">
        <v>290</v>
      </c>
      <c r="E379" s="24" t="s">
        <v>10</v>
      </c>
      <c r="F379" s="24" t="s">
        <v>129</v>
      </c>
      <c r="G379" s="7">
        <v>42005</v>
      </c>
      <c r="H379" s="8" t="s">
        <v>12</v>
      </c>
      <c r="I379" s="4">
        <f t="shared" si="10"/>
        <v>29000</v>
      </c>
      <c r="J379" s="33" t="s">
        <v>13</v>
      </c>
      <c r="K379" s="4" t="s">
        <v>14</v>
      </c>
    </row>
    <row r="380" spans="1:11" s="15" customFormat="1">
      <c r="B380" s="9" t="s">
        <v>123</v>
      </c>
      <c r="C380" s="17" t="s">
        <v>633</v>
      </c>
      <c r="D380" s="6">
        <v>25</v>
      </c>
      <c r="E380" s="2" t="s">
        <v>19</v>
      </c>
      <c r="F380" s="2" t="s">
        <v>308</v>
      </c>
      <c r="G380" s="7">
        <v>42186</v>
      </c>
      <c r="H380" s="8" t="s">
        <v>12</v>
      </c>
      <c r="I380" s="4">
        <f t="shared" si="10"/>
        <v>2500</v>
      </c>
      <c r="J380" s="33" t="s">
        <v>13</v>
      </c>
      <c r="K380" s="4" t="s">
        <v>14</v>
      </c>
    </row>
    <row r="381" spans="1:11" s="15" customFormat="1">
      <c r="B381" s="9" t="s">
        <v>123</v>
      </c>
      <c r="C381" s="17" t="s">
        <v>648</v>
      </c>
      <c r="D381" s="22">
        <v>26</v>
      </c>
      <c r="E381" s="2" t="s">
        <v>16</v>
      </c>
      <c r="F381" s="2" t="s">
        <v>146</v>
      </c>
      <c r="G381" s="7">
        <v>42186</v>
      </c>
      <c r="H381" s="8" t="s">
        <v>12</v>
      </c>
      <c r="I381" s="4">
        <f t="shared" si="10"/>
        <v>2600</v>
      </c>
      <c r="J381" s="33" t="s">
        <v>13</v>
      </c>
      <c r="K381" s="4" t="s">
        <v>14</v>
      </c>
    </row>
    <row r="382" spans="1:11" s="15" customFormat="1">
      <c r="B382" s="9" t="s">
        <v>123</v>
      </c>
      <c r="C382" s="16" t="s">
        <v>135</v>
      </c>
      <c r="D382" s="6">
        <v>108</v>
      </c>
      <c r="E382" s="24" t="s">
        <v>25</v>
      </c>
      <c r="F382" s="24" t="s">
        <v>136</v>
      </c>
      <c r="G382" s="3">
        <v>42064</v>
      </c>
      <c r="H382" s="8" t="s">
        <v>12</v>
      </c>
      <c r="I382" s="4">
        <f t="shared" si="10"/>
        <v>10800</v>
      </c>
      <c r="J382" s="33" t="s">
        <v>13</v>
      </c>
      <c r="K382" s="4" t="s">
        <v>14</v>
      </c>
    </row>
    <row r="383" spans="1:11" s="15" customFormat="1">
      <c r="B383" s="9" t="s">
        <v>123</v>
      </c>
      <c r="C383" s="13" t="s">
        <v>403</v>
      </c>
      <c r="D383" s="6">
        <v>0</v>
      </c>
      <c r="E383" s="24" t="s">
        <v>332</v>
      </c>
      <c r="F383" s="24" t="s">
        <v>404</v>
      </c>
      <c r="G383" s="7">
        <v>42095</v>
      </c>
      <c r="H383" s="8" t="s">
        <v>12</v>
      </c>
      <c r="I383" s="4">
        <f t="shared" si="10"/>
        <v>0</v>
      </c>
      <c r="J383" s="33" t="s">
        <v>13</v>
      </c>
      <c r="K383" s="4" t="s">
        <v>14</v>
      </c>
    </row>
    <row r="384" spans="1:11" s="15" customFormat="1">
      <c r="B384" s="9" t="s">
        <v>123</v>
      </c>
      <c r="C384" s="16" t="s">
        <v>133</v>
      </c>
      <c r="D384" s="6">
        <v>164.5</v>
      </c>
      <c r="E384" s="24" t="s">
        <v>16</v>
      </c>
      <c r="F384" s="24" t="s">
        <v>134</v>
      </c>
      <c r="G384" s="7">
        <v>42036</v>
      </c>
      <c r="H384" s="8" t="s">
        <v>12</v>
      </c>
      <c r="I384" s="4">
        <f t="shared" si="10"/>
        <v>16450</v>
      </c>
      <c r="J384" s="33" t="s">
        <v>13</v>
      </c>
      <c r="K384" s="4" t="s">
        <v>14</v>
      </c>
    </row>
    <row r="385" spans="2:11" s="15" customFormat="1">
      <c r="B385" s="9" t="s">
        <v>123</v>
      </c>
      <c r="C385" s="17" t="s">
        <v>669</v>
      </c>
      <c r="D385" s="6">
        <v>18</v>
      </c>
      <c r="E385" s="2" t="s">
        <v>62</v>
      </c>
      <c r="F385" s="2" t="s">
        <v>670</v>
      </c>
      <c r="G385" s="7">
        <v>42186</v>
      </c>
      <c r="H385" s="8" t="s">
        <v>12</v>
      </c>
      <c r="I385" s="4">
        <f t="shared" si="10"/>
        <v>1800</v>
      </c>
      <c r="J385" s="33" t="s">
        <v>13</v>
      </c>
      <c r="K385" s="4" t="s">
        <v>14</v>
      </c>
    </row>
    <row r="386" spans="2:11" s="15" customFormat="1">
      <c r="B386" s="9" t="s">
        <v>123</v>
      </c>
      <c r="C386" s="19" t="s">
        <v>138</v>
      </c>
      <c r="D386" s="22">
        <v>15</v>
      </c>
      <c r="E386" s="30" t="s">
        <v>19</v>
      </c>
      <c r="F386" s="24" t="s">
        <v>120</v>
      </c>
      <c r="G386" s="7">
        <v>42005</v>
      </c>
      <c r="H386" s="4" t="s">
        <v>27</v>
      </c>
      <c r="I386" s="4">
        <f t="shared" si="10"/>
        <v>1500</v>
      </c>
      <c r="J386" s="33" t="s">
        <v>13</v>
      </c>
      <c r="K386" s="4" t="s">
        <v>14</v>
      </c>
    </row>
    <row r="387" spans="2:11" s="15" customFormat="1">
      <c r="B387" s="9" t="s">
        <v>123</v>
      </c>
      <c r="C387" s="13" t="s">
        <v>444</v>
      </c>
      <c r="D387" s="6">
        <v>250</v>
      </c>
      <c r="E387" s="24" t="s">
        <v>19</v>
      </c>
      <c r="F387" s="24" t="s">
        <v>355</v>
      </c>
      <c r="G387" s="1">
        <v>42095</v>
      </c>
      <c r="H387" s="8" t="s">
        <v>27</v>
      </c>
      <c r="I387" s="4">
        <f t="shared" si="10"/>
        <v>25000</v>
      </c>
      <c r="J387" s="33" t="s">
        <v>13</v>
      </c>
      <c r="K387" s="4" t="s">
        <v>14</v>
      </c>
    </row>
    <row r="388" spans="2:11" s="15" customFormat="1">
      <c r="B388" s="9" t="s">
        <v>123</v>
      </c>
      <c r="C388" s="20" t="s">
        <v>137</v>
      </c>
      <c r="D388" s="22">
        <v>0</v>
      </c>
      <c r="E388" s="30" t="s">
        <v>19</v>
      </c>
      <c r="F388" s="30" t="s">
        <v>23</v>
      </c>
      <c r="G388" s="7">
        <v>42064</v>
      </c>
      <c r="H388" s="8" t="s">
        <v>12</v>
      </c>
      <c r="I388" s="4">
        <f t="shared" si="10"/>
        <v>0</v>
      </c>
      <c r="J388" s="33" t="s">
        <v>13</v>
      </c>
      <c r="K388" s="4" t="s">
        <v>14</v>
      </c>
    </row>
    <row r="389" spans="2:11" s="15" customFormat="1">
      <c r="B389" s="9" t="s">
        <v>123</v>
      </c>
      <c r="C389" s="16" t="s">
        <v>241</v>
      </c>
      <c r="D389" s="6">
        <v>5</v>
      </c>
      <c r="E389" s="24" t="s">
        <v>65</v>
      </c>
      <c r="F389" s="24" t="s">
        <v>66</v>
      </c>
      <c r="G389" s="7">
        <v>42005</v>
      </c>
      <c r="H389" s="8" t="s">
        <v>27</v>
      </c>
      <c r="I389" s="4">
        <f t="shared" si="10"/>
        <v>500</v>
      </c>
      <c r="J389" s="33" t="s">
        <v>13</v>
      </c>
      <c r="K389" s="4" t="s">
        <v>14</v>
      </c>
    </row>
    <row r="390" spans="2:11" s="15" customFormat="1">
      <c r="B390" s="9" t="s">
        <v>123</v>
      </c>
      <c r="C390" s="17" t="s">
        <v>530</v>
      </c>
      <c r="D390" s="6">
        <v>0</v>
      </c>
      <c r="E390" s="2" t="s">
        <v>19</v>
      </c>
      <c r="F390" s="2" t="s">
        <v>531</v>
      </c>
      <c r="G390" s="7">
        <v>42005</v>
      </c>
      <c r="H390" s="8" t="s">
        <v>27</v>
      </c>
      <c r="I390" s="4">
        <f t="shared" si="10"/>
        <v>0</v>
      </c>
      <c r="J390" s="33" t="s">
        <v>13</v>
      </c>
      <c r="K390" s="4" t="s">
        <v>14</v>
      </c>
    </row>
    <row r="391" spans="2:11" s="15" customFormat="1">
      <c r="B391" s="9" t="s">
        <v>123</v>
      </c>
      <c r="C391" s="16" t="s">
        <v>130</v>
      </c>
      <c r="D391" s="6">
        <v>1.23</v>
      </c>
      <c r="E391" s="24" t="s">
        <v>19</v>
      </c>
      <c r="F391" s="24" t="s">
        <v>131</v>
      </c>
      <c r="G391" s="7">
        <v>42005</v>
      </c>
      <c r="H391" s="8" t="s">
        <v>12</v>
      </c>
      <c r="I391" s="4">
        <f t="shared" si="10"/>
        <v>123</v>
      </c>
      <c r="J391" s="33" t="s">
        <v>13</v>
      </c>
      <c r="K391" s="4" t="s">
        <v>14</v>
      </c>
    </row>
    <row r="392" spans="2:11" s="15" customFormat="1">
      <c r="B392" s="9" t="s">
        <v>123</v>
      </c>
      <c r="C392" s="16" t="s">
        <v>103</v>
      </c>
      <c r="D392" s="6">
        <v>0</v>
      </c>
      <c r="E392" s="24" t="s">
        <v>25</v>
      </c>
      <c r="F392" s="24" t="s">
        <v>104</v>
      </c>
      <c r="G392" s="7">
        <v>42064</v>
      </c>
      <c r="H392" s="8" t="s">
        <v>27</v>
      </c>
      <c r="I392" s="4">
        <f t="shared" si="10"/>
        <v>0</v>
      </c>
      <c r="J392" s="33" t="s">
        <v>13</v>
      </c>
      <c r="K392" s="4" t="s">
        <v>14</v>
      </c>
    </row>
    <row r="393" spans="2:11" s="15" customFormat="1">
      <c r="B393" s="9" t="s">
        <v>123</v>
      </c>
      <c r="C393" s="16" t="s">
        <v>798</v>
      </c>
      <c r="D393" s="6">
        <v>51.12</v>
      </c>
      <c r="E393" s="2" t="s">
        <v>70</v>
      </c>
      <c r="F393" s="2" t="s">
        <v>81</v>
      </c>
      <c r="G393" s="7">
        <v>42156</v>
      </c>
      <c r="H393" s="8" t="s">
        <v>27</v>
      </c>
      <c r="I393" s="4">
        <f t="shared" si="10"/>
        <v>5112</v>
      </c>
      <c r="J393" s="33" t="s">
        <v>13</v>
      </c>
      <c r="K393" s="4" t="s">
        <v>14</v>
      </c>
    </row>
    <row r="394" spans="2:11" s="15" customFormat="1">
      <c r="B394" s="2" t="s">
        <v>708</v>
      </c>
      <c r="C394" s="38" t="s">
        <v>710</v>
      </c>
      <c r="D394" s="22">
        <v>6</v>
      </c>
      <c r="E394" s="2" t="s">
        <v>19</v>
      </c>
      <c r="F394" s="2" t="s">
        <v>711</v>
      </c>
      <c r="G394" s="7">
        <v>42005</v>
      </c>
      <c r="H394" s="8" t="s">
        <v>12</v>
      </c>
      <c r="I394" s="4">
        <f t="shared" si="10"/>
        <v>600</v>
      </c>
      <c r="J394" s="9" t="s">
        <v>166</v>
      </c>
      <c r="K394" s="4" t="s">
        <v>21</v>
      </c>
    </row>
    <row r="395" spans="2:11" s="15" customFormat="1">
      <c r="B395" s="2" t="s">
        <v>708</v>
      </c>
      <c r="C395" s="17" t="s">
        <v>732</v>
      </c>
      <c r="D395" s="22">
        <v>3</v>
      </c>
      <c r="E395" s="2" t="s">
        <v>19</v>
      </c>
      <c r="F395" s="2" t="s">
        <v>709</v>
      </c>
      <c r="G395" s="7">
        <v>42005</v>
      </c>
      <c r="H395" s="8" t="s">
        <v>27</v>
      </c>
      <c r="I395" s="4">
        <f t="shared" si="10"/>
        <v>300</v>
      </c>
      <c r="J395" s="9" t="s">
        <v>166</v>
      </c>
      <c r="K395" s="8" t="s">
        <v>14</v>
      </c>
    </row>
    <row r="396" spans="2:11" s="15" customFormat="1">
      <c r="B396" s="2" t="s">
        <v>708</v>
      </c>
      <c r="C396" s="17" t="s">
        <v>714</v>
      </c>
      <c r="D396" s="22">
        <v>10</v>
      </c>
      <c r="E396" s="2" t="s">
        <v>76</v>
      </c>
      <c r="F396" s="2" t="s">
        <v>715</v>
      </c>
      <c r="G396" s="7">
        <v>42156</v>
      </c>
      <c r="H396" s="8" t="s">
        <v>12</v>
      </c>
      <c r="I396" s="4">
        <f t="shared" si="10"/>
        <v>1000</v>
      </c>
      <c r="J396" s="9" t="s">
        <v>166</v>
      </c>
      <c r="K396" s="4" t="s">
        <v>21</v>
      </c>
    </row>
    <row r="397" spans="2:11" s="15" customFormat="1">
      <c r="B397" s="2" t="s">
        <v>708</v>
      </c>
      <c r="C397" s="17" t="s">
        <v>712</v>
      </c>
      <c r="D397" s="22">
        <v>3.5</v>
      </c>
      <c r="E397" s="2" t="s">
        <v>19</v>
      </c>
      <c r="F397" s="2" t="s">
        <v>713</v>
      </c>
      <c r="G397" s="7">
        <v>42125</v>
      </c>
      <c r="H397" s="8" t="s">
        <v>12</v>
      </c>
      <c r="I397" s="4">
        <f t="shared" si="10"/>
        <v>350</v>
      </c>
      <c r="J397" s="9" t="s">
        <v>166</v>
      </c>
      <c r="K397" s="4" t="s">
        <v>14</v>
      </c>
    </row>
    <row r="398" spans="2:11" s="15" customFormat="1">
      <c r="B398" s="2" t="s">
        <v>708</v>
      </c>
      <c r="C398" s="17" t="s">
        <v>457</v>
      </c>
      <c r="D398" s="22">
        <v>12</v>
      </c>
      <c r="E398" s="24" t="s">
        <v>19</v>
      </c>
      <c r="F398" s="2" t="s">
        <v>359</v>
      </c>
      <c r="G398" s="7">
        <v>42095</v>
      </c>
      <c r="H398" s="8" t="s">
        <v>27</v>
      </c>
      <c r="I398" s="4">
        <f t="shared" si="10"/>
        <v>1200</v>
      </c>
      <c r="J398" s="9" t="s">
        <v>166</v>
      </c>
      <c r="K398" s="8" t="s">
        <v>21</v>
      </c>
    </row>
    <row r="399" spans="2:11" s="15" customFormat="1">
      <c r="B399" s="2" t="s">
        <v>708</v>
      </c>
      <c r="C399" s="17" t="s">
        <v>561</v>
      </c>
      <c r="D399" s="22">
        <v>15</v>
      </c>
      <c r="E399" s="2" t="s">
        <v>76</v>
      </c>
      <c r="F399" s="2" t="s">
        <v>493</v>
      </c>
      <c r="G399" s="7">
        <v>42005</v>
      </c>
      <c r="H399" s="8" t="s">
        <v>27</v>
      </c>
      <c r="I399" s="4">
        <f t="shared" si="10"/>
        <v>1500</v>
      </c>
      <c r="J399" s="9" t="s">
        <v>166</v>
      </c>
      <c r="K399" s="8" t="s">
        <v>21</v>
      </c>
    </row>
    <row r="400" spans="2:11" s="15" customFormat="1">
      <c r="B400" s="2" t="s">
        <v>708</v>
      </c>
      <c r="C400" s="23" t="s">
        <v>744</v>
      </c>
      <c r="D400" s="22">
        <v>4.5</v>
      </c>
      <c r="E400" s="2" t="s">
        <v>62</v>
      </c>
      <c r="F400" s="2" t="s">
        <v>745</v>
      </c>
      <c r="G400" s="7">
        <v>42217</v>
      </c>
      <c r="H400" s="8" t="s">
        <v>27</v>
      </c>
      <c r="I400" s="4">
        <f t="shared" si="10"/>
        <v>450</v>
      </c>
      <c r="J400" s="9" t="s">
        <v>166</v>
      </c>
      <c r="K400" s="8" t="s">
        <v>14</v>
      </c>
    </row>
    <row r="401" spans="2:11" s="15" customFormat="1">
      <c r="B401" s="2" t="s">
        <v>708</v>
      </c>
      <c r="C401" s="23" t="s">
        <v>799</v>
      </c>
      <c r="D401" s="22">
        <v>4</v>
      </c>
      <c r="E401" s="2" t="s">
        <v>19</v>
      </c>
      <c r="F401" s="2" t="s">
        <v>101</v>
      </c>
      <c r="G401" s="7">
        <v>42217</v>
      </c>
      <c r="H401" s="8" t="s">
        <v>27</v>
      </c>
      <c r="I401" s="4">
        <f t="shared" si="10"/>
        <v>400</v>
      </c>
      <c r="J401" s="9" t="s">
        <v>166</v>
      </c>
      <c r="K401" s="8" t="s">
        <v>14</v>
      </c>
    </row>
    <row r="402" spans="2:11" s="15" customFormat="1">
      <c r="B402" s="9" t="s">
        <v>405</v>
      </c>
      <c r="C402" s="16" t="s">
        <v>406</v>
      </c>
      <c r="D402" s="6">
        <v>10</v>
      </c>
      <c r="E402" s="24" t="s">
        <v>167</v>
      </c>
      <c r="F402" s="24" t="s">
        <v>407</v>
      </c>
      <c r="G402" s="7">
        <v>42005</v>
      </c>
      <c r="H402" s="8" t="s">
        <v>12</v>
      </c>
      <c r="I402" s="4">
        <f t="shared" si="10"/>
        <v>1000</v>
      </c>
      <c r="J402" s="33" t="s">
        <v>13</v>
      </c>
      <c r="K402" s="4" t="s">
        <v>21</v>
      </c>
    </row>
    <row r="403" spans="2:11" s="15" customFormat="1">
      <c r="B403" s="9" t="s">
        <v>185</v>
      </c>
      <c r="C403" s="17" t="s">
        <v>445</v>
      </c>
      <c r="D403" s="22">
        <v>178</v>
      </c>
      <c r="E403" s="24" t="s">
        <v>25</v>
      </c>
      <c r="F403" s="24" t="s">
        <v>356</v>
      </c>
      <c r="G403" s="7">
        <v>42005</v>
      </c>
      <c r="H403" s="8" t="s">
        <v>27</v>
      </c>
      <c r="I403" s="4">
        <f t="shared" si="10"/>
        <v>17800</v>
      </c>
      <c r="J403" s="9" t="s">
        <v>166</v>
      </c>
      <c r="K403" s="4" t="s">
        <v>21</v>
      </c>
    </row>
    <row r="404" spans="2:11" s="15" customFormat="1">
      <c r="B404" s="9" t="s">
        <v>185</v>
      </c>
      <c r="C404" s="17" t="s">
        <v>186</v>
      </c>
      <c r="D404" s="22">
        <v>150</v>
      </c>
      <c r="E404" s="24" t="s">
        <v>10</v>
      </c>
      <c r="F404" s="24" t="s">
        <v>44</v>
      </c>
      <c r="G404" s="7">
        <v>42005</v>
      </c>
      <c r="H404" s="8" t="s">
        <v>27</v>
      </c>
      <c r="I404" s="4">
        <f t="shared" si="10"/>
        <v>15000</v>
      </c>
      <c r="J404" s="9" t="s">
        <v>166</v>
      </c>
      <c r="K404" s="4" t="s">
        <v>21</v>
      </c>
    </row>
    <row r="405" spans="2:11" s="15" customFormat="1">
      <c r="B405" s="9" t="s">
        <v>185</v>
      </c>
      <c r="C405" s="17" t="s">
        <v>671</v>
      </c>
      <c r="D405" s="22">
        <v>126</v>
      </c>
      <c r="E405" s="2" t="s">
        <v>127</v>
      </c>
      <c r="F405" s="2" t="s">
        <v>672</v>
      </c>
      <c r="G405" s="7">
        <v>42186</v>
      </c>
      <c r="H405" s="8" t="s">
        <v>12</v>
      </c>
      <c r="I405" s="4">
        <f t="shared" si="10"/>
        <v>12600</v>
      </c>
      <c r="J405" s="9" t="s">
        <v>166</v>
      </c>
      <c r="K405" s="4" t="s">
        <v>21</v>
      </c>
    </row>
    <row r="406" spans="2:11" s="15" customFormat="1">
      <c r="B406" s="9" t="s">
        <v>185</v>
      </c>
      <c r="C406" s="17" t="s">
        <v>24</v>
      </c>
      <c r="D406" s="22">
        <v>46.4</v>
      </c>
      <c r="E406" s="24" t="s">
        <v>25</v>
      </c>
      <c r="F406" s="24" t="s">
        <v>26</v>
      </c>
      <c r="G406" s="7">
        <v>42005</v>
      </c>
      <c r="H406" s="8" t="s">
        <v>27</v>
      </c>
      <c r="I406" s="4">
        <f t="shared" si="10"/>
        <v>4640</v>
      </c>
      <c r="J406" s="9" t="s">
        <v>166</v>
      </c>
      <c r="K406" s="4" t="s">
        <v>14</v>
      </c>
    </row>
    <row r="407" spans="2:11" s="15" customFormat="1">
      <c r="B407" s="9" t="s">
        <v>185</v>
      </c>
      <c r="C407" s="42" t="s">
        <v>817</v>
      </c>
      <c r="D407" s="22">
        <v>32</v>
      </c>
      <c r="E407" s="2" t="s">
        <v>127</v>
      </c>
      <c r="F407" s="24" t="s">
        <v>818</v>
      </c>
      <c r="G407" s="7">
        <v>42217</v>
      </c>
      <c r="H407" s="8" t="s">
        <v>12</v>
      </c>
      <c r="I407" s="4">
        <f t="shared" si="10"/>
        <v>3200</v>
      </c>
      <c r="J407" s="9" t="s">
        <v>166</v>
      </c>
      <c r="K407" s="4" t="s">
        <v>14</v>
      </c>
    </row>
    <row r="408" spans="2:11" s="15" customFormat="1">
      <c r="B408" s="10" t="s">
        <v>320</v>
      </c>
      <c r="C408" s="42" t="s">
        <v>817</v>
      </c>
      <c r="D408" s="22">
        <v>32</v>
      </c>
      <c r="E408" s="2" t="s">
        <v>127</v>
      </c>
      <c r="F408" s="24" t="s">
        <v>818</v>
      </c>
      <c r="G408" s="7">
        <v>42217</v>
      </c>
      <c r="H408" s="8" t="s">
        <v>12</v>
      </c>
      <c r="I408" s="4">
        <f t="shared" ref="I408" si="11">D408*100</f>
        <v>3200</v>
      </c>
      <c r="J408" s="9" t="s">
        <v>166</v>
      </c>
      <c r="K408" s="4" t="s">
        <v>14</v>
      </c>
    </row>
    <row r="409" spans="2:11" s="15" customFormat="1">
      <c r="B409" s="10" t="s">
        <v>320</v>
      </c>
      <c r="C409" s="17" t="s">
        <v>348</v>
      </c>
      <c r="D409" s="22">
        <v>315</v>
      </c>
      <c r="E409" s="24" t="s">
        <v>16</v>
      </c>
      <c r="F409" s="24" t="s">
        <v>349</v>
      </c>
      <c r="G409" s="7">
        <v>42095</v>
      </c>
      <c r="H409" s="8" t="s">
        <v>12</v>
      </c>
      <c r="I409" s="4">
        <f t="shared" si="10"/>
        <v>31500</v>
      </c>
      <c r="J409" s="9" t="s">
        <v>206</v>
      </c>
      <c r="K409" s="4" t="s">
        <v>21</v>
      </c>
    </row>
    <row r="410" spans="2:11" s="15" customFormat="1">
      <c r="B410" s="10" t="s">
        <v>320</v>
      </c>
      <c r="C410" s="17" t="s">
        <v>348</v>
      </c>
      <c r="D410" s="22">
        <v>315</v>
      </c>
      <c r="E410" s="24" t="s">
        <v>16</v>
      </c>
      <c r="F410" s="24" t="s">
        <v>349</v>
      </c>
      <c r="G410" s="7">
        <v>42095</v>
      </c>
      <c r="H410" s="8" t="s">
        <v>27</v>
      </c>
      <c r="I410" s="4">
        <f t="shared" si="10"/>
        <v>31500</v>
      </c>
      <c r="J410" s="9" t="s">
        <v>206</v>
      </c>
      <c r="K410" s="4" t="s">
        <v>21</v>
      </c>
    </row>
    <row r="411" spans="2:11" s="15" customFormat="1">
      <c r="B411" s="10" t="s">
        <v>320</v>
      </c>
      <c r="C411" s="17" t="s">
        <v>591</v>
      </c>
      <c r="D411" s="22">
        <v>0</v>
      </c>
      <c r="E411" s="2" t="s">
        <v>167</v>
      </c>
      <c r="F411" s="2" t="s">
        <v>168</v>
      </c>
      <c r="G411" s="7">
        <v>42125</v>
      </c>
      <c r="H411" s="8" t="s">
        <v>12</v>
      </c>
      <c r="I411" s="4">
        <f t="shared" si="10"/>
        <v>0</v>
      </c>
      <c r="J411" s="9" t="s">
        <v>166</v>
      </c>
      <c r="K411" s="4" t="s">
        <v>14</v>
      </c>
    </row>
    <row r="412" spans="2:11">
      <c r="B412" s="10" t="s">
        <v>320</v>
      </c>
      <c r="C412" s="17" t="s">
        <v>588</v>
      </c>
      <c r="D412" s="22">
        <v>60</v>
      </c>
      <c r="E412" s="2" t="s">
        <v>59</v>
      </c>
      <c r="F412" s="2" t="s">
        <v>589</v>
      </c>
      <c r="G412" s="7">
        <v>42095</v>
      </c>
      <c r="H412" s="8" t="s">
        <v>27</v>
      </c>
      <c r="I412" s="4">
        <f t="shared" si="10"/>
        <v>6000</v>
      </c>
      <c r="J412" s="9" t="s">
        <v>166</v>
      </c>
      <c r="K412" s="4" t="s">
        <v>21</v>
      </c>
    </row>
    <row r="413" spans="2:11" s="15" customFormat="1">
      <c r="B413" s="10" t="s">
        <v>320</v>
      </c>
      <c r="C413" s="17" t="s">
        <v>588</v>
      </c>
      <c r="D413" s="22">
        <v>60</v>
      </c>
      <c r="E413" s="2" t="s">
        <v>59</v>
      </c>
      <c r="F413" s="2" t="s">
        <v>589</v>
      </c>
      <c r="G413" s="7">
        <v>42095</v>
      </c>
      <c r="H413" s="8" t="s">
        <v>12</v>
      </c>
      <c r="I413" s="4">
        <f t="shared" si="10"/>
        <v>6000</v>
      </c>
      <c r="J413" s="9" t="s">
        <v>166</v>
      </c>
      <c r="K413" s="4" t="s">
        <v>14</v>
      </c>
    </row>
    <row r="414" spans="2:11" s="15" customFormat="1">
      <c r="B414" s="10" t="s">
        <v>320</v>
      </c>
      <c r="C414" s="17" t="s">
        <v>186</v>
      </c>
      <c r="D414" s="22">
        <v>150</v>
      </c>
      <c r="E414" s="2" t="s">
        <v>10</v>
      </c>
      <c r="F414" s="2" t="s">
        <v>44</v>
      </c>
      <c r="G414" s="7">
        <v>42005</v>
      </c>
      <c r="H414" s="8" t="s">
        <v>27</v>
      </c>
      <c r="I414" s="4">
        <f t="shared" si="10"/>
        <v>15000</v>
      </c>
      <c r="J414" s="9" t="s">
        <v>206</v>
      </c>
      <c r="K414" s="4" t="s">
        <v>14</v>
      </c>
    </row>
    <row r="415" spans="2:11" s="15" customFormat="1">
      <c r="B415" s="10" t="s">
        <v>320</v>
      </c>
      <c r="C415" s="17" t="s">
        <v>590</v>
      </c>
      <c r="D415" s="22">
        <v>0</v>
      </c>
      <c r="E415" s="2" t="s">
        <v>65</v>
      </c>
      <c r="F415" s="2" t="s">
        <v>544</v>
      </c>
      <c r="G415" s="7">
        <v>42095</v>
      </c>
      <c r="H415" s="8" t="s">
        <v>12</v>
      </c>
      <c r="I415" s="4">
        <f t="shared" si="10"/>
        <v>0</v>
      </c>
      <c r="J415" s="9" t="s">
        <v>166</v>
      </c>
      <c r="K415" s="4" t="s">
        <v>14</v>
      </c>
    </row>
    <row r="416" spans="2:11" s="15" customFormat="1">
      <c r="B416" s="10" t="s">
        <v>320</v>
      </c>
      <c r="C416" s="17" t="s">
        <v>586</v>
      </c>
      <c r="D416" s="22">
        <v>0</v>
      </c>
      <c r="E416" s="24" t="s">
        <v>16</v>
      </c>
      <c r="F416" s="2" t="s">
        <v>587</v>
      </c>
      <c r="G416" s="7">
        <v>42064</v>
      </c>
      <c r="H416" s="8" t="s">
        <v>12</v>
      </c>
      <c r="I416" s="4">
        <f t="shared" si="10"/>
        <v>0</v>
      </c>
      <c r="J416" s="9" t="s">
        <v>166</v>
      </c>
      <c r="K416" s="4" t="s">
        <v>14</v>
      </c>
    </row>
    <row r="417" spans="2:11" s="15" customFormat="1">
      <c r="B417" s="10" t="s">
        <v>320</v>
      </c>
      <c r="C417" s="17" t="s">
        <v>18</v>
      </c>
      <c r="D417" s="22">
        <v>404</v>
      </c>
      <c r="E417" s="24" t="s">
        <v>10</v>
      </c>
      <c r="F417" s="24" t="s">
        <v>57</v>
      </c>
      <c r="G417" s="7">
        <v>42036</v>
      </c>
      <c r="H417" s="8" t="s">
        <v>12</v>
      </c>
      <c r="I417" s="4">
        <f t="shared" si="10"/>
        <v>40400</v>
      </c>
      <c r="J417" s="9" t="s">
        <v>206</v>
      </c>
      <c r="K417" s="4" t="s">
        <v>21</v>
      </c>
    </row>
    <row r="418" spans="2:11">
      <c r="B418" s="10" t="s">
        <v>320</v>
      </c>
      <c r="C418" s="17" t="s">
        <v>461</v>
      </c>
      <c r="D418" s="22">
        <v>28.6</v>
      </c>
      <c r="E418" s="2" t="s">
        <v>65</v>
      </c>
      <c r="F418" s="2" t="s">
        <v>462</v>
      </c>
      <c r="G418" s="7">
        <v>42125</v>
      </c>
      <c r="H418" s="8" t="s">
        <v>12</v>
      </c>
      <c r="I418" s="4">
        <f t="shared" si="10"/>
        <v>2860</v>
      </c>
      <c r="J418" s="9" t="s">
        <v>166</v>
      </c>
      <c r="K418" s="4" t="s">
        <v>14</v>
      </c>
    </row>
    <row r="419" spans="2:11" s="15" customFormat="1">
      <c r="B419" s="10" t="s">
        <v>320</v>
      </c>
      <c r="C419" s="17" t="s">
        <v>22</v>
      </c>
      <c r="D419" s="22">
        <v>200</v>
      </c>
      <c r="E419" s="24" t="s">
        <v>19</v>
      </c>
      <c r="F419" s="2" t="s">
        <v>23</v>
      </c>
      <c r="G419" s="7">
        <v>42064</v>
      </c>
      <c r="H419" s="8" t="s">
        <v>12</v>
      </c>
      <c r="I419" s="4">
        <f t="shared" si="10"/>
        <v>20000</v>
      </c>
      <c r="J419" s="9" t="s">
        <v>206</v>
      </c>
      <c r="K419" s="4" t="s">
        <v>14</v>
      </c>
    </row>
    <row r="420" spans="2:11">
      <c r="B420" s="2" t="s">
        <v>643</v>
      </c>
      <c r="C420" s="17" t="s">
        <v>690</v>
      </c>
      <c r="D420" s="22">
        <v>0</v>
      </c>
      <c r="E420" s="2" t="s">
        <v>19</v>
      </c>
      <c r="F420" s="2" t="s">
        <v>691</v>
      </c>
      <c r="G420" s="7">
        <v>42095</v>
      </c>
      <c r="H420" s="8" t="s">
        <v>12</v>
      </c>
      <c r="I420" s="4">
        <f t="shared" si="10"/>
        <v>0</v>
      </c>
      <c r="J420" s="33" t="s">
        <v>13</v>
      </c>
      <c r="K420" s="4" t="s">
        <v>21</v>
      </c>
    </row>
    <row r="421" spans="2:11">
      <c r="B421" s="2" t="s">
        <v>643</v>
      </c>
      <c r="C421" s="17" t="s">
        <v>689</v>
      </c>
      <c r="D421" s="22">
        <v>0</v>
      </c>
      <c r="E421" s="2" t="s">
        <v>19</v>
      </c>
      <c r="F421" s="2" t="s">
        <v>101</v>
      </c>
      <c r="G421" s="7">
        <v>42186</v>
      </c>
      <c r="H421" s="8" t="s">
        <v>12</v>
      </c>
      <c r="I421" s="4">
        <f t="shared" si="10"/>
        <v>0</v>
      </c>
      <c r="J421" s="33" t="s">
        <v>13</v>
      </c>
      <c r="K421" s="4" t="s">
        <v>21</v>
      </c>
    </row>
    <row r="422" spans="2:11">
      <c r="B422" s="2" t="s">
        <v>643</v>
      </c>
      <c r="C422" s="17" t="s">
        <v>645</v>
      </c>
      <c r="D422" s="22">
        <v>100</v>
      </c>
      <c r="E422" s="2" t="s">
        <v>25</v>
      </c>
      <c r="F422" s="2" t="s">
        <v>181</v>
      </c>
      <c r="G422" s="7">
        <v>42005</v>
      </c>
      <c r="H422" s="4" t="s">
        <v>27</v>
      </c>
      <c r="I422" s="4">
        <f t="shared" si="10"/>
        <v>10000</v>
      </c>
      <c r="J422" s="33" t="s">
        <v>13</v>
      </c>
      <c r="K422" s="4" t="s">
        <v>21</v>
      </c>
    </row>
    <row r="423" spans="2:11">
      <c r="B423" s="2" t="s">
        <v>641</v>
      </c>
      <c r="C423" s="35" t="s">
        <v>688</v>
      </c>
      <c r="D423" s="22">
        <v>0</v>
      </c>
      <c r="E423" s="2" t="s">
        <v>16</v>
      </c>
      <c r="F423" s="2" t="s">
        <v>660</v>
      </c>
      <c r="G423" s="7">
        <v>42186</v>
      </c>
      <c r="H423" s="8" t="s">
        <v>12</v>
      </c>
      <c r="I423" s="4">
        <f t="shared" si="10"/>
        <v>0</v>
      </c>
      <c r="J423" s="33" t="s">
        <v>166</v>
      </c>
      <c r="K423" s="4" t="s">
        <v>21</v>
      </c>
    </row>
    <row r="424" spans="2:11">
      <c r="B424" s="2" t="s">
        <v>641</v>
      </c>
      <c r="C424" s="35" t="s">
        <v>642</v>
      </c>
      <c r="D424" s="22">
        <v>13.5</v>
      </c>
      <c r="E424" s="2" t="s">
        <v>65</v>
      </c>
      <c r="F424" s="2" t="s">
        <v>509</v>
      </c>
      <c r="G424" s="7">
        <v>42186</v>
      </c>
      <c r="H424" s="4" t="s">
        <v>27</v>
      </c>
      <c r="I424" s="4">
        <f t="shared" si="10"/>
        <v>1350</v>
      </c>
      <c r="J424" s="33" t="s">
        <v>166</v>
      </c>
      <c r="K424" s="4" t="s">
        <v>21</v>
      </c>
    </row>
    <row r="425" spans="2:11" s="15" customFormat="1">
      <c r="B425" s="2" t="s">
        <v>376</v>
      </c>
      <c r="C425" s="17" t="s">
        <v>673</v>
      </c>
      <c r="D425" s="22">
        <v>0</v>
      </c>
      <c r="E425" s="2" t="s">
        <v>16</v>
      </c>
      <c r="F425" s="2" t="s">
        <v>674</v>
      </c>
      <c r="G425" s="7">
        <v>42125</v>
      </c>
      <c r="H425" s="8" t="s">
        <v>12</v>
      </c>
      <c r="I425" s="4">
        <f t="shared" si="10"/>
        <v>0</v>
      </c>
      <c r="J425" s="33" t="s">
        <v>13</v>
      </c>
      <c r="K425" s="4" t="s">
        <v>14</v>
      </c>
    </row>
    <row r="426" spans="2:11" s="15" customFormat="1">
      <c r="B426" s="2" t="s">
        <v>376</v>
      </c>
      <c r="C426" s="35" t="s">
        <v>159</v>
      </c>
      <c r="D426" s="41">
        <v>5</v>
      </c>
      <c r="E426" s="2" t="s">
        <v>65</v>
      </c>
      <c r="F426" s="2" t="s">
        <v>160</v>
      </c>
      <c r="G426" s="7">
        <v>42036</v>
      </c>
      <c r="H426" s="8" t="s">
        <v>27</v>
      </c>
      <c r="I426" s="4">
        <f t="shared" si="10"/>
        <v>500</v>
      </c>
      <c r="J426" s="33" t="s">
        <v>13</v>
      </c>
      <c r="K426" s="4" t="s">
        <v>14</v>
      </c>
    </row>
    <row r="427" spans="2:11" s="15" customFormat="1">
      <c r="B427" s="2" t="s">
        <v>376</v>
      </c>
      <c r="C427" s="17" t="s">
        <v>516</v>
      </c>
      <c r="D427" s="22">
        <v>78</v>
      </c>
      <c r="E427" s="2" t="s">
        <v>62</v>
      </c>
      <c r="F427" s="2" t="s">
        <v>122</v>
      </c>
      <c r="G427" s="7">
        <v>42156</v>
      </c>
      <c r="H427" s="8" t="s">
        <v>12</v>
      </c>
      <c r="I427" s="4">
        <f t="shared" si="10"/>
        <v>7800</v>
      </c>
      <c r="J427" s="33" t="s">
        <v>13</v>
      </c>
      <c r="K427" s="4" t="s">
        <v>14</v>
      </c>
    </row>
    <row r="428" spans="2:11" s="15" customFormat="1" ht="15.75" customHeight="1">
      <c r="B428" s="2" t="s">
        <v>376</v>
      </c>
      <c r="C428" s="17" t="s">
        <v>56</v>
      </c>
      <c r="D428" s="22">
        <v>800</v>
      </c>
      <c r="E428" s="2" t="s">
        <v>10</v>
      </c>
      <c r="F428" s="2" t="s">
        <v>57</v>
      </c>
      <c r="G428" s="7">
        <v>42036</v>
      </c>
      <c r="H428" s="8" t="s">
        <v>12</v>
      </c>
      <c r="I428" s="4">
        <f t="shared" si="10"/>
        <v>80000</v>
      </c>
      <c r="J428" s="33" t="s">
        <v>13</v>
      </c>
      <c r="K428" s="4" t="s">
        <v>21</v>
      </c>
    </row>
    <row r="429" spans="2:11" s="15" customFormat="1">
      <c r="B429" s="2" t="s">
        <v>376</v>
      </c>
      <c r="C429" s="17" t="s">
        <v>675</v>
      </c>
      <c r="D429" s="22">
        <v>4004</v>
      </c>
      <c r="E429" s="2" t="s">
        <v>19</v>
      </c>
      <c r="F429" s="2" t="s">
        <v>101</v>
      </c>
      <c r="G429" s="7">
        <v>42095</v>
      </c>
      <c r="H429" s="8" t="s">
        <v>12</v>
      </c>
      <c r="I429" s="4">
        <f t="shared" si="10"/>
        <v>400400</v>
      </c>
      <c r="J429" s="33" t="s">
        <v>13</v>
      </c>
      <c r="K429" s="4" t="s">
        <v>21</v>
      </c>
    </row>
    <row r="430" spans="2:11" s="15" customFormat="1">
      <c r="B430" s="2" t="s">
        <v>376</v>
      </c>
      <c r="C430" s="17" t="s">
        <v>238</v>
      </c>
      <c r="D430" s="41">
        <v>30</v>
      </c>
      <c r="E430" s="24" t="s">
        <v>19</v>
      </c>
      <c r="F430" s="2" t="s">
        <v>102</v>
      </c>
      <c r="G430" s="7">
        <v>42064</v>
      </c>
      <c r="H430" s="8" t="s">
        <v>27</v>
      </c>
      <c r="I430" s="4">
        <f t="shared" si="10"/>
        <v>3000</v>
      </c>
      <c r="J430" s="33" t="s">
        <v>13</v>
      </c>
      <c r="K430" s="8" t="s">
        <v>21</v>
      </c>
    </row>
    <row r="431" spans="2:11" s="15" customFormat="1">
      <c r="B431" s="2" t="s">
        <v>376</v>
      </c>
      <c r="C431" s="17" t="s">
        <v>636</v>
      </c>
      <c r="D431" s="41">
        <v>5</v>
      </c>
      <c r="E431" s="2" t="s">
        <v>19</v>
      </c>
      <c r="F431" s="2" t="s">
        <v>364</v>
      </c>
      <c r="G431" s="7">
        <v>42095</v>
      </c>
      <c r="H431" s="8" t="s">
        <v>27</v>
      </c>
      <c r="I431" s="4">
        <f t="shared" si="10"/>
        <v>500</v>
      </c>
      <c r="J431" s="33" t="s">
        <v>13</v>
      </c>
      <c r="K431" s="4" t="s">
        <v>14</v>
      </c>
    </row>
    <row r="432" spans="2:11" s="15" customFormat="1">
      <c r="B432" s="2" t="s">
        <v>376</v>
      </c>
      <c r="C432" s="17" t="s">
        <v>113</v>
      </c>
      <c r="D432" s="41">
        <v>113.5</v>
      </c>
      <c r="E432" s="2" t="s">
        <v>10</v>
      </c>
      <c r="F432" s="2" t="s">
        <v>44</v>
      </c>
      <c r="G432" s="7">
        <v>42005</v>
      </c>
      <c r="H432" s="8" t="s">
        <v>27</v>
      </c>
      <c r="I432" s="4">
        <f t="shared" si="10"/>
        <v>11350</v>
      </c>
      <c r="J432" s="33" t="s">
        <v>13</v>
      </c>
      <c r="K432" s="8" t="s">
        <v>21</v>
      </c>
    </row>
    <row r="433" spans="2:11" s="15" customFormat="1">
      <c r="B433" s="2" t="s">
        <v>376</v>
      </c>
      <c r="C433" s="17" t="s">
        <v>679</v>
      </c>
      <c r="D433" s="22">
        <v>23</v>
      </c>
      <c r="E433" s="2" t="s">
        <v>10</v>
      </c>
      <c r="F433" s="2" t="s">
        <v>680</v>
      </c>
      <c r="G433" s="7">
        <v>42005</v>
      </c>
      <c r="H433" s="8" t="s">
        <v>12</v>
      </c>
      <c r="I433" s="4">
        <f t="shared" si="10"/>
        <v>2300</v>
      </c>
      <c r="J433" s="33" t="s">
        <v>13</v>
      </c>
      <c r="K433" s="4" t="s">
        <v>14</v>
      </c>
    </row>
    <row r="434" spans="2:11" s="15" customFormat="1">
      <c r="B434" s="2" t="s">
        <v>376</v>
      </c>
      <c r="C434" s="18" t="s">
        <v>450</v>
      </c>
      <c r="D434" s="41">
        <v>25</v>
      </c>
      <c r="E434" s="24" t="s">
        <v>19</v>
      </c>
      <c r="F434" s="24" t="s">
        <v>354</v>
      </c>
      <c r="G434" s="7">
        <v>42064</v>
      </c>
      <c r="H434" s="8" t="s">
        <v>27</v>
      </c>
      <c r="I434" s="4">
        <f t="shared" si="10"/>
        <v>2500</v>
      </c>
      <c r="J434" s="33" t="s">
        <v>13</v>
      </c>
      <c r="K434" s="4" t="s">
        <v>14</v>
      </c>
    </row>
    <row r="435" spans="2:11" s="15" customFormat="1">
      <c r="B435" s="2" t="s">
        <v>376</v>
      </c>
      <c r="C435" s="17" t="s">
        <v>676</v>
      </c>
      <c r="D435" s="22">
        <v>0</v>
      </c>
      <c r="E435" s="2" t="s">
        <v>677</v>
      </c>
      <c r="F435" s="2" t="s">
        <v>678</v>
      </c>
      <c r="G435" s="7">
        <v>42064</v>
      </c>
      <c r="H435" s="8" t="s">
        <v>12</v>
      </c>
      <c r="I435" s="4">
        <f t="shared" si="10"/>
        <v>0</v>
      </c>
      <c r="J435" s="33" t="s">
        <v>13</v>
      </c>
      <c r="K435" s="4" t="s">
        <v>14</v>
      </c>
    </row>
    <row r="436" spans="2:11" s="15" customFormat="1">
      <c r="B436" s="2" t="s">
        <v>376</v>
      </c>
      <c r="C436" s="23" t="s">
        <v>637</v>
      </c>
      <c r="D436" s="41">
        <v>20</v>
      </c>
      <c r="E436" s="2" t="s">
        <v>25</v>
      </c>
      <c r="F436" s="2" t="s">
        <v>638</v>
      </c>
      <c r="G436" s="7">
        <v>42095</v>
      </c>
      <c r="H436" s="8" t="s">
        <v>27</v>
      </c>
      <c r="I436" s="4">
        <f t="shared" si="10"/>
        <v>2000</v>
      </c>
      <c r="J436" s="33" t="s">
        <v>13</v>
      </c>
      <c r="K436" s="4" t="s">
        <v>14</v>
      </c>
    </row>
    <row r="437" spans="2:11" s="15" customFormat="1">
      <c r="B437" s="2" t="s">
        <v>376</v>
      </c>
      <c r="C437" s="17" t="s">
        <v>681</v>
      </c>
      <c r="D437" s="22">
        <v>30</v>
      </c>
      <c r="E437" s="2" t="s">
        <v>62</v>
      </c>
      <c r="F437" s="2" t="s">
        <v>682</v>
      </c>
      <c r="G437" s="7">
        <v>42005</v>
      </c>
      <c r="H437" s="8" t="s">
        <v>12</v>
      </c>
      <c r="I437" s="4">
        <f t="shared" si="10"/>
        <v>3000</v>
      </c>
      <c r="J437" s="33" t="s">
        <v>13</v>
      </c>
      <c r="K437" s="4" t="s">
        <v>14</v>
      </c>
    </row>
    <row r="438" spans="2:11" s="15" customFormat="1">
      <c r="B438" s="9" t="s">
        <v>427</v>
      </c>
      <c r="C438" s="18" t="s">
        <v>428</v>
      </c>
      <c r="D438" s="41">
        <v>0</v>
      </c>
      <c r="E438" s="24" t="s">
        <v>429</v>
      </c>
      <c r="F438" s="24" t="s">
        <v>62</v>
      </c>
      <c r="G438" s="7">
        <v>42005</v>
      </c>
      <c r="H438" s="8" t="s">
        <v>12</v>
      </c>
      <c r="I438" s="4">
        <f t="shared" si="10"/>
        <v>0</v>
      </c>
      <c r="J438" s="33" t="s">
        <v>13</v>
      </c>
      <c r="K438" s="4" t="s">
        <v>21</v>
      </c>
    </row>
    <row r="439" spans="2:11" s="15" customFormat="1">
      <c r="B439" s="2" t="s">
        <v>475</v>
      </c>
      <c r="C439" s="17" t="s">
        <v>480</v>
      </c>
      <c r="D439" s="22">
        <v>3.5</v>
      </c>
      <c r="E439" s="2" t="s">
        <v>127</v>
      </c>
      <c r="F439" s="2" t="s">
        <v>479</v>
      </c>
      <c r="G439" s="7">
        <v>42064</v>
      </c>
      <c r="H439" s="4" t="s">
        <v>27</v>
      </c>
      <c r="I439" s="4">
        <f t="shared" si="10"/>
        <v>350</v>
      </c>
      <c r="J439" s="33" t="s">
        <v>166</v>
      </c>
      <c r="K439" s="4" t="s">
        <v>21</v>
      </c>
    </row>
    <row r="440" spans="2:11" s="15" customFormat="1">
      <c r="B440" s="2" t="s">
        <v>475</v>
      </c>
      <c r="C440" s="35" t="s">
        <v>639</v>
      </c>
      <c r="D440" s="41">
        <v>5</v>
      </c>
      <c r="E440" s="2" t="s">
        <v>19</v>
      </c>
      <c r="F440" s="2" t="s">
        <v>640</v>
      </c>
      <c r="G440" s="7">
        <v>42186</v>
      </c>
      <c r="H440" s="4" t="s">
        <v>27</v>
      </c>
      <c r="I440" s="4">
        <f t="shared" si="10"/>
        <v>500</v>
      </c>
      <c r="J440" s="33" t="s">
        <v>166</v>
      </c>
      <c r="K440" s="4" t="s">
        <v>14</v>
      </c>
    </row>
    <row r="441" spans="2:11" s="15" customFormat="1">
      <c r="B441" s="2" t="s">
        <v>475</v>
      </c>
      <c r="C441" s="17" t="s">
        <v>477</v>
      </c>
      <c r="D441" s="22">
        <v>0</v>
      </c>
      <c r="E441" s="2" t="s">
        <v>19</v>
      </c>
      <c r="F441" s="2" t="s">
        <v>478</v>
      </c>
      <c r="G441" s="7">
        <v>42064</v>
      </c>
      <c r="H441" s="4" t="s">
        <v>27</v>
      </c>
      <c r="I441" s="4">
        <f t="shared" si="10"/>
        <v>0</v>
      </c>
      <c r="J441" s="33" t="s">
        <v>166</v>
      </c>
      <c r="K441" s="4" t="s">
        <v>21</v>
      </c>
    </row>
    <row r="442" spans="2:11" s="15" customFormat="1">
      <c r="B442" s="2" t="s">
        <v>475</v>
      </c>
      <c r="C442" s="17" t="s">
        <v>572</v>
      </c>
      <c r="D442" s="22">
        <v>0</v>
      </c>
      <c r="E442" s="2" t="s">
        <v>19</v>
      </c>
      <c r="F442" s="2" t="s">
        <v>476</v>
      </c>
      <c r="G442" s="7">
        <v>42005</v>
      </c>
      <c r="H442" s="4" t="s">
        <v>27</v>
      </c>
      <c r="I442" s="4">
        <f t="shared" si="10"/>
        <v>0</v>
      </c>
      <c r="J442" s="33" t="s">
        <v>166</v>
      </c>
      <c r="K442" s="4" t="s">
        <v>14</v>
      </c>
    </row>
    <row r="443" spans="2:11" s="15" customFormat="1">
      <c r="B443" s="2" t="s">
        <v>377</v>
      </c>
      <c r="C443" s="18" t="s">
        <v>451</v>
      </c>
      <c r="D443" s="22">
        <v>150</v>
      </c>
      <c r="E443" s="24" t="s">
        <v>19</v>
      </c>
      <c r="F443" s="24" t="s">
        <v>358</v>
      </c>
      <c r="G443" s="7">
        <v>42095</v>
      </c>
      <c r="H443" s="8" t="s">
        <v>27</v>
      </c>
      <c r="I443" s="4">
        <f t="shared" si="10"/>
        <v>15000</v>
      </c>
      <c r="J443" s="33" t="s">
        <v>13</v>
      </c>
      <c r="K443" s="8" t="s">
        <v>21</v>
      </c>
    </row>
    <row r="444" spans="2:11" s="15" customFormat="1">
      <c r="B444" s="2" t="s">
        <v>815</v>
      </c>
      <c r="C444" s="18" t="s">
        <v>740</v>
      </c>
      <c r="D444" s="22">
        <v>1150</v>
      </c>
      <c r="E444" s="2" t="s">
        <v>29</v>
      </c>
      <c r="F444" s="2" t="s">
        <v>741</v>
      </c>
      <c r="G444" s="7">
        <v>42095</v>
      </c>
      <c r="H444" s="8" t="s">
        <v>27</v>
      </c>
      <c r="I444" s="4">
        <f t="shared" si="10"/>
        <v>115000</v>
      </c>
      <c r="J444" s="9" t="s">
        <v>166</v>
      </c>
      <c r="K444" s="8" t="s">
        <v>21</v>
      </c>
    </row>
    <row r="445" spans="2:11" s="15" customFormat="1">
      <c r="B445" s="2" t="s">
        <v>815</v>
      </c>
      <c r="C445" s="18" t="s">
        <v>740</v>
      </c>
      <c r="D445" s="22">
        <v>1150</v>
      </c>
      <c r="E445" s="2" t="s">
        <v>29</v>
      </c>
      <c r="F445" s="2" t="s">
        <v>741</v>
      </c>
      <c r="G445" s="7">
        <v>42095</v>
      </c>
      <c r="H445" s="8" t="s">
        <v>12</v>
      </c>
      <c r="I445" s="4">
        <f t="shared" si="10"/>
        <v>115000</v>
      </c>
      <c r="J445" s="9" t="s">
        <v>166</v>
      </c>
      <c r="K445" s="8" t="s">
        <v>21</v>
      </c>
    </row>
    <row r="446" spans="2:11" s="15" customFormat="1">
      <c r="B446" s="2" t="s">
        <v>816</v>
      </c>
      <c r="C446" s="18" t="s">
        <v>740</v>
      </c>
      <c r="D446" s="22">
        <v>1150</v>
      </c>
      <c r="E446" s="2" t="s">
        <v>29</v>
      </c>
      <c r="F446" s="2" t="s">
        <v>741</v>
      </c>
      <c r="G446" s="7">
        <v>42095</v>
      </c>
      <c r="H446" s="8" t="s">
        <v>27</v>
      </c>
      <c r="I446" s="4">
        <f t="shared" ref="I446:I447" si="12">D446*100</f>
        <v>115000</v>
      </c>
      <c r="J446" s="9" t="s">
        <v>13</v>
      </c>
      <c r="K446" s="8" t="s">
        <v>21</v>
      </c>
    </row>
    <row r="447" spans="2:11" s="15" customFormat="1">
      <c r="B447" s="2" t="s">
        <v>816</v>
      </c>
      <c r="C447" s="18" t="s">
        <v>740</v>
      </c>
      <c r="D447" s="22">
        <v>1150</v>
      </c>
      <c r="E447" s="2" t="s">
        <v>29</v>
      </c>
      <c r="F447" s="2" t="s">
        <v>741</v>
      </c>
      <c r="G447" s="7">
        <v>42095</v>
      </c>
      <c r="H447" s="8" t="s">
        <v>12</v>
      </c>
      <c r="I447" s="4">
        <f t="shared" si="12"/>
        <v>115000</v>
      </c>
      <c r="J447" s="9" t="s">
        <v>13</v>
      </c>
      <c r="K447" s="8" t="s">
        <v>21</v>
      </c>
    </row>
    <row r="448" spans="2:11" s="15" customFormat="1">
      <c r="B448" s="9" t="s">
        <v>382</v>
      </c>
      <c r="C448" s="18" t="s">
        <v>383</v>
      </c>
      <c r="D448" s="22">
        <v>18.5</v>
      </c>
      <c r="E448" s="24" t="s">
        <v>70</v>
      </c>
      <c r="F448" s="24" t="s">
        <v>71</v>
      </c>
      <c r="G448" s="7">
        <v>42064</v>
      </c>
      <c r="H448" s="8" t="s">
        <v>27</v>
      </c>
      <c r="I448" s="4">
        <f t="shared" si="10"/>
        <v>1850</v>
      </c>
      <c r="J448" s="33" t="s">
        <v>13</v>
      </c>
      <c r="K448" s="8" t="s">
        <v>21</v>
      </c>
    </row>
    <row r="449" spans="2:11" s="15" customFormat="1">
      <c r="B449" s="9" t="s">
        <v>382</v>
      </c>
      <c r="C449" s="18" t="s">
        <v>384</v>
      </c>
      <c r="D449" s="22">
        <v>11</v>
      </c>
      <c r="E449" s="24" t="s">
        <v>70</v>
      </c>
      <c r="F449" s="24" t="s">
        <v>71</v>
      </c>
      <c r="G449" s="7">
        <v>42005</v>
      </c>
      <c r="H449" s="8" t="s">
        <v>27</v>
      </c>
      <c r="I449" s="4">
        <f t="shared" ref="I449:I525" si="13">D449*100</f>
        <v>1100</v>
      </c>
      <c r="J449" s="33" t="s">
        <v>13</v>
      </c>
      <c r="K449" s="8" t="s">
        <v>14</v>
      </c>
    </row>
    <row r="450" spans="2:11" s="15" customFormat="1">
      <c r="B450" s="9" t="s">
        <v>382</v>
      </c>
      <c r="C450" s="17" t="s">
        <v>743</v>
      </c>
      <c r="D450" s="22">
        <v>767</v>
      </c>
      <c r="E450" s="2" t="s">
        <v>16</v>
      </c>
      <c r="F450" s="2" t="s">
        <v>176</v>
      </c>
      <c r="G450" s="7">
        <v>42217</v>
      </c>
      <c r="H450" s="8" t="s">
        <v>12</v>
      </c>
      <c r="I450" s="4">
        <f t="shared" si="13"/>
        <v>76700</v>
      </c>
      <c r="J450" s="33" t="s">
        <v>13</v>
      </c>
      <c r="K450" s="4" t="s">
        <v>21</v>
      </c>
    </row>
    <row r="451" spans="2:11" s="15" customFormat="1">
      <c r="B451" s="9" t="s">
        <v>382</v>
      </c>
      <c r="C451" s="17" t="s">
        <v>784</v>
      </c>
      <c r="D451" s="22">
        <v>180</v>
      </c>
      <c r="E451" s="2" t="s">
        <v>19</v>
      </c>
      <c r="F451" s="2" t="s">
        <v>193</v>
      </c>
      <c r="G451" s="7">
        <v>42217</v>
      </c>
      <c r="H451" s="8" t="s">
        <v>12</v>
      </c>
      <c r="I451" s="4">
        <f t="shared" si="13"/>
        <v>18000</v>
      </c>
      <c r="J451" s="33" t="s">
        <v>13</v>
      </c>
      <c r="K451" s="4" t="s">
        <v>21</v>
      </c>
    </row>
    <row r="452" spans="2:11" s="15" customFormat="1">
      <c r="B452" s="9" t="s">
        <v>382</v>
      </c>
      <c r="C452" s="17" t="s">
        <v>693</v>
      </c>
      <c r="D452" s="22">
        <v>150</v>
      </c>
      <c r="E452" s="2" t="s">
        <v>70</v>
      </c>
      <c r="F452" s="2" t="s">
        <v>71</v>
      </c>
      <c r="G452" s="7">
        <v>42186</v>
      </c>
      <c r="H452" s="8" t="s">
        <v>27</v>
      </c>
      <c r="I452" s="4">
        <f t="shared" si="13"/>
        <v>15000</v>
      </c>
      <c r="J452" s="33" t="s">
        <v>13</v>
      </c>
      <c r="K452" s="4" t="s">
        <v>21</v>
      </c>
    </row>
    <row r="453" spans="2:11" s="15" customFormat="1">
      <c r="B453" s="9" t="s">
        <v>775</v>
      </c>
      <c r="C453" s="17" t="s">
        <v>743</v>
      </c>
      <c r="D453" s="22">
        <v>767</v>
      </c>
      <c r="E453" s="2" t="s">
        <v>16</v>
      </c>
      <c r="F453" s="2" t="s">
        <v>176</v>
      </c>
      <c r="G453" s="7">
        <v>42217</v>
      </c>
      <c r="H453" s="8" t="s">
        <v>12</v>
      </c>
      <c r="I453" s="4">
        <f t="shared" si="13"/>
        <v>76700</v>
      </c>
      <c r="J453" s="9" t="s">
        <v>166</v>
      </c>
      <c r="K453" s="4" t="s">
        <v>21</v>
      </c>
    </row>
    <row r="454" spans="2:11" s="15" customFormat="1">
      <c r="B454" s="10" t="s">
        <v>187</v>
      </c>
      <c r="C454" s="20" t="s">
        <v>250</v>
      </c>
      <c r="D454" s="6">
        <v>10</v>
      </c>
      <c r="E454" s="24" t="s">
        <v>10</v>
      </c>
      <c r="F454" s="24" t="s">
        <v>68</v>
      </c>
      <c r="G454" s="3">
        <v>42064</v>
      </c>
      <c r="H454" s="8" t="s">
        <v>27</v>
      </c>
      <c r="I454" s="4">
        <f t="shared" si="13"/>
        <v>1000</v>
      </c>
      <c r="J454" s="9" t="s">
        <v>166</v>
      </c>
      <c r="K454" s="4" t="s">
        <v>14</v>
      </c>
    </row>
    <row r="455" spans="2:11" s="15" customFormat="1">
      <c r="B455" s="10" t="s">
        <v>187</v>
      </c>
      <c r="C455" s="21" t="s">
        <v>188</v>
      </c>
      <c r="D455" s="6">
        <v>60</v>
      </c>
      <c r="E455" s="24" t="s">
        <v>19</v>
      </c>
      <c r="F455" s="24" t="s">
        <v>189</v>
      </c>
      <c r="G455" s="3">
        <v>42005</v>
      </c>
      <c r="H455" s="8" t="s">
        <v>12</v>
      </c>
      <c r="I455" s="4">
        <f t="shared" si="13"/>
        <v>6000</v>
      </c>
      <c r="J455" s="9" t="s">
        <v>166</v>
      </c>
      <c r="K455" s="4" t="s">
        <v>21</v>
      </c>
    </row>
    <row r="456" spans="2:11" s="15" customFormat="1">
      <c r="B456" s="10" t="s">
        <v>187</v>
      </c>
      <c r="C456" s="21" t="s">
        <v>751</v>
      </c>
      <c r="D456" s="6">
        <v>44.45</v>
      </c>
      <c r="E456" s="2" t="s">
        <v>16</v>
      </c>
      <c r="F456" s="2" t="s">
        <v>750</v>
      </c>
      <c r="G456" s="3">
        <v>42217</v>
      </c>
      <c r="H456" s="8" t="s">
        <v>27</v>
      </c>
      <c r="I456" s="4">
        <f t="shared" si="13"/>
        <v>4445</v>
      </c>
      <c r="J456" s="9" t="s">
        <v>166</v>
      </c>
      <c r="K456" s="4" t="s">
        <v>21</v>
      </c>
    </row>
    <row r="457" spans="2:11" s="15" customFormat="1">
      <c r="B457" s="10" t="s">
        <v>187</v>
      </c>
      <c r="C457" s="21" t="s">
        <v>756</v>
      </c>
      <c r="D457" s="6">
        <v>11</v>
      </c>
      <c r="E457" s="2" t="s">
        <v>73</v>
      </c>
      <c r="F457" s="2" t="s">
        <v>757</v>
      </c>
      <c r="G457" s="3">
        <v>42217</v>
      </c>
      <c r="H457" s="8" t="s">
        <v>27</v>
      </c>
      <c r="I457" s="4">
        <f t="shared" si="13"/>
        <v>1100</v>
      </c>
      <c r="J457" s="9" t="s">
        <v>166</v>
      </c>
      <c r="K457" s="4" t="s">
        <v>14</v>
      </c>
    </row>
    <row r="458" spans="2:11" s="15" customFormat="1">
      <c r="B458" s="10" t="s">
        <v>187</v>
      </c>
      <c r="C458" s="21" t="s">
        <v>768</v>
      </c>
      <c r="D458" s="6">
        <v>100</v>
      </c>
      <c r="E458" s="2" t="s">
        <v>65</v>
      </c>
      <c r="F458" s="2" t="s">
        <v>769</v>
      </c>
      <c r="G458" s="3">
        <v>42217</v>
      </c>
      <c r="H458" s="8" t="s">
        <v>27</v>
      </c>
      <c r="I458" s="4">
        <f t="shared" si="13"/>
        <v>10000</v>
      </c>
      <c r="J458" s="9" t="s">
        <v>166</v>
      </c>
      <c r="K458" s="4" t="s">
        <v>21</v>
      </c>
    </row>
    <row r="459" spans="2:11" s="15" customFormat="1">
      <c r="B459" s="2" t="s">
        <v>215</v>
      </c>
      <c r="C459" s="17" t="s">
        <v>216</v>
      </c>
      <c r="D459" s="22">
        <v>7.4</v>
      </c>
      <c r="E459" s="24" t="s">
        <v>19</v>
      </c>
      <c r="F459" s="24" t="s">
        <v>218</v>
      </c>
      <c r="G459" s="7">
        <v>42005</v>
      </c>
      <c r="H459" s="4" t="s">
        <v>12</v>
      </c>
      <c r="I459" s="4">
        <f t="shared" si="13"/>
        <v>740</v>
      </c>
      <c r="J459" s="33" t="s">
        <v>13</v>
      </c>
      <c r="K459" s="4" t="s">
        <v>21</v>
      </c>
    </row>
    <row r="460" spans="2:11">
      <c r="B460" s="2" t="s">
        <v>215</v>
      </c>
      <c r="C460" s="17" t="s">
        <v>217</v>
      </c>
      <c r="D460" s="22">
        <v>4.0999999999999996</v>
      </c>
      <c r="E460" s="24" t="s">
        <v>59</v>
      </c>
      <c r="F460" s="24" t="s">
        <v>219</v>
      </c>
      <c r="G460" s="7">
        <v>42005</v>
      </c>
      <c r="H460" s="4" t="s">
        <v>27</v>
      </c>
      <c r="I460" s="4">
        <f t="shared" si="13"/>
        <v>409.99999999999994</v>
      </c>
      <c r="J460" s="33" t="s">
        <v>13</v>
      </c>
      <c r="K460" s="4" t="s">
        <v>21</v>
      </c>
    </row>
    <row r="461" spans="2:11">
      <c r="B461" s="10" t="s">
        <v>324</v>
      </c>
      <c r="C461" s="17" t="s">
        <v>325</v>
      </c>
      <c r="D461" s="22">
        <v>74</v>
      </c>
      <c r="E461" s="24" t="s">
        <v>19</v>
      </c>
      <c r="F461" s="24" t="s">
        <v>326</v>
      </c>
      <c r="G461" s="7">
        <v>42036</v>
      </c>
      <c r="H461" s="8" t="s">
        <v>12</v>
      </c>
      <c r="I461" s="4">
        <f t="shared" si="13"/>
        <v>7400</v>
      </c>
      <c r="J461" s="9" t="s">
        <v>166</v>
      </c>
      <c r="K461" s="4" t="s">
        <v>21</v>
      </c>
    </row>
    <row r="462" spans="2:11">
      <c r="B462" s="10" t="s">
        <v>408</v>
      </c>
      <c r="C462" s="13" t="s">
        <v>322</v>
      </c>
      <c r="D462" s="6">
        <v>30</v>
      </c>
      <c r="E462" s="24" t="s">
        <v>107</v>
      </c>
      <c r="F462" s="24" t="s">
        <v>323</v>
      </c>
      <c r="G462" s="1">
        <v>42064</v>
      </c>
      <c r="H462" s="8" t="s">
        <v>12</v>
      </c>
      <c r="I462" s="4">
        <f t="shared" si="13"/>
        <v>3000</v>
      </c>
      <c r="J462" s="33" t="s">
        <v>13</v>
      </c>
      <c r="K462" s="4" t="s">
        <v>21</v>
      </c>
    </row>
    <row r="463" spans="2:11" s="15" customFormat="1">
      <c r="B463" s="10" t="s">
        <v>408</v>
      </c>
      <c r="C463" s="35" t="s">
        <v>661</v>
      </c>
      <c r="D463" s="22">
        <v>20</v>
      </c>
      <c r="E463" s="2" t="s">
        <v>16</v>
      </c>
      <c r="F463" s="2" t="s">
        <v>48</v>
      </c>
      <c r="G463" s="7">
        <v>42125</v>
      </c>
      <c r="H463" s="8" t="s">
        <v>27</v>
      </c>
      <c r="I463" s="4">
        <f t="shared" si="13"/>
        <v>2000</v>
      </c>
      <c r="J463" s="33" t="s">
        <v>13</v>
      </c>
      <c r="K463" s="4" t="s">
        <v>21</v>
      </c>
    </row>
    <row r="464" spans="2:11" s="15" customFormat="1">
      <c r="B464" s="10" t="s">
        <v>408</v>
      </c>
      <c r="C464" s="17" t="s">
        <v>419</v>
      </c>
      <c r="D464" s="22">
        <v>20</v>
      </c>
      <c r="E464" s="2" t="s">
        <v>16</v>
      </c>
      <c r="F464" s="2" t="s">
        <v>48</v>
      </c>
      <c r="G464" s="7">
        <v>42125</v>
      </c>
      <c r="H464" s="8" t="s">
        <v>12</v>
      </c>
      <c r="I464" s="4">
        <f t="shared" si="13"/>
        <v>2000</v>
      </c>
      <c r="J464" s="33" t="s">
        <v>13</v>
      </c>
      <c r="K464" s="4" t="s">
        <v>14</v>
      </c>
    </row>
    <row r="465" spans="2:11">
      <c r="B465" s="10" t="s">
        <v>408</v>
      </c>
      <c r="C465" s="17" t="s">
        <v>662</v>
      </c>
      <c r="D465" s="22">
        <v>96.3</v>
      </c>
      <c r="E465" s="2" t="s">
        <v>10</v>
      </c>
      <c r="F465" s="2" t="s">
        <v>11</v>
      </c>
      <c r="G465" s="7">
        <v>42095</v>
      </c>
      <c r="H465" s="8" t="s">
        <v>12</v>
      </c>
      <c r="I465" s="4">
        <f t="shared" si="13"/>
        <v>9630</v>
      </c>
      <c r="J465" s="33" t="s">
        <v>13</v>
      </c>
      <c r="K465" s="4" t="s">
        <v>21</v>
      </c>
    </row>
    <row r="466" spans="2:11">
      <c r="B466" s="9" t="s">
        <v>347</v>
      </c>
      <c r="C466" s="17" t="s">
        <v>644</v>
      </c>
      <c r="D466" s="6">
        <v>8.3000000000000007</v>
      </c>
      <c r="E466" s="24" t="s">
        <v>25</v>
      </c>
      <c r="F466" s="24" t="s">
        <v>181</v>
      </c>
      <c r="G466" s="7">
        <v>42156</v>
      </c>
      <c r="H466" s="8" t="s">
        <v>27</v>
      </c>
      <c r="I466" s="4">
        <f t="shared" si="13"/>
        <v>830.00000000000011</v>
      </c>
      <c r="J466" s="33" t="s">
        <v>13</v>
      </c>
      <c r="K466" s="4" t="s">
        <v>21</v>
      </c>
    </row>
    <row r="467" spans="2:11">
      <c r="B467" s="9" t="s">
        <v>347</v>
      </c>
      <c r="C467" s="16" t="s">
        <v>139</v>
      </c>
      <c r="D467" s="6">
        <v>3.65</v>
      </c>
      <c r="E467" s="24" t="s">
        <v>10</v>
      </c>
      <c r="F467" s="24" t="s">
        <v>129</v>
      </c>
      <c r="G467" s="7">
        <v>42005</v>
      </c>
      <c r="H467" s="8" t="s">
        <v>27</v>
      </c>
      <c r="I467" s="4">
        <f t="shared" si="13"/>
        <v>365</v>
      </c>
      <c r="J467" s="33" t="s">
        <v>13</v>
      </c>
      <c r="K467" s="4" t="s">
        <v>14</v>
      </c>
    </row>
    <row r="468" spans="2:11">
      <c r="B468" s="9" t="s">
        <v>347</v>
      </c>
      <c r="C468" s="17" t="s">
        <v>532</v>
      </c>
      <c r="D468" s="6">
        <v>15.5</v>
      </c>
      <c r="E468" s="2" t="s">
        <v>10</v>
      </c>
      <c r="F468" s="2" t="s">
        <v>129</v>
      </c>
      <c r="G468" s="7">
        <v>42156</v>
      </c>
      <c r="H468" s="8" t="s">
        <v>27</v>
      </c>
      <c r="I468" s="4">
        <f t="shared" si="13"/>
        <v>1550</v>
      </c>
      <c r="J468" s="33" t="s">
        <v>13</v>
      </c>
      <c r="K468" s="4" t="s">
        <v>21</v>
      </c>
    </row>
    <row r="469" spans="2:11">
      <c r="B469" s="9" t="s">
        <v>347</v>
      </c>
      <c r="C469" s="17" t="s">
        <v>220</v>
      </c>
      <c r="D469" s="6">
        <v>0</v>
      </c>
      <c r="E469" s="24" t="s">
        <v>10</v>
      </c>
      <c r="F469" s="24" t="s">
        <v>221</v>
      </c>
      <c r="G469" s="7">
        <v>42064</v>
      </c>
      <c r="H469" s="8" t="s">
        <v>12</v>
      </c>
      <c r="I469" s="4">
        <f t="shared" si="13"/>
        <v>0</v>
      </c>
      <c r="J469" s="33" t="s">
        <v>13</v>
      </c>
      <c r="K469" s="4" t="s">
        <v>21</v>
      </c>
    </row>
    <row r="470" spans="2:11">
      <c r="B470" s="2" t="s">
        <v>338</v>
      </c>
      <c r="C470" s="17" t="s">
        <v>339</v>
      </c>
      <c r="D470" s="22">
        <v>35.700000000000003</v>
      </c>
      <c r="E470" s="24" t="s">
        <v>19</v>
      </c>
      <c r="F470" s="24" t="s">
        <v>101</v>
      </c>
      <c r="G470" s="7">
        <v>42036</v>
      </c>
      <c r="H470" s="4" t="s">
        <v>12</v>
      </c>
      <c r="I470" s="4">
        <f t="shared" si="13"/>
        <v>3570.0000000000005</v>
      </c>
      <c r="J470" s="9" t="s">
        <v>166</v>
      </c>
      <c r="K470" s="4" t="s">
        <v>21</v>
      </c>
    </row>
    <row r="471" spans="2:11">
      <c r="B471" s="10" t="s">
        <v>409</v>
      </c>
      <c r="C471" s="13" t="s">
        <v>410</v>
      </c>
      <c r="D471" s="6">
        <v>10.1</v>
      </c>
      <c r="E471" s="24" t="s">
        <v>16</v>
      </c>
      <c r="F471" s="24" t="s">
        <v>411</v>
      </c>
      <c r="G471" s="7">
        <v>42095</v>
      </c>
      <c r="H471" s="8" t="s">
        <v>12</v>
      </c>
      <c r="I471" s="4">
        <f t="shared" si="13"/>
        <v>1010</v>
      </c>
      <c r="J471" s="33" t="s">
        <v>166</v>
      </c>
      <c r="K471" s="4" t="s">
        <v>21</v>
      </c>
    </row>
    <row r="472" spans="2:11">
      <c r="B472" s="9" t="s">
        <v>140</v>
      </c>
      <c r="C472" s="35" t="s">
        <v>533</v>
      </c>
      <c r="D472" s="6">
        <v>16.75</v>
      </c>
      <c r="E472" s="2" t="s">
        <v>65</v>
      </c>
      <c r="F472" s="2" t="s">
        <v>534</v>
      </c>
      <c r="G472" s="7">
        <v>42156</v>
      </c>
      <c r="H472" s="8" t="s">
        <v>27</v>
      </c>
      <c r="I472" s="4">
        <f t="shared" si="13"/>
        <v>1675</v>
      </c>
      <c r="J472" s="33" t="s">
        <v>13</v>
      </c>
      <c r="K472" s="4" t="s">
        <v>14</v>
      </c>
    </row>
    <row r="473" spans="2:11">
      <c r="B473" s="9" t="s">
        <v>140</v>
      </c>
      <c r="C473" s="17" t="s">
        <v>541</v>
      </c>
      <c r="D473" s="6">
        <v>200</v>
      </c>
      <c r="E473" s="2" t="s">
        <v>511</v>
      </c>
      <c r="F473" s="2" t="s">
        <v>542</v>
      </c>
      <c r="G473" s="7">
        <v>42125</v>
      </c>
      <c r="H473" s="8" t="s">
        <v>12</v>
      </c>
      <c r="I473" s="4">
        <f t="shared" si="13"/>
        <v>20000</v>
      </c>
      <c r="J473" s="33" t="s">
        <v>13</v>
      </c>
      <c r="K473" s="4" t="s">
        <v>14</v>
      </c>
    </row>
    <row r="474" spans="2:11" s="15" customFormat="1">
      <c r="B474" s="10" t="s">
        <v>140</v>
      </c>
      <c r="C474" s="13" t="s">
        <v>141</v>
      </c>
      <c r="D474" s="6">
        <v>0</v>
      </c>
      <c r="E474" s="30" t="s">
        <v>142</v>
      </c>
      <c r="F474" s="30" t="s">
        <v>143</v>
      </c>
      <c r="G474" s="3">
        <v>42036</v>
      </c>
      <c r="H474" s="8" t="s">
        <v>12</v>
      </c>
      <c r="I474" s="4">
        <f t="shared" si="13"/>
        <v>0</v>
      </c>
      <c r="J474" s="33" t="s">
        <v>13</v>
      </c>
      <c r="K474" s="4" t="s">
        <v>14</v>
      </c>
    </row>
    <row r="475" spans="2:11" s="15" customFormat="1">
      <c r="B475" s="9" t="s">
        <v>140</v>
      </c>
      <c r="C475" s="16" t="s">
        <v>113</v>
      </c>
      <c r="D475" s="6">
        <v>113.5</v>
      </c>
      <c r="E475" s="24" t="s">
        <v>10</v>
      </c>
      <c r="F475" s="24" t="s">
        <v>44</v>
      </c>
      <c r="G475" s="7">
        <v>42005</v>
      </c>
      <c r="H475" s="8" t="s">
        <v>27</v>
      </c>
      <c r="I475" s="4">
        <f t="shared" si="13"/>
        <v>11350</v>
      </c>
      <c r="J475" s="33" t="s">
        <v>13</v>
      </c>
      <c r="K475" s="4" t="s">
        <v>21</v>
      </c>
    </row>
    <row r="476" spans="2:11" s="15" customFormat="1">
      <c r="B476" s="10" t="s">
        <v>140</v>
      </c>
      <c r="C476" s="23" t="s">
        <v>522</v>
      </c>
      <c r="D476" s="6">
        <v>10.84</v>
      </c>
      <c r="E476" s="2" t="s">
        <v>62</v>
      </c>
      <c r="F476" s="2" t="s">
        <v>523</v>
      </c>
      <c r="G476" s="3">
        <v>42064</v>
      </c>
      <c r="H476" s="8" t="s">
        <v>27</v>
      </c>
      <c r="I476" s="4">
        <f t="shared" si="13"/>
        <v>1084</v>
      </c>
      <c r="J476" s="33" t="s">
        <v>13</v>
      </c>
      <c r="K476" s="4" t="s">
        <v>14</v>
      </c>
    </row>
    <row r="477" spans="2:11" s="15" customFormat="1">
      <c r="B477" s="10" t="s">
        <v>140</v>
      </c>
      <c r="C477" s="17" t="s">
        <v>521</v>
      </c>
      <c r="D477" s="6">
        <v>8.4</v>
      </c>
      <c r="E477" s="2" t="s">
        <v>73</v>
      </c>
      <c r="F477" s="2" t="s">
        <v>520</v>
      </c>
      <c r="G477" s="3">
        <v>42125</v>
      </c>
      <c r="H477" s="8" t="s">
        <v>27</v>
      </c>
      <c r="I477" s="4">
        <f t="shared" si="13"/>
        <v>840</v>
      </c>
      <c r="J477" s="33" t="s">
        <v>13</v>
      </c>
      <c r="K477" s="4" t="s">
        <v>14</v>
      </c>
    </row>
    <row r="478" spans="2:11">
      <c r="B478" s="10" t="s">
        <v>140</v>
      </c>
      <c r="C478" s="13" t="s">
        <v>430</v>
      </c>
      <c r="D478" s="6">
        <v>0</v>
      </c>
      <c r="E478" s="24" t="s">
        <v>25</v>
      </c>
      <c r="F478" s="24" t="s">
        <v>431</v>
      </c>
      <c r="G478" s="3">
        <v>42095</v>
      </c>
      <c r="H478" s="8" t="s">
        <v>12</v>
      </c>
      <c r="I478" s="4">
        <f t="shared" si="13"/>
        <v>0</v>
      </c>
      <c r="J478" s="33" t="s">
        <v>13</v>
      </c>
      <c r="K478" s="4" t="s">
        <v>21</v>
      </c>
    </row>
    <row r="479" spans="2:11" s="15" customFormat="1">
      <c r="B479" s="10" t="s">
        <v>140</v>
      </c>
      <c r="C479" s="17" t="s">
        <v>565</v>
      </c>
      <c r="D479" s="6">
        <v>68.5</v>
      </c>
      <c r="E479" s="2" t="s">
        <v>62</v>
      </c>
      <c r="F479" s="2" t="s">
        <v>518</v>
      </c>
      <c r="G479" s="3">
        <v>42125</v>
      </c>
      <c r="H479" s="8" t="s">
        <v>27</v>
      </c>
      <c r="I479" s="4">
        <f t="shared" si="13"/>
        <v>6850</v>
      </c>
      <c r="J479" s="33" t="s">
        <v>13</v>
      </c>
      <c r="K479" s="4" t="s">
        <v>14</v>
      </c>
    </row>
    <row r="480" spans="2:11" s="15" customFormat="1">
      <c r="B480" s="9" t="s">
        <v>140</v>
      </c>
      <c r="C480" s="13" t="s">
        <v>553</v>
      </c>
      <c r="D480" s="6">
        <v>0</v>
      </c>
      <c r="E480" s="2" t="s">
        <v>76</v>
      </c>
      <c r="F480" s="2" t="s">
        <v>554</v>
      </c>
      <c r="G480" s="7">
        <v>42156</v>
      </c>
      <c r="H480" s="8" t="s">
        <v>12</v>
      </c>
      <c r="I480" s="4">
        <f t="shared" si="13"/>
        <v>0</v>
      </c>
      <c r="J480" s="33" t="s">
        <v>13</v>
      </c>
      <c r="K480" s="4" t="s">
        <v>14</v>
      </c>
    </row>
    <row r="481" spans="2:11" s="15" customFormat="1">
      <c r="B481" s="10" t="s">
        <v>140</v>
      </c>
      <c r="C481" s="17" t="s">
        <v>519</v>
      </c>
      <c r="D481" s="6">
        <v>47.35</v>
      </c>
      <c r="E481" s="2" t="s">
        <v>167</v>
      </c>
      <c r="F481" s="2" t="s">
        <v>168</v>
      </c>
      <c r="G481" s="3">
        <v>42064</v>
      </c>
      <c r="H481" s="8" t="s">
        <v>27</v>
      </c>
      <c r="I481" s="4">
        <f t="shared" si="13"/>
        <v>4735</v>
      </c>
      <c r="J481" s="33" t="s">
        <v>13</v>
      </c>
      <c r="K481" s="4" t="s">
        <v>21</v>
      </c>
    </row>
    <row r="482" spans="2:11">
      <c r="B482" s="10" t="s">
        <v>140</v>
      </c>
      <c r="C482" s="13" t="s">
        <v>432</v>
      </c>
      <c r="D482" s="6">
        <v>0</v>
      </c>
      <c r="E482" s="24" t="s">
        <v>19</v>
      </c>
      <c r="F482" s="24" t="s">
        <v>433</v>
      </c>
      <c r="G482" s="3">
        <v>42095</v>
      </c>
      <c r="H482" s="8" t="s">
        <v>12</v>
      </c>
      <c r="I482" s="4">
        <f t="shared" si="13"/>
        <v>0</v>
      </c>
      <c r="J482" s="33" t="s">
        <v>13</v>
      </c>
      <c r="K482" s="4" t="s">
        <v>21</v>
      </c>
    </row>
    <row r="483" spans="2:11">
      <c r="B483" s="10" t="s">
        <v>144</v>
      </c>
      <c r="C483" s="13" t="s">
        <v>244</v>
      </c>
      <c r="D483" s="6">
        <v>1.5</v>
      </c>
      <c r="E483" s="30" t="s">
        <v>19</v>
      </c>
      <c r="F483" s="30" t="s">
        <v>120</v>
      </c>
      <c r="G483" s="1">
        <v>42005</v>
      </c>
      <c r="H483" s="8" t="s">
        <v>27</v>
      </c>
      <c r="I483" s="4">
        <f t="shared" si="13"/>
        <v>150</v>
      </c>
      <c r="J483" s="33" t="s">
        <v>13</v>
      </c>
      <c r="K483" s="4" t="s">
        <v>14</v>
      </c>
    </row>
    <row r="484" spans="2:11">
      <c r="B484" s="10" t="s">
        <v>144</v>
      </c>
      <c r="C484" s="35" t="s">
        <v>696</v>
      </c>
      <c r="D484" s="6">
        <v>5</v>
      </c>
      <c r="E484" s="30" t="s">
        <v>19</v>
      </c>
      <c r="F484" s="2" t="s">
        <v>697</v>
      </c>
      <c r="G484" s="3">
        <v>42186</v>
      </c>
      <c r="H484" s="8" t="s">
        <v>27</v>
      </c>
      <c r="I484" s="4">
        <f t="shared" si="13"/>
        <v>500</v>
      </c>
      <c r="J484" s="33" t="s">
        <v>13</v>
      </c>
      <c r="K484" s="4" t="s">
        <v>14</v>
      </c>
    </row>
    <row r="485" spans="2:11">
      <c r="B485" s="10" t="s">
        <v>144</v>
      </c>
      <c r="C485" s="17" t="s">
        <v>485</v>
      </c>
      <c r="D485" s="22">
        <v>0</v>
      </c>
      <c r="E485" s="2" t="s">
        <v>29</v>
      </c>
      <c r="F485" s="2" t="s">
        <v>268</v>
      </c>
      <c r="G485" s="7">
        <v>42156</v>
      </c>
      <c r="H485" s="8" t="s">
        <v>12</v>
      </c>
      <c r="I485" s="4">
        <f t="shared" si="13"/>
        <v>0</v>
      </c>
      <c r="J485" s="33" t="s">
        <v>13</v>
      </c>
      <c r="K485" s="4" t="s">
        <v>21</v>
      </c>
    </row>
    <row r="486" spans="2:11" s="15" customFormat="1">
      <c r="B486" s="10" t="s">
        <v>144</v>
      </c>
      <c r="C486" s="17" t="s">
        <v>446</v>
      </c>
      <c r="D486" s="6">
        <v>85</v>
      </c>
      <c r="E486" s="24" t="s">
        <v>167</v>
      </c>
      <c r="F486" s="24" t="s">
        <v>365</v>
      </c>
      <c r="G486" s="7">
        <v>42125</v>
      </c>
      <c r="H486" s="8" t="s">
        <v>27</v>
      </c>
      <c r="I486" s="4">
        <f t="shared" si="13"/>
        <v>8500</v>
      </c>
      <c r="J486" s="33" t="s">
        <v>13</v>
      </c>
      <c r="K486" s="4" t="s">
        <v>21</v>
      </c>
    </row>
    <row r="487" spans="2:11">
      <c r="B487" s="10" t="s">
        <v>144</v>
      </c>
      <c r="C487" s="13" t="s">
        <v>245</v>
      </c>
      <c r="D487" s="6">
        <v>0.3</v>
      </c>
      <c r="E487" s="30" t="s">
        <v>19</v>
      </c>
      <c r="F487" s="30" t="s">
        <v>120</v>
      </c>
      <c r="G487" s="1">
        <v>42036</v>
      </c>
      <c r="H487" s="8" t="s">
        <v>27</v>
      </c>
      <c r="I487" s="4">
        <f t="shared" si="13"/>
        <v>30</v>
      </c>
      <c r="J487" s="33" t="s">
        <v>13</v>
      </c>
      <c r="K487" s="4" t="s">
        <v>14</v>
      </c>
    </row>
    <row r="488" spans="2:11">
      <c r="B488" s="10" t="s">
        <v>144</v>
      </c>
      <c r="C488" s="17" t="s">
        <v>567</v>
      </c>
      <c r="D488" s="6">
        <v>11</v>
      </c>
      <c r="E488" s="2" t="s">
        <v>19</v>
      </c>
      <c r="F488" s="2" t="s">
        <v>535</v>
      </c>
      <c r="G488" s="1">
        <v>42156</v>
      </c>
      <c r="H488" s="8" t="s">
        <v>27</v>
      </c>
      <c r="I488" s="4">
        <f t="shared" si="13"/>
        <v>1100</v>
      </c>
      <c r="J488" s="33" t="s">
        <v>13</v>
      </c>
      <c r="K488" s="4" t="s">
        <v>14</v>
      </c>
    </row>
    <row r="489" spans="2:11">
      <c r="B489" s="10" t="s">
        <v>144</v>
      </c>
      <c r="C489" s="17" t="s">
        <v>366</v>
      </c>
      <c r="D489" s="6">
        <v>3</v>
      </c>
      <c r="E489" s="30" t="s">
        <v>19</v>
      </c>
      <c r="F489" s="24" t="s">
        <v>260</v>
      </c>
      <c r="G489" s="1">
        <v>42036</v>
      </c>
      <c r="H489" s="8" t="s">
        <v>27</v>
      </c>
      <c r="I489" s="4">
        <f t="shared" si="13"/>
        <v>300</v>
      </c>
      <c r="J489" s="33" t="s">
        <v>13</v>
      </c>
      <c r="K489" s="4" t="s">
        <v>14</v>
      </c>
    </row>
    <row r="490" spans="2:11" s="15" customFormat="1">
      <c r="B490" s="10" t="s">
        <v>144</v>
      </c>
      <c r="C490" s="13" t="s">
        <v>247</v>
      </c>
      <c r="D490" s="6">
        <v>15</v>
      </c>
      <c r="E490" s="30" t="s">
        <v>19</v>
      </c>
      <c r="F490" s="30" t="s">
        <v>20</v>
      </c>
      <c r="G490" s="1">
        <v>42064</v>
      </c>
      <c r="H490" s="8" t="s">
        <v>27</v>
      </c>
      <c r="I490" s="4">
        <f t="shared" si="13"/>
        <v>1500</v>
      </c>
      <c r="J490" s="33" t="s">
        <v>13</v>
      </c>
      <c r="K490" s="4" t="s">
        <v>14</v>
      </c>
    </row>
    <row r="491" spans="2:11">
      <c r="B491" s="10" t="s">
        <v>144</v>
      </c>
      <c r="C491" s="13" t="s">
        <v>145</v>
      </c>
      <c r="D491" s="6">
        <v>32</v>
      </c>
      <c r="E491" s="30" t="s">
        <v>16</v>
      </c>
      <c r="F491" s="30" t="s">
        <v>146</v>
      </c>
      <c r="G491" s="1">
        <v>42064</v>
      </c>
      <c r="H491" s="8" t="s">
        <v>27</v>
      </c>
      <c r="I491" s="4">
        <f t="shared" si="13"/>
        <v>3200</v>
      </c>
      <c r="J491" s="33" t="s">
        <v>13</v>
      </c>
      <c r="K491" s="8" t="s">
        <v>21</v>
      </c>
    </row>
    <row r="492" spans="2:11">
      <c r="B492" s="10" t="s">
        <v>144</v>
      </c>
      <c r="C492" s="17" t="s">
        <v>728</v>
      </c>
      <c r="D492" s="6">
        <v>1.2</v>
      </c>
      <c r="E492" s="2" t="s">
        <v>19</v>
      </c>
      <c r="F492" s="2" t="s">
        <v>729</v>
      </c>
      <c r="G492" s="7">
        <v>42036</v>
      </c>
      <c r="H492" s="8" t="s">
        <v>27</v>
      </c>
      <c r="I492" s="4">
        <f t="shared" si="13"/>
        <v>120</v>
      </c>
      <c r="J492" s="33" t="s">
        <v>13</v>
      </c>
      <c r="K492" s="4" t="s">
        <v>14</v>
      </c>
    </row>
    <row r="493" spans="2:11" s="15" customFormat="1">
      <c r="B493" s="10" t="s">
        <v>144</v>
      </c>
      <c r="C493" s="35" t="s">
        <v>731</v>
      </c>
      <c r="D493" s="6">
        <v>40</v>
      </c>
      <c r="E493" s="2" t="s">
        <v>19</v>
      </c>
      <c r="F493" s="2" t="s">
        <v>698</v>
      </c>
      <c r="G493" s="3">
        <v>42064</v>
      </c>
      <c r="H493" s="8" t="s">
        <v>27</v>
      </c>
      <c r="I493" s="4">
        <f t="shared" si="13"/>
        <v>4000</v>
      </c>
      <c r="J493" s="33" t="s">
        <v>13</v>
      </c>
      <c r="K493" s="4" t="s">
        <v>14</v>
      </c>
    </row>
    <row r="494" spans="2:11" s="15" customFormat="1">
      <c r="B494" s="10" t="s">
        <v>144</v>
      </c>
      <c r="C494" s="17" t="s">
        <v>261</v>
      </c>
      <c r="D494" s="6">
        <v>0</v>
      </c>
      <c r="E494" s="30" t="s">
        <v>25</v>
      </c>
      <c r="F494" s="24" t="s">
        <v>98</v>
      </c>
      <c r="G494" s="1">
        <v>42036</v>
      </c>
      <c r="H494" s="8" t="s">
        <v>27</v>
      </c>
      <c r="I494" s="4">
        <f t="shared" si="13"/>
        <v>0</v>
      </c>
      <c r="J494" s="33" t="s">
        <v>13</v>
      </c>
      <c r="K494" s="4" t="s">
        <v>14</v>
      </c>
    </row>
    <row r="495" spans="2:11">
      <c r="B495" s="10" t="s">
        <v>144</v>
      </c>
      <c r="C495" s="17" t="s">
        <v>699</v>
      </c>
      <c r="D495" s="6">
        <v>0</v>
      </c>
      <c r="E495" s="2" t="s">
        <v>73</v>
      </c>
      <c r="F495" s="2" t="s">
        <v>700</v>
      </c>
      <c r="G495" s="3">
        <v>42186</v>
      </c>
      <c r="H495" s="8" t="s">
        <v>12</v>
      </c>
      <c r="I495" s="4">
        <f t="shared" si="13"/>
        <v>0</v>
      </c>
      <c r="J495" s="33" t="s">
        <v>13</v>
      </c>
      <c r="K495" s="4" t="s">
        <v>14</v>
      </c>
    </row>
    <row r="496" spans="2:11">
      <c r="B496" s="10" t="s">
        <v>144</v>
      </c>
      <c r="C496" s="13" t="s">
        <v>235</v>
      </c>
      <c r="D496" s="6">
        <v>15</v>
      </c>
      <c r="E496" s="30" t="s">
        <v>19</v>
      </c>
      <c r="F496" s="30" t="s">
        <v>120</v>
      </c>
      <c r="G496" s="3">
        <v>42036</v>
      </c>
      <c r="H496" s="8" t="s">
        <v>27</v>
      </c>
      <c r="I496" s="4">
        <f t="shared" si="13"/>
        <v>1500</v>
      </c>
      <c r="J496" s="33" t="s">
        <v>13</v>
      </c>
      <c r="K496" s="4" t="s">
        <v>14</v>
      </c>
    </row>
    <row r="497" spans="1:11">
      <c r="B497" s="10" t="s">
        <v>144</v>
      </c>
      <c r="C497" s="17" t="s">
        <v>566</v>
      </c>
      <c r="D497" s="6">
        <v>6</v>
      </c>
      <c r="E497" s="2" t="s">
        <v>19</v>
      </c>
      <c r="F497" s="2" t="s">
        <v>354</v>
      </c>
      <c r="G497" s="3">
        <v>42156</v>
      </c>
      <c r="H497" s="8" t="s">
        <v>27</v>
      </c>
      <c r="I497" s="4">
        <f t="shared" si="13"/>
        <v>600</v>
      </c>
      <c r="J497" s="33" t="s">
        <v>13</v>
      </c>
      <c r="K497" s="4" t="s">
        <v>14</v>
      </c>
    </row>
    <row r="498" spans="1:11">
      <c r="B498" s="10" t="s">
        <v>144</v>
      </c>
      <c r="C498" s="13" t="s">
        <v>246</v>
      </c>
      <c r="D498" s="6">
        <v>11</v>
      </c>
      <c r="E498" s="30" t="s">
        <v>19</v>
      </c>
      <c r="F498" s="30" t="s">
        <v>20</v>
      </c>
      <c r="G498" s="1">
        <v>42064</v>
      </c>
      <c r="H498" s="8" t="s">
        <v>27</v>
      </c>
      <c r="I498" s="4">
        <f t="shared" si="13"/>
        <v>1100</v>
      </c>
      <c r="J498" s="33" t="s">
        <v>13</v>
      </c>
      <c r="K498" s="4" t="s">
        <v>14</v>
      </c>
    </row>
    <row r="499" spans="1:11" s="15" customFormat="1">
      <c r="B499" s="2" t="s">
        <v>441</v>
      </c>
      <c r="C499" s="18" t="s">
        <v>801</v>
      </c>
      <c r="D499" s="41">
        <v>89</v>
      </c>
      <c r="E499" s="29" t="s">
        <v>73</v>
      </c>
      <c r="F499" s="29" t="s">
        <v>800</v>
      </c>
      <c r="G499" s="1">
        <v>42217</v>
      </c>
      <c r="H499" s="8" t="s">
        <v>27</v>
      </c>
      <c r="I499" s="4">
        <f t="shared" si="13"/>
        <v>8900</v>
      </c>
      <c r="J499" s="33" t="s">
        <v>13</v>
      </c>
      <c r="K499" s="4" t="s">
        <v>21</v>
      </c>
    </row>
    <row r="500" spans="1:11" s="15" customFormat="1">
      <c r="B500" s="2" t="s">
        <v>441</v>
      </c>
      <c r="C500" s="18" t="s">
        <v>801</v>
      </c>
      <c r="D500" s="41">
        <v>89</v>
      </c>
      <c r="E500" s="29" t="s">
        <v>73</v>
      </c>
      <c r="F500" s="29" t="s">
        <v>800</v>
      </c>
      <c r="G500" s="1">
        <v>42217</v>
      </c>
      <c r="H500" s="8" t="s">
        <v>12</v>
      </c>
      <c r="I500" s="4">
        <f t="shared" si="13"/>
        <v>8900</v>
      </c>
      <c r="J500" s="33" t="s">
        <v>13</v>
      </c>
      <c r="K500" s="4" t="s">
        <v>21</v>
      </c>
    </row>
    <row r="501" spans="1:11" s="15" customFormat="1">
      <c r="B501" s="2" t="s">
        <v>441</v>
      </c>
      <c r="C501" s="13" t="s">
        <v>782</v>
      </c>
      <c r="D501" s="6">
        <v>0</v>
      </c>
      <c r="E501" s="2" t="s">
        <v>76</v>
      </c>
      <c r="F501" s="2" t="s">
        <v>783</v>
      </c>
      <c r="G501" s="7">
        <v>42217</v>
      </c>
      <c r="H501" s="8" t="s">
        <v>12</v>
      </c>
      <c r="I501" s="4">
        <f t="shared" si="13"/>
        <v>0</v>
      </c>
      <c r="J501" s="9" t="s">
        <v>13</v>
      </c>
      <c r="K501" s="4" t="s">
        <v>14</v>
      </c>
    </row>
    <row r="502" spans="1:11" s="15" customFormat="1">
      <c r="B502" s="2" t="s">
        <v>441</v>
      </c>
      <c r="C502" s="17" t="s">
        <v>776</v>
      </c>
      <c r="D502" s="22">
        <v>25.6</v>
      </c>
      <c r="E502" s="2" t="s">
        <v>16</v>
      </c>
      <c r="F502" s="2" t="s">
        <v>777</v>
      </c>
      <c r="G502" s="7">
        <v>42217</v>
      </c>
      <c r="H502" s="8" t="s">
        <v>12</v>
      </c>
      <c r="I502" s="4">
        <f t="shared" si="13"/>
        <v>2560</v>
      </c>
      <c r="J502" s="9" t="s">
        <v>13</v>
      </c>
      <c r="K502" s="4" t="s">
        <v>14</v>
      </c>
    </row>
    <row r="503" spans="1:11">
      <c r="B503" s="2" t="s">
        <v>441</v>
      </c>
      <c r="C503" s="17" t="s">
        <v>513</v>
      </c>
      <c r="D503" s="41">
        <v>27</v>
      </c>
      <c r="E503" s="2" t="s">
        <v>107</v>
      </c>
      <c r="F503" s="2" t="s">
        <v>514</v>
      </c>
      <c r="G503" s="7">
        <v>42095</v>
      </c>
      <c r="H503" s="8" t="s">
        <v>12</v>
      </c>
      <c r="I503" s="4">
        <f t="shared" si="13"/>
        <v>2700</v>
      </c>
      <c r="J503" s="33" t="s">
        <v>13</v>
      </c>
      <c r="K503" s="4" t="s">
        <v>14</v>
      </c>
    </row>
    <row r="504" spans="1:11">
      <c r="A504" s="14"/>
      <c r="B504" s="2" t="s">
        <v>441</v>
      </c>
      <c r="C504" s="17" t="s">
        <v>508</v>
      </c>
      <c r="D504" s="41">
        <v>41</v>
      </c>
      <c r="E504" s="2" t="s">
        <v>62</v>
      </c>
      <c r="F504" s="24" t="s">
        <v>507</v>
      </c>
      <c r="G504" s="7">
        <v>42095</v>
      </c>
      <c r="H504" s="8" t="s">
        <v>27</v>
      </c>
      <c r="I504" s="4">
        <f t="shared" si="13"/>
        <v>4100</v>
      </c>
      <c r="J504" s="33" t="s">
        <v>13</v>
      </c>
      <c r="K504" s="4" t="s">
        <v>14</v>
      </c>
    </row>
    <row r="505" spans="1:11" s="15" customFormat="1">
      <c r="A505" s="14"/>
      <c r="B505" s="2" t="s">
        <v>441</v>
      </c>
      <c r="C505" s="17" t="s">
        <v>516</v>
      </c>
      <c r="D505" s="41">
        <v>78</v>
      </c>
      <c r="E505" s="2" t="s">
        <v>62</v>
      </c>
      <c r="F505" s="2" t="s">
        <v>122</v>
      </c>
      <c r="G505" s="7">
        <v>42156</v>
      </c>
      <c r="H505" s="8" t="s">
        <v>12</v>
      </c>
      <c r="I505" s="4">
        <f t="shared" si="13"/>
        <v>7800</v>
      </c>
      <c r="J505" s="33" t="s">
        <v>13</v>
      </c>
      <c r="K505" s="4" t="s">
        <v>14</v>
      </c>
    </row>
    <row r="506" spans="1:11" s="15" customFormat="1">
      <c r="B506" s="2" t="s">
        <v>441</v>
      </c>
      <c r="C506" s="17" t="s">
        <v>659</v>
      </c>
      <c r="D506" s="6">
        <v>0</v>
      </c>
      <c r="E506" s="2" t="s">
        <v>16</v>
      </c>
      <c r="F506" s="2" t="s">
        <v>660</v>
      </c>
      <c r="G506" s="1">
        <v>42186</v>
      </c>
      <c r="H506" s="4" t="s">
        <v>12</v>
      </c>
      <c r="I506" s="4">
        <f t="shared" si="13"/>
        <v>0</v>
      </c>
      <c r="J506" s="33" t="s">
        <v>13</v>
      </c>
      <c r="K506" s="4" t="s">
        <v>14</v>
      </c>
    </row>
    <row r="507" spans="1:11">
      <c r="B507" s="2" t="s">
        <v>441</v>
      </c>
      <c r="C507" s="35" t="s">
        <v>629</v>
      </c>
      <c r="D507" s="6">
        <v>5</v>
      </c>
      <c r="E507" s="2" t="s">
        <v>157</v>
      </c>
      <c r="F507" s="2" t="s">
        <v>630</v>
      </c>
      <c r="G507" s="1">
        <v>42186</v>
      </c>
      <c r="H507" s="8" t="s">
        <v>27</v>
      </c>
      <c r="I507" s="4">
        <f t="shared" si="13"/>
        <v>500</v>
      </c>
      <c r="J507" s="33" t="s">
        <v>13</v>
      </c>
      <c r="K507" s="4" t="s">
        <v>14</v>
      </c>
    </row>
    <row r="508" spans="1:11">
      <c r="B508" s="2" t="s">
        <v>441</v>
      </c>
      <c r="C508" s="17" t="s">
        <v>510</v>
      </c>
      <c r="D508" s="41">
        <v>12.54</v>
      </c>
      <c r="E508" s="2" t="s">
        <v>511</v>
      </c>
      <c r="F508" s="2" t="s">
        <v>512</v>
      </c>
      <c r="G508" s="7">
        <v>42095</v>
      </c>
      <c r="H508" s="8" t="s">
        <v>12</v>
      </c>
      <c r="I508" s="4">
        <f t="shared" si="13"/>
        <v>1254</v>
      </c>
      <c r="J508" s="33" t="s">
        <v>13</v>
      </c>
      <c r="K508" s="4" t="s">
        <v>14</v>
      </c>
    </row>
    <row r="509" spans="1:11">
      <c r="B509" s="2" t="s">
        <v>441</v>
      </c>
      <c r="C509" s="17" t="s">
        <v>489</v>
      </c>
      <c r="D509" s="41">
        <v>258.23</v>
      </c>
      <c r="E509" s="2" t="s">
        <v>162</v>
      </c>
      <c r="F509" s="2" t="s">
        <v>490</v>
      </c>
      <c r="G509" s="7">
        <v>42156</v>
      </c>
      <c r="H509" s="8" t="s">
        <v>12</v>
      </c>
      <c r="I509" s="4">
        <f t="shared" si="13"/>
        <v>25823</v>
      </c>
      <c r="J509" s="33" t="s">
        <v>13</v>
      </c>
      <c r="K509" s="4" t="s">
        <v>21</v>
      </c>
    </row>
    <row r="510" spans="1:11">
      <c r="B510" s="2" t="s">
        <v>441</v>
      </c>
      <c r="C510" s="17" t="s">
        <v>420</v>
      </c>
      <c r="D510" s="22">
        <v>62.5</v>
      </c>
      <c r="E510" s="2" t="s">
        <v>16</v>
      </c>
      <c r="F510" s="2" t="s">
        <v>421</v>
      </c>
      <c r="G510" s="7">
        <v>42125</v>
      </c>
      <c r="H510" s="8" t="s">
        <v>12</v>
      </c>
      <c r="I510" s="4">
        <f t="shared" si="13"/>
        <v>6250</v>
      </c>
      <c r="J510" s="33" t="s">
        <v>13</v>
      </c>
      <c r="K510" s="4" t="s">
        <v>14</v>
      </c>
    </row>
    <row r="511" spans="1:11">
      <c r="B511" s="2" t="s">
        <v>441</v>
      </c>
      <c r="C511" s="17" t="s">
        <v>515</v>
      </c>
      <c r="D511" s="41">
        <v>203</v>
      </c>
      <c r="E511" s="2" t="s">
        <v>10</v>
      </c>
      <c r="F511" s="2" t="s">
        <v>129</v>
      </c>
      <c r="G511" s="1">
        <v>42125</v>
      </c>
      <c r="H511" s="8" t="s">
        <v>27</v>
      </c>
      <c r="I511" s="4">
        <f t="shared" si="13"/>
        <v>20300</v>
      </c>
      <c r="J511" s="33" t="s">
        <v>13</v>
      </c>
      <c r="K511" s="4" t="s">
        <v>14</v>
      </c>
    </row>
    <row r="512" spans="1:11" s="15" customFormat="1">
      <c r="B512" s="2" t="s">
        <v>441</v>
      </c>
      <c r="C512" s="17" t="s">
        <v>449</v>
      </c>
      <c r="D512" s="41">
        <v>60</v>
      </c>
      <c r="E512" s="29" t="s">
        <v>29</v>
      </c>
      <c r="F512" s="2" t="s">
        <v>442</v>
      </c>
      <c r="G512" s="1">
        <v>42095</v>
      </c>
      <c r="H512" s="8" t="s">
        <v>27</v>
      </c>
      <c r="I512" s="4">
        <f t="shared" si="13"/>
        <v>6000</v>
      </c>
      <c r="J512" s="33" t="s">
        <v>13</v>
      </c>
      <c r="K512" s="4" t="s">
        <v>21</v>
      </c>
    </row>
    <row r="513" spans="2:11">
      <c r="B513" s="2" t="s">
        <v>441</v>
      </c>
      <c r="C513" s="17" t="s">
        <v>517</v>
      </c>
      <c r="D513" s="41">
        <v>56</v>
      </c>
      <c r="E513" s="2" t="s">
        <v>62</v>
      </c>
      <c r="F513" s="2" t="s">
        <v>122</v>
      </c>
      <c r="G513" s="7">
        <v>42156</v>
      </c>
      <c r="H513" s="8" t="s">
        <v>27</v>
      </c>
      <c r="I513" s="4">
        <f t="shared" si="13"/>
        <v>5600</v>
      </c>
      <c r="J513" s="33" t="s">
        <v>13</v>
      </c>
      <c r="K513" s="4" t="s">
        <v>14</v>
      </c>
    </row>
    <row r="514" spans="2:11">
      <c r="B514" s="2" t="s">
        <v>441</v>
      </c>
      <c r="C514" s="17" t="s">
        <v>555</v>
      </c>
      <c r="D514" s="6">
        <v>0</v>
      </c>
      <c r="E514" s="2" t="s">
        <v>162</v>
      </c>
      <c r="F514" s="2" t="s">
        <v>556</v>
      </c>
      <c r="G514" s="1">
        <v>42095</v>
      </c>
      <c r="H514" s="4" t="s">
        <v>12</v>
      </c>
      <c r="I514" s="4">
        <f t="shared" si="13"/>
        <v>0</v>
      </c>
      <c r="J514" s="33" t="s">
        <v>13</v>
      </c>
      <c r="K514" s="4" t="s">
        <v>14</v>
      </c>
    </row>
    <row r="515" spans="2:11" s="15" customFormat="1">
      <c r="B515" s="2" t="s">
        <v>441</v>
      </c>
      <c r="C515" s="17" t="s">
        <v>568</v>
      </c>
      <c r="D515" s="41">
        <v>40</v>
      </c>
      <c r="E515" s="24" t="s">
        <v>19</v>
      </c>
      <c r="F515" s="2" t="s">
        <v>496</v>
      </c>
      <c r="G515" s="1">
        <v>42036</v>
      </c>
      <c r="H515" s="8" t="s">
        <v>27</v>
      </c>
      <c r="I515" s="4">
        <f t="shared" si="13"/>
        <v>4000</v>
      </c>
      <c r="J515" s="33" t="s">
        <v>13</v>
      </c>
      <c r="K515" s="4" t="s">
        <v>14</v>
      </c>
    </row>
    <row r="516" spans="2:11" s="15" customFormat="1">
      <c r="B516" s="2" t="s">
        <v>804</v>
      </c>
      <c r="C516" s="17" t="s">
        <v>776</v>
      </c>
      <c r="D516" s="22">
        <v>25.6</v>
      </c>
      <c r="E516" s="2" t="s">
        <v>16</v>
      </c>
      <c r="F516" s="2" t="s">
        <v>777</v>
      </c>
      <c r="G516" s="7">
        <v>42217</v>
      </c>
      <c r="H516" s="8" t="s">
        <v>12</v>
      </c>
      <c r="I516" s="4">
        <f t="shared" ref="I516" si="14">D516*100</f>
        <v>2560</v>
      </c>
      <c r="J516" s="9" t="s">
        <v>13</v>
      </c>
      <c r="K516" s="4" t="s">
        <v>21</v>
      </c>
    </row>
    <row r="517" spans="2:11">
      <c r="B517" s="2" t="s">
        <v>371</v>
      </c>
      <c r="C517" s="17" t="s">
        <v>235</v>
      </c>
      <c r="D517" s="22">
        <v>15</v>
      </c>
      <c r="E517" s="24" t="s">
        <v>19</v>
      </c>
      <c r="F517" s="24" t="s">
        <v>97</v>
      </c>
      <c r="G517" s="7">
        <v>42036</v>
      </c>
      <c r="H517" s="4" t="s">
        <v>27</v>
      </c>
      <c r="I517" s="4">
        <f t="shared" si="13"/>
        <v>1500</v>
      </c>
      <c r="J517" s="9" t="s">
        <v>166</v>
      </c>
      <c r="K517" s="4" t="s">
        <v>21</v>
      </c>
    </row>
    <row r="518" spans="2:11" s="15" customFormat="1">
      <c r="B518" s="10" t="s">
        <v>327</v>
      </c>
      <c r="C518" s="17" t="s">
        <v>746</v>
      </c>
      <c r="D518" s="22">
        <v>0</v>
      </c>
      <c r="E518" s="24" t="s">
        <v>16</v>
      </c>
      <c r="F518" s="24" t="s">
        <v>747</v>
      </c>
      <c r="G518" s="7">
        <v>42217</v>
      </c>
      <c r="H518" s="8" t="s">
        <v>12</v>
      </c>
      <c r="I518" s="4">
        <f t="shared" si="13"/>
        <v>0</v>
      </c>
      <c r="J518" s="9" t="s">
        <v>166</v>
      </c>
      <c r="K518" s="4" t="s">
        <v>21</v>
      </c>
    </row>
    <row r="519" spans="2:11">
      <c r="B519" s="10" t="s">
        <v>327</v>
      </c>
      <c r="C519" s="17" t="s">
        <v>328</v>
      </c>
      <c r="D519" s="22">
        <v>0</v>
      </c>
      <c r="E519" s="24" t="s">
        <v>10</v>
      </c>
      <c r="F519" s="24" t="s">
        <v>329</v>
      </c>
      <c r="G519" s="7">
        <v>42005</v>
      </c>
      <c r="H519" s="8" t="s">
        <v>12</v>
      </c>
      <c r="I519" s="4">
        <f t="shared" si="13"/>
        <v>0</v>
      </c>
      <c r="J519" s="9" t="s">
        <v>166</v>
      </c>
      <c r="K519" s="4" t="s">
        <v>21</v>
      </c>
    </row>
    <row r="520" spans="2:11">
      <c r="B520" s="10" t="s">
        <v>327</v>
      </c>
      <c r="C520" s="17" t="s">
        <v>486</v>
      </c>
      <c r="D520" s="22">
        <v>10</v>
      </c>
      <c r="E520" s="24" t="s">
        <v>16</v>
      </c>
      <c r="F520" s="24" t="s">
        <v>48</v>
      </c>
      <c r="G520" s="7">
        <v>42125</v>
      </c>
      <c r="H520" s="8" t="s">
        <v>12</v>
      </c>
      <c r="I520" s="4">
        <f t="shared" si="13"/>
        <v>1000</v>
      </c>
      <c r="J520" s="9" t="s">
        <v>166</v>
      </c>
      <c r="K520" s="4" t="s">
        <v>14</v>
      </c>
    </row>
    <row r="521" spans="2:11" s="15" customFormat="1">
      <c r="B521" s="10" t="s">
        <v>327</v>
      </c>
      <c r="C521" s="17" t="s">
        <v>487</v>
      </c>
      <c r="D521" s="22">
        <v>0</v>
      </c>
      <c r="E521" s="24" t="s">
        <v>16</v>
      </c>
      <c r="F521" s="24" t="s">
        <v>488</v>
      </c>
      <c r="G521" s="7">
        <v>42125</v>
      </c>
      <c r="H521" s="8" t="s">
        <v>12</v>
      </c>
      <c r="I521" s="4">
        <f t="shared" si="13"/>
        <v>0</v>
      </c>
      <c r="J521" s="9" t="s">
        <v>166</v>
      </c>
      <c r="K521" s="4" t="s">
        <v>14</v>
      </c>
    </row>
    <row r="522" spans="2:11" s="15" customFormat="1">
      <c r="B522" s="2" t="s">
        <v>503</v>
      </c>
      <c r="C522" s="17" t="s">
        <v>504</v>
      </c>
      <c r="D522" s="22">
        <v>0</v>
      </c>
      <c r="E522" s="24" t="s">
        <v>162</v>
      </c>
      <c r="F522" s="24" t="s">
        <v>505</v>
      </c>
      <c r="G522" s="7">
        <v>42156</v>
      </c>
      <c r="H522" s="4" t="s">
        <v>27</v>
      </c>
      <c r="I522" s="4">
        <f t="shared" si="13"/>
        <v>0</v>
      </c>
      <c r="J522" s="33" t="s">
        <v>166</v>
      </c>
      <c r="K522" s="4" t="s">
        <v>21</v>
      </c>
    </row>
    <row r="523" spans="2:11">
      <c r="B523" s="10" t="s">
        <v>190</v>
      </c>
      <c r="C523" s="20" t="s">
        <v>191</v>
      </c>
      <c r="D523" s="6">
        <v>18</v>
      </c>
      <c r="E523" s="32" t="s">
        <v>25</v>
      </c>
      <c r="F523" s="32" t="s">
        <v>181</v>
      </c>
      <c r="G523" s="3">
        <v>42036</v>
      </c>
      <c r="H523" s="8" t="s">
        <v>12</v>
      </c>
      <c r="I523" s="4">
        <f t="shared" si="13"/>
        <v>1800</v>
      </c>
      <c r="J523" s="9" t="s">
        <v>166</v>
      </c>
      <c r="K523" s="4" t="s">
        <v>21</v>
      </c>
    </row>
    <row r="524" spans="2:11">
      <c r="B524" s="10" t="s">
        <v>190</v>
      </c>
      <c r="C524" s="20" t="s">
        <v>368</v>
      </c>
      <c r="D524" s="6">
        <v>40</v>
      </c>
      <c r="E524" s="24" t="s">
        <v>29</v>
      </c>
      <c r="F524" s="24" t="s">
        <v>369</v>
      </c>
      <c r="G524" s="3">
        <v>42064</v>
      </c>
      <c r="H524" s="8" t="s">
        <v>27</v>
      </c>
      <c r="I524" s="4">
        <f t="shared" si="13"/>
        <v>4000</v>
      </c>
      <c r="J524" s="9" t="s">
        <v>166</v>
      </c>
      <c r="K524" s="4" t="s">
        <v>21</v>
      </c>
    </row>
    <row r="525" spans="2:11">
      <c r="B525" s="10" t="s">
        <v>190</v>
      </c>
      <c r="C525" s="20" t="s">
        <v>412</v>
      </c>
      <c r="D525" s="6">
        <v>7</v>
      </c>
      <c r="E525" s="32" t="s">
        <v>19</v>
      </c>
      <c r="F525" s="32" t="s">
        <v>193</v>
      </c>
      <c r="G525" s="1">
        <v>42064</v>
      </c>
      <c r="H525" s="8" t="s">
        <v>12</v>
      </c>
      <c r="I525" s="4">
        <f t="shared" si="13"/>
        <v>700</v>
      </c>
      <c r="J525" s="9" t="s">
        <v>166</v>
      </c>
      <c r="K525" s="4" t="s">
        <v>14</v>
      </c>
    </row>
    <row r="526" spans="2:11">
      <c r="B526" s="10" t="s">
        <v>190</v>
      </c>
      <c r="C526" s="20" t="s">
        <v>447</v>
      </c>
      <c r="D526" s="6">
        <v>40</v>
      </c>
      <c r="E526" s="24" t="s">
        <v>25</v>
      </c>
      <c r="F526" s="24" t="s">
        <v>370</v>
      </c>
      <c r="G526" s="3">
        <v>42005</v>
      </c>
      <c r="H526" s="8" t="s">
        <v>27</v>
      </c>
      <c r="I526" s="4">
        <f t="shared" ref="I526:I591" si="15">D526*100</f>
        <v>4000</v>
      </c>
      <c r="J526" s="9" t="s">
        <v>166</v>
      </c>
      <c r="K526" s="4" t="s">
        <v>14</v>
      </c>
    </row>
    <row r="527" spans="2:11">
      <c r="B527" s="10" t="s">
        <v>190</v>
      </c>
      <c r="C527" s="20" t="s">
        <v>192</v>
      </c>
      <c r="D527" s="6">
        <v>20</v>
      </c>
      <c r="E527" s="32" t="s">
        <v>25</v>
      </c>
      <c r="F527" s="32" t="s">
        <v>181</v>
      </c>
      <c r="G527" s="1">
        <v>42064</v>
      </c>
      <c r="H527" s="8" t="s">
        <v>27</v>
      </c>
      <c r="I527" s="4">
        <f t="shared" si="15"/>
        <v>2000</v>
      </c>
      <c r="J527" s="9" t="s">
        <v>166</v>
      </c>
      <c r="K527" s="4" t="s">
        <v>21</v>
      </c>
    </row>
    <row r="528" spans="2:11">
      <c r="B528" s="2" t="s">
        <v>387</v>
      </c>
      <c r="C528" s="17" t="s">
        <v>28</v>
      </c>
      <c r="D528" s="22">
        <v>170.5</v>
      </c>
      <c r="E528" s="2" t="s">
        <v>29</v>
      </c>
      <c r="F528" s="2" t="s">
        <v>30</v>
      </c>
      <c r="G528" s="7">
        <v>42036</v>
      </c>
      <c r="H528" s="4" t="s">
        <v>27</v>
      </c>
      <c r="I528" s="4">
        <f t="shared" si="15"/>
        <v>17050</v>
      </c>
      <c r="J528" s="9" t="s">
        <v>166</v>
      </c>
      <c r="K528" s="4" t="s">
        <v>21</v>
      </c>
    </row>
    <row r="529" spans="2:11">
      <c r="B529" s="2" t="s">
        <v>387</v>
      </c>
      <c r="C529" s="17" t="s">
        <v>388</v>
      </c>
      <c r="D529" s="22">
        <v>0</v>
      </c>
      <c r="E529" s="24" t="s">
        <v>332</v>
      </c>
      <c r="F529" s="24" t="s">
        <v>389</v>
      </c>
      <c r="G529" s="7">
        <v>42125</v>
      </c>
      <c r="H529" s="4" t="s">
        <v>12</v>
      </c>
      <c r="I529" s="4">
        <f t="shared" si="15"/>
        <v>0</v>
      </c>
      <c r="J529" s="9" t="s">
        <v>166</v>
      </c>
      <c r="K529" s="4" t="s">
        <v>21</v>
      </c>
    </row>
    <row r="530" spans="2:11" s="15" customFormat="1">
      <c r="B530" s="2" t="s">
        <v>333</v>
      </c>
      <c r="C530" s="17" t="s">
        <v>334</v>
      </c>
      <c r="D530" s="22">
        <v>2.69</v>
      </c>
      <c r="E530" s="24" t="s">
        <v>19</v>
      </c>
      <c r="F530" s="24" t="s">
        <v>335</v>
      </c>
      <c r="G530" s="7">
        <v>42005</v>
      </c>
      <c r="H530" s="8" t="s">
        <v>27</v>
      </c>
      <c r="I530" s="4">
        <f t="shared" si="15"/>
        <v>269</v>
      </c>
      <c r="J530" s="9" t="s">
        <v>166</v>
      </c>
      <c r="K530" s="4" t="s">
        <v>21</v>
      </c>
    </row>
    <row r="531" spans="2:11" s="15" customFormat="1">
      <c r="B531" s="2" t="s">
        <v>333</v>
      </c>
      <c r="C531" s="17" t="s">
        <v>581</v>
      </c>
      <c r="D531" s="22">
        <v>12</v>
      </c>
      <c r="E531" s="2" t="s">
        <v>10</v>
      </c>
      <c r="F531" s="2" t="s">
        <v>52</v>
      </c>
      <c r="G531" s="7">
        <v>42156</v>
      </c>
      <c r="H531" s="8" t="s">
        <v>12</v>
      </c>
      <c r="I531" s="4">
        <f t="shared" si="15"/>
        <v>1200</v>
      </c>
      <c r="J531" s="9" t="s">
        <v>166</v>
      </c>
      <c r="K531" s="4" t="s">
        <v>21</v>
      </c>
    </row>
    <row r="532" spans="2:11" s="15" customFormat="1">
      <c r="B532" s="2" t="s">
        <v>601</v>
      </c>
      <c r="C532" s="17" t="s">
        <v>784</v>
      </c>
      <c r="D532" s="22">
        <v>180</v>
      </c>
      <c r="E532" s="2" t="s">
        <v>19</v>
      </c>
      <c r="F532" s="2" t="s">
        <v>193</v>
      </c>
      <c r="G532" s="7">
        <v>42217</v>
      </c>
      <c r="H532" s="8" t="s">
        <v>12</v>
      </c>
      <c r="I532" s="4">
        <f t="shared" si="15"/>
        <v>18000</v>
      </c>
      <c r="J532" s="33" t="s">
        <v>13</v>
      </c>
      <c r="K532" s="4" t="s">
        <v>21</v>
      </c>
    </row>
    <row r="533" spans="2:11">
      <c r="B533" s="2" t="s">
        <v>601</v>
      </c>
      <c r="C533" s="17" t="s">
        <v>606</v>
      </c>
      <c r="D533" s="22">
        <v>0</v>
      </c>
      <c r="E533" s="2" t="s">
        <v>10</v>
      </c>
      <c r="F533" s="24" t="s">
        <v>607</v>
      </c>
      <c r="G533" s="7">
        <v>42064</v>
      </c>
      <c r="H533" s="8" t="s">
        <v>12</v>
      </c>
      <c r="I533" s="4">
        <f t="shared" si="15"/>
        <v>0</v>
      </c>
      <c r="J533" s="33" t="s">
        <v>13</v>
      </c>
      <c r="K533" s="4" t="s">
        <v>21</v>
      </c>
    </row>
    <row r="534" spans="2:11">
      <c r="B534" s="2" t="s">
        <v>601</v>
      </c>
      <c r="C534" s="17" t="s">
        <v>604</v>
      </c>
      <c r="D534" s="22">
        <v>3.1</v>
      </c>
      <c r="E534" s="2" t="s">
        <v>10</v>
      </c>
      <c r="F534" s="2" t="s">
        <v>605</v>
      </c>
      <c r="G534" s="7">
        <v>42064</v>
      </c>
      <c r="H534" s="4" t="s">
        <v>27</v>
      </c>
      <c r="I534" s="4">
        <f t="shared" si="15"/>
        <v>310</v>
      </c>
      <c r="J534" s="33" t="s">
        <v>13</v>
      </c>
      <c r="K534" s="4" t="s">
        <v>14</v>
      </c>
    </row>
    <row r="535" spans="2:11" s="15" customFormat="1">
      <c r="B535" s="2" t="s">
        <v>601</v>
      </c>
      <c r="C535" s="17" t="s">
        <v>603</v>
      </c>
      <c r="D535" s="22">
        <v>50</v>
      </c>
      <c r="E535" s="2" t="s">
        <v>16</v>
      </c>
      <c r="F535" s="2" t="s">
        <v>48</v>
      </c>
      <c r="G535" s="7">
        <v>42036</v>
      </c>
      <c r="H535" s="4" t="s">
        <v>27</v>
      </c>
      <c r="I535" s="4">
        <f t="shared" si="15"/>
        <v>5000</v>
      </c>
      <c r="J535" s="33" t="s">
        <v>13</v>
      </c>
      <c r="K535" s="4" t="s">
        <v>14</v>
      </c>
    </row>
    <row r="536" spans="2:11" s="15" customFormat="1">
      <c r="B536" s="2" t="s">
        <v>601</v>
      </c>
      <c r="C536" s="17" t="s">
        <v>612</v>
      </c>
      <c r="D536" s="22">
        <v>4.4000000000000004</v>
      </c>
      <c r="E536" s="24" t="s">
        <v>70</v>
      </c>
      <c r="F536" s="24" t="s">
        <v>613</v>
      </c>
      <c r="G536" s="7">
        <v>42064</v>
      </c>
      <c r="H536" s="8" t="s">
        <v>12</v>
      </c>
      <c r="I536" s="4">
        <f t="shared" si="15"/>
        <v>440.00000000000006</v>
      </c>
      <c r="J536" s="33" t="s">
        <v>13</v>
      </c>
      <c r="K536" s="4" t="s">
        <v>14</v>
      </c>
    </row>
    <row r="537" spans="2:11">
      <c r="B537" s="2" t="s">
        <v>601</v>
      </c>
      <c r="C537" s="17" t="s">
        <v>617</v>
      </c>
      <c r="D537" s="22">
        <v>13</v>
      </c>
      <c r="E537" s="2" t="s">
        <v>25</v>
      </c>
      <c r="F537" s="2" t="s">
        <v>499</v>
      </c>
      <c r="G537" s="7">
        <v>42036</v>
      </c>
      <c r="H537" s="4" t="s">
        <v>27</v>
      </c>
      <c r="I537" s="4">
        <f t="shared" si="15"/>
        <v>1300</v>
      </c>
      <c r="J537" s="33" t="s">
        <v>13</v>
      </c>
      <c r="K537" s="4" t="s">
        <v>21</v>
      </c>
    </row>
    <row r="538" spans="2:11">
      <c r="B538" s="2" t="s">
        <v>601</v>
      </c>
      <c r="C538" s="17" t="s">
        <v>609</v>
      </c>
      <c r="D538" s="22">
        <v>0</v>
      </c>
      <c r="E538" s="2" t="s">
        <v>10</v>
      </c>
      <c r="F538" s="2" t="s">
        <v>68</v>
      </c>
      <c r="G538" s="7">
        <v>42064</v>
      </c>
      <c r="H538" s="4" t="s">
        <v>27</v>
      </c>
      <c r="I538" s="4">
        <f t="shared" si="15"/>
        <v>0</v>
      </c>
      <c r="J538" s="33" t="s">
        <v>13</v>
      </c>
      <c r="K538" s="4" t="s">
        <v>14</v>
      </c>
    </row>
    <row r="539" spans="2:11">
      <c r="B539" s="2" t="s">
        <v>601</v>
      </c>
      <c r="C539" s="17" t="s">
        <v>618</v>
      </c>
      <c r="D539" s="22">
        <v>3.5</v>
      </c>
      <c r="E539" s="2" t="s">
        <v>19</v>
      </c>
      <c r="F539" s="2" t="s">
        <v>608</v>
      </c>
      <c r="G539" s="7">
        <v>42064</v>
      </c>
      <c r="H539" s="4" t="s">
        <v>27</v>
      </c>
      <c r="I539" s="4">
        <f t="shared" si="15"/>
        <v>350</v>
      </c>
      <c r="J539" s="33" t="s">
        <v>13</v>
      </c>
      <c r="K539" s="4" t="s">
        <v>14</v>
      </c>
    </row>
    <row r="540" spans="2:11">
      <c r="B540" s="2" t="s">
        <v>601</v>
      </c>
      <c r="C540" s="17" t="s">
        <v>599</v>
      </c>
      <c r="D540" s="22">
        <v>0</v>
      </c>
      <c r="E540" s="24" t="s">
        <v>10</v>
      </c>
      <c r="F540" s="24" t="s">
        <v>600</v>
      </c>
      <c r="G540" s="7">
        <v>42036</v>
      </c>
      <c r="H540" s="8" t="s">
        <v>12</v>
      </c>
      <c r="I540" s="4">
        <f t="shared" si="15"/>
        <v>0</v>
      </c>
      <c r="J540" s="33" t="s">
        <v>13</v>
      </c>
      <c r="K540" s="4" t="s">
        <v>14</v>
      </c>
    </row>
    <row r="541" spans="2:11">
      <c r="B541" s="2" t="s">
        <v>601</v>
      </c>
      <c r="C541" s="17" t="s">
        <v>480</v>
      </c>
      <c r="D541" s="22">
        <v>3.5</v>
      </c>
      <c r="E541" s="2" t="s">
        <v>127</v>
      </c>
      <c r="F541" s="2" t="s">
        <v>479</v>
      </c>
      <c r="G541" s="7">
        <v>42064</v>
      </c>
      <c r="H541" s="4" t="s">
        <v>27</v>
      </c>
      <c r="I541" s="4">
        <f t="shared" si="15"/>
        <v>350</v>
      </c>
      <c r="J541" s="33" t="s">
        <v>13</v>
      </c>
      <c r="K541" s="4" t="s">
        <v>14</v>
      </c>
    </row>
    <row r="542" spans="2:11">
      <c r="B542" s="2" t="s">
        <v>601</v>
      </c>
      <c r="C542" s="17" t="s">
        <v>610</v>
      </c>
      <c r="D542" s="22">
        <v>0</v>
      </c>
      <c r="E542" s="2" t="s">
        <v>19</v>
      </c>
      <c r="F542" s="2" t="s">
        <v>611</v>
      </c>
      <c r="G542" s="7">
        <v>42125</v>
      </c>
      <c r="H542" s="4" t="s">
        <v>27</v>
      </c>
      <c r="I542" s="4">
        <f t="shared" si="15"/>
        <v>0</v>
      </c>
      <c r="J542" s="33" t="s">
        <v>13</v>
      </c>
      <c r="K542" s="4" t="s">
        <v>14</v>
      </c>
    </row>
    <row r="543" spans="2:11" s="15" customFormat="1">
      <c r="B543" s="2" t="s">
        <v>601</v>
      </c>
      <c r="C543" s="16" t="s">
        <v>45</v>
      </c>
      <c r="D543" s="22">
        <v>150</v>
      </c>
      <c r="E543" s="24" t="s">
        <v>10</v>
      </c>
      <c r="F543" s="24" t="s">
        <v>44</v>
      </c>
      <c r="G543" s="7">
        <v>42005</v>
      </c>
      <c r="H543" s="8" t="s">
        <v>27</v>
      </c>
      <c r="I543" s="4">
        <f t="shared" si="15"/>
        <v>15000</v>
      </c>
      <c r="J543" s="33" t="s">
        <v>13</v>
      </c>
      <c r="K543" s="4" t="s">
        <v>21</v>
      </c>
    </row>
    <row r="544" spans="2:11" s="15" customFormat="1">
      <c r="B544" s="2" t="s">
        <v>601</v>
      </c>
      <c r="C544" s="17" t="s">
        <v>616</v>
      </c>
      <c r="D544" s="22">
        <v>6.12</v>
      </c>
      <c r="E544" s="24" t="s">
        <v>10</v>
      </c>
      <c r="F544" s="2" t="s">
        <v>602</v>
      </c>
      <c r="G544" s="7">
        <v>42064</v>
      </c>
      <c r="H544" s="4" t="s">
        <v>27</v>
      </c>
      <c r="I544" s="4">
        <f t="shared" si="15"/>
        <v>612</v>
      </c>
      <c r="J544" s="33" t="s">
        <v>13</v>
      </c>
      <c r="K544" s="4" t="s">
        <v>14</v>
      </c>
    </row>
    <row r="545" spans="2:11" s="15" customFormat="1">
      <c r="B545" s="2" t="s">
        <v>601</v>
      </c>
      <c r="C545" s="23" t="s">
        <v>597</v>
      </c>
      <c r="D545" s="22">
        <v>6.5</v>
      </c>
      <c r="E545" s="2" t="s">
        <v>10</v>
      </c>
      <c r="F545" s="2" t="s">
        <v>598</v>
      </c>
      <c r="G545" s="7">
        <v>42005</v>
      </c>
      <c r="H545" s="4" t="s">
        <v>27</v>
      </c>
      <c r="I545" s="4">
        <f t="shared" si="15"/>
        <v>650</v>
      </c>
      <c r="J545" s="33" t="s">
        <v>13</v>
      </c>
      <c r="K545" s="4" t="s">
        <v>14</v>
      </c>
    </row>
    <row r="546" spans="2:11">
      <c r="B546" s="2" t="s">
        <v>262</v>
      </c>
      <c r="C546" s="17" t="s">
        <v>264</v>
      </c>
      <c r="D546" s="22">
        <f>11.68</f>
        <v>11.68</v>
      </c>
      <c r="E546" s="24" t="s">
        <v>19</v>
      </c>
      <c r="F546" s="24" t="s">
        <v>265</v>
      </c>
      <c r="G546" s="7">
        <v>42005</v>
      </c>
      <c r="H546" s="8" t="s">
        <v>12</v>
      </c>
      <c r="I546" s="4">
        <f t="shared" si="15"/>
        <v>1168</v>
      </c>
      <c r="J546" s="9" t="s">
        <v>166</v>
      </c>
      <c r="K546" s="4" t="s">
        <v>21</v>
      </c>
    </row>
    <row r="547" spans="2:11">
      <c r="B547" s="2" t="s">
        <v>262</v>
      </c>
      <c r="C547" s="17" t="s">
        <v>263</v>
      </c>
      <c r="D547" s="22">
        <f>12.25</f>
        <v>12.25</v>
      </c>
      <c r="E547" s="24" t="s">
        <v>19</v>
      </c>
      <c r="F547" s="24" t="s">
        <v>101</v>
      </c>
      <c r="G547" s="7">
        <v>42005</v>
      </c>
      <c r="H547" s="8" t="s">
        <v>12</v>
      </c>
      <c r="I547" s="4">
        <f t="shared" si="15"/>
        <v>1225</v>
      </c>
      <c r="J547" s="9" t="s">
        <v>166</v>
      </c>
      <c r="K547" s="4" t="s">
        <v>21</v>
      </c>
    </row>
    <row r="548" spans="2:11" s="15" customFormat="1">
      <c r="B548" s="2" t="s">
        <v>374</v>
      </c>
      <c r="C548" s="17" t="s">
        <v>634</v>
      </c>
      <c r="D548" s="22">
        <v>60</v>
      </c>
      <c r="E548" s="24" t="s">
        <v>19</v>
      </c>
      <c r="F548" s="2" t="s">
        <v>635</v>
      </c>
      <c r="G548" s="7">
        <v>42186</v>
      </c>
      <c r="H548" s="8" t="s">
        <v>27</v>
      </c>
      <c r="I548" s="4">
        <f t="shared" si="15"/>
        <v>6000</v>
      </c>
      <c r="J548" s="33" t="s">
        <v>13</v>
      </c>
      <c r="K548" s="4" t="s">
        <v>21</v>
      </c>
    </row>
    <row r="549" spans="2:11">
      <c r="B549" s="2" t="s">
        <v>374</v>
      </c>
      <c r="C549" s="18" t="s">
        <v>248</v>
      </c>
      <c r="D549" s="41">
        <v>25</v>
      </c>
      <c r="E549" s="24" t="s">
        <v>19</v>
      </c>
      <c r="F549" s="24" t="s">
        <v>165</v>
      </c>
      <c r="G549" s="7">
        <v>42095</v>
      </c>
      <c r="H549" s="8" t="s">
        <v>27</v>
      </c>
      <c r="I549" s="4">
        <f t="shared" si="15"/>
        <v>2500</v>
      </c>
      <c r="J549" s="33" t="s">
        <v>13</v>
      </c>
      <c r="K549" s="8" t="s">
        <v>21</v>
      </c>
    </row>
    <row r="550" spans="2:11">
      <c r="B550" s="2" t="s">
        <v>374</v>
      </c>
      <c r="C550" s="18" t="s">
        <v>450</v>
      </c>
      <c r="D550" s="41">
        <v>25</v>
      </c>
      <c r="E550" s="24" t="s">
        <v>19</v>
      </c>
      <c r="F550" s="24" t="s">
        <v>354</v>
      </c>
      <c r="G550" s="7">
        <v>42064</v>
      </c>
      <c r="H550" s="8" t="s">
        <v>27</v>
      </c>
      <c r="I550" s="4">
        <f t="shared" si="15"/>
        <v>2500</v>
      </c>
      <c r="J550" s="33" t="s">
        <v>13</v>
      </c>
      <c r="K550" s="8" t="s">
        <v>14</v>
      </c>
    </row>
    <row r="551" spans="2:11">
      <c r="B551" s="2" t="s">
        <v>436</v>
      </c>
      <c r="C551" s="17" t="s">
        <v>437</v>
      </c>
      <c r="D551" s="22">
        <v>0.6</v>
      </c>
      <c r="E551" s="2" t="s">
        <v>25</v>
      </c>
      <c r="F551" s="2" t="s">
        <v>438</v>
      </c>
      <c r="G551" s="7">
        <v>42036</v>
      </c>
      <c r="H551" s="4" t="s">
        <v>27</v>
      </c>
      <c r="I551" s="4">
        <f t="shared" si="15"/>
        <v>60</v>
      </c>
      <c r="J551" s="9" t="s">
        <v>166</v>
      </c>
      <c r="K551" s="4" t="s">
        <v>21</v>
      </c>
    </row>
    <row r="552" spans="2:11">
      <c r="B552" s="10" t="s">
        <v>269</v>
      </c>
      <c r="C552" s="18" t="s">
        <v>796</v>
      </c>
      <c r="D552" s="41">
        <v>16</v>
      </c>
      <c r="E552" s="29" t="s">
        <v>70</v>
      </c>
      <c r="F552" s="29" t="s">
        <v>81</v>
      </c>
      <c r="G552" s="1">
        <v>42036</v>
      </c>
      <c r="H552" s="8" t="s">
        <v>27</v>
      </c>
      <c r="I552" s="4">
        <f t="shared" si="15"/>
        <v>1600</v>
      </c>
      <c r="J552" s="9" t="s">
        <v>166</v>
      </c>
      <c r="K552" s="4" t="s">
        <v>21</v>
      </c>
    </row>
    <row r="553" spans="2:11" s="15" customFormat="1">
      <c r="B553" s="10" t="s">
        <v>269</v>
      </c>
      <c r="C553" s="18" t="s">
        <v>797</v>
      </c>
      <c r="D553" s="41">
        <v>11.8</v>
      </c>
      <c r="E553" s="2" t="s">
        <v>70</v>
      </c>
      <c r="F553" s="2" t="s">
        <v>71</v>
      </c>
      <c r="G553" s="7">
        <v>42156</v>
      </c>
      <c r="H553" s="8" t="s">
        <v>27</v>
      </c>
      <c r="I553" s="4">
        <f t="shared" si="15"/>
        <v>1180</v>
      </c>
      <c r="J553" s="9" t="s">
        <v>166</v>
      </c>
      <c r="K553" s="4" t="s">
        <v>21</v>
      </c>
    </row>
    <row r="554" spans="2:11">
      <c r="B554" s="9" t="s">
        <v>147</v>
      </c>
      <c r="C554" s="20" t="s">
        <v>159</v>
      </c>
      <c r="D554" s="22">
        <v>5</v>
      </c>
      <c r="E554" s="24" t="s">
        <v>65</v>
      </c>
      <c r="F554" s="24" t="s">
        <v>160</v>
      </c>
      <c r="G554" s="5">
        <v>42036</v>
      </c>
      <c r="H554" s="4" t="s">
        <v>27</v>
      </c>
      <c r="I554" s="4">
        <f t="shared" si="15"/>
        <v>500</v>
      </c>
      <c r="J554" s="33" t="s">
        <v>13</v>
      </c>
      <c r="K554" s="4" t="s">
        <v>14</v>
      </c>
    </row>
    <row r="555" spans="2:11" s="15" customFormat="1">
      <c r="B555" s="9" t="s">
        <v>147</v>
      </c>
      <c r="C555" s="20" t="s">
        <v>154</v>
      </c>
      <c r="D555" s="22">
        <v>0</v>
      </c>
      <c r="E555" s="24" t="s">
        <v>25</v>
      </c>
      <c r="F555" s="24" t="s">
        <v>155</v>
      </c>
      <c r="G555" s="7">
        <v>42064</v>
      </c>
      <c r="H555" s="4" t="s">
        <v>12</v>
      </c>
      <c r="I555" s="4">
        <f t="shared" si="15"/>
        <v>0</v>
      </c>
      <c r="J555" s="33" t="s">
        <v>13</v>
      </c>
      <c r="K555" s="4" t="s">
        <v>14</v>
      </c>
    </row>
    <row r="556" spans="2:11">
      <c r="B556" s="9" t="s">
        <v>147</v>
      </c>
      <c r="C556" s="20" t="s">
        <v>148</v>
      </c>
      <c r="D556" s="22">
        <v>1.1299999999999999</v>
      </c>
      <c r="E556" s="24" t="s">
        <v>25</v>
      </c>
      <c r="F556" s="24" t="s">
        <v>149</v>
      </c>
      <c r="G556" s="7">
        <v>42005</v>
      </c>
      <c r="H556" s="8" t="s">
        <v>12</v>
      </c>
      <c r="I556" s="4">
        <f t="shared" si="15"/>
        <v>112.99999999999999</v>
      </c>
      <c r="J556" s="33" t="s">
        <v>13</v>
      </c>
      <c r="K556" s="4" t="s">
        <v>14</v>
      </c>
    </row>
    <row r="557" spans="2:11">
      <c r="B557" s="9" t="s">
        <v>147</v>
      </c>
      <c r="C557" s="13" t="s">
        <v>434</v>
      </c>
      <c r="D557" s="6">
        <v>0</v>
      </c>
      <c r="E557" s="24" t="s">
        <v>10</v>
      </c>
      <c r="F557" s="24" t="s">
        <v>11</v>
      </c>
      <c r="G557" s="7">
        <v>42125</v>
      </c>
      <c r="H557" s="8" t="s">
        <v>12</v>
      </c>
      <c r="I557" s="4">
        <f t="shared" si="15"/>
        <v>0</v>
      </c>
      <c r="J557" s="33" t="s">
        <v>13</v>
      </c>
      <c r="K557" s="4" t="s">
        <v>14</v>
      </c>
    </row>
    <row r="558" spans="2:11" s="15" customFormat="1">
      <c r="B558" s="9" t="s">
        <v>147</v>
      </c>
      <c r="C558" s="20" t="s">
        <v>222</v>
      </c>
      <c r="D558" s="22">
        <v>0</v>
      </c>
      <c r="E558" s="24" t="s">
        <v>70</v>
      </c>
      <c r="F558" s="24" t="s">
        <v>71</v>
      </c>
      <c r="G558" s="7">
        <v>42064</v>
      </c>
      <c r="H558" s="4" t="s">
        <v>27</v>
      </c>
      <c r="I558" s="4">
        <f t="shared" si="15"/>
        <v>0</v>
      </c>
      <c r="J558" s="33" t="s">
        <v>13</v>
      </c>
      <c r="K558" s="4" t="s">
        <v>14</v>
      </c>
    </row>
    <row r="559" spans="2:11" s="15" customFormat="1">
      <c r="B559" s="9" t="s">
        <v>147</v>
      </c>
      <c r="C559" s="20" t="s">
        <v>161</v>
      </c>
      <c r="D559" s="22">
        <v>10</v>
      </c>
      <c r="E559" s="24" t="s">
        <v>162</v>
      </c>
      <c r="F559" s="24" t="s">
        <v>163</v>
      </c>
      <c r="G559" s="5">
        <v>42036</v>
      </c>
      <c r="H559" s="4" t="s">
        <v>27</v>
      </c>
      <c r="I559" s="4">
        <f t="shared" si="15"/>
        <v>1000</v>
      </c>
      <c r="J559" s="33" t="s">
        <v>13</v>
      </c>
      <c r="K559" s="4" t="s">
        <v>21</v>
      </c>
    </row>
    <row r="560" spans="2:11">
      <c r="B560" s="9" t="s">
        <v>147</v>
      </c>
      <c r="C560" s="20" t="s">
        <v>153</v>
      </c>
      <c r="D560" s="22">
        <v>404</v>
      </c>
      <c r="E560" s="24" t="s">
        <v>19</v>
      </c>
      <c r="F560" s="24" t="s">
        <v>20</v>
      </c>
      <c r="G560" s="7">
        <v>42036</v>
      </c>
      <c r="H560" s="4" t="s">
        <v>12</v>
      </c>
      <c r="I560" s="4">
        <f t="shared" si="15"/>
        <v>40400</v>
      </c>
      <c r="J560" s="33" t="s">
        <v>13</v>
      </c>
      <c r="K560" s="4" t="s">
        <v>21</v>
      </c>
    </row>
    <row r="561" spans="2:11">
      <c r="B561" s="9" t="s">
        <v>147</v>
      </c>
      <c r="C561" s="20" t="s">
        <v>152</v>
      </c>
      <c r="D561" s="22">
        <v>11</v>
      </c>
      <c r="E561" s="24" t="s">
        <v>70</v>
      </c>
      <c r="F561" s="24" t="s">
        <v>71</v>
      </c>
      <c r="G561" s="7">
        <v>42005</v>
      </c>
      <c r="H561" s="4" t="s">
        <v>27</v>
      </c>
      <c r="I561" s="4">
        <f t="shared" si="15"/>
        <v>1100</v>
      </c>
      <c r="J561" s="33" t="s">
        <v>13</v>
      </c>
      <c r="K561" s="4" t="s">
        <v>14</v>
      </c>
    </row>
    <row r="562" spans="2:11">
      <c r="B562" s="9" t="s">
        <v>147</v>
      </c>
      <c r="C562" s="20" t="s">
        <v>150</v>
      </c>
      <c r="D562" s="22">
        <v>0</v>
      </c>
      <c r="E562" s="24" t="s">
        <v>19</v>
      </c>
      <c r="F562" s="24" t="s">
        <v>151</v>
      </c>
      <c r="G562" s="7">
        <v>42005</v>
      </c>
      <c r="H562" s="4" t="s">
        <v>27</v>
      </c>
      <c r="I562" s="4">
        <f t="shared" si="15"/>
        <v>0</v>
      </c>
      <c r="J562" s="33" t="s">
        <v>13</v>
      </c>
      <c r="K562" s="4" t="s">
        <v>14</v>
      </c>
    </row>
    <row r="563" spans="2:11">
      <c r="B563" s="9" t="s">
        <v>147</v>
      </c>
      <c r="C563" s="20" t="s">
        <v>156</v>
      </c>
      <c r="D563" s="22">
        <v>0</v>
      </c>
      <c r="E563" s="24" t="s">
        <v>157</v>
      </c>
      <c r="F563" s="24" t="s">
        <v>158</v>
      </c>
      <c r="G563" s="7">
        <v>42064</v>
      </c>
      <c r="H563" s="4" t="s">
        <v>12</v>
      </c>
      <c r="I563" s="4">
        <f t="shared" si="15"/>
        <v>0</v>
      </c>
      <c r="J563" s="33" t="s">
        <v>13</v>
      </c>
      <c r="K563" s="4" t="s">
        <v>14</v>
      </c>
    </row>
    <row r="564" spans="2:11">
      <c r="B564" s="10" t="s">
        <v>194</v>
      </c>
      <c r="C564" s="19" t="s">
        <v>199</v>
      </c>
      <c r="D564" s="6">
        <v>0.1</v>
      </c>
      <c r="E564" s="32" t="s">
        <v>10</v>
      </c>
      <c r="F564" s="24" t="s">
        <v>200</v>
      </c>
      <c r="G564" s="1">
        <v>42064</v>
      </c>
      <c r="H564" s="8" t="s">
        <v>27</v>
      </c>
      <c r="I564" s="4">
        <f t="shared" si="15"/>
        <v>10</v>
      </c>
      <c r="J564" s="9" t="s">
        <v>166</v>
      </c>
      <c r="K564" s="4" t="s">
        <v>14</v>
      </c>
    </row>
    <row r="565" spans="2:11">
      <c r="B565" s="10" t="s">
        <v>194</v>
      </c>
      <c r="C565" s="19" t="s">
        <v>549</v>
      </c>
      <c r="D565" s="6">
        <v>0</v>
      </c>
      <c r="E565" s="2" t="s">
        <v>76</v>
      </c>
      <c r="F565" s="2" t="s">
        <v>551</v>
      </c>
      <c r="G565" s="3">
        <v>42156</v>
      </c>
      <c r="H565" s="8" t="s">
        <v>27</v>
      </c>
      <c r="I565" s="4">
        <f t="shared" si="15"/>
        <v>0</v>
      </c>
      <c r="J565" s="9" t="s">
        <v>166</v>
      </c>
      <c r="K565" s="4" t="s">
        <v>21</v>
      </c>
    </row>
    <row r="566" spans="2:11">
      <c r="B566" s="10" t="s">
        <v>194</v>
      </c>
      <c r="C566" s="20" t="s">
        <v>701</v>
      </c>
      <c r="D566" s="22">
        <v>0</v>
      </c>
      <c r="E566" s="2" t="s">
        <v>19</v>
      </c>
      <c r="F566" s="2" t="s">
        <v>702</v>
      </c>
      <c r="G566" s="7">
        <v>42156</v>
      </c>
      <c r="H566" s="4" t="s">
        <v>27</v>
      </c>
      <c r="I566" s="4">
        <f t="shared" si="15"/>
        <v>0</v>
      </c>
      <c r="J566" s="9" t="s">
        <v>166</v>
      </c>
      <c r="K566" s="4" t="s">
        <v>14</v>
      </c>
    </row>
    <row r="567" spans="2:11">
      <c r="B567" s="10" t="s">
        <v>194</v>
      </c>
      <c r="C567" s="19" t="s">
        <v>550</v>
      </c>
      <c r="D567" s="6">
        <v>0</v>
      </c>
      <c r="E567" s="2" t="s">
        <v>19</v>
      </c>
      <c r="F567" s="2" t="s">
        <v>552</v>
      </c>
      <c r="G567" s="3">
        <v>42156</v>
      </c>
      <c r="H567" s="8" t="s">
        <v>27</v>
      </c>
      <c r="I567" s="4">
        <f t="shared" si="15"/>
        <v>0</v>
      </c>
      <c r="J567" s="9" t="s">
        <v>166</v>
      </c>
      <c r="K567" s="4" t="s">
        <v>14</v>
      </c>
    </row>
    <row r="568" spans="2:11">
      <c r="B568" s="10" t="s">
        <v>194</v>
      </c>
      <c r="C568" s="19" t="s">
        <v>195</v>
      </c>
      <c r="D568" s="6">
        <v>2</v>
      </c>
      <c r="E568" s="32" t="s">
        <v>29</v>
      </c>
      <c r="F568" s="32" t="s">
        <v>196</v>
      </c>
      <c r="G568" s="1">
        <v>42005</v>
      </c>
      <c r="H568" s="8" t="s">
        <v>27</v>
      </c>
      <c r="I568" s="4">
        <f t="shared" si="15"/>
        <v>200</v>
      </c>
      <c r="J568" s="9" t="s">
        <v>166</v>
      </c>
      <c r="K568" s="4" t="s">
        <v>21</v>
      </c>
    </row>
    <row r="569" spans="2:11">
      <c r="B569" s="10" t="s">
        <v>194</v>
      </c>
      <c r="C569" s="19" t="s">
        <v>481</v>
      </c>
      <c r="D569" s="6">
        <v>1</v>
      </c>
      <c r="E569" s="32" t="s">
        <v>10</v>
      </c>
      <c r="F569" s="24" t="s">
        <v>482</v>
      </c>
      <c r="G569" s="1">
        <v>41913</v>
      </c>
      <c r="H569" s="8" t="s">
        <v>27</v>
      </c>
      <c r="I569" s="4">
        <f t="shared" si="15"/>
        <v>100</v>
      </c>
      <c r="J569" s="9" t="s">
        <v>166</v>
      </c>
      <c r="K569" s="4" t="s">
        <v>14</v>
      </c>
    </row>
    <row r="570" spans="2:11">
      <c r="B570" s="10" t="s">
        <v>194</v>
      </c>
      <c r="C570" s="19" t="s">
        <v>197</v>
      </c>
      <c r="D570" s="6">
        <v>0.5</v>
      </c>
      <c r="E570" s="29" t="s">
        <v>10</v>
      </c>
      <c r="F570" s="29" t="s">
        <v>198</v>
      </c>
      <c r="G570" s="1">
        <v>42064</v>
      </c>
      <c r="H570" s="8" t="s">
        <v>27</v>
      </c>
      <c r="I570" s="4">
        <f t="shared" si="15"/>
        <v>50</v>
      </c>
      <c r="J570" s="9" t="s">
        <v>166</v>
      </c>
      <c r="K570" s="4" t="s">
        <v>14</v>
      </c>
    </row>
    <row r="571" spans="2:11" s="15" customFormat="1">
      <c r="B571" s="10" t="s">
        <v>201</v>
      </c>
      <c r="C571" s="17" t="s">
        <v>785</v>
      </c>
      <c r="D571" s="6">
        <v>193.66</v>
      </c>
      <c r="E571" s="2" t="s">
        <v>10</v>
      </c>
      <c r="F571" s="2" t="s">
        <v>44</v>
      </c>
      <c r="G571" s="1">
        <v>42217</v>
      </c>
      <c r="H571" s="8" t="s">
        <v>12</v>
      </c>
      <c r="I571" s="4">
        <f t="shared" si="15"/>
        <v>19366</v>
      </c>
      <c r="J571" s="9" t="s">
        <v>166</v>
      </c>
      <c r="K571" s="4" t="s">
        <v>21</v>
      </c>
    </row>
    <row r="572" spans="2:11">
      <c r="B572" s="10" t="s">
        <v>201</v>
      </c>
      <c r="C572" s="16" t="s">
        <v>330</v>
      </c>
      <c r="D572" s="6">
        <f>45.4</f>
        <v>45.4</v>
      </c>
      <c r="E572" s="24" t="s">
        <v>10</v>
      </c>
      <c r="F572" s="24" t="s">
        <v>44</v>
      </c>
      <c r="G572" s="7">
        <v>42064</v>
      </c>
      <c r="H572" s="8" t="s">
        <v>12</v>
      </c>
      <c r="I572" s="4">
        <f t="shared" si="15"/>
        <v>4540</v>
      </c>
      <c r="J572" s="9" t="s">
        <v>166</v>
      </c>
      <c r="K572" s="4" t="s">
        <v>21</v>
      </c>
    </row>
    <row r="573" spans="2:11">
      <c r="B573" s="10" t="s">
        <v>201</v>
      </c>
      <c r="C573" s="17" t="s">
        <v>573</v>
      </c>
      <c r="D573" s="6">
        <v>7.85</v>
      </c>
      <c r="E573" s="2" t="s">
        <v>10</v>
      </c>
      <c r="F573" s="2" t="s">
        <v>491</v>
      </c>
      <c r="G573" s="3">
        <v>42156</v>
      </c>
      <c r="H573" s="8" t="s">
        <v>27</v>
      </c>
      <c r="I573" s="4">
        <f t="shared" si="15"/>
        <v>785</v>
      </c>
      <c r="J573" s="9" t="s">
        <v>166</v>
      </c>
      <c r="K573" s="4" t="s">
        <v>21</v>
      </c>
    </row>
    <row r="574" spans="2:11">
      <c r="B574" s="10" t="s">
        <v>201</v>
      </c>
      <c r="C574" s="19" t="s">
        <v>683</v>
      </c>
      <c r="D574" s="6">
        <v>0</v>
      </c>
      <c r="E574" s="2" t="s">
        <v>19</v>
      </c>
      <c r="F574" s="2" t="s">
        <v>684</v>
      </c>
      <c r="G574" s="3">
        <v>42186</v>
      </c>
      <c r="H574" s="8" t="s">
        <v>12</v>
      </c>
      <c r="I574" s="4">
        <f t="shared" si="15"/>
        <v>0</v>
      </c>
      <c r="J574" s="9" t="s">
        <v>166</v>
      </c>
      <c r="K574" s="4" t="s">
        <v>14</v>
      </c>
    </row>
    <row r="575" spans="2:11" s="15" customFormat="1">
      <c r="B575" s="10" t="s">
        <v>201</v>
      </c>
      <c r="C575" s="16" t="s">
        <v>202</v>
      </c>
      <c r="D575" s="6">
        <v>5.55</v>
      </c>
      <c r="E575" s="24" t="s">
        <v>59</v>
      </c>
      <c r="F575" s="24" t="s">
        <v>203</v>
      </c>
      <c r="G575" s="3">
        <v>42036</v>
      </c>
      <c r="H575" s="8" t="s">
        <v>27</v>
      </c>
      <c r="I575" s="4">
        <f t="shared" si="15"/>
        <v>555</v>
      </c>
      <c r="J575" s="9" t="s">
        <v>166</v>
      </c>
      <c r="K575" s="4" t="s">
        <v>21</v>
      </c>
    </row>
    <row r="576" spans="2:11" s="15" customFormat="1">
      <c r="B576" s="10" t="s">
        <v>201</v>
      </c>
      <c r="C576" s="16" t="s">
        <v>752</v>
      </c>
      <c r="D576" s="6">
        <v>7.83</v>
      </c>
      <c r="E576" s="2" t="s">
        <v>10</v>
      </c>
      <c r="F576" s="2" t="s">
        <v>753</v>
      </c>
      <c r="G576" s="1">
        <v>42217</v>
      </c>
      <c r="H576" s="8" t="s">
        <v>27</v>
      </c>
      <c r="I576" s="4">
        <f t="shared" si="15"/>
        <v>783</v>
      </c>
      <c r="J576" s="9" t="s">
        <v>166</v>
      </c>
      <c r="K576" s="4" t="s">
        <v>14</v>
      </c>
    </row>
    <row r="577" spans="2:11">
      <c r="B577" s="9" t="s">
        <v>578</v>
      </c>
      <c r="C577" s="17" t="s">
        <v>614</v>
      </c>
      <c r="D577" s="41">
        <v>0</v>
      </c>
      <c r="E577" s="24" t="s">
        <v>19</v>
      </c>
      <c r="F577" s="29" t="s">
        <v>120</v>
      </c>
      <c r="G577" s="1">
        <v>42156</v>
      </c>
      <c r="H577" s="8" t="s">
        <v>27</v>
      </c>
      <c r="I577" s="4">
        <f t="shared" si="15"/>
        <v>0</v>
      </c>
      <c r="J577" s="33" t="s">
        <v>13</v>
      </c>
      <c r="K577" s="8" t="s">
        <v>14</v>
      </c>
    </row>
    <row r="578" spans="2:11">
      <c r="B578" s="9" t="s">
        <v>578</v>
      </c>
      <c r="C578" s="23" t="s">
        <v>579</v>
      </c>
      <c r="D578" s="41">
        <v>0.5</v>
      </c>
      <c r="E578" s="24" t="s">
        <v>19</v>
      </c>
      <c r="F578" s="2" t="s">
        <v>580</v>
      </c>
      <c r="G578" s="1">
        <v>42095</v>
      </c>
      <c r="H578" s="8" t="s">
        <v>27</v>
      </c>
      <c r="I578" s="4">
        <f t="shared" si="15"/>
        <v>50</v>
      </c>
      <c r="J578" s="33" t="s">
        <v>13</v>
      </c>
      <c r="K578" s="8" t="s">
        <v>14</v>
      </c>
    </row>
    <row r="579" spans="2:11">
      <c r="B579" s="9" t="s">
        <v>578</v>
      </c>
      <c r="C579" s="17" t="s">
        <v>615</v>
      </c>
      <c r="D579" s="41">
        <v>5.5</v>
      </c>
      <c r="E579" s="24" t="s">
        <v>19</v>
      </c>
      <c r="F579" s="2" t="s">
        <v>580</v>
      </c>
      <c r="G579" s="1">
        <v>42156</v>
      </c>
      <c r="H579" s="8" t="s">
        <v>27</v>
      </c>
      <c r="I579" s="4">
        <f t="shared" si="15"/>
        <v>550</v>
      </c>
      <c r="J579" s="33" t="s">
        <v>13</v>
      </c>
      <c r="K579" s="8" t="s">
        <v>21</v>
      </c>
    </row>
    <row r="580" spans="2:11">
      <c r="B580" s="9" t="s">
        <v>495</v>
      </c>
      <c r="C580" s="17" t="s">
        <v>497</v>
      </c>
      <c r="D580" s="41">
        <v>0</v>
      </c>
      <c r="E580" s="29" t="s">
        <v>25</v>
      </c>
      <c r="F580" s="29" t="s">
        <v>98</v>
      </c>
      <c r="G580" s="1">
        <v>42064</v>
      </c>
      <c r="H580" s="8" t="s">
        <v>27</v>
      </c>
      <c r="I580" s="4">
        <f t="shared" si="15"/>
        <v>0</v>
      </c>
      <c r="J580" s="33" t="s">
        <v>13</v>
      </c>
      <c r="K580" s="8" t="s">
        <v>14</v>
      </c>
    </row>
    <row r="581" spans="2:11">
      <c r="B581" s="9" t="s">
        <v>495</v>
      </c>
      <c r="C581" s="18" t="s">
        <v>569</v>
      </c>
      <c r="D581" s="41">
        <v>6</v>
      </c>
      <c r="E581" s="2" t="s">
        <v>25</v>
      </c>
      <c r="F581" s="2" t="s">
        <v>499</v>
      </c>
      <c r="G581" s="1">
        <v>42064</v>
      </c>
      <c r="H581" s="8" t="s">
        <v>27</v>
      </c>
      <c r="I581" s="4">
        <f t="shared" si="15"/>
        <v>600</v>
      </c>
      <c r="J581" s="33" t="s">
        <v>13</v>
      </c>
      <c r="K581" s="8" t="s">
        <v>14</v>
      </c>
    </row>
    <row r="582" spans="2:11">
      <c r="B582" s="9" t="s">
        <v>495</v>
      </c>
      <c r="C582" s="17" t="s">
        <v>500</v>
      </c>
      <c r="D582" s="41">
        <v>0</v>
      </c>
      <c r="E582" s="2" t="s">
        <v>16</v>
      </c>
      <c r="F582" s="2" t="s">
        <v>169</v>
      </c>
      <c r="G582" s="1">
        <v>42064</v>
      </c>
      <c r="H582" s="4" t="s">
        <v>12</v>
      </c>
      <c r="I582" s="4">
        <f t="shared" si="15"/>
        <v>0</v>
      </c>
      <c r="J582" s="33" t="s">
        <v>13</v>
      </c>
      <c r="K582" s="8" t="s">
        <v>14</v>
      </c>
    </row>
    <row r="583" spans="2:11">
      <c r="B583" s="9" t="s">
        <v>495</v>
      </c>
      <c r="C583" s="17" t="s">
        <v>501</v>
      </c>
      <c r="D583" s="41">
        <v>53.56</v>
      </c>
      <c r="E583" s="2" t="s">
        <v>65</v>
      </c>
      <c r="F583" s="2" t="s">
        <v>502</v>
      </c>
      <c r="G583" s="1">
        <v>42064</v>
      </c>
      <c r="H583" s="4" t="s">
        <v>12</v>
      </c>
      <c r="I583" s="4">
        <f t="shared" si="15"/>
        <v>5356</v>
      </c>
      <c r="J583" s="33" t="s">
        <v>13</v>
      </c>
      <c r="K583" s="8" t="s">
        <v>21</v>
      </c>
    </row>
    <row r="584" spans="2:11">
      <c r="B584" s="9" t="s">
        <v>495</v>
      </c>
      <c r="C584" s="17" t="s">
        <v>570</v>
      </c>
      <c r="D584" s="41">
        <v>0</v>
      </c>
      <c r="E584" s="24" t="s">
        <v>19</v>
      </c>
      <c r="F584" s="2" t="s">
        <v>498</v>
      </c>
      <c r="G584" s="1">
        <v>42036</v>
      </c>
      <c r="H584" s="8" t="s">
        <v>27</v>
      </c>
      <c r="I584" s="4">
        <f t="shared" si="15"/>
        <v>0</v>
      </c>
      <c r="J584" s="33" t="s">
        <v>13</v>
      </c>
      <c r="K584" s="8" t="s">
        <v>14</v>
      </c>
    </row>
    <row r="585" spans="2:11">
      <c r="B585" s="9" t="s">
        <v>495</v>
      </c>
      <c r="C585" s="17" t="s">
        <v>571</v>
      </c>
      <c r="D585" s="41">
        <v>16.25</v>
      </c>
      <c r="E585" s="24" t="s">
        <v>19</v>
      </c>
      <c r="F585" s="2" t="s">
        <v>33</v>
      </c>
      <c r="G585" s="1">
        <v>42036</v>
      </c>
      <c r="H585" s="8" t="s">
        <v>27</v>
      </c>
      <c r="I585" s="4">
        <f t="shared" si="15"/>
        <v>1625</v>
      </c>
      <c r="J585" s="33" t="s">
        <v>13</v>
      </c>
      <c r="K585" s="8" t="s">
        <v>21</v>
      </c>
    </row>
    <row r="586" spans="2:11">
      <c r="B586" s="9" t="s">
        <v>495</v>
      </c>
      <c r="C586" s="17" t="s">
        <v>566</v>
      </c>
      <c r="D586" s="41">
        <v>6</v>
      </c>
      <c r="E586" s="2" t="s">
        <v>19</v>
      </c>
      <c r="F586" s="2" t="s">
        <v>354</v>
      </c>
      <c r="G586" s="1">
        <v>42156</v>
      </c>
      <c r="H586" s="8" t="s">
        <v>27</v>
      </c>
      <c r="I586" s="4">
        <f t="shared" si="15"/>
        <v>600</v>
      </c>
      <c r="J586" s="33" t="s">
        <v>13</v>
      </c>
      <c r="K586" s="8" t="s">
        <v>14</v>
      </c>
    </row>
    <row r="587" spans="2:11">
      <c r="B587" s="9" t="s">
        <v>495</v>
      </c>
      <c r="C587" s="17" t="s">
        <v>568</v>
      </c>
      <c r="D587" s="41">
        <v>40</v>
      </c>
      <c r="E587" s="24" t="s">
        <v>19</v>
      </c>
      <c r="F587" s="2" t="s">
        <v>496</v>
      </c>
      <c r="G587" s="1">
        <v>42036</v>
      </c>
      <c r="H587" s="8" t="s">
        <v>27</v>
      </c>
      <c r="I587" s="4">
        <f t="shared" si="15"/>
        <v>4000</v>
      </c>
      <c r="J587" s="33" t="s">
        <v>13</v>
      </c>
      <c r="K587" s="8" t="s">
        <v>14</v>
      </c>
    </row>
    <row r="588" spans="2:11">
      <c r="B588" s="2" t="s">
        <v>413</v>
      </c>
      <c r="C588" s="17" t="s">
        <v>325</v>
      </c>
      <c r="D588" s="22">
        <v>74</v>
      </c>
      <c r="E588" s="24" t="s">
        <v>19</v>
      </c>
      <c r="F588" s="24" t="s">
        <v>326</v>
      </c>
      <c r="G588" s="7">
        <v>42036</v>
      </c>
      <c r="H588" s="8" t="s">
        <v>12</v>
      </c>
      <c r="I588" s="4">
        <f t="shared" si="15"/>
        <v>7400</v>
      </c>
      <c r="J588" s="33" t="s">
        <v>13</v>
      </c>
      <c r="K588" s="4" t="s">
        <v>21</v>
      </c>
    </row>
    <row r="589" spans="2:11">
      <c r="B589" s="2" t="s">
        <v>735</v>
      </c>
      <c r="C589" s="17" t="s">
        <v>736</v>
      </c>
      <c r="D589" s="22">
        <v>0</v>
      </c>
      <c r="E589" s="2" t="s">
        <v>65</v>
      </c>
      <c r="F589" s="24" t="s">
        <v>66</v>
      </c>
      <c r="G589" s="7">
        <v>42217</v>
      </c>
      <c r="H589" s="8" t="s">
        <v>27</v>
      </c>
      <c r="I589" s="4">
        <f t="shared" si="15"/>
        <v>0</v>
      </c>
      <c r="J589" s="9" t="s">
        <v>166</v>
      </c>
      <c r="K589" s="4" t="s">
        <v>21</v>
      </c>
    </row>
    <row r="590" spans="2:11">
      <c r="B590" s="2" t="s">
        <v>737</v>
      </c>
      <c r="C590" s="17" t="s">
        <v>738</v>
      </c>
      <c r="D590" s="22">
        <v>2.2999999999999998</v>
      </c>
      <c r="E590" s="2" t="s">
        <v>19</v>
      </c>
      <c r="F590" s="24" t="s">
        <v>739</v>
      </c>
      <c r="G590" s="7">
        <v>42217</v>
      </c>
      <c r="H590" s="8" t="s">
        <v>27</v>
      </c>
      <c r="I590" s="4">
        <f t="shared" si="15"/>
        <v>229.99999999999997</v>
      </c>
      <c r="J590" s="9" t="s">
        <v>166</v>
      </c>
      <c r="K590" s="4" t="s">
        <v>21</v>
      </c>
    </row>
    <row r="591" spans="2:11">
      <c r="B591" s="2" t="s">
        <v>742</v>
      </c>
      <c r="C591" s="17" t="s">
        <v>740</v>
      </c>
      <c r="D591" s="22">
        <v>1150</v>
      </c>
      <c r="E591" s="2" t="s">
        <v>29</v>
      </c>
      <c r="F591" s="2" t="s">
        <v>741</v>
      </c>
      <c r="G591" s="7">
        <v>42095</v>
      </c>
      <c r="H591" s="8" t="s">
        <v>27</v>
      </c>
      <c r="I591" s="4">
        <f t="shared" si="15"/>
        <v>115000</v>
      </c>
      <c r="J591" s="9" t="s">
        <v>166</v>
      </c>
      <c r="K591" s="4" t="s">
        <v>21</v>
      </c>
    </row>
    <row r="592" spans="2:11">
      <c r="B592" s="2" t="s">
        <v>742</v>
      </c>
      <c r="C592" s="17" t="s">
        <v>740</v>
      </c>
      <c r="D592" s="22">
        <v>1150</v>
      </c>
      <c r="E592" s="2" t="s">
        <v>29</v>
      </c>
      <c r="F592" s="2" t="s">
        <v>741</v>
      </c>
      <c r="G592" s="7">
        <v>42095</v>
      </c>
      <c r="H592" s="8" t="s">
        <v>12</v>
      </c>
      <c r="I592" s="4">
        <f t="shared" ref="I592:I595" si="16">D592*100</f>
        <v>115000</v>
      </c>
      <c r="J592" s="9" t="s">
        <v>166</v>
      </c>
      <c r="K592" s="4" t="s">
        <v>21</v>
      </c>
    </row>
    <row r="593" spans="2:11">
      <c r="B593" s="2" t="s">
        <v>742</v>
      </c>
      <c r="C593" s="17" t="s">
        <v>743</v>
      </c>
      <c r="D593" s="22">
        <v>767</v>
      </c>
      <c r="E593" s="2" t="s">
        <v>16</v>
      </c>
      <c r="F593" s="2" t="s">
        <v>176</v>
      </c>
      <c r="G593" s="7">
        <v>42217</v>
      </c>
      <c r="H593" s="8" t="s">
        <v>12</v>
      </c>
      <c r="I593" s="4">
        <f t="shared" si="16"/>
        <v>76700</v>
      </c>
      <c r="J593" s="9" t="s">
        <v>166</v>
      </c>
      <c r="K593" s="4" t="s">
        <v>21</v>
      </c>
    </row>
    <row r="594" spans="2:11">
      <c r="B594" s="2" t="s">
        <v>762</v>
      </c>
      <c r="C594" s="17" t="s">
        <v>760</v>
      </c>
      <c r="D594" s="22">
        <v>76.739999999999995</v>
      </c>
      <c r="E594" s="2" t="s">
        <v>16</v>
      </c>
      <c r="F594" s="2" t="s">
        <v>761</v>
      </c>
      <c r="G594" s="3">
        <v>42217</v>
      </c>
      <c r="H594" s="8" t="s">
        <v>27</v>
      </c>
      <c r="I594" s="4">
        <f t="shared" si="16"/>
        <v>7673.9999999999991</v>
      </c>
      <c r="J594" s="9" t="s">
        <v>166</v>
      </c>
      <c r="K594" s="4" t="s">
        <v>21</v>
      </c>
    </row>
    <row r="595" spans="2:11">
      <c r="B595" s="2" t="s">
        <v>762</v>
      </c>
      <c r="C595" s="17" t="s">
        <v>758</v>
      </c>
      <c r="D595" s="22">
        <v>73.25</v>
      </c>
      <c r="E595" s="2" t="s">
        <v>16</v>
      </c>
      <c r="F595" s="2" t="s">
        <v>759</v>
      </c>
      <c r="G595" s="3">
        <v>42217</v>
      </c>
      <c r="H595" s="8" t="s">
        <v>27</v>
      </c>
      <c r="I595" s="4">
        <f t="shared" si="16"/>
        <v>7325</v>
      </c>
      <c r="J595" s="9" t="s">
        <v>166</v>
      </c>
      <c r="K595" s="4" t="s">
        <v>21</v>
      </c>
    </row>
    <row r="596" spans="2:11">
      <c r="B596" s="2" t="s">
        <v>763</v>
      </c>
      <c r="C596" s="17" t="s">
        <v>760</v>
      </c>
      <c r="D596" s="22">
        <v>76.739999999999995</v>
      </c>
      <c r="E596" s="2" t="s">
        <v>16</v>
      </c>
      <c r="F596" s="2" t="s">
        <v>761</v>
      </c>
      <c r="G596" s="3">
        <v>42217</v>
      </c>
      <c r="H596" s="8" t="s">
        <v>27</v>
      </c>
      <c r="I596" s="4">
        <f t="shared" ref="I596:I600" si="17">D596*100</f>
        <v>7673.9999999999991</v>
      </c>
      <c r="J596" s="9" t="s">
        <v>13</v>
      </c>
      <c r="K596" s="4" t="s">
        <v>21</v>
      </c>
    </row>
    <row r="597" spans="2:11">
      <c r="B597" s="2" t="s">
        <v>763</v>
      </c>
      <c r="C597" s="17" t="s">
        <v>758</v>
      </c>
      <c r="D597" s="22">
        <v>73.25</v>
      </c>
      <c r="E597" s="2" t="s">
        <v>16</v>
      </c>
      <c r="F597" s="2" t="s">
        <v>759</v>
      </c>
      <c r="G597" s="3">
        <v>42217</v>
      </c>
      <c r="H597" s="8" t="s">
        <v>27</v>
      </c>
      <c r="I597" s="4">
        <f t="shared" si="17"/>
        <v>7325</v>
      </c>
      <c r="J597" s="9" t="s">
        <v>13</v>
      </c>
      <c r="K597" s="4" t="s">
        <v>21</v>
      </c>
    </row>
    <row r="598" spans="2:11">
      <c r="B598" s="2" t="s">
        <v>764</v>
      </c>
      <c r="C598" s="17" t="s">
        <v>760</v>
      </c>
      <c r="D598" s="22">
        <v>76.739999999999995</v>
      </c>
      <c r="E598" s="2" t="s">
        <v>16</v>
      </c>
      <c r="F598" s="2" t="s">
        <v>761</v>
      </c>
      <c r="G598" s="3">
        <v>42217</v>
      </c>
      <c r="H598" s="8" t="s">
        <v>27</v>
      </c>
      <c r="I598" s="4">
        <f t="shared" si="17"/>
        <v>7673.9999999999991</v>
      </c>
      <c r="J598" s="9" t="s">
        <v>13</v>
      </c>
      <c r="K598" s="4" t="s">
        <v>21</v>
      </c>
    </row>
    <row r="599" spans="2:11">
      <c r="B599" s="2" t="s">
        <v>764</v>
      </c>
      <c r="C599" s="17" t="s">
        <v>758</v>
      </c>
      <c r="D599" s="22">
        <v>73.25</v>
      </c>
      <c r="E599" s="2" t="s">
        <v>16</v>
      </c>
      <c r="F599" s="2" t="s">
        <v>759</v>
      </c>
      <c r="G599" s="3">
        <v>42217</v>
      </c>
      <c r="H599" s="8" t="s">
        <v>27</v>
      </c>
      <c r="I599" s="4">
        <f t="shared" si="17"/>
        <v>7325</v>
      </c>
      <c r="J599" s="9" t="s">
        <v>13</v>
      </c>
      <c r="K599" s="4" t="s">
        <v>21</v>
      </c>
    </row>
    <row r="600" spans="2:11">
      <c r="B600" s="2" t="s">
        <v>766</v>
      </c>
      <c r="C600" s="17" t="s">
        <v>765</v>
      </c>
      <c r="D600" s="22">
        <v>256.37</v>
      </c>
      <c r="E600" s="2" t="s">
        <v>29</v>
      </c>
      <c r="F600" s="2" t="s">
        <v>30</v>
      </c>
      <c r="G600" s="3">
        <v>42217</v>
      </c>
      <c r="H600" s="8" t="s">
        <v>27</v>
      </c>
      <c r="I600" s="4">
        <f t="shared" si="17"/>
        <v>25637</v>
      </c>
      <c r="J600" s="9" t="s">
        <v>166</v>
      </c>
      <c r="K600" s="4" t="s">
        <v>21</v>
      </c>
    </row>
    <row r="601" spans="2:11">
      <c r="B601" s="2" t="s">
        <v>766</v>
      </c>
      <c r="C601" s="17" t="s">
        <v>765</v>
      </c>
      <c r="D601" s="22">
        <v>256.37</v>
      </c>
      <c r="E601" s="2" t="s">
        <v>29</v>
      </c>
      <c r="F601" s="2" t="s">
        <v>30</v>
      </c>
      <c r="G601" s="3">
        <v>42217</v>
      </c>
      <c r="H601" s="8" t="s">
        <v>12</v>
      </c>
      <c r="I601" s="4">
        <f t="shared" ref="I601:I605" si="18">D601*100</f>
        <v>25637</v>
      </c>
      <c r="J601" s="9" t="s">
        <v>166</v>
      </c>
      <c r="K601" s="4" t="s">
        <v>21</v>
      </c>
    </row>
    <row r="602" spans="2:11">
      <c r="B602" s="2" t="s">
        <v>767</v>
      </c>
      <c r="C602" s="17" t="s">
        <v>765</v>
      </c>
      <c r="D602" s="22">
        <v>256.37</v>
      </c>
      <c r="E602" s="2" t="s">
        <v>29</v>
      </c>
      <c r="F602" s="2" t="s">
        <v>30</v>
      </c>
      <c r="G602" s="3">
        <v>42217</v>
      </c>
      <c r="H602" s="8" t="s">
        <v>27</v>
      </c>
      <c r="I602" s="4">
        <f t="shared" si="18"/>
        <v>25637</v>
      </c>
      <c r="J602" s="9" t="s">
        <v>166</v>
      </c>
      <c r="K602" s="4" t="s">
        <v>21</v>
      </c>
    </row>
    <row r="603" spans="2:11">
      <c r="B603" s="2" t="s">
        <v>767</v>
      </c>
      <c r="C603" s="17" t="s">
        <v>765</v>
      </c>
      <c r="D603" s="22">
        <v>256.37</v>
      </c>
      <c r="E603" s="2" t="s">
        <v>29</v>
      </c>
      <c r="F603" s="2" t="s">
        <v>30</v>
      </c>
      <c r="G603" s="3">
        <v>42217</v>
      </c>
      <c r="H603" s="8" t="s">
        <v>12</v>
      </c>
      <c r="I603" s="4">
        <f t="shared" si="18"/>
        <v>25637</v>
      </c>
      <c r="J603" s="9" t="s">
        <v>166</v>
      </c>
      <c r="K603" s="4" t="s">
        <v>21</v>
      </c>
    </row>
    <row r="604" spans="2:11">
      <c r="B604" s="2" t="s">
        <v>774</v>
      </c>
      <c r="C604" s="17" t="s">
        <v>743</v>
      </c>
      <c r="D604" s="22">
        <v>767</v>
      </c>
      <c r="E604" s="2" t="s">
        <v>16</v>
      </c>
      <c r="F604" s="2" t="s">
        <v>176</v>
      </c>
      <c r="G604" s="7">
        <v>42217</v>
      </c>
      <c r="H604" s="8" t="s">
        <v>12</v>
      </c>
      <c r="I604" s="4">
        <f t="shared" si="18"/>
        <v>76700</v>
      </c>
      <c r="J604" s="9" t="s">
        <v>166</v>
      </c>
      <c r="K604" s="4" t="s">
        <v>21</v>
      </c>
    </row>
    <row r="605" spans="2:11">
      <c r="B605" s="2" t="s">
        <v>778</v>
      </c>
      <c r="C605" s="17" t="s">
        <v>779</v>
      </c>
      <c r="D605" s="22">
        <v>92</v>
      </c>
      <c r="E605" s="2" t="s">
        <v>25</v>
      </c>
      <c r="F605" s="2" t="s">
        <v>780</v>
      </c>
      <c r="G605" s="7">
        <v>42217</v>
      </c>
      <c r="H605" s="8" t="s">
        <v>12</v>
      </c>
      <c r="I605" s="4">
        <f t="shared" si="18"/>
        <v>9200</v>
      </c>
      <c r="J605" s="9" t="s">
        <v>13</v>
      </c>
      <c r="K605" s="4" t="s">
        <v>21</v>
      </c>
    </row>
    <row r="606" spans="2:11">
      <c r="B606" s="2" t="s">
        <v>781</v>
      </c>
      <c r="C606" s="17" t="s">
        <v>779</v>
      </c>
      <c r="D606" s="22">
        <v>92</v>
      </c>
      <c r="E606" s="2" t="s">
        <v>25</v>
      </c>
      <c r="F606" s="2" t="s">
        <v>780</v>
      </c>
      <c r="G606" s="7">
        <v>42217</v>
      </c>
      <c r="H606" s="8" t="s">
        <v>12</v>
      </c>
      <c r="I606" s="4">
        <f t="shared" ref="I606:I608" si="19">D606*100</f>
        <v>9200</v>
      </c>
      <c r="J606" s="9" t="s">
        <v>13</v>
      </c>
      <c r="K606" s="4" t="s">
        <v>21</v>
      </c>
    </row>
    <row r="607" spans="2:11">
      <c r="B607" s="2" t="s">
        <v>795</v>
      </c>
      <c r="C607" s="17" t="s">
        <v>794</v>
      </c>
      <c r="D607" s="22">
        <v>28</v>
      </c>
      <c r="E607" s="24" t="s">
        <v>19</v>
      </c>
      <c r="F607" s="24" t="s">
        <v>358</v>
      </c>
      <c r="G607" s="7">
        <v>42217</v>
      </c>
      <c r="H607" s="4" t="s">
        <v>27</v>
      </c>
      <c r="I607" s="4">
        <f t="shared" si="19"/>
        <v>2800</v>
      </c>
      <c r="J607" s="9" t="s">
        <v>166</v>
      </c>
      <c r="K607" s="4" t="s">
        <v>21</v>
      </c>
    </row>
    <row r="608" spans="2:11">
      <c r="B608" s="2" t="s">
        <v>807</v>
      </c>
      <c r="C608" s="16" t="s">
        <v>743</v>
      </c>
      <c r="D608" s="6">
        <v>767</v>
      </c>
      <c r="E608" s="2" t="s">
        <v>16</v>
      </c>
      <c r="F608" s="2" t="s">
        <v>176</v>
      </c>
      <c r="G608" s="7">
        <v>42217</v>
      </c>
      <c r="H608" s="8" t="s">
        <v>12</v>
      </c>
      <c r="I608" s="4">
        <f t="shared" si="19"/>
        <v>76700</v>
      </c>
      <c r="J608" s="33" t="s">
        <v>13</v>
      </c>
      <c r="K608" s="4" t="s">
        <v>21</v>
      </c>
    </row>
  </sheetData>
  <autoFilter ref="B3:K607">
    <sortState ref="B79:K128">
      <sortCondition ref="C3:C582"/>
    </sortState>
  </autoFilter>
  <hyperlinks>
    <hyperlink ref="C472" r:id="rId1" display="http://www.ventureintelligence.com/deals/companydetails.php?value=9879200"/>
    <hyperlink ref="C217" r:id="rId2" display="http://www.ventureintelligence.com/deals/companydetails.php?value=9881608"/>
    <hyperlink ref="C332" r:id="rId3" display="http://www.ventureintelligence.com/deals/companydetails.php?value=9877171"/>
    <hyperlink ref="C426" r:id="rId4" display="http://www.ventureintelligence.com/deals/companydetails.php?value=607"/>
    <hyperlink ref="C440" r:id="rId5" display="http://www.ventureintelligence.com/deals/companydetails.php?value=5204"/>
    <hyperlink ref="C507" r:id="rId6" display="http://www.ventureintelligence.com/deals/companydetails.php?value=9881676"/>
    <hyperlink ref="C424" r:id="rId7" display="http://www.ventureintelligence.com/deals/companydetails.php?value=9881613"/>
    <hyperlink ref="C243" r:id="rId8" display="http://www.ventureintelligence.com/deals/companydetails.php?value=81"/>
    <hyperlink ref="C251" r:id="rId9" display="http://www.ventureintelligence.com/deals/companydetails.php?value=81"/>
    <hyperlink ref="C463" r:id="rId10" display="http://www.ventureintelligence.com/deals/companydetails.php?value=81"/>
    <hyperlink ref="C350" r:id="rId11" display="http://www.ventureintelligence.com/deals/companydetails.php?value=81"/>
    <hyperlink ref="C180" r:id="rId12" display="http://www.ventureintelligence.com/review/recompanydetails.php?value=9"/>
    <hyperlink ref="C484" r:id="rId13" display="http://www.ventureintelligence.com/deals/companydetails.php?value=9881612"/>
    <hyperlink ref="C493" r:id="rId14" display="http://www.ventureintelligence.com/deals/companydetails.php?value=9877318"/>
    <hyperlink ref="C175" r:id="rId15" display="http://www.ventureintelligence.com/deals/companydetails.php?value=363"/>
    <hyperlink ref="C179" r:id="rId16" display="http://www.ventureintelligence.com/deals/companydetails.php?value=9880195"/>
    <hyperlink ref="C9" r:id="rId17" display="http://www.ventureintelligence.com/deals/companydetails.php?value=9877699"/>
  </hyperlinks>
  <pageMargins left="0.7" right="0.7" top="0.75" bottom="0.75" header="0.3" footer="0.3"/>
  <pageSetup orientation="portrait" horizontalDpi="300" verticalDpi="300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2015-09-03T12:54:25Z</dcterms:modified>
</cp:coreProperties>
</file>