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erafleming/Desktop/Data Analyst Boot camp docs/Analysis Projects/Excel Analysis/"/>
    </mc:Choice>
  </mc:AlternateContent>
  <xr:revisionPtr revIDLastSave="0" documentId="13_ncr:1_{7BAE7DBA-3777-6041-895D-9F3C92B3E8A0}" xr6:coauthVersionLast="47" xr6:coauthVersionMax="47" xr10:uidLastSave="{00000000-0000-0000-0000-000000000000}"/>
  <bookViews>
    <workbookView xWindow="0" yWindow="760" windowWidth="34560" windowHeight="20140" activeTab="6" xr2:uid="{00000000-000D-0000-FFFF-FFFF00000000}"/>
  </bookViews>
  <sheets>
    <sheet name="Edinburgh Research" sheetId="5" r:id="rId1"/>
    <sheet name="Category Statistics" sheetId="2" r:id="rId2"/>
    <sheet name="Subcategory Statistics" sheetId="3" r:id="rId3"/>
    <sheet name="Outcomes Based on Launch Date" sheetId="4" r:id="rId4"/>
    <sheet name="Descriptive Statistics" sheetId="9" r:id="rId5"/>
    <sheet name="Kickstarter" sheetId="1" r:id="rId6"/>
    <sheet name="Theater Outcomes by Launch Date" sheetId="10" r:id="rId7"/>
    <sheet name="Outcomes Based on Goals" sheetId="11" r:id="rId8"/>
  </sheets>
  <definedNames>
    <definedName name="_xlnm._FilterDatabase" localSheetId="5" hidden="1">Kickstarter!$A$1:$U$4115</definedName>
  </definedNames>
  <calcPr calcId="191029"/>
  <pivotCaches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9" l="1"/>
  <c r="G12" i="11"/>
  <c r="F12" i="11"/>
  <c r="E12" i="11"/>
  <c r="F3" i="11"/>
  <c r="F4" i="11"/>
  <c r="F5" i="11"/>
  <c r="F6" i="11"/>
  <c r="F7" i="11"/>
  <c r="F8" i="11"/>
  <c r="F9" i="11"/>
  <c r="F10" i="11"/>
  <c r="F11" i="11"/>
  <c r="F13" i="11"/>
  <c r="C13" i="11"/>
  <c r="C12" i="11"/>
  <c r="C11" i="11"/>
  <c r="B11" i="11"/>
  <c r="E2" i="11"/>
  <c r="F2" i="11" s="1"/>
  <c r="C10" i="11"/>
  <c r="C9" i="11"/>
  <c r="C8" i="11"/>
  <c r="C7" i="11"/>
  <c r="C6" i="11"/>
  <c r="C5" i="11"/>
  <c r="C4" i="11"/>
  <c r="C3" i="11"/>
  <c r="C2" i="11"/>
  <c r="B13" i="11"/>
  <c r="B12" i="11"/>
  <c r="B10" i="11"/>
  <c r="B9" i="11"/>
  <c r="B8" i="11"/>
  <c r="B7" i="11"/>
  <c r="B6" i="11"/>
  <c r="B5" i="11"/>
  <c r="B4" i="11"/>
  <c r="B2" i="11"/>
  <c r="B3" i="11"/>
  <c r="D8" i="11"/>
  <c r="D3" i="11"/>
  <c r="D13" i="11"/>
  <c r="D12" i="11"/>
  <c r="D11" i="11"/>
  <c r="D10" i="11"/>
  <c r="D9" i="11"/>
  <c r="D7" i="11"/>
  <c r="D6" i="11"/>
  <c r="D5" i="11"/>
  <c r="D4" i="11"/>
  <c r="D2" i="11"/>
  <c r="C13" i="9"/>
  <c r="B13" i="9"/>
  <c r="C6" i="9"/>
  <c r="B6" i="9"/>
  <c r="C12" i="9"/>
  <c r="C14" i="9" s="1"/>
  <c r="B12" i="9"/>
  <c r="B14" i="9" s="1"/>
  <c r="C5" i="9"/>
  <c r="C7" i="9" s="1"/>
  <c r="B5" i="9"/>
  <c r="B7" i="9" s="1"/>
  <c r="C11" i="9"/>
  <c r="B11" i="9"/>
  <c r="C4" i="9"/>
  <c r="B4" i="9"/>
  <c r="C10" i="9"/>
  <c r="C9" i="9"/>
  <c r="B10" i="9"/>
  <c r="B9" i="9"/>
  <c r="C3" i="9"/>
  <c r="B3" i="9"/>
  <c r="C2" i="9"/>
  <c r="E13" i="11" l="1"/>
  <c r="G13" i="11" s="1"/>
  <c r="E4" i="11"/>
  <c r="G4" i="11" s="1"/>
  <c r="E9" i="11"/>
  <c r="H9" i="11" s="1"/>
  <c r="E5" i="11"/>
  <c r="E11" i="11"/>
  <c r="H11" i="11" s="1"/>
  <c r="E3" i="11"/>
  <c r="E8" i="11"/>
  <c r="H8" i="11" s="1"/>
  <c r="E6" i="11"/>
  <c r="H6" i="11" s="1"/>
  <c r="E7" i="11"/>
  <c r="H7" i="11" s="1"/>
  <c r="H13" i="11"/>
  <c r="E10" i="11"/>
  <c r="H10" i="11" s="1"/>
  <c r="H2" i="11"/>
  <c r="G11" i="11"/>
  <c r="O2924" i="1"/>
  <c r="P2924" i="1"/>
  <c r="S2924" i="1"/>
  <c r="U2924" i="1" s="1"/>
  <c r="T2924" i="1"/>
  <c r="O2932" i="1"/>
  <c r="P2932" i="1"/>
  <c r="S2932" i="1"/>
  <c r="U2932" i="1" s="1"/>
  <c r="T2932" i="1"/>
  <c r="O2939" i="1"/>
  <c r="P2939" i="1"/>
  <c r="S2939" i="1"/>
  <c r="U2939" i="1" s="1"/>
  <c r="T2939" i="1"/>
  <c r="O3190" i="1"/>
  <c r="P3190" i="1"/>
  <c r="S3190" i="1"/>
  <c r="U3190" i="1" s="1"/>
  <c r="T3190" i="1"/>
  <c r="O3194" i="1"/>
  <c r="P3194" i="1"/>
  <c r="S3194" i="1"/>
  <c r="U3194" i="1" s="1"/>
  <c r="T3194" i="1"/>
  <c r="O3195" i="1"/>
  <c r="P3195" i="1"/>
  <c r="S3195" i="1"/>
  <c r="U3195" i="1" s="1"/>
  <c r="T3195" i="1"/>
  <c r="O3203" i="1"/>
  <c r="P3203" i="1"/>
  <c r="S3203" i="1"/>
  <c r="U3203" i="1" s="1"/>
  <c r="T3203" i="1"/>
  <c r="O3207" i="1"/>
  <c r="P3207" i="1"/>
  <c r="S3207" i="1"/>
  <c r="U3207" i="1" s="1"/>
  <c r="T3207" i="1"/>
  <c r="O3632" i="1"/>
  <c r="P3632" i="1"/>
  <c r="S3632" i="1"/>
  <c r="U3632" i="1" s="1"/>
  <c r="T3632" i="1"/>
  <c r="O3634" i="1"/>
  <c r="P3634" i="1"/>
  <c r="S3634" i="1"/>
  <c r="U3634" i="1" s="1"/>
  <c r="T3634" i="1"/>
  <c r="O3649" i="1"/>
  <c r="P3649" i="1"/>
  <c r="S3649" i="1"/>
  <c r="U3649" i="1" s="1"/>
  <c r="T3649" i="1"/>
  <c r="O3754" i="1"/>
  <c r="P3754" i="1"/>
  <c r="S3754" i="1"/>
  <c r="U3754" i="1" s="1"/>
  <c r="T3754" i="1"/>
  <c r="O3757" i="1"/>
  <c r="P3757" i="1"/>
  <c r="S3757" i="1"/>
  <c r="U3757" i="1" s="1"/>
  <c r="T3757" i="1"/>
  <c r="O3763" i="1"/>
  <c r="P3763" i="1"/>
  <c r="S3763" i="1"/>
  <c r="U3763" i="1" s="1"/>
  <c r="T3763" i="1"/>
  <c r="O3764" i="1"/>
  <c r="P3764" i="1"/>
  <c r="S3764" i="1"/>
  <c r="U3764" i="1" s="1"/>
  <c r="T3764" i="1"/>
  <c r="O3772" i="1"/>
  <c r="P3772" i="1"/>
  <c r="S3772" i="1"/>
  <c r="U3772" i="1" s="1"/>
  <c r="T3772" i="1"/>
  <c r="O3784" i="1"/>
  <c r="P3784" i="1"/>
  <c r="S3784" i="1"/>
  <c r="U3784" i="1" s="1"/>
  <c r="T3784" i="1"/>
  <c r="O3787" i="1"/>
  <c r="P3787" i="1"/>
  <c r="S3787" i="1"/>
  <c r="U3787" i="1" s="1"/>
  <c r="T3787" i="1"/>
  <c r="O3791" i="1"/>
  <c r="P3791" i="1"/>
  <c r="S3791" i="1"/>
  <c r="U3791" i="1" s="1"/>
  <c r="T3791" i="1"/>
  <c r="O3796" i="1"/>
  <c r="P3796" i="1"/>
  <c r="S3796" i="1"/>
  <c r="U3796" i="1" s="1"/>
  <c r="T3796" i="1"/>
  <c r="O3797" i="1"/>
  <c r="P3797" i="1"/>
  <c r="S3797" i="1"/>
  <c r="U3797" i="1" s="1"/>
  <c r="T3797" i="1"/>
  <c r="O3870" i="1"/>
  <c r="P3870" i="1"/>
  <c r="S3870" i="1"/>
  <c r="U3870" i="1" s="1"/>
  <c r="T3870" i="1"/>
  <c r="O3878" i="1"/>
  <c r="P3878" i="1"/>
  <c r="S3878" i="1"/>
  <c r="U3878" i="1" s="1"/>
  <c r="T3878" i="1"/>
  <c r="O3881" i="1"/>
  <c r="P3881" i="1"/>
  <c r="S3881" i="1"/>
  <c r="U3881" i="1" s="1"/>
  <c r="T3881" i="1"/>
  <c r="O3882" i="1"/>
  <c r="P3882" i="1"/>
  <c r="S3882" i="1"/>
  <c r="U3882" i="1" s="1"/>
  <c r="T3882" i="1"/>
  <c r="O3885" i="1"/>
  <c r="P3885" i="1"/>
  <c r="S3885" i="1"/>
  <c r="U3885" i="1" s="1"/>
  <c r="T3885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5" i="1"/>
  <c r="T2926" i="1"/>
  <c r="T2927" i="1"/>
  <c r="T2928" i="1"/>
  <c r="T2929" i="1"/>
  <c r="T2930" i="1"/>
  <c r="T2931" i="1"/>
  <c r="T2933" i="1"/>
  <c r="T2934" i="1"/>
  <c r="T2935" i="1"/>
  <c r="T2936" i="1"/>
  <c r="T2937" i="1"/>
  <c r="T2938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1" i="1"/>
  <c r="T3192" i="1"/>
  <c r="T3193" i="1"/>
  <c r="T3196" i="1"/>
  <c r="T3197" i="1"/>
  <c r="T3198" i="1"/>
  <c r="T3199" i="1"/>
  <c r="T3200" i="1"/>
  <c r="T3201" i="1"/>
  <c r="T3202" i="1"/>
  <c r="T3204" i="1"/>
  <c r="T3205" i="1"/>
  <c r="T3206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3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5" i="1"/>
  <c r="T3756" i="1"/>
  <c r="T3758" i="1"/>
  <c r="T3759" i="1"/>
  <c r="T3760" i="1"/>
  <c r="T3761" i="1"/>
  <c r="T3762" i="1"/>
  <c r="T3765" i="1"/>
  <c r="T3766" i="1"/>
  <c r="T3767" i="1"/>
  <c r="T3768" i="1"/>
  <c r="T3769" i="1"/>
  <c r="T3770" i="1"/>
  <c r="T3771" i="1"/>
  <c r="T3773" i="1"/>
  <c r="T3774" i="1"/>
  <c r="T3775" i="1"/>
  <c r="T3776" i="1"/>
  <c r="T3777" i="1"/>
  <c r="T3778" i="1"/>
  <c r="T3779" i="1"/>
  <c r="T3780" i="1"/>
  <c r="T3781" i="1"/>
  <c r="T3782" i="1"/>
  <c r="T3783" i="1"/>
  <c r="T3785" i="1"/>
  <c r="T3786" i="1"/>
  <c r="T3788" i="1"/>
  <c r="T3789" i="1"/>
  <c r="T3790" i="1"/>
  <c r="T3792" i="1"/>
  <c r="T3793" i="1"/>
  <c r="T3794" i="1"/>
  <c r="T3795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1" i="1"/>
  <c r="T3872" i="1"/>
  <c r="T3873" i="1"/>
  <c r="T3874" i="1"/>
  <c r="T3875" i="1"/>
  <c r="T3876" i="1"/>
  <c r="T3877" i="1"/>
  <c r="T3879" i="1"/>
  <c r="T3880" i="1"/>
  <c r="T3883" i="1"/>
  <c r="T3884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1" i="1"/>
  <c r="U3191" i="1" s="1"/>
  <c r="S3192" i="1"/>
  <c r="U3192" i="1" s="1"/>
  <c r="S3193" i="1"/>
  <c r="U3193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4" i="1"/>
  <c r="U3204" i="1" s="1"/>
  <c r="S3205" i="1"/>
  <c r="U3205" i="1" s="1"/>
  <c r="S3206" i="1"/>
  <c r="U3206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3" i="1"/>
  <c r="U3633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5" i="1"/>
  <c r="U3755" i="1" s="1"/>
  <c r="S3756" i="1"/>
  <c r="U3756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5" i="1"/>
  <c r="U3785" i="1" s="1"/>
  <c r="S3786" i="1"/>
  <c r="U3786" i="1" s="1"/>
  <c r="S3788" i="1"/>
  <c r="U3788" i="1" s="1"/>
  <c r="S3789" i="1"/>
  <c r="U3789" i="1" s="1"/>
  <c r="S3790" i="1"/>
  <c r="U3790" i="1" s="1"/>
  <c r="S3792" i="1"/>
  <c r="U3792" i="1" s="1"/>
  <c r="S3793" i="1"/>
  <c r="U3793" i="1" s="1"/>
  <c r="S3794" i="1"/>
  <c r="U3794" i="1" s="1"/>
  <c r="S3795" i="1"/>
  <c r="U3795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9" i="1"/>
  <c r="U3879" i="1" s="1"/>
  <c r="S3880" i="1"/>
  <c r="U3880" i="1" s="1"/>
  <c r="S3883" i="1"/>
  <c r="U3883" i="1" s="1"/>
  <c r="S3884" i="1"/>
  <c r="U3884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5" i="1"/>
  <c r="P2926" i="1"/>
  <c r="P2927" i="1"/>
  <c r="P2928" i="1"/>
  <c r="P2929" i="1"/>
  <c r="P2930" i="1"/>
  <c r="P2931" i="1"/>
  <c r="P2933" i="1"/>
  <c r="P2934" i="1"/>
  <c r="P2935" i="1"/>
  <c r="P2936" i="1"/>
  <c r="P2937" i="1"/>
  <c r="P2938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1" i="1"/>
  <c r="P3192" i="1"/>
  <c r="P3193" i="1"/>
  <c r="P3196" i="1"/>
  <c r="P3197" i="1"/>
  <c r="P3198" i="1"/>
  <c r="P3199" i="1"/>
  <c r="P3200" i="1"/>
  <c r="P3201" i="1"/>
  <c r="P3202" i="1"/>
  <c r="P3204" i="1"/>
  <c r="P3205" i="1"/>
  <c r="P3206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3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5" i="1"/>
  <c r="P3756" i="1"/>
  <c r="P3758" i="1"/>
  <c r="P3759" i="1"/>
  <c r="P3760" i="1"/>
  <c r="P3761" i="1"/>
  <c r="P3762" i="1"/>
  <c r="P3765" i="1"/>
  <c r="P3766" i="1"/>
  <c r="P3767" i="1"/>
  <c r="P3768" i="1"/>
  <c r="P3769" i="1"/>
  <c r="P3770" i="1"/>
  <c r="P3771" i="1"/>
  <c r="P3773" i="1"/>
  <c r="P3774" i="1"/>
  <c r="P3775" i="1"/>
  <c r="P3776" i="1"/>
  <c r="P3777" i="1"/>
  <c r="P3778" i="1"/>
  <c r="P3779" i="1"/>
  <c r="P3780" i="1"/>
  <c r="P3781" i="1"/>
  <c r="P3782" i="1"/>
  <c r="P3783" i="1"/>
  <c r="P3785" i="1"/>
  <c r="P3786" i="1"/>
  <c r="P3788" i="1"/>
  <c r="P3789" i="1"/>
  <c r="P3790" i="1"/>
  <c r="P3792" i="1"/>
  <c r="P3793" i="1"/>
  <c r="P3794" i="1"/>
  <c r="P3795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1" i="1"/>
  <c r="P3872" i="1"/>
  <c r="P3873" i="1"/>
  <c r="P3874" i="1"/>
  <c r="P3875" i="1"/>
  <c r="P3876" i="1"/>
  <c r="P3877" i="1"/>
  <c r="P3879" i="1"/>
  <c r="P3880" i="1"/>
  <c r="P3883" i="1"/>
  <c r="P3884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5" i="1"/>
  <c r="O2926" i="1"/>
  <c r="O2927" i="1"/>
  <c r="O2928" i="1"/>
  <c r="O2929" i="1"/>
  <c r="O2930" i="1"/>
  <c r="O2931" i="1"/>
  <c r="O2933" i="1"/>
  <c r="O2934" i="1"/>
  <c r="O2935" i="1"/>
  <c r="O2936" i="1"/>
  <c r="O2937" i="1"/>
  <c r="O2938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1" i="1"/>
  <c r="O3192" i="1"/>
  <c r="O3193" i="1"/>
  <c r="O3196" i="1"/>
  <c r="O3197" i="1"/>
  <c r="O3198" i="1"/>
  <c r="O3199" i="1"/>
  <c r="O3200" i="1"/>
  <c r="O3201" i="1"/>
  <c r="O3202" i="1"/>
  <c r="O3204" i="1"/>
  <c r="O3205" i="1"/>
  <c r="O3206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3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5" i="1"/>
  <c r="O3756" i="1"/>
  <c r="O3758" i="1"/>
  <c r="O3759" i="1"/>
  <c r="O3760" i="1"/>
  <c r="O3761" i="1"/>
  <c r="O3762" i="1"/>
  <c r="O3765" i="1"/>
  <c r="O3766" i="1"/>
  <c r="O3767" i="1"/>
  <c r="O3768" i="1"/>
  <c r="O3769" i="1"/>
  <c r="O3770" i="1"/>
  <c r="O3771" i="1"/>
  <c r="O3773" i="1"/>
  <c r="O3774" i="1"/>
  <c r="O3775" i="1"/>
  <c r="O3776" i="1"/>
  <c r="O3777" i="1"/>
  <c r="O3778" i="1"/>
  <c r="O3779" i="1"/>
  <c r="O3780" i="1"/>
  <c r="O3781" i="1"/>
  <c r="O3782" i="1"/>
  <c r="O3783" i="1"/>
  <c r="O3785" i="1"/>
  <c r="O3786" i="1"/>
  <c r="O3788" i="1"/>
  <c r="O3789" i="1"/>
  <c r="O3790" i="1"/>
  <c r="O3792" i="1"/>
  <c r="O3793" i="1"/>
  <c r="O3794" i="1"/>
  <c r="O3795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1" i="1"/>
  <c r="O3872" i="1"/>
  <c r="O3873" i="1"/>
  <c r="O3874" i="1"/>
  <c r="O3875" i="1"/>
  <c r="O3876" i="1"/>
  <c r="O3877" i="1"/>
  <c r="O3879" i="1"/>
  <c r="O3880" i="1"/>
  <c r="O3883" i="1"/>
  <c r="O3884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7" i="11" l="1"/>
  <c r="G3" i="11"/>
  <c r="H3" i="11"/>
  <c r="H5" i="11"/>
  <c r="G5" i="11"/>
  <c r="H4" i="11"/>
  <c r="G8" i="11"/>
  <c r="G9" i="11"/>
  <c r="G6" i="11"/>
  <c r="G10" i="11"/>
  <c r="G2" i="11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<sst xmlns="http://schemas.openxmlformats.org/spreadsheetml/2006/main" count="33048" uniqueCount="8418">
  <si>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</si>
  <si>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</si>
  <si>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</si>
  <si>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</si>
  <si>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</si>
  <si>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</si>
  <si>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</si>
  <si>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</si>
  <si>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</si>
  <si>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</si>
  <si>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</si>
  <si>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</si>
  <si>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</si>
  <si>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</si>
  <si>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</si>
  <si>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</si>
  <si>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</si>
  <si>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</si>
  <si>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</si>
  <si>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</si>
  <si>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</si>
  <si>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</si>
  <si>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</si>
  <si>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</si>
  <si>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</si>
  <si>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</si>
  <si>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</si>
  <si>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</si>
  <si>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</si>
  <si>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</si>
  <si>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</si>
  <si>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</si>
  <si>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</si>
  <si>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</si>
  <si>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</si>
  <si>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</si>
  <si>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</si>
  <si>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</si>
  <si>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</si>
  <si>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</si>
  <si>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</si>
  <si>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</si>
  <si>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</si>
  <si>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</si>
  <si>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</si>
  <si>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</si>
  <si>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</si>
  <si>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</si>
  <si>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</si>
  <si>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</si>
  <si>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</si>
  <si>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</si>
  <si>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</si>
  <si>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</si>
  <si>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</si>
  <si>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</si>
  <si>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</si>
  <si>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</si>
  <si>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</si>
  <si>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</si>
  <si>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</si>
  <si>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</si>
  <si>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</si>
  <si>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</si>
  <si>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</si>
  <si>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</si>
  <si>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</si>
  <si>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</si>
  <si>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</si>
  <si>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</si>
  <si>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</si>
  <si>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</si>
  <si>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</si>
  <si>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</si>
  <si>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</si>
  <si>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</si>
  <si>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</si>
  <si>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</si>
  <si>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</si>
  <si>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</si>
  <si>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</si>
  <si>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</si>
  <si>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</si>
  <si>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</si>
  <si>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</si>
  <si>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</si>
  <si>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</si>
  <si>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</si>
  <si>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</si>
  <si>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</si>
  <si>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</si>
  <si>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</si>
  <si>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</si>
  <si>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</si>
  <si>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</si>
  <si>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</si>
  <si>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</si>
  <si>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</si>
  <si>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</si>
  <si>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</si>
  <si>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</si>
  <si>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</si>
  <si>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</si>
  <si>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</si>
  <si>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</si>
  <si>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</si>
  <si>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</si>
  <si>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</si>
  <si>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</si>
  <si>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</si>
  <si>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</si>
  <si>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</si>
  <si>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</si>
  <si>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</si>
  <si>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</si>
  <si>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</si>
  <si>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</si>
  <si>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</si>
  <si>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</si>
  <si>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</si>
  <si>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</si>
  <si>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</si>
  <si>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</si>
  <si>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</si>
  <si>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</si>
  <si>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</si>
  <si>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</si>
  <si>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</si>
  <si>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</si>
  <si>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</si>
  <si>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</si>
  <si>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</si>
  <si>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</si>
  <si>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</si>
  <si>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</si>
  <si>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</si>
  <si>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</si>
  <si>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</si>
  <si>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</si>
  <si>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</si>
  <si>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</si>
  <si>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</si>
  <si>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</si>
  <si>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</si>
  <si>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</si>
  <si>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</si>
  <si>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</si>
  <si>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</si>
  <si>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</si>
  <si>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</si>
  <si>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</si>
  <si>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</si>
  <si>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</si>
  <si>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</si>
  <si>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</si>
  <si>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</si>
  <si>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</si>
  <si>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</si>
  <si>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</si>
  <si>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</si>
  <si>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</si>
  <si>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</si>
  <si>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</si>
  <si>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</si>
  <si>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</si>
  <si>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</si>
  <si>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</si>
  <si>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</si>
  <si>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</si>
  <si>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</si>
  <si>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</si>
  <si>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</si>
  <si>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</si>
  <si>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</si>
  <si>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</si>
  <si>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</si>
  <si>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</si>
  <si>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</si>
  <si>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</si>
  <si>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</si>
  <si>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</si>
  <si>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</si>
  <si>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</si>
  <si>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</si>
  <si>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</si>
  <si>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</si>
  <si>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</si>
  <si>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</si>
  <si>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</si>
  <si>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</si>
  <si>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</si>
  <si>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</si>
  <si>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</si>
  <si>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</si>
  <si>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</si>
  <si>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</si>
  <si>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</si>
  <si>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</si>
  <si>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</si>
  <si>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</si>
  <si>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</si>
  <si>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</si>
  <si>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</si>
  <si>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</si>
  <si>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</si>
  <si>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</si>
  <si>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</si>
  <si>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</si>
  <si>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</si>
  <si>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</si>
  <si>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</si>
  <si>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</si>
  <si>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</si>
  <si>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</si>
  <si>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</si>
  <si>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</si>
  <si>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</si>
  <si>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</si>
  <si>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</si>
  <si>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</si>
  <si>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</si>
  <si>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</si>
  <si>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</si>
  <si>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</si>
  <si>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</si>
  <si>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</si>
  <si>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</si>
  <si>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</si>
  <si>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</si>
  <si>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</si>
  <si>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</si>
  <si>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</si>
  <si>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</si>
  <si>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</si>
  <si>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</si>
  <si>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</si>
  <si>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</si>
  <si>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</si>
  <si>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</si>
  <si>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</si>
  <si>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</si>
  <si>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</si>
  <si>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</si>
  <si>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</si>
  <si>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</si>
  <si>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</si>
  <si>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</si>
  <si>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</si>
  <si>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</si>
  <si>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</si>
  <si>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</si>
  <si>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</si>
  <si>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</si>
  <si>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</si>
  <si>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</si>
  <si>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</si>
  <si>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</si>
  <si>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</si>
  <si>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</si>
  <si>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</si>
  <si>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</si>
  <si>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</si>
  <si>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</si>
  <si>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</si>
  <si>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</si>
  <si>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</si>
  <si>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</si>
  <si>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</si>
  <si>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</si>
  <si>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</si>
  <si>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</si>
  <si>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</si>
  <si>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</si>
  <si>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</si>
  <si>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</si>
  <si>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</si>
  <si>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</si>
  <si>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</si>
  <si>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</si>
  <si>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</si>
  <si>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</si>
  <si>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</si>
  <si>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</si>
  <si>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</si>
  <si>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</si>
  <si>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</si>
  <si>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</si>
  <si>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</si>
  <si>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</si>
  <si>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</si>
  <si>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</si>
  <si>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</si>
  <si>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</si>
  <si>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</si>
  <si>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</si>
  <si>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</si>
  <si>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</si>
  <si>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</si>
  <si>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</si>
  <si>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</si>
  <si>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</si>
  <si>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</si>
  <si>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</si>
  <si>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</si>
  <si>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</si>
  <si>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</si>
  <si>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</si>
  <si>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</si>
  <si>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</si>
  <si>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</si>
  <si>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</si>
  <si>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</si>
  <si>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</si>
  <si>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</si>
  <si>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</si>
  <si>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</si>
  <si>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</si>
  <si>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</si>
  <si>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</si>
  <si>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</si>
  <si>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</si>
  <si>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</si>
  <si>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</si>
  <si>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</si>
  <si>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</si>
  <si>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</si>
  <si>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</si>
  <si>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</si>
  <si>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</si>
  <si>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</si>
  <si>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</si>
  <si>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</si>
  <si>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</si>
  <si>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</si>
  <si>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</si>
  <si>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</si>
  <si>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</si>
  <si>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</si>
  <si>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</si>
  <si>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</si>
  <si>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</si>
  <si>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</si>
  <si>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</si>
  <si>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</si>
  <si>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</si>
  <si>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</si>
  <si>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</si>
  <si>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</si>
  <si>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</si>
  <si>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</si>
  <si>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</si>
  <si>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</si>
  <si>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</si>
  <si>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</si>
  <si>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</si>
  <si>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</si>
  <si>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</si>
  <si>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</si>
  <si>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</si>
  <si>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</si>
  <si>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</si>
  <si>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</si>
  <si>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</si>
  <si>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</si>
  <si>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</si>
  <si>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</si>
  <si>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</si>
  <si>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</si>
  <si>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</si>
  <si>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</si>
  <si>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</si>
  <si>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</si>
  <si>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</si>
  <si>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</si>
  <si>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</si>
  <si>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</si>
  <si>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</si>
  <si>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</si>
  <si>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</si>
  <si>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</si>
  <si>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</si>
  <si>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</si>
  <si>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</si>
  <si>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</si>
  <si>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</si>
  <si>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</si>
  <si>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</si>
  <si>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</si>
  <si>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</si>
  <si>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</si>
  <si>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</si>
  <si>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</si>
  <si>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</si>
  <si>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</si>
  <si>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</si>
  <si>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</si>
  <si>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</si>
  <si>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</si>
  <si>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</si>
  <si>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</si>
  <si>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</si>
  <si>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</si>
  <si>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</si>
  <si>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</si>
  <si>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</si>
  <si>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</si>
  <si>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</si>
  <si>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</si>
  <si>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</si>
  <si>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</si>
  <si>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</si>
  <si>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</si>
  <si>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</si>
  <si>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</si>
  <si>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</si>
  <si>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</si>
  <si>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</si>
  <si>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</si>
  <si>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</si>
  <si>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</si>
  <si>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</si>
  <si>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</si>
  <si>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</si>
  <si>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</si>
  <si>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</si>
  <si>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</si>
  <si>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</si>
  <si>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</si>
  <si>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</si>
  <si>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</si>
  <si>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</si>
  <si>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</si>
  <si>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</si>
  <si>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</si>
  <si>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</si>
  <si>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</si>
  <si>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</si>
  <si>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</si>
  <si>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</si>
  <si>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</si>
  <si>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</si>
  <si>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</si>
  <si>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</si>
  <si>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</si>
  <si>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</si>
  <si>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</si>
  <si>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</si>
  <si>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</si>
  <si>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</si>
  <si>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</si>
  <si>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</si>
  <si>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</si>
  <si>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</si>
  <si>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</si>
  <si>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</si>
  <si>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</si>
  <si>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</si>
  <si>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</si>
  <si>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</si>
  <si>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</si>
  <si>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</si>
  <si>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</si>
  <si>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</si>
  <si>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</si>
  <si>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</si>
  <si>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</si>
  <si>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</si>
  <si>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</si>
  <si>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</si>
  <si>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</si>
  <si>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</si>
  <si>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</si>
  <si>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</si>
  <si>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</si>
  <si>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</si>
  <si>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</si>
  <si>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</si>
  <si>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</si>
  <si>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</si>
  <si>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</si>
  <si>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</si>
  <si>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</si>
  <si>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</si>
  <si>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</si>
  <si>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</si>
  <si>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</si>
  <si>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</si>
  <si>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</si>
  <si>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</si>
  <si>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</si>
  <si>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</si>
  <si>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</si>
  <si>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</si>
  <si>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</si>
  <si>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</si>
  <si>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</si>
  <si>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</si>
  <si>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</si>
  <si>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</si>
  <si>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</si>
  <si>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</si>
  <si>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</si>
  <si>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</si>
  <si>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</si>
  <si>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</si>
  <si>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</si>
  <si>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</si>
  <si>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</si>
  <si>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</si>
  <si>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</si>
  <si>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</si>
  <si>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</si>
  <si>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</si>
  <si>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</si>
  <si>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</si>
  <si>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</si>
  <si>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</si>
  <si>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</si>
  <si>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</si>
  <si>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</si>
  <si>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</si>
  <si>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</si>
  <si>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</si>
  <si>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</si>
  <si>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</si>
  <si>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</si>
  <si>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</si>
  <si>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</si>
  <si>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</si>
  <si>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</si>
  <si>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</si>
  <si>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</si>
  <si>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</si>
  <si>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</si>
  <si>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</si>
  <si>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</si>
  <si>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</si>
  <si>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</si>
  <si>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</si>
  <si>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</si>
  <si>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</si>
  <si>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</si>
  <si>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</si>
  <si>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</si>
  <si>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</si>
  <si>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</si>
  <si>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</si>
  <si>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</si>
  <si>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</si>
  <si>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</si>
  <si>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</si>
  <si>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</si>
  <si>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</si>
  <si>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</si>
  <si>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</si>
  <si>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</si>
  <si>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</si>
  <si>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</si>
  <si>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</si>
  <si>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</si>
  <si>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</si>
  <si>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</si>
  <si>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</si>
  <si>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</si>
  <si>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</si>
  <si>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</si>
  <si>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</si>
  <si>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</si>
  <si>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</si>
  <si>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</si>
  <si>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</si>
  <si>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</si>
  <si>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</si>
  <si>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</si>
  <si>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</si>
  <si>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</si>
  <si>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</si>
  <si>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</si>
  <si>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</si>
  <si>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</si>
  <si>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</si>
  <si>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</si>
  <si>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</si>
  <si>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</si>
  <si>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</si>
  <si>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</si>
  <si>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</si>
  <si>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</si>
  <si>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</si>
  <si>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</si>
  <si>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</si>
  <si>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</si>
  <si>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</si>
  <si>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</si>
  <si>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</si>
  <si>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</si>
  <si>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</si>
  <si>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</si>
  <si>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</si>
  <si>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</si>
  <si>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</si>
  <si>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</si>
  <si>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</si>
  <si>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</si>
  <si>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</si>
  <si>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</si>
  <si>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</si>
  <si>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</si>
  <si>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</si>
  <si>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</si>
  <si>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</si>
  <si>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</si>
  <si>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</si>
  <si>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</si>
  <si>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</si>
  <si>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</si>
  <si>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</si>
  <si>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</si>
  <si>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</si>
  <si>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</si>
  <si>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</si>
  <si>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</si>
  <si>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</si>
  <si>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</si>
  <si>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</si>
  <si>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</si>
  <si>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</si>
  <si>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</si>
  <si>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</si>
  <si>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</si>
  <si>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</si>
  <si>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</si>
  <si>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</si>
  <si>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</si>
  <si>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</si>
  <si>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</si>
  <si>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</si>
  <si>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</si>
  <si>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</si>
  <si>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</si>
  <si>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</si>
  <si>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</si>
  <si>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</si>
  <si>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</si>
  <si>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</si>
  <si>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</si>
  <si>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</si>
  <si>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</si>
  <si>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</si>
  <si>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</si>
  <si>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</si>
  <si>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</si>
  <si>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</si>
  <si>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</si>
  <si>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</si>
  <si>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</si>
  <si>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</si>
  <si>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</si>
  <si>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</si>
  <si>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</si>
  <si>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</si>
  <si>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</si>
  <si>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</si>
  <si>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</si>
  <si>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</si>
  <si>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</si>
  <si>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</si>
  <si>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</si>
  <si>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</si>
  <si>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</si>
  <si>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</si>
  <si>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</si>
  <si>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</si>
  <si>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</si>
  <si>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</si>
  <si>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</si>
  <si>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</si>
  <si>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</si>
  <si>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</si>
  <si>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</si>
  <si>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</si>
  <si>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</si>
  <si>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</si>
  <si>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</si>
  <si>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</si>
  <si>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</si>
  <si>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</si>
  <si>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</si>
  <si>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</si>
  <si>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</si>
  <si>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</si>
  <si>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</si>
  <si>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</si>
  <si>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</si>
  <si>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</si>
  <si>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</si>
  <si>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</si>
  <si>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</si>
  <si>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</si>
  <si>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</si>
  <si>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</si>
  <si>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</si>
  <si>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</si>
  <si>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</si>
  <si>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</si>
  <si>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</si>
  <si>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</si>
  <si>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</si>
  <si>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</si>
  <si>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</si>
  <si>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</si>
  <si>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</si>
  <si>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</si>
  <si>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</si>
  <si>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</si>
  <si>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</si>
  <si>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</si>
  <si>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</si>
  <si>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</si>
  <si>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</si>
  <si>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</si>
  <si>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</si>
  <si>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</si>
  <si>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</si>
  <si>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</si>
  <si>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</si>
  <si>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</si>
  <si>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</si>
  <si>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</si>
  <si>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</si>
  <si>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</si>
  <si>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</si>
  <si>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</si>
  <si>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</si>
  <si>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</si>
  <si>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</si>
  <si>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</si>
  <si>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</si>
  <si>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</si>
  <si>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</si>
  <si>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</si>
  <si>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</si>
  <si>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</si>
  <si>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</si>
  <si>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</si>
  <si>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</si>
  <si>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</si>
  <si>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</si>
  <si>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</si>
  <si>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</si>
  <si>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</si>
  <si>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</si>
  <si>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</si>
  <si>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</si>
  <si>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</si>
  <si>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</si>
  <si>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</si>
  <si>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</si>
  <si>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</si>
  <si>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</si>
  <si>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</si>
  <si>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</si>
  <si>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</si>
  <si>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</si>
  <si>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</si>
  <si>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</si>
  <si>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</si>
  <si>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</si>
  <si>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</si>
  <si>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</si>
  <si>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</si>
  <si>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</si>
  <si>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</si>
  <si>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</si>
  <si>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</si>
  <si>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</si>
  <si>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</si>
  <si>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</si>
  <si>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</si>
  <si>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</si>
  <si>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</si>
  <si>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</si>
  <si>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</si>
  <si>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</si>
  <si>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</si>
  <si>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</si>
  <si>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</si>
  <si>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</si>
  <si>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</si>
  <si>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</si>
  <si>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</si>
  <si>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</si>
  <si>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</si>
  <si>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</si>
  <si>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</si>
  <si>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</si>
  <si>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</si>
  <si>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</si>
  <si>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</si>
  <si>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</si>
  <si>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</si>
  <si>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</si>
  <si>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</si>
  <si>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</si>
  <si>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</si>
  <si>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</si>
  <si>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</si>
  <si>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</si>
  <si>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</si>
  <si>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</si>
  <si>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</si>
  <si>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</si>
  <si>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</si>
  <si>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</si>
  <si>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</si>
  <si>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</si>
  <si>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</si>
  <si>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</si>
  <si>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</si>
  <si>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</si>
  <si>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</si>
  <si>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</si>
  <si>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</si>
  <si>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</si>
  <si>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</si>
  <si>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</si>
  <si>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</si>
  <si>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</si>
  <si>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</si>
  <si>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</si>
  <si>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</si>
  <si>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</si>
  <si>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</si>
  <si>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</si>
  <si>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</si>
  <si>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</si>
  <si>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</si>
  <si>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</si>
  <si>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</si>
  <si>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</si>
  <si>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</si>
  <si>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</si>
  <si>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</si>
  <si>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</si>
  <si>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</si>
  <si>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</si>
  <si>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</si>
  <si>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</si>
  <si>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</si>
  <si>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</si>
  <si>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</si>
  <si>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</si>
  <si>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</si>
  <si>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</si>
  <si>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</si>
  <si>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</si>
  <si>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</si>
  <si>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</si>
  <si>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</si>
  <si>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</si>
  <si>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</si>
  <si>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</si>
  <si>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</si>
  <si>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</si>
  <si>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</si>
  <si>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</si>
  <si>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</si>
  <si>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</si>
  <si>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</si>
  <si>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</si>
  <si>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</si>
  <si>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</si>
  <si>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</si>
  <si>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</si>
  <si>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</si>
  <si>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</si>
  <si>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</si>
  <si>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</si>
  <si>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</si>
  <si>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</si>
  <si>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</si>
  <si>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</si>
  <si>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</si>
  <si>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</si>
  <si>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</si>
  <si>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</si>
  <si>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</si>
  <si>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</si>
  <si>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</si>
  <si>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</si>
  <si>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</si>
  <si>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</si>
  <si>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</si>
  <si>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</si>
  <si>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</si>
  <si>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</si>
  <si>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</si>
  <si>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</si>
  <si>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</si>
  <si>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</si>
  <si>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</si>
  <si>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</si>
  <si>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</si>
  <si>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</si>
  <si>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</si>
  <si>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</si>
  <si>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</si>
  <si>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</si>
  <si>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</si>
  <si>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</si>
  <si>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</si>
  <si>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</si>
  <si>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</si>
  <si>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</si>
  <si>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</si>
  <si>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</si>
  <si>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</si>
  <si>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</si>
  <si>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</si>
  <si>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</si>
  <si>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</si>
  <si>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</si>
  <si>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</si>
  <si>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</si>
  <si>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</si>
  <si>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</si>
  <si>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</si>
  <si>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</si>
  <si>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</si>
  <si>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</si>
  <si>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</si>
  <si>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</si>
  <si>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</si>
  <si>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</si>
  <si>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</si>
  <si>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</si>
  <si>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</si>
  <si>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</si>
  <si>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</si>
  <si>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</si>
  <si>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</si>
  <si>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</si>
  <si>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</si>
  <si>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</si>
  <si>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</si>
  <si>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</si>
  <si>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</si>
  <si>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</si>
  <si>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</si>
  <si>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</si>
  <si>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</si>
  <si>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</si>
  <si>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</si>
  <si>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</si>
  <si>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</si>
  <si>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</si>
  <si>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</si>
  <si>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</si>
  <si>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</si>
  <si>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</si>
  <si>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</si>
  <si>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</si>
  <si>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</si>
  <si>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</si>
  <si>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</si>
  <si>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</si>
  <si>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</si>
  <si>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</si>
  <si>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</si>
  <si>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</si>
  <si>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</si>
  <si>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</si>
  <si>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</si>
  <si>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</si>
  <si>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</si>
  <si>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</si>
  <si>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</si>
  <si>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</si>
  <si>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</si>
  <si>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</si>
  <si>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</si>
  <si>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</si>
  <si>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</si>
  <si>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</si>
  <si>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</si>
  <si>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</si>
  <si>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</si>
  <si>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</si>
  <si>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</si>
  <si>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</si>
  <si>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</si>
  <si>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</si>
  <si>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</si>
  <si>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</si>
  <si>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</si>
  <si>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</si>
  <si>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</si>
  <si>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</si>
  <si>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</si>
  <si>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</si>
  <si>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</si>
  <si>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</si>
  <si>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</si>
  <si>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</si>
  <si>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</si>
  <si>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</si>
  <si>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</si>
  <si>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</si>
  <si>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</si>
  <si>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</si>
  <si>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</si>
  <si>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</si>
  <si>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</si>
  <si>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</si>
  <si>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</si>
  <si>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</si>
  <si>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</si>
  <si>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</si>
  <si>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</si>
  <si>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</si>
  <si>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</si>
  <si>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</si>
  <si>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</si>
  <si>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</si>
  <si>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</si>
  <si>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</si>
  <si>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</si>
  <si>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</si>
  <si>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</si>
  <si>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</si>
  <si>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</si>
  <si>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</si>
  <si>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</si>
  <si>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</si>
  <si>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</si>
  <si>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</si>
  <si>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</si>
  <si>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</si>
  <si>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</si>
  <si>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</si>
  <si>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</si>
  <si>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</si>
  <si>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</si>
  <si>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</si>
  <si>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</si>
  <si>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</si>
  <si>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</si>
  <si>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</si>
  <si>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</si>
  <si>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</si>
  <si>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</si>
  <si>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</si>
  <si>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</si>
  <si>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</si>
  <si>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</si>
  <si>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</si>
  <si>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</si>
  <si>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</si>
  <si>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</si>
  <si>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</si>
  <si>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</si>
  <si>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</si>
  <si>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</si>
  <si>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</si>
  <si>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</si>
  <si>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</si>
  <si>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</si>
  <si>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</si>
  <si>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</si>
  <si>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</si>
  <si>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</si>
  <si>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</si>
  <si>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</si>
  <si>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</si>
  <si>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</si>
  <si>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</si>
  <si>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</si>
  <si>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</si>
  <si>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</si>
  <si>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</si>
  <si>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</si>
  <si>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</si>
  <si>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</si>
  <si>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</si>
  <si>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</si>
  <si>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</si>
  <si>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</si>
  <si>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</si>
  <si>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</si>
  <si>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</si>
  <si>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</si>
  <si>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</si>
  <si>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</si>
  <si>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</si>
  <si>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</si>
  <si>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</si>
  <si>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</si>
  <si>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</si>
  <si>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</si>
  <si>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</si>
  <si>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</si>
  <si>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</si>
  <si>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</si>
  <si>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</si>
  <si>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</si>
  <si>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</si>
  <si>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</si>
  <si>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</si>
  <si>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</si>
  <si>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</si>
  <si>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</si>
  <si>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</si>
  <si>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</si>
  <si>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</si>
  <si>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</si>
  <si>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</si>
  <si>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</si>
  <si>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</si>
  <si>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</si>
  <si>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</si>
  <si>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</si>
  <si>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</si>
  <si>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</si>
  <si>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</si>
  <si>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</si>
  <si>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</si>
  <si>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</si>
  <si>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</si>
  <si>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</si>
  <si>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</si>
  <si>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</si>
  <si>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</si>
  <si>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</si>
  <si>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</si>
  <si>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</si>
  <si>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</si>
  <si>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</si>
  <si>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</si>
  <si>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</si>
  <si>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</si>
  <si>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</si>
  <si>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</si>
  <si>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</si>
  <si>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</si>
  <si>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</si>
  <si>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</si>
  <si>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</si>
  <si>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</si>
  <si>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</si>
  <si>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</si>
  <si>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</si>
  <si>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</si>
  <si>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</si>
  <si>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</si>
  <si>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</si>
  <si>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</si>
  <si>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</si>
  <si>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</si>
  <si>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</si>
  <si>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</si>
  <si>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</si>
  <si>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</si>
  <si>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</si>
  <si>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</si>
  <si>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</si>
  <si>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</si>
  <si>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</si>
  <si>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</si>
  <si>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</si>
  <si>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</si>
  <si>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</si>
  <si>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</si>
  <si>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</si>
  <si>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</si>
  <si>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</si>
  <si>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</si>
  <si>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</si>
  <si>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</si>
  <si>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</si>
  <si>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</si>
  <si>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</si>
  <si>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</si>
  <si>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</si>
  <si>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</si>
  <si>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</si>
  <si>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</si>
  <si>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</si>
  <si>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</si>
  <si>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</si>
  <si>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</si>
  <si>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</si>
  <si>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</si>
  <si>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</si>
  <si>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</si>
  <si>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</si>
  <si>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</si>
  <si>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</si>
  <si>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</si>
  <si>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</si>
  <si>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</si>
  <si>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</si>
  <si>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</si>
  <si>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</si>
  <si>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</si>
  <si>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</si>
  <si>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</si>
  <si>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</si>
  <si>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</si>
  <si>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</si>
  <si>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</si>
  <si>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</si>
  <si>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</si>
  <si>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</si>
  <si>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</si>
  <si>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</si>
  <si>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</si>
  <si>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</si>
  <si>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</si>
  <si>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</si>
  <si>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</si>
  <si>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</si>
  <si>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</si>
  <si>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</si>
  <si>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</si>
  <si>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</si>
  <si>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</si>
  <si>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</si>
  <si>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</si>
  <si>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</si>
  <si>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</si>
  <si>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</si>
  <si>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</si>
  <si>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</si>
  <si>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</si>
  <si>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</si>
  <si>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</si>
  <si>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</si>
  <si>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</si>
  <si>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</si>
  <si>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</si>
  <si>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</si>
  <si>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</si>
  <si>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</si>
  <si>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</si>
  <si>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</si>
  <si>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</si>
  <si>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</si>
  <si>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</si>
  <si>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</si>
  <si>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</si>
  <si>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</si>
  <si>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</si>
  <si>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</si>
  <si>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</si>
  <si>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</si>
  <si>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</si>
  <si>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</si>
  <si>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</si>
  <si>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</si>
  <si>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</si>
  <si>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</si>
  <si>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</si>
  <si>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</si>
  <si>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</si>
  <si>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</si>
  <si>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</si>
  <si>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</si>
  <si>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</si>
  <si>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</si>
  <si>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</si>
  <si>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</si>
  <si>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</si>
  <si>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</si>
  <si>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</si>
  <si>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</si>
  <si>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</si>
  <si>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</si>
  <si>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</si>
  <si>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</si>
  <si>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</si>
  <si>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</si>
  <si>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</si>
  <si>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</si>
  <si>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</si>
  <si>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</si>
  <si>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</si>
  <si>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</si>
  <si>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</si>
  <si>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</si>
  <si>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</si>
  <si>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</si>
  <si>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</si>
  <si>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</si>
  <si>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</si>
  <si>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</si>
  <si>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</si>
  <si>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</si>
  <si>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</si>
  <si>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</si>
  <si>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</si>
  <si>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</si>
  <si>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</si>
  <si>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</si>
  <si>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</si>
  <si>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</si>
  <si>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</si>
  <si>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</si>
  <si>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</si>
  <si>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</si>
  <si>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</si>
  <si>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</si>
  <si>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</si>
  <si>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</si>
  <si>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</si>
  <si>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</si>
  <si>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</si>
  <si>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</si>
  <si>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</si>
  <si>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</si>
  <si>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</si>
  <si>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</si>
  <si>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</si>
  <si>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</si>
  <si>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</si>
  <si>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</si>
  <si>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</si>
  <si>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</si>
  <si>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</si>
  <si>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</si>
  <si>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</si>
  <si>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</si>
  <si>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</si>
  <si>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</si>
  <si>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</si>
  <si>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</si>
  <si>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</si>
  <si>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</si>
  <si>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</si>
  <si>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</si>
  <si>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</si>
  <si>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</si>
  <si>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</si>
  <si>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</si>
  <si>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</si>
  <si>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</si>
  <si>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</si>
  <si>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</si>
  <si>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</si>
  <si>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</si>
  <si>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</si>
  <si>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</si>
  <si>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</si>
  <si>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</si>
  <si>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</si>
  <si>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</si>
  <si>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</si>
  <si>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</si>
  <si>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</si>
  <si>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</si>
  <si>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</si>
  <si>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</si>
  <si>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</si>
  <si>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</si>
  <si>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</si>
  <si>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</si>
  <si>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</si>
  <si>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</si>
  <si>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</si>
  <si>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</si>
  <si>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</si>
  <si>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</si>
  <si>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</si>
  <si>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</si>
  <si>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</si>
  <si>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</si>
  <si>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</si>
  <si>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</si>
  <si>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</si>
  <si>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</si>
  <si>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</si>
  <si>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</si>
  <si>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</si>
  <si>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</si>
  <si>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</si>
  <si>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</si>
  <si>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</si>
  <si>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</si>
  <si>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</si>
  <si>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</si>
  <si>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</si>
  <si>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</si>
  <si>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</si>
  <si>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</si>
  <si>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</si>
  <si>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</si>
  <si>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</si>
  <si>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</si>
  <si>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</si>
  <si>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</si>
  <si>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</si>
  <si>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</si>
  <si>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</si>
  <si>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</si>
  <si>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</si>
  <si>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</si>
  <si>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</si>
  <si>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</si>
  <si>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</si>
  <si>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</si>
  <si>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</si>
  <si>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</si>
  <si>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</si>
  <si>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</si>
  <si>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</si>
  <si>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</si>
  <si>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</si>
  <si>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</si>
  <si>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</si>
  <si>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</si>
  <si>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</si>
  <si>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</si>
  <si>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</si>
  <si>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</si>
  <si>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</si>
  <si>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</si>
  <si>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</si>
  <si>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</si>
  <si>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</si>
  <si>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</si>
  <si>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</si>
  <si>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</si>
  <si>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</si>
  <si>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</si>
  <si>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</si>
  <si>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</si>
  <si>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</si>
  <si>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</si>
  <si>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</si>
  <si>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</si>
  <si>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</si>
  <si>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</si>
  <si>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</si>
  <si>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</si>
  <si>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</si>
  <si>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</si>
  <si>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</si>
  <si>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</si>
  <si>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</si>
  <si>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</si>
  <si>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</si>
  <si>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</si>
  <si>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</si>
  <si>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</si>
  <si>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</si>
  <si>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</si>
  <si>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</si>
  <si>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</si>
  <si>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</si>
  <si>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</si>
  <si>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</si>
  <si>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</si>
  <si>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</si>
  <si>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</si>
  <si>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</si>
  <si>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</si>
  <si>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</si>
  <si>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</si>
  <si>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</si>
  <si>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</si>
  <si>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</si>
  <si>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</si>
  <si>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</si>
  <si>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</si>
  <si>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</si>
  <si>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</si>
  <si>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</si>
  <si>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</si>
  <si>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</si>
  <si>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</si>
  <si>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</si>
  <si>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</si>
  <si>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</si>
  <si>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</si>
  <si>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</si>
  <si>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</si>
  <si>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</si>
  <si>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</si>
  <si>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</si>
  <si>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</si>
  <si>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</si>
  <si>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</si>
  <si>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</si>
  <si>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</si>
  <si>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</si>
  <si>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</si>
  <si>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</si>
  <si>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</si>
  <si>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</si>
  <si>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</si>
  <si>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</si>
  <si>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</si>
  <si>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</si>
  <si>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</si>
  <si>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</si>
  <si>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</si>
  <si>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</si>
  <si>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</si>
  <si>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</si>
  <si>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</si>
  <si>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</si>
  <si>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</si>
  <si>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</si>
  <si>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</si>
  <si>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</si>
  <si>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</si>
  <si>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</si>
  <si>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</si>
  <si>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</si>
  <si>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</si>
  <si>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</si>
  <si>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</si>
  <si>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</si>
  <si>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</si>
  <si>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</si>
  <si>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</si>
  <si>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</si>
  <si>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</si>
  <si>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</si>
  <si>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</si>
  <si>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</si>
  <si>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</si>
  <si>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</si>
  <si>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</si>
  <si>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</si>
  <si>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</si>
  <si>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</si>
  <si>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</si>
  <si>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</si>
  <si>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</si>
  <si>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</si>
  <si>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</si>
  <si>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</si>
  <si>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</si>
  <si>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</si>
  <si>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</si>
  <si>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</si>
  <si>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</si>
  <si>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</si>
  <si>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</si>
  <si>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</si>
  <si>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</si>
  <si>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</si>
  <si>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</si>
  <si>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</si>
  <si>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</si>
  <si>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</si>
  <si>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</si>
  <si>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</si>
  <si>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</si>
  <si>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</si>
  <si>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</si>
  <si>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</si>
  <si>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</si>
  <si>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</si>
  <si>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</si>
  <si>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</si>
  <si>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</si>
  <si>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</si>
  <si>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</si>
  <si>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</si>
  <si>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</si>
  <si>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</si>
  <si>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</si>
  <si>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</si>
  <si>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</si>
  <si>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</si>
  <si>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</si>
  <si>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</si>
  <si>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</si>
  <si>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</si>
  <si>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</si>
  <si>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</si>
  <si>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</si>
  <si>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</si>
  <si>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</si>
  <si>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</si>
  <si>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</si>
  <si>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</si>
  <si>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</si>
  <si>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</si>
  <si>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</si>
  <si>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</si>
  <si>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</si>
  <si>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</si>
  <si>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</si>
  <si>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</si>
  <si>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</si>
  <si>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</si>
  <si>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</si>
  <si>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</si>
  <si>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</si>
  <si>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</si>
  <si>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</si>
  <si>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</si>
  <si>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</si>
  <si>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</si>
  <si>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</si>
  <si>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</si>
  <si>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</si>
  <si>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</si>
  <si>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</si>
  <si>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</si>
  <si>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</si>
  <si>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</si>
  <si>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</si>
  <si>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</si>
  <si>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</si>
  <si>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</si>
  <si>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</si>
  <si>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</si>
  <si>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</si>
  <si>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</si>
  <si>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</si>
  <si>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</si>
  <si>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</si>
  <si>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</si>
  <si>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</si>
  <si>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</si>
  <si>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</si>
  <si>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</si>
  <si>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</si>
  <si>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</si>
  <si>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</si>
  <si>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</si>
  <si>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</si>
  <si>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</si>
  <si>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</si>
  <si>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</si>
  <si>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</si>
  <si>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</si>
  <si>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</si>
  <si>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</si>
  <si>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</si>
  <si>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</si>
  <si>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</si>
  <si>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</si>
  <si>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</si>
  <si>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</si>
  <si>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</si>
  <si>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</si>
  <si>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</si>
  <si>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</si>
  <si>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</si>
  <si>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</si>
  <si>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</si>
  <si>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</si>
  <si>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</si>
  <si>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</si>
  <si>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</si>
  <si>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</si>
  <si>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</si>
  <si>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</si>
  <si>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</si>
  <si>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</si>
  <si>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</si>
  <si>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</si>
  <si>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</si>
  <si>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</si>
  <si>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</si>
  <si>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</si>
  <si>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</si>
  <si>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</si>
  <si>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</si>
  <si>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</si>
  <si>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</si>
  <si>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</si>
  <si>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</si>
  <si>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</si>
  <si>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</si>
  <si>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</si>
  <si>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</si>
  <si>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</si>
  <si>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</si>
  <si>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</si>
  <si>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</si>
  <si>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</si>
  <si>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</si>
  <si>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</si>
  <si>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</si>
  <si>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</si>
  <si>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</si>
  <si>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</si>
  <si>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</si>
  <si>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</si>
  <si>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</si>
  <si>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</si>
  <si>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</si>
  <si>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</si>
  <si>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</si>
  <si>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</si>
  <si>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</si>
  <si>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</si>
  <si>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</si>
  <si>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</si>
  <si>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</si>
  <si>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</si>
  <si>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</si>
  <si>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</si>
  <si>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</si>
  <si>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</si>
  <si>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</si>
  <si>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</si>
  <si>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</si>
  <si>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</si>
  <si>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</si>
  <si>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</si>
  <si>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</si>
  <si>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</si>
  <si>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</si>
  <si>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</si>
  <si>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</si>
  <si>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</si>
  <si>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</si>
  <si>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</si>
  <si>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</si>
  <si>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</si>
  <si>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</si>
  <si>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</si>
  <si>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</si>
  <si>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</si>
  <si>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</si>
  <si>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</si>
  <si>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</si>
  <si>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</si>
  <si>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</si>
  <si>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</si>
  <si>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</si>
  <si>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</si>
  <si>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</si>
  <si>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</si>
  <si>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</si>
  <si>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</si>
  <si>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</si>
  <si>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</si>
  <si>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</si>
  <si>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</si>
  <si>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</si>
  <si>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</si>
  <si>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</si>
  <si>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</si>
  <si>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</si>
  <si>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</si>
  <si>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</si>
  <si>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</si>
  <si>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</si>
  <si>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</si>
  <si>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</si>
  <si>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</si>
  <si>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</si>
  <si>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</si>
  <si>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</si>
  <si>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</si>
  <si>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</si>
  <si>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</si>
  <si>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</si>
  <si>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</si>
  <si>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</si>
  <si>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</si>
  <si>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</si>
  <si>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</si>
  <si>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</si>
  <si>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</si>
  <si>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</si>
  <si>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</si>
  <si>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</si>
  <si>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</si>
  <si>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</si>
  <si>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</si>
  <si>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</si>
  <si>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</si>
  <si>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</si>
  <si>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</si>
  <si>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</si>
  <si>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</si>
  <si>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</si>
  <si>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</si>
  <si>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</si>
  <si>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</si>
  <si>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</si>
  <si>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</si>
  <si>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</si>
  <si>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</si>
  <si>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</si>
  <si>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</si>
  <si>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</si>
  <si>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</si>
  <si>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</si>
  <si>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</si>
  <si>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</si>
  <si>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</si>
  <si>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</si>
  <si>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</si>
  <si>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</si>
  <si>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</si>
  <si>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</si>
  <si>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</si>
  <si>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</si>
  <si>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</si>
  <si>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</si>
  <si>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</si>
  <si>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</si>
  <si>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</si>
  <si>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</si>
  <si>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</si>
  <si>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</si>
  <si>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</si>
  <si>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</si>
  <si>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</si>
  <si>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</si>
  <si>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</si>
  <si>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</si>
  <si>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</si>
  <si>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</si>
  <si>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</si>
  <si>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</si>
  <si>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</si>
  <si>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</si>
  <si>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</si>
  <si>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</si>
  <si>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</si>
  <si>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</si>
  <si>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</si>
  <si>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</si>
  <si>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</si>
  <si>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</si>
  <si>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</si>
  <si>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</si>
  <si>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</si>
  <si>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</si>
  <si>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</si>
  <si>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</si>
  <si>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</si>
  <si>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</si>
  <si>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</si>
  <si>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</si>
  <si>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</si>
  <si>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</si>
  <si>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</si>
  <si>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</si>
  <si>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</si>
  <si>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</si>
  <si>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</si>
  <si>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</si>
  <si>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</si>
  <si>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</si>
  <si>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</si>
  <si>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</si>
  <si>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</si>
  <si>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</si>
  <si>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</si>
  <si>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</si>
  <si>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</si>
  <si>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</si>
  <si>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</si>
  <si>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</si>
  <si>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</si>
  <si>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</si>
  <si>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</si>
  <si>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</si>
  <si>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</si>
  <si>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</si>
  <si>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</si>
  <si>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</si>
  <si>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</si>
  <si>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</si>
  <si>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</si>
  <si>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</si>
  <si>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</si>
  <si>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</si>
  <si>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</si>
  <si>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</si>
  <si>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</si>
  <si>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</si>
  <si>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</si>
  <si>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</si>
  <si>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</si>
  <si>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</si>
  <si>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</si>
  <si>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</si>
  <si>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</si>
  <si>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</si>
  <si>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</si>
  <si>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</si>
  <si>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</si>
  <si>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</si>
  <si>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</si>
  <si>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</si>
  <si>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</si>
  <si>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</si>
  <si>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</si>
  <si>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</si>
  <si>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</si>
  <si>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</si>
  <si>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</si>
  <si>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</si>
  <si>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</si>
  <si>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</si>
  <si>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</si>
  <si>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</si>
  <si>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</si>
  <si>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</si>
  <si>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</si>
  <si>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</si>
  <si>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</si>
  <si>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</si>
  <si>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</si>
  <si>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</si>
  <si>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</si>
  <si>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</si>
  <si>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</si>
  <si>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</si>
  <si>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</si>
  <si>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</si>
  <si>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</si>
  <si>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</si>
  <si>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</si>
  <si>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</si>
  <si>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</si>
  <si>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</si>
  <si>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</si>
  <si>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</si>
  <si>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</si>
  <si>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</si>
  <si>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</si>
  <si>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</si>
  <si>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</si>
  <si>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</si>
  <si>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</si>
  <si>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</si>
  <si>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</si>
  <si>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</si>
  <si>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</si>
  <si>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</si>
  <si>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</si>
  <si>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</si>
  <si>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</si>
  <si>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</si>
  <si>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</si>
  <si>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</si>
  <si>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</si>
  <si>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</si>
  <si>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</si>
  <si>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</si>
  <si>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</si>
  <si>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</si>
  <si>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</si>
  <si>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</si>
  <si>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</si>
  <si>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</si>
  <si>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</si>
  <si>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</si>
  <si>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</si>
  <si>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</si>
  <si>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</si>
  <si>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</si>
  <si>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</si>
  <si>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</si>
  <si>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</si>
  <si>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</si>
  <si>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</si>
  <si>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</si>
  <si>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</si>
  <si>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</si>
  <si>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</si>
  <si>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</si>
  <si>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</si>
  <si>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</si>
  <si>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</si>
  <si>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</si>
  <si>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</si>
  <si>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</si>
  <si>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</si>
  <si>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</si>
  <si>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</si>
  <si>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</si>
  <si>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</si>
  <si>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</si>
  <si>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</si>
  <si>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</si>
  <si>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</si>
  <si>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</si>
  <si>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</si>
  <si>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</si>
  <si>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</si>
  <si>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</si>
  <si>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</si>
  <si>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</si>
  <si>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</si>
  <si>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</si>
  <si>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</si>
  <si>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</si>
  <si>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</si>
  <si>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</si>
  <si>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</si>
  <si>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</si>
  <si>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</si>
  <si>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</si>
  <si>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</si>
  <si>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</si>
  <si>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</si>
  <si>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</si>
  <si>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</si>
  <si>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</si>
  <si>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</si>
  <si>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</si>
  <si>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</si>
  <si>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</si>
  <si>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</si>
  <si>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</si>
  <si>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</si>
  <si>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</si>
  <si>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</si>
  <si>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</si>
  <si>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</si>
  <si>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</si>
  <si>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</si>
  <si>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</si>
  <si>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</si>
  <si>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</si>
  <si>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</si>
  <si>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</si>
  <si>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</si>
  <si>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</si>
  <si>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</si>
  <si>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</si>
  <si>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</si>
  <si>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</si>
  <si>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</si>
  <si>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</si>
  <si>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</si>
  <si>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</si>
  <si>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</si>
  <si>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</si>
  <si>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</si>
  <si>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</si>
  <si>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</si>
  <si>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</si>
  <si>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</si>
  <si>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</si>
  <si>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</si>
  <si>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</si>
  <si>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</si>
  <si>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</si>
  <si>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</si>
  <si>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</si>
  <si>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</si>
  <si>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</si>
  <si>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</si>
  <si>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</si>
  <si>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</si>
  <si>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</si>
  <si>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</si>
  <si>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</si>
  <si>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</si>
  <si>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</si>
  <si>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</si>
  <si>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</si>
  <si>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</si>
  <si>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</si>
  <si>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</si>
  <si>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</si>
  <si>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</si>
  <si>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</si>
  <si>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</si>
  <si>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</si>
  <si>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</si>
  <si>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</si>
  <si>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</si>
  <si>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</si>
  <si>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</si>
  <si>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</si>
  <si>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</si>
  <si>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</si>
  <si>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</si>
  <si>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</si>
  <si>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</si>
  <si>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</si>
  <si>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</si>
  <si>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</si>
  <si>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</si>
  <si>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</si>
  <si>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</si>
  <si>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</si>
  <si>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</si>
  <si>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</si>
  <si>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</si>
  <si>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</si>
  <si>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</si>
  <si>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</si>
  <si>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</si>
  <si>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</si>
  <si>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</si>
  <si>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</si>
  <si>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</si>
  <si>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</si>
  <si>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</si>
  <si>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</si>
  <si>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</si>
  <si>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</si>
  <si>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</si>
  <si>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</si>
  <si>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</si>
  <si>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</si>
  <si>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</si>
  <si>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</si>
  <si>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</si>
  <si>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</si>
  <si>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</si>
  <si>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</si>
  <si>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</si>
  <si>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</si>
  <si>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</si>
  <si>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</si>
  <si>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</si>
  <si>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</si>
  <si>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</si>
  <si>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</si>
  <si>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</si>
  <si>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</si>
  <si>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</si>
  <si>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</si>
  <si>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</si>
  <si>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</si>
  <si>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</si>
  <si>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</si>
  <si>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</si>
  <si>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</si>
  <si>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</si>
  <si>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</si>
  <si>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</si>
  <si>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</si>
  <si>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</si>
  <si>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</si>
  <si>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</si>
  <si>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</si>
  <si>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</si>
  <si>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</si>
  <si>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</si>
  <si>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</si>
  <si>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</si>
  <si>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</si>
  <si>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</si>
  <si>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</si>
  <si>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</si>
  <si>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</si>
  <si>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</si>
  <si>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</si>
  <si>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</si>
  <si>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</si>
  <si>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</si>
  <si>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</si>
  <si>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</si>
  <si>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</si>
  <si>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</si>
  <si>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</si>
  <si>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</si>
  <si>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</si>
  <si>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</si>
  <si>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</si>
  <si>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</si>
  <si>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</si>
  <si>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</si>
  <si>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</si>
  <si>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</si>
  <si>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</si>
  <si>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</si>
  <si>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</si>
  <si>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</si>
  <si>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</si>
  <si>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</si>
  <si>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</si>
  <si>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</si>
  <si>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</si>
  <si>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</si>
  <si>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</si>
  <si>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</si>
  <si>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</si>
  <si>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</si>
  <si>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</si>
  <si>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</si>
  <si>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</si>
  <si>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</si>
  <si>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</si>
  <si>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</si>
  <si>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</si>
  <si>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</si>
  <si>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</si>
  <si>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</si>
  <si>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</si>
  <si>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</si>
  <si>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</si>
  <si>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</si>
  <si>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</si>
  <si>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</si>
  <si>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</si>
  <si>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</si>
  <si>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</si>
  <si>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</si>
  <si>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</si>
  <si>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</si>
  <si>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</si>
  <si>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</si>
  <si>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</si>
  <si>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</si>
  <si>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</si>
  <si>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</si>
  <si>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</si>
  <si>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</si>
  <si>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</si>
  <si>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</si>
  <si>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</si>
  <si>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</si>
  <si>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</si>
  <si>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</si>
  <si>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</si>
  <si>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</si>
  <si>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</si>
  <si>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</si>
  <si>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</si>
  <si>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</si>
  <si>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</si>
  <si>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</si>
  <si>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</si>
  <si>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</si>
  <si>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</si>
  <si>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</si>
  <si>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</si>
  <si>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</si>
  <si>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</si>
  <si>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</si>
  <si>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</si>
  <si>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</si>
  <si>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</si>
  <si>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</si>
  <si>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</si>
  <si>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</si>
  <si>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</si>
  <si>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</si>
  <si>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</si>
  <si>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</si>
  <si>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</si>
  <si>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</si>
  <si>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</si>
  <si>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</si>
  <si>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</si>
  <si>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</si>
  <si>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</si>
  <si>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</si>
  <si>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</si>
  <si>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</si>
  <si>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</si>
  <si>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</si>
  <si>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</si>
  <si>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</si>
  <si>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</si>
  <si>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</si>
  <si>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</si>
  <si>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</si>
  <si>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</si>
  <si>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</si>
  <si>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</si>
  <si>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</si>
  <si>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</si>
  <si>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</si>
  <si>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</si>
  <si>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</si>
  <si>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</si>
  <si>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</si>
  <si>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</si>
  <si>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</si>
  <si>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</si>
  <si>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</si>
  <si>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</si>
  <si>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</si>
  <si>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</si>
  <si>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</si>
  <si>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</si>
  <si>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</si>
  <si>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</si>
  <si>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</si>
  <si>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</si>
  <si>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</si>
  <si>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</si>
  <si>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</si>
  <si>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</si>
  <si>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</si>
  <si>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</si>
  <si>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</si>
  <si>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</si>
  <si>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</si>
  <si>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</si>
  <si>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</si>
  <si>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</si>
  <si>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</si>
  <si>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</si>
  <si>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</si>
  <si>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</si>
  <si>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</si>
  <si>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</si>
  <si>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</si>
  <si>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</si>
  <si>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</si>
  <si>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</si>
  <si>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</si>
  <si>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</si>
  <si>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</si>
  <si>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</si>
  <si>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</si>
  <si>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</si>
  <si>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</si>
  <si>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</si>
  <si>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</si>
  <si>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</si>
  <si>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</si>
  <si>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</si>
  <si>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</si>
  <si>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</si>
  <si>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</si>
  <si>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</si>
  <si>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</si>
  <si>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</si>
  <si>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</si>
  <si>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</si>
  <si>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</si>
  <si>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</si>
  <si>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</si>
  <si>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</si>
  <si>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</si>
  <si>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</si>
  <si>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</si>
  <si>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</si>
  <si>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</si>
  <si>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</si>
  <si>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</si>
  <si>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</si>
  <si>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</si>
  <si>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</si>
  <si>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</si>
  <si>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</si>
  <si>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</si>
  <si>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</si>
  <si>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</si>
  <si>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</si>
  <si>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</si>
  <si>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</si>
  <si>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</si>
  <si>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</si>
  <si>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</si>
  <si>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</si>
  <si>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</si>
  <si>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</si>
  <si>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</si>
  <si>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</si>
  <si>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</si>
  <si>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</si>
  <si>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</si>
  <si>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</si>
  <si>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</si>
  <si>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</si>
  <si>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</si>
  <si>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</si>
  <si>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</si>
  <si>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</si>
  <si>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</si>
  <si>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</si>
  <si>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</si>
  <si>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</si>
  <si>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</si>
  <si>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</si>
  <si>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</si>
  <si>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</si>
  <si>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</si>
  <si>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</si>
  <si>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</si>
  <si>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</si>
  <si>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</si>
  <si>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</si>
  <si>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</si>
  <si>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</si>
  <si>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</si>
  <si>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</si>
  <si>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</si>
  <si>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</si>
  <si>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</si>
  <si>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</si>
  <si>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</si>
  <si>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</si>
  <si>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</si>
  <si>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</si>
  <si>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</si>
  <si>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</si>
  <si>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</si>
  <si>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</si>
  <si>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</si>
  <si>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</si>
  <si>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</si>
  <si>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</si>
  <si>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</si>
  <si>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</si>
  <si>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</si>
  <si>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</si>
  <si>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</si>
  <si>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</si>
  <si>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</si>
  <si>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</si>
  <si>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</si>
  <si>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</si>
  <si>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</si>
  <si>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</si>
  <si>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</si>
  <si>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</si>
  <si>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</si>
  <si>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</si>
  <si>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</si>
  <si>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</si>
  <si>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</si>
  <si>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</si>
  <si>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</si>
  <si>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</si>
  <si>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</si>
  <si>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</si>
  <si>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</si>
  <si>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</si>
  <si>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</si>
  <si>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</si>
  <si>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</si>
  <si>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</si>
  <si>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</si>
  <si>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</si>
  <si>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</si>
  <si>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</si>
  <si>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</si>
  <si>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</si>
  <si>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</si>
  <si>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</si>
  <si>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</si>
  <si>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</si>
  <si>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</si>
  <si>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</si>
  <si>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</si>
  <si>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</si>
  <si>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</si>
  <si>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</si>
  <si>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</si>
  <si>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</si>
  <si>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</si>
  <si>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</si>
  <si>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</si>
  <si>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</si>
  <si>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</si>
  <si>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</si>
  <si>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</si>
  <si>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</si>
  <si>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</si>
  <si>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</si>
  <si>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</si>
  <si>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</si>
  <si>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</si>
  <si>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</si>
  <si>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</si>
  <si>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</si>
  <si>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</si>
  <si>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</si>
  <si>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</si>
  <si>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</si>
  <si>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</si>
  <si>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</si>
  <si>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</si>
  <si>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</si>
  <si>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</si>
  <si>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</si>
  <si>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</si>
  <si>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</si>
  <si>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</si>
  <si>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</si>
  <si>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</si>
  <si>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</si>
  <si>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</si>
  <si>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</si>
  <si>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</si>
  <si>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</si>
  <si>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</si>
  <si>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</si>
  <si>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</si>
  <si>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</si>
  <si>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</si>
  <si>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</si>
  <si>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</si>
  <si>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</si>
  <si>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</si>
  <si>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</si>
  <si>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</si>
  <si>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</si>
  <si>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</si>
  <si>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</si>
  <si>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</si>
  <si>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</si>
  <si>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</si>
  <si>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</si>
  <si>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</si>
  <si>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</si>
  <si>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</si>
  <si>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</si>
  <si>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</si>
  <si>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</si>
  <si>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</si>
  <si>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</si>
  <si>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</si>
  <si>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</si>
  <si>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</si>
  <si>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</si>
  <si>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</si>
  <si>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</si>
  <si>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</si>
  <si>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</si>
  <si>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</si>
  <si>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</si>
  <si>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</si>
  <si>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</si>
  <si>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</si>
  <si>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</si>
  <si>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</si>
  <si>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</si>
  <si>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</si>
  <si>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</si>
  <si>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</si>
  <si>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</si>
  <si>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</si>
  <si>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</si>
  <si>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</si>
  <si>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</si>
  <si>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</si>
  <si>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</si>
  <si>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</si>
  <si>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</si>
  <si>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</si>
  <si>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</si>
  <si>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</si>
  <si>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</si>
  <si>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</si>
  <si>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</si>
  <si>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</si>
  <si>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</si>
  <si>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</si>
  <si>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</si>
  <si>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</si>
  <si>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</si>
  <si>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</si>
  <si>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</si>
  <si>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</si>
  <si>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</si>
  <si>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</si>
  <si>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</si>
  <si>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</si>
  <si>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</si>
  <si>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</si>
  <si>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</si>
  <si>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</si>
  <si>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</si>
  <si>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</si>
  <si>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</si>
  <si>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</si>
  <si>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</si>
  <si>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</si>
  <si>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</si>
  <si>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</si>
  <si>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</si>
  <si>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</si>
  <si>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</si>
  <si>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</si>
  <si>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</si>
  <si>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</si>
  <si>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</si>
  <si>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</si>
  <si>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</si>
  <si>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</si>
  <si>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</si>
  <si>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</si>
  <si>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</si>
  <si>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</si>
  <si>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</si>
  <si>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</si>
  <si>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</si>
  <si>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</si>
  <si>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</si>
  <si>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</si>
  <si>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</si>
  <si>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</si>
  <si>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</si>
  <si>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</si>
  <si>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</si>
  <si>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</si>
  <si>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</si>
  <si>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</si>
  <si>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</si>
  <si>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</si>
  <si>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</si>
  <si>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</si>
  <si>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</si>
  <si>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</si>
  <si>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</si>
  <si>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</si>
  <si>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</si>
  <si>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</si>
  <si>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</si>
  <si>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</si>
  <si>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</si>
  <si>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</si>
  <si>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</si>
  <si>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</si>
  <si>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</si>
  <si>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</si>
  <si>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</si>
  <si>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</si>
  <si>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</si>
  <si>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</si>
  <si>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</si>
  <si>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</si>
  <si>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</si>
  <si>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</si>
  <si>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</si>
  <si>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</si>
  <si>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</si>
  <si>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</si>
  <si>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</si>
  <si>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</si>
  <si>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</si>
  <si>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</si>
  <si>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</si>
  <si>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</si>
  <si>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</si>
  <si>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</si>
  <si>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</si>
  <si>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</si>
  <si>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</si>
  <si>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</si>
  <si>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</si>
  <si>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</si>
  <si>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</si>
  <si>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</si>
  <si>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</si>
  <si>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</si>
  <si>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</si>
  <si>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</si>
  <si>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</si>
  <si>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</si>
  <si>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</si>
  <si>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</si>
  <si>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</si>
  <si>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</si>
  <si>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</si>
  <si>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</si>
  <si>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</si>
  <si>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</si>
  <si>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</si>
  <si>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</si>
  <si>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</si>
  <si>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</si>
  <si>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</si>
  <si>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</si>
  <si>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</si>
  <si>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</si>
  <si>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</si>
  <si>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</si>
  <si>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</si>
  <si>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</si>
  <si>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</si>
  <si>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</si>
  <si>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</si>
  <si>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</si>
  <si>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</si>
  <si>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</si>
  <si>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</si>
  <si>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</si>
  <si>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</si>
  <si>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</si>
  <si>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</si>
  <si>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</si>
  <si>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</si>
  <si>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</si>
  <si>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</si>
  <si>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</si>
  <si>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</si>
  <si>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</si>
  <si>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</si>
  <si>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</si>
  <si>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</si>
  <si>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</si>
  <si>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</si>
  <si>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</si>
  <si>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</si>
  <si>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</si>
  <si>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</si>
  <si>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</si>
  <si>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</si>
  <si>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</si>
  <si>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</si>
  <si>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</si>
  <si>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</si>
  <si>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</si>
  <si>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</si>
  <si>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</si>
  <si>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</si>
  <si>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</si>
  <si>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</si>
  <si>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</si>
  <si>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</si>
  <si>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</si>
  <si>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</si>
  <si>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</si>
  <si>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</si>
  <si>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</si>
  <si>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</si>
  <si>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</si>
  <si>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</si>
  <si>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</si>
  <si>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</si>
  <si>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</si>
  <si>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</si>
  <si>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</si>
  <si>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</si>
  <si>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</si>
  <si>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</si>
  <si>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</si>
  <si>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</si>
  <si>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</si>
  <si>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</si>
  <si>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</si>
  <si>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</si>
  <si>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</si>
  <si>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</si>
  <si>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</si>
  <si>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</si>
  <si>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</si>
  <si>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</si>
  <si>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</si>
  <si>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</si>
  <si>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</si>
  <si>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</si>
  <si>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</si>
  <si>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</si>
  <si>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</si>
  <si>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</si>
  <si>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</si>
  <si>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</si>
  <si>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</si>
  <si>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</si>
  <si>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</si>
  <si>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</si>
  <si>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</si>
  <si>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</si>
  <si>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</si>
  <si>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</si>
  <si>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</si>
  <si>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</si>
  <si>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</si>
  <si>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</si>
  <si>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</si>
  <si>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</si>
  <si>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</si>
  <si>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</si>
  <si>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</si>
  <si>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</si>
  <si>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</si>
  <si>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</si>
  <si>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</si>
  <si>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</si>
  <si>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</si>
  <si>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</si>
  <si>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</si>
  <si>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</si>
  <si>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</si>
  <si>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</si>
  <si>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</si>
  <si>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</si>
  <si>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</si>
  <si>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</si>
  <si>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</si>
  <si>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</si>
  <si>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</si>
  <si>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</si>
  <si>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</si>
  <si>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</si>
  <si>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</si>
  <si>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</si>
  <si>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</si>
  <si>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</si>
  <si>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</si>
  <si>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</si>
  <si>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</si>
  <si>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</si>
  <si>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</si>
  <si>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</si>
  <si>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</si>
  <si>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</si>
  <si>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</si>
  <si>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</si>
  <si>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</si>
  <si>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</si>
  <si>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</si>
  <si>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</si>
  <si>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</si>
  <si>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</si>
  <si>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</si>
  <si>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</si>
  <si>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</si>
  <si>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</si>
  <si>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</si>
  <si>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</si>
  <si>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</si>
  <si>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</si>
  <si>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</si>
  <si>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</si>
  <si>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</si>
  <si>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</si>
  <si>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</si>
  <si>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</si>
  <si>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</si>
  <si>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</si>
  <si>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</si>
  <si>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</si>
  <si>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</si>
  <si>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</si>
  <si>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</si>
  <si>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</si>
  <si>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</si>
  <si>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</si>
  <si>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</si>
  <si>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</si>
  <si>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</si>
  <si>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</si>
  <si>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</si>
  <si>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</si>
  <si>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</si>
  <si>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</si>
  <si>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</si>
  <si>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</si>
  <si>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</si>
  <si>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</si>
  <si>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</si>
  <si>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</si>
  <si>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</si>
  <si>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</si>
  <si>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</si>
  <si>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</si>
  <si>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</si>
  <si>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</si>
  <si>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</si>
  <si>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</si>
  <si>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</si>
  <si>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</si>
  <si>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</si>
  <si>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</si>
  <si>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</si>
  <si>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</si>
  <si>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</si>
  <si>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</si>
  <si>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</si>
  <si>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</si>
  <si>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</si>
  <si>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</si>
  <si>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</si>
  <si>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</si>
  <si>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</si>
  <si>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</si>
  <si>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</si>
  <si>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</si>
  <si>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</si>
  <si>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</si>
  <si>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</si>
  <si>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</si>
  <si>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</si>
  <si>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</si>
  <si>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</si>
  <si>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</si>
  <si>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</si>
  <si>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</si>
  <si>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</si>
  <si>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</si>
  <si>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</si>
  <si>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</si>
  <si>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</si>
  <si>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</si>
  <si>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</si>
  <si>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</si>
  <si>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</si>
  <si>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</si>
  <si>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</si>
  <si>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</si>
  <si>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</si>
  <si>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</si>
  <si>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</si>
  <si>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</si>
  <si>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</si>
  <si>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</si>
  <si>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</si>
  <si>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</si>
  <si>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</si>
  <si>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</si>
  <si>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</si>
  <si>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</si>
  <si>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</si>
  <si>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</si>
  <si>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</si>
  <si>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</si>
  <si>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</si>
  <si>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</si>
  <si>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</si>
  <si>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</si>
  <si>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</si>
  <si>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</si>
  <si>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</si>
  <si>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</si>
  <si>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</si>
  <si>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</si>
  <si>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</si>
  <si>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</si>
  <si>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</si>
  <si>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</si>
  <si>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</si>
  <si>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</si>
  <si>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</si>
  <si>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</si>
  <si>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</si>
  <si>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</si>
  <si>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</si>
  <si>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</si>
  <si>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</si>
  <si>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</si>
  <si>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</si>
  <si>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</si>
  <si>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</si>
  <si>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</si>
  <si>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</si>
  <si>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</si>
  <si>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</si>
  <si>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</si>
  <si>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</si>
  <si>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</si>
  <si>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</si>
  <si>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</si>
  <si>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</si>
  <si>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</si>
  <si>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</si>
  <si>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</si>
  <si>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</si>
  <si>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</si>
  <si>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</si>
  <si>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</si>
  <si>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</si>
  <si>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</si>
  <si>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</si>
  <si>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</si>
  <si>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</si>
  <si>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</si>
  <si>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</si>
  <si>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</si>
  <si>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</si>
  <si>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</si>
  <si>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</si>
  <si>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</si>
  <si>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</si>
  <si>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</si>
  <si>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</si>
  <si>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</si>
  <si>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</si>
  <si>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</si>
  <si>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</si>
  <si>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</si>
  <si>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</si>
  <si>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</si>
  <si>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</si>
  <si>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</si>
  <si>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</si>
  <si>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</si>
  <si>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</si>
  <si>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</si>
  <si>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</si>
  <si>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</si>
  <si>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</si>
  <si>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</si>
  <si>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</si>
  <si>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</si>
  <si>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</si>
  <si>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</si>
  <si>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</si>
  <si>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</si>
  <si>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</si>
  <si>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</si>
  <si>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</si>
  <si>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</si>
  <si>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</si>
  <si>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</si>
  <si>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</si>
  <si>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</si>
  <si>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</si>
  <si>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</si>
  <si>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</si>
  <si>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</si>
  <si>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</si>
  <si>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</si>
  <si>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</si>
  <si>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</si>
  <si>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</si>
  <si>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</si>
  <si>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</si>
  <si>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</si>
  <si>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</si>
  <si>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</si>
  <si>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</si>
  <si>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</si>
  <si>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</si>
  <si>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</si>
  <si>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</si>
  <si>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</si>
  <si>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</si>
  <si>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</si>
  <si>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</si>
  <si>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</si>
  <si>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</si>
  <si>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</si>
  <si>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</si>
  <si>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</si>
  <si>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</si>
  <si>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</si>
  <si>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</si>
  <si>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</si>
  <si>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</si>
  <si>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</si>
  <si>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</si>
  <si>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</si>
  <si>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</si>
  <si>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</si>
  <si>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</si>
  <si>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</si>
  <si>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</si>
  <si>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</si>
  <si>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</si>
  <si>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</si>
  <si>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</si>
  <si>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</si>
  <si>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</si>
  <si>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</si>
  <si>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</si>
  <si>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</si>
  <si>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</si>
  <si>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</si>
  <si>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</si>
  <si>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</si>
  <si>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</si>
  <si>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</si>
  <si>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</si>
  <si>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</si>
  <si>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</si>
  <si>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</si>
  <si>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</si>
  <si>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</si>
  <si>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</si>
  <si>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</si>
  <si>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</si>
  <si>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</si>
  <si>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</si>
  <si>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</si>
  <si>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</si>
  <si>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</si>
  <si>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</si>
  <si>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</si>
  <si>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</si>
  <si>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</si>
  <si>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</si>
  <si>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</si>
  <si>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</si>
  <si>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</si>
  <si>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</si>
  <si>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</si>
  <si>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</si>
  <si>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</si>
  <si>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</si>
  <si>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</si>
  <si>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</si>
  <si>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</si>
  <si>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</si>
  <si>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</si>
  <si>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</si>
  <si>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</si>
  <si>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</si>
  <si>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</si>
  <si>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</si>
  <si>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</si>
  <si>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</si>
  <si>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</si>
  <si>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</si>
  <si>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</si>
  <si>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</si>
  <si>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</si>
  <si>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</si>
  <si>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</si>
  <si>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</si>
  <si>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</si>
  <si>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</si>
  <si>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</si>
  <si>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</si>
  <si>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</si>
  <si>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</si>
  <si>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</si>
  <si>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</si>
  <si>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</si>
  <si>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</si>
  <si>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</si>
  <si>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</si>
  <si>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</si>
  <si>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</si>
  <si>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</si>
  <si>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</si>
  <si>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</si>
  <si>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</si>
  <si>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</si>
  <si>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</si>
  <si>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</si>
  <si>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</si>
  <si>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</si>
  <si>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</si>
  <si>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</si>
  <si>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</si>
  <si>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</si>
  <si>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</si>
  <si>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</si>
  <si>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</si>
  <si>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</si>
  <si>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</si>
  <si>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</si>
  <si>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</si>
  <si>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</si>
  <si>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</si>
  <si>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</si>
  <si>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</si>
  <si>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</si>
  <si>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</si>
  <si>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</si>
  <si>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</si>
  <si>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</si>
  <si>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</si>
  <si>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</si>
  <si>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</si>
  <si>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</si>
  <si>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</si>
  <si>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</si>
  <si>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</si>
  <si>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</si>
  <si>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</si>
  <si>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</si>
  <si>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</si>
  <si>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</si>
  <si>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</si>
  <si>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</si>
  <si>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</si>
  <si>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</si>
  <si>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</si>
  <si>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</si>
  <si>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</si>
  <si>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</si>
  <si>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</si>
  <si>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</si>
  <si>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</si>
  <si>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</si>
  <si>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</si>
  <si>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</si>
  <si>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</si>
  <si>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</si>
  <si>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</si>
  <si>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</si>
  <si>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</si>
  <si>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</si>
  <si>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</si>
  <si>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</si>
  <si>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</si>
  <si>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</si>
  <si>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</si>
  <si>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</si>
  <si>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</si>
  <si>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</si>
  <si>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</si>
  <si>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</si>
  <si>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</si>
  <si>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</si>
  <si>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</si>
  <si>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</si>
  <si>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</si>
  <si>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</si>
  <si>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</si>
  <si>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</si>
  <si>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</si>
  <si>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</si>
  <si>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</si>
  <si>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</si>
  <si>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</si>
  <si>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</si>
  <si>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</si>
  <si>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</si>
  <si>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</si>
  <si>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</si>
  <si>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</si>
  <si>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</si>
  <si>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</si>
  <si>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</si>
  <si>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</si>
  <si>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</si>
  <si>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</si>
  <si>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</si>
  <si>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</si>
  <si>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</si>
  <si>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</si>
  <si>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</si>
  <si>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</si>
  <si>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</si>
  <si>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</si>
  <si>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</si>
  <si>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</si>
  <si>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</si>
  <si>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</si>
  <si>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</si>
  <si>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</si>
  <si>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</si>
  <si>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</si>
  <si>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</si>
  <si>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</si>
  <si>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</si>
  <si>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</si>
  <si>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</si>
  <si>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</si>
  <si>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</si>
  <si>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</si>
  <si>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</si>
  <si>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</si>
  <si>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</si>
  <si>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</si>
  <si>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</si>
  <si>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</si>
  <si>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</si>
  <si>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</si>
  <si>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</si>
  <si>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</si>
  <si>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</si>
  <si>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</si>
  <si>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</si>
  <si>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</si>
  <si>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</si>
  <si>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</si>
  <si>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</si>
  <si>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</si>
  <si>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</si>
  <si>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</si>
  <si>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</si>
  <si>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</si>
  <si>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</si>
  <si>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</si>
  <si>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</si>
  <si>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</si>
  <si>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</si>
  <si>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</si>
  <si>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</si>
  <si>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</si>
  <si>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</si>
  <si>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</si>
  <si>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</si>
  <si>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</si>
  <si>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</si>
  <si>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</si>
  <si>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</si>
  <si>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</si>
  <si>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</si>
  <si>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</si>
  <si>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</si>
  <si>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</si>
  <si>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</si>
  <si>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</si>
  <si>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</si>
  <si>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</si>
  <si>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</si>
  <si>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</si>
  <si>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</si>
  <si>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</si>
  <si>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</si>
  <si>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</si>
  <si>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</si>
  <si>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</si>
  <si>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</si>
  <si>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</si>
  <si>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</si>
  <si>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</si>
  <si>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</si>
  <si>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</si>
  <si>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</si>
  <si>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</si>
  <si>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</si>
  <si>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</si>
  <si>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</si>
  <si>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</si>
  <si>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</si>
  <si>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</si>
  <si>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</si>
  <si>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</si>
  <si>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</si>
  <si>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</si>
  <si>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</si>
  <si>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</si>
  <si>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</si>
  <si>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</si>
  <si>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</si>
  <si>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</si>
  <si>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</si>
  <si>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</si>
  <si>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</si>
  <si>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</si>
  <si>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</si>
  <si>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</si>
  <si>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</si>
  <si>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</si>
  <si>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</si>
  <si>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</si>
  <si>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</si>
  <si>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</si>
  <si>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</si>
  <si>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</si>
  <si>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</si>
  <si>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</si>
  <si>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</si>
  <si>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</si>
  <si>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</si>
  <si>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</si>
  <si>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</si>
  <si>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</si>
  <si>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</si>
  <si>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</si>
  <si>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</si>
  <si>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</si>
  <si>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</si>
  <si>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</si>
  <si>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</si>
  <si>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</si>
  <si>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</si>
  <si>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</si>
  <si>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</si>
  <si>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</si>
  <si>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</si>
  <si>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</si>
  <si>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</si>
  <si>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</si>
  <si>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</si>
  <si>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</si>
  <si>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</si>
  <si>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</si>
  <si>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</si>
  <si>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</si>
  <si>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</si>
  <si>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</si>
  <si>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</si>
  <si>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</si>
  <si>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</si>
  <si>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</si>
  <si>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</si>
  <si>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</si>
  <si>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</si>
  <si>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</si>
  <si>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</si>
  <si>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</si>
  <si>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</si>
  <si>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</si>
  <si>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</si>
  <si>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</si>
  <si>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</si>
  <si>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</si>
  <si>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</si>
  <si>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</si>
  <si>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</si>
  <si>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</si>
  <si>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</si>
  <si>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</si>
  <si>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</si>
  <si>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</si>
  <si>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</si>
  <si>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</si>
  <si>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</si>
  <si>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</si>
  <si>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</si>
  <si>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</si>
  <si>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</si>
  <si>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</si>
  <si>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</si>
  <si>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</si>
  <si>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</si>
  <si>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</si>
  <si>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</si>
  <si>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</si>
  <si>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</si>
  <si>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</si>
  <si>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</si>
  <si>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</si>
  <si>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</si>
  <si>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</si>
  <si>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</si>
  <si>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</si>
  <si>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</si>
  <si>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</si>
  <si>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</si>
  <si>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</si>
  <si>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</si>
  <si>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</si>
  <si>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</si>
  <si>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</si>
  <si>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</si>
  <si>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</si>
  <si>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</si>
  <si>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</si>
  <si>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</si>
  <si>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</si>
  <si>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</si>
  <si>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</si>
  <si>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</si>
  <si>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</si>
  <si>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</si>
  <si>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</si>
  <si>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</si>
  <si>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</si>
  <si>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</si>
  <si>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</si>
  <si>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</si>
  <si>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</si>
  <si>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</si>
  <si>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</si>
  <si>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</si>
  <si>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</si>
  <si>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</si>
  <si>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</si>
  <si>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</si>
  <si>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</si>
  <si>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</si>
  <si>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</si>
  <si>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</si>
  <si>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</si>
  <si>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</si>
  <si>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</si>
  <si>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</si>
  <si>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</si>
  <si>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</si>
  <si>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</si>
  <si>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</si>
  <si>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</si>
  <si>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</si>
  <si>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</si>
  <si>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</si>
  <si>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</si>
  <si>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</si>
  <si>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</si>
  <si>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</si>
  <si>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</si>
  <si>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</si>
  <si>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</si>
  <si>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</si>
  <si>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</si>
  <si>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</si>
  <si>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</si>
  <si>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</si>
  <si>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</si>
  <si>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</si>
  <si>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</si>
  <si>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</si>
  <si>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</si>
  <si>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</si>
  <si>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</si>
  <si>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</si>
  <si>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</si>
  <si>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</si>
  <si>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</si>
  <si>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</si>
  <si>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</si>
  <si>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</si>
  <si>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</si>
  <si>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</si>
  <si>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</si>
  <si>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</si>
  <si>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</si>
  <si>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</si>
  <si>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</si>
  <si>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</si>
  <si>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</si>
  <si>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</si>
  <si>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</si>
  <si>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</si>
  <si>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</si>
  <si>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</si>
  <si>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</si>
  <si>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</si>
  <si>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</si>
  <si>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</si>
  <si>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</si>
  <si>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</si>
  <si>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</si>
  <si>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</si>
  <si>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</si>
  <si>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</si>
  <si>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</si>
  <si>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</si>
  <si>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</si>
  <si>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</si>
  <si>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</si>
  <si>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</si>
  <si>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</si>
  <si>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</si>
  <si>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</si>
  <si>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</si>
  <si>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</si>
  <si>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</si>
  <si>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</si>
  <si>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</si>
  <si>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</si>
  <si>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</si>
  <si>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</si>
  <si>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</si>
  <si>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</si>
  <si>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</si>
  <si>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</si>
  <si>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</si>
  <si>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</si>
  <si>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</si>
  <si>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</si>
  <si>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</si>
  <si>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</si>
  <si>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</si>
  <si>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</si>
  <si>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</si>
  <si>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</si>
  <si>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</si>
  <si>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</si>
  <si>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</si>
  <si>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</si>
  <si>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</si>
  <si>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</si>
  <si>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</si>
  <si>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</si>
  <si>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</si>
  <si>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</si>
  <si>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</si>
  <si>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</si>
  <si>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</si>
  <si>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</si>
  <si>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</si>
  <si>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</si>
  <si>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</si>
  <si>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</si>
  <si>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</si>
  <si>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</si>
  <si>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</si>
  <si>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</si>
  <si>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</si>
  <si>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</si>
  <si>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</si>
  <si>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</si>
  <si>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</si>
  <si>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</si>
  <si>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</si>
  <si>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</si>
  <si>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</si>
  <si>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</si>
  <si>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</si>
  <si>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</si>
  <si>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</si>
  <si>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</si>
  <si>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</si>
  <si>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</si>
  <si>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</si>
  <si>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</si>
  <si>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</si>
  <si>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</si>
  <si>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</si>
  <si>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</si>
  <si>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</si>
  <si>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</si>
  <si>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</si>
  <si>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</si>
  <si>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</si>
  <si>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</si>
  <si>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</si>
  <si>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</si>
  <si>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</si>
  <si>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</si>
  <si>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</si>
  <si>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</si>
  <si>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</si>
  <si>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</si>
  <si>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</si>
  <si>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</si>
  <si>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</si>
  <si>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</si>
  <si>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</si>
  <si>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</si>
  <si>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</si>
  <si>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</si>
  <si>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</si>
  <si>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</si>
  <si>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</si>
  <si>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</si>
  <si>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</si>
  <si>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</si>
  <si>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</si>
  <si>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</si>
  <si>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</si>
  <si>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</si>
  <si>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</si>
  <si>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</si>
  <si>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</si>
  <si>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</si>
  <si>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</si>
  <si>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</si>
  <si>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</si>
  <si>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</si>
  <si>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</si>
  <si>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</si>
  <si>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</si>
  <si>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</si>
  <si>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</si>
  <si>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</si>
  <si>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</si>
  <si>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</si>
  <si>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</si>
  <si>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</si>
  <si>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</si>
  <si>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</si>
  <si>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</si>
  <si>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</si>
  <si>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</si>
  <si>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</si>
  <si>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</si>
  <si>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</si>
  <si>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</si>
  <si>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</si>
  <si>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</si>
  <si>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</si>
  <si>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</si>
  <si>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</si>
  <si>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</si>
  <si>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</si>
  <si>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</si>
  <si>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</si>
  <si>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</si>
  <si>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</si>
  <si>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</si>
  <si>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</si>
  <si>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</si>
  <si>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</si>
  <si>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</si>
  <si>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</si>
  <si>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</si>
  <si>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</si>
  <si>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</si>
  <si>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</si>
  <si>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</si>
  <si>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</si>
  <si>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</si>
  <si>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</si>
  <si>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</si>
  <si>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</si>
  <si>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</si>
  <si>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</si>
  <si>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</si>
  <si>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</si>
  <si>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</si>
  <si>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</si>
  <si>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</si>
  <si>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</si>
  <si>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</si>
  <si>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</si>
  <si>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</si>
  <si>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</si>
  <si>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</si>
  <si>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</si>
  <si>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</si>
  <si>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</si>
  <si>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</si>
  <si>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</si>
  <si>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</si>
  <si>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</si>
  <si>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</si>
  <si>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</si>
  <si>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</si>
  <si>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</si>
  <si>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</si>
  <si>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</si>
  <si>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</si>
  <si>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</si>
  <si>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</si>
  <si>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</si>
  <si>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</si>
  <si>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</si>
  <si>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</si>
  <si>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</si>
  <si>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</si>
  <si>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</si>
  <si>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</si>
  <si>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</si>
  <si>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</si>
  <si>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</si>
  <si>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</si>
  <si>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</si>
  <si>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</si>
  <si>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</si>
  <si>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</si>
  <si>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</si>
  <si>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</si>
  <si>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</si>
  <si>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</si>
  <si>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</si>
  <si>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</si>
  <si>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</si>
  <si>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</si>
  <si>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</si>
  <si>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</si>
  <si>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</si>
  <si>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</si>
  <si>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</si>
  <si>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</si>
  <si>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</si>
  <si>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</si>
  <si>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</si>
  <si>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</si>
  <si>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</si>
  <si>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</si>
  <si>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</si>
  <si>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</si>
  <si>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</si>
  <si>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</si>
  <si>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</si>
  <si>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</si>
  <si>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</si>
  <si>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</si>
  <si>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</si>
  <si>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</si>
  <si>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</si>
  <si>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</si>
  <si>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</si>
  <si>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</si>
  <si>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</si>
  <si>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</si>
  <si>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</si>
  <si>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</si>
  <si>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</si>
  <si>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</si>
  <si>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</si>
  <si>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</si>
  <si>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</si>
  <si>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</si>
  <si>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</si>
  <si>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</si>
  <si>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</si>
  <si>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</si>
  <si>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</si>
  <si>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</si>
  <si>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</si>
  <si>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</si>
  <si>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</si>
  <si>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</si>
  <si>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</si>
  <si>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</si>
  <si>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</si>
  <si>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</si>
  <si>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</si>
  <si>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</si>
  <si>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</si>
  <si>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</si>
  <si>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</si>
  <si>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</si>
  <si>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</si>
  <si>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</si>
  <si>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</si>
  <si>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</si>
  <si>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</si>
  <si>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</si>
  <si>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</si>
  <si>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</si>
  <si>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</si>
  <si>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</si>
  <si>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</si>
  <si>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</si>
  <si>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</si>
  <si>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</si>
  <si>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</si>
  <si>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</si>
  <si>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</si>
  <si>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</si>
  <si>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</si>
  <si>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</si>
  <si>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</si>
  <si>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</si>
  <si>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</si>
  <si>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</si>
  <si>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</si>
  <si>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</si>
  <si>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</si>
  <si>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</si>
  <si>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</si>
  <si>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</si>
  <si>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</si>
  <si>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</si>
  <si>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</si>
  <si>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</si>
  <si>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</si>
  <si>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</si>
  <si>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</si>
  <si>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</si>
  <si>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</si>
  <si>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</si>
  <si>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</si>
  <si>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</si>
  <si>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</si>
  <si>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</si>
  <si>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</si>
  <si>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</si>
  <si>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</si>
  <si>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</si>
  <si>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</si>
  <si>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</si>
  <si>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</si>
  <si>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</si>
  <si>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</si>
  <si>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</si>
  <si>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</si>
  <si>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</si>
  <si>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</si>
  <si>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</si>
  <si>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</si>
  <si>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</si>
  <si>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</si>
  <si>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</si>
  <si>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</si>
  <si>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</si>
  <si>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</si>
  <si>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</si>
  <si>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</si>
  <si>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</si>
  <si>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</si>
  <si>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</si>
  <si>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</si>
  <si>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</si>
  <si>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</si>
  <si>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</si>
  <si>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</si>
  <si>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</si>
  <si>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</si>
  <si>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</si>
  <si>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</si>
  <si>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</si>
  <si>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</si>
  <si>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</si>
  <si>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</si>
  <si>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</si>
  <si>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</si>
  <si>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</si>
  <si>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</si>
  <si>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</si>
  <si>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</si>
  <si>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</si>
  <si>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</si>
  <si>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</si>
  <si>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</si>
  <si>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</si>
  <si>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</si>
  <si>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</si>
  <si>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</si>
  <si>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</si>
  <si>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</si>
  <si>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</si>
  <si>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</si>
  <si>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</si>
  <si>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</si>
  <si>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</si>
  <si>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</si>
  <si>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</si>
  <si>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</si>
  <si>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</si>
  <si>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</si>
  <si>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</si>
  <si>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</si>
  <si>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</si>
  <si>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</si>
  <si>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</si>
  <si>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</si>
  <si>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</si>
  <si>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</si>
  <si>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</si>
  <si>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</si>
  <si>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</si>
  <si>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</si>
  <si>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</si>
  <si>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</si>
  <si>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</si>
  <si>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</si>
  <si>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</si>
  <si>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</si>
  <si>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</si>
  <si>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</si>
  <si>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</si>
  <si>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</si>
  <si>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</si>
  <si>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</si>
  <si>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</si>
  <si>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</si>
  <si>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</si>
  <si>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</si>
  <si>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</si>
  <si>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</si>
  <si>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</si>
  <si>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</si>
  <si>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</si>
  <si>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</si>
  <si>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</si>
  <si>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</si>
  <si>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</si>
  <si>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</si>
  <si>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</si>
  <si>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</si>
  <si>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</si>
  <si>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</si>
  <si>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</si>
  <si>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</si>
  <si>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</si>
  <si>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</si>
  <si>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</si>
  <si>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</si>
  <si>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</si>
  <si>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</si>
  <si>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</si>
  <si>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</si>
  <si>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</si>
  <si>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</si>
  <si>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</si>
  <si>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</si>
  <si>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</si>
  <si>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</si>
  <si>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</si>
  <si>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</si>
  <si>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</si>
  <si>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</si>
  <si>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</si>
  <si>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</si>
  <si>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</si>
  <si>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</si>
  <si>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</si>
  <si>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</si>
  <si>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</si>
  <si>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</si>
  <si>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</si>
  <si>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</si>
  <si>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</si>
  <si>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</si>
  <si>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</si>
  <si>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</si>
  <si>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</si>
  <si>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</si>
  <si>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</si>
  <si>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</si>
  <si>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</si>
  <si>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</si>
  <si>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</si>
  <si>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</si>
  <si>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</si>
  <si>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</si>
  <si>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</si>
  <si>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</si>
  <si>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</si>
  <si>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</si>
  <si>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</si>
  <si>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</si>
  <si>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</si>
  <si>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</si>
  <si>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</si>
  <si>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</si>
  <si>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</si>
  <si>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</si>
  <si>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</si>
  <si>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</si>
  <si>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</si>
  <si>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</si>
  <si>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</si>
  <si>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</si>
  <si>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</si>
  <si>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</si>
  <si>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</si>
  <si>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</si>
  <si>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</si>
  <si>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</si>
  <si>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</si>
  <si>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</si>
  <si>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</si>
  <si>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</si>
  <si>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</si>
  <si>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</si>
  <si>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</si>
  <si>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</si>
  <si>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</si>
  <si>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</si>
  <si>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</si>
  <si>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</si>
  <si>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</si>
  <si>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</si>
  <si>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</si>
  <si>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</si>
  <si>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</si>
  <si>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</si>
  <si>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</si>
  <si>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</si>
  <si>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</si>
  <si>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</si>
  <si>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</si>
  <si>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</si>
  <si>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</si>
  <si>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</si>
  <si>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</si>
  <si>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</si>
  <si>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</si>
  <si>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</si>
  <si>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</si>
  <si>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</si>
  <si>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</si>
  <si>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</si>
  <si>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</si>
  <si>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</si>
  <si>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</si>
  <si>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</si>
  <si>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</si>
  <si>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</si>
  <si>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</si>
  <si>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</si>
  <si>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</si>
  <si>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</si>
  <si>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</si>
  <si>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</si>
  <si>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</si>
  <si>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</si>
  <si>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</si>
  <si>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</si>
  <si>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</si>
  <si>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</si>
  <si>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</si>
  <si>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</si>
  <si>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</si>
  <si>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</si>
  <si>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</si>
  <si>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</si>
  <si>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</si>
  <si>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</si>
  <si>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</si>
  <si>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</si>
  <si>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</si>
  <si>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</si>
  <si>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</si>
  <si>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</si>
  <si>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</si>
  <si>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</si>
  <si>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</si>
  <si>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</si>
  <si>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</si>
  <si>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</si>
  <si>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</si>
  <si>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</si>
  <si>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</si>
  <si>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</si>
  <si>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</si>
  <si>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</si>
  <si>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</si>
  <si>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</si>
  <si>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</si>
  <si>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</si>
  <si>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</si>
  <si>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</si>
  <si>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</si>
  <si>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</si>
  <si>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</si>
  <si>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</si>
  <si>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</si>
  <si>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</si>
  <si>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</si>
  <si>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</si>
  <si>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</si>
  <si>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</si>
  <si>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</si>
  <si>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</si>
  <si>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</si>
  <si>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</si>
  <si>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</si>
  <si>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</si>
  <si>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</si>
  <si>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</si>
  <si>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</si>
  <si>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</si>
  <si>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</si>
  <si>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</si>
  <si>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</si>
  <si>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</si>
  <si>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</si>
  <si>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</si>
  <si>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</si>
  <si>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</si>
  <si>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</si>
  <si>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</si>
  <si>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</si>
  <si>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</si>
  <si>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</si>
  <si>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</si>
  <si>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</si>
  <si>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</si>
  <si>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</si>
  <si>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</si>
  <si>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</si>
  <si>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</si>
  <si>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</si>
  <si>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</si>
  <si>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</si>
  <si>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</si>
  <si>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</si>
  <si>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</si>
  <si>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</si>
  <si>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</si>
  <si>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</si>
  <si>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</si>
  <si>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</si>
  <si>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</si>
  <si>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</si>
  <si>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</si>
  <si>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</si>
  <si>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</si>
  <si>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</si>
  <si>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</si>
  <si>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</si>
  <si>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</si>
  <si>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</si>
  <si>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</si>
  <si>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</si>
  <si>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</si>
  <si>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</si>
  <si>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</si>
  <si>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</si>
  <si>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</si>
  <si>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</si>
  <si>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</si>
  <si>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</si>
  <si>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</si>
  <si>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</si>
  <si>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</si>
  <si>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</si>
  <si>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</si>
  <si>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</si>
  <si>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</si>
  <si>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</si>
  <si>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</si>
  <si>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</si>
  <si>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</si>
  <si>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</si>
  <si>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</si>
  <si>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</si>
  <si>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</si>
  <si>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</si>
  <si>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</si>
  <si>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</si>
  <si>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</si>
  <si>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</si>
  <si>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</si>
  <si>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</si>
  <si>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</si>
  <si>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</si>
  <si>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</si>
  <si>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</si>
  <si>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</si>
  <si>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</si>
  <si>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</si>
  <si>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</si>
  <si>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</si>
  <si>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</si>
  <si>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</si>
  <si>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</si>
  <si>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</si>
  <si>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</si>
  <si>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</si>
  <si>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</si>
  <si>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</si>
  <si>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</si>
  <si>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</si>
  <si>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</si>
  <si>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</si>
  <si>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</si>
  <si>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</si>
  <si>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</si>
  <si>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</si>
  <si>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</si>
  <si>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</si>
  <si>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</si>
  <si>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</si>
  <si>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</si>
  <si>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</si>
  <si>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</si>
  <si>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</si>
  <si>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</si>
  <si>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</si>
  <si>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</si>
  <si>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</si>
  <si>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</si>
  <si>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</si>
  <si>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</si>
  <si>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</si>
  <si>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</si>
  <si>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</si>
  <si>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</si>
  <si>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</si>
  <si>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</si>
  <si>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</si>
  <si>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</si>
  <si>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</si>
  <si>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</si>
  <si>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</si>
  <si>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</si>
  <si>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</si>
  <si>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</si>
  <si>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</si>
  <si>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</si>
  <si>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</si>
  <si>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</si>
  <si>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</si>
  <si>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</si>
  <si>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</si>
  <si>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</si>
  <si>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</si>
  <si>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</si>
  <si>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</si>
  <si>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</si>
  <si>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</si>
  <si>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</si>
  <si>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</si>
  <si>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</si>
  <si>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</si>
  <si>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</si>
  <si>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</si>
  <si>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</si>
  <si>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</si>
  <si>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</si>
  <si>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</si>
  <si>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</si>
  <si>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</si>
  <si>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</si>
  <si>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</si>
  <si>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</si>
  <si>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</si>
  <si>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</si>
  <si>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</si>
  <si>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</si>
  <si>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</si>
  <si>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</si>
  <si>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</si>
  <si>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</si>
  <si>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</si>
  <si>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</si>
  <si>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</si>
  <si>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</si>
  <si>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</si>
  <si>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</si>
  <si>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</si>
  <si>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</si>
  <si>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</si>
  <si>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</si>
  <si>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</si>
  <si>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</si>
  <si>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</si>
  <si>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</si>
  <si>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</si>
  <si>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</si>
  <si>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</si>
  <si>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</si>
  <si>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</si>
  <si>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</si>
  <si>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</si>
  <si>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</si>
  <si>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</si>
  <si>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</si>
  <si>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</si>
  <si>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</si>
  <si>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</si>
  <si>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</si>
  <si>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</si>
  <si>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</si>
  <si>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</si>
  <si>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</si>
  <si>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</si>
  <si>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</si>
  <si>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</si>
  <si>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</si>
  <si>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</si>
  <si>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</si>
  <si>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</si>
  <si>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</si>
  <si>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</si>
  <si>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</si>
  <si>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</si>
  <si>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</si>
  <si>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</si>
  <si>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</si>
  <si>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</si>
  <si>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</si>
  <si>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</si>
  <si>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</si>
  <si>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</si>
  <si>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</si>
  <si>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</si>
  <si>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</si>
  <si>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</si>
  <si>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</si>
  <si>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</si>
  <si>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</si>
  <si>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</si>
  <si>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</si>
  <si>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</si>
  <si>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</si>
  <si>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</si>
  <si>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</si>
  <si>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</si>
  <si>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</si>
  <si>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</si>
  <si>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</si>
  <si>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</si>
  <si>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</si>
  <si>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</si>
  <si>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</si>
  <si>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</si>
  <si>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</si>
  <si>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</si>
  <si>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</si>
  <si>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</si>
  <si>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</si>
  <si>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</si>
  <si>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</si>
  <si>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</si>
  <si>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</si>
  <si>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</si>
  <si>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</si>
  <si>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</si>
  <si>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</si>
  <si>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</si>
  <si>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</si>
  <si>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</si>
  <si>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</si>
  <si>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</si>
  <si>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</si>
  <si>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</si>
  <si>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</si>
  <si>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</si>
  <si>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</si>
  <si>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</si>
  <si>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</si>
  <si>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</si>
  <si>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</si>
  <si>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</si>
  <si>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</si>
  <si>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</si>
  <si>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</si>
  <si>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</si>
  <si>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</si>
  <si>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</si>
  <si>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</si>
  <si>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</si>
  <si>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</si>
  <si>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</si>
  <si>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</si>
  <si>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</si>
  <si>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</si>
  <si>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</si>
  <si>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</si>
  <si>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</si>
  <si>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</si>
  <si>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</si>
  <si>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</si>
  <si>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</si>
  <si>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</si>
  <si>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</si>
  <si>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</si>
  <si>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</si>
  <si>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</si>
  <si>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</si>
  <si>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</si>
  <si>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</si>
  <si>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</si>
  <si>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</si>
  <si>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</si>
  <si>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</si>
  <si>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</si>
  <si>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</si>
  <si>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</si>
  <si>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</si>
  <si>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</si>
  <si>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</si>
  <si>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</si>
  <si>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</si>
  <si>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</si>
  <si>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</si>
  <si>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</si>
  <si>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</si>
  <si>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</si>
  <si>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</si>
  <si>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</si>
  <si>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</si>
  <si>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</si>
  <si>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</si>
  <si>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</si>
  <si>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</si>
  <si>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</si>
  <si>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</si>
  <si>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</si>
  <si>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</si>
  <si>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</si>
  <si>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</si>
  <si>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</si>
  <si>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</si>
  <si>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</si>
  <si>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</si>
  <si>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</si>
  <si>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</si>
  <si>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</si>
  <si>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</si>
  <si>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</si>
  <si>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</si>
  <si>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</si>
  <si>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</si>
  <si>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</si>
  <si>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</si>
  <si>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</si>
  <si>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</si>
  <si>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</si>
  <si>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</si>
  <si>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</si>
  <si>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</si>
  <si>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</si>
  <si>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</si>
  <si>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</si>
  <si>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</si>
  <si>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</si>
  <si>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</si>
  <si>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</si>
  <si>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</si>
  <si>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</si>
  <si>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</si>
  <si>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</si>
  <si>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</si>
  <si>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</si>
  <si>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</si>
  <si>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</si>
  <si>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</si>
  <si>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</si>
  <si>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</si>
  <si>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</si>
  <si>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</si>
  <si>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</si>
  <si>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</si>
  <si>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</si>
  <si>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</si>
  <si>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</si>
  <si>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</si>
  <si>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</si>
  <si>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</si>
  <si>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</si>
  <si>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</si>
  <si>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</si>
  <si>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</si>
  <si>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</si>
  <si>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</si>
  <si>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</si>
  <si>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</si>
  <si>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</si>
  <si>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</si>
  <si>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</si>
  <si>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</si>
  <si>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</si>
  <si>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</si>
  <si>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</si>
  <si>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</si>
  <si>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</si>
  <si>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</si>
  <si>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</si>
  <si>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</si>
  <si>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</si>
  <si>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</si>
  <si>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</si>
  <si>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</si>
  <si>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</si>
  <si>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</si>
  <si>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</si>
  <si>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</si>
  <si>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</si>
  <si>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</si>
  <si>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</si>
  <si>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</si>
  <si>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</si>
  <si>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</si>
  <si>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</si>
  <si>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</si>
  <si>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</si>
  <si>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</si>
  <si>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</si>
  <si>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</si>
  <si>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</si>
  <si>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</si>
  <si>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</si>
  <si>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</si>
  <si>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</si>
  <si>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</si>
  <si>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</si>
  <si>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</si>
  <si>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</si>
  <si>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</si>
  <si>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</si>
  <si>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</si>
  <si>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</si>
  <si>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</si>
  <si>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</si>
  <si>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</si>
  <si>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</si>
  <si>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</si>
  <si>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</si>
  <si>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</si>
  <si>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</si>
  <si>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</si>
  <si>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</si>
  <si>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</si>
  <si>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</si>
  <si>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</si>
  <si>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</si>
  <si>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</si>
  <si>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</si>
  <si>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</si>
  <si>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</si>
  <si>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</si>
  <si>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</si>
  <si>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</si>
  <si>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</si>
  <si>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</si>
  <si>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</si>
  <si>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</si>
  <si>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</si>
  <si>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</si>
  <si>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</si>
  <si>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</si>
  <si>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</si>
  <si>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</si>
  <si>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</si>
  <si>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</si>
  <si>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</si>
  <si>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</si>
  <si>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</si>
  <si>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</si>
  <si>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</si>
  <si>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</si>
  <si>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</si>
  <si>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</si>
  <si>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</si>
  <si>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</si>
  <si>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</si>
  <si>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</si>
  <si>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</si>
  <si>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</si>
  <si>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</si>
  <si>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</si>
  <si>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</si>
  <si>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</si>
  <si>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</si>
  <si>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</si>
  <si>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</si>
  <si>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</si>
  <si>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</si>
  <si>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</si>
  <si>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</si>
  <si>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</si>
  <si>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</si>
  <si>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</si>
  <si>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</si>
  <si>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</si>
  <si>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</si>
  <si>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</si>
  <si>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</si>
  <si>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</si>
  <si>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</si>
  <si>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</si>
  <si>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</si>
  <si>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</si>
  <si>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</si>
  <si>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</si>
  <si>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</si>
  <si>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</si>
  <si>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</si>
  <si>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</si>
  <si>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</si>
  <si>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</si>
  <si>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</si>
  <si>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</si>
  <si>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</si>
  <si>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</si>
  <si>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</si>
  <si>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</si>
  <si>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</si>
  <si>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</si>
  <si>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</si>
  <si>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</si>
  <si>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</si>
  <si>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</si>
  <si>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</si>
  <si>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</si>
  <si>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</si>
  <si>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</si>
  <si>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</si>
  <si>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</si>
  <si>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</si>
  <si>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</si>
  <si>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</si>
  <si>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</si>
  <si>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</si>
  <si>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</si>
  <si>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</si>
  <si>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</si>
  <si>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</si>
  <si>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</si>
  <si>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</si>
  <si>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</si>
  <si>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</si>
  <si>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</si>
  <si>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</si>
  <si>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</si>
  <si>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</si>
  <si>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</si>
  <si>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</si>
  <si>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</si>
  <si>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</si>
  <si>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</si>
  <si>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</si>
  <si>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</si>
  <si>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</si>
  <si>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</si>
  <si>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</si>
  <si>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</si>
  <si>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</si>
  <si>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</si>
  <si>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</si>
  <si>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</si>
  <si>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</si>
  <si>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</si>
  <si>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</si>
  <si>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</si>
  <si>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</si>
  <si>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</si>
  <si>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</si>
  <si>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</si>
  <si>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</si>
  <si>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</si>
  <si>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</si>
  <si>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</si>
  <si>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</si>
  <si>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</si>
  <si>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</si>
  <si>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</si>
  <si>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</si>
  <si>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</si>
  <si>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</si>
  <si>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</si>
  <si>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</si>
  <si>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</si>
  <si>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</si>
  <si>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</si>
  <si>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</si>
  <si>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</si>
  <si>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</si>
  <si>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</si>
  <si>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</si>
  <si>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</si>
  <si>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</si>
  <si>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</si>
  <si>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</si>
  <si>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</si>
  <si>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</si>
  <si>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</si>
  <si>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</si>
  <si>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</si>
  <si>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</si>
  <si>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</si>
  <si>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</si>
  <si>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</si>
  <si>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</si>
  <si>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</si>
  <si>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</si>
  <si>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</si>
  <si>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</si>
  <si>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</si>
  <si>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</si>
  <si>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</si>
  <si>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</si>
  <si>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</si>
  <si>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</si>
  <si>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</si>
  <si>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</si>
  <si>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</si>
  <si>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</si>
  <si>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</si>
  <si>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</si>
  <si>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</si>
  <si>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</si>
  <si>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</si>
  <si>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</si>
  <si>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</si>
  <si>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</si>
  <si>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</si>
  <si>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</si>
  <si>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</si>
  <si>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</si>
  <si>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</si>
  <si>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</si>
  <si>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</si>
  <si>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</si>
  <si>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</si>
  <si>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</si>
  <si>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</si>
  <si>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</si>
  <si>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</si>
  <si>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</si>
  <si>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</si>
  <si>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</si>
  <si>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</si>
  <si>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</si>
  <si>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</si>
  <si>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</si>
  <si>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</si>
  <si>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</si>
  <si>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</si>
  <si>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</si>
  <si>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</si>
  <si>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</si>
  <si>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</si>
  <si>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</si>
  <si>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</si>
  <si>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</si>
  <si>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</si>
  <si>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</si>
  <si>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</si>
  <si>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</si>
  <si>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</si>
  <si>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</si>
  <si>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</si>
  <si>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</si>
  <si>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</si>
  <si>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</si>
  <si>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</si>
  <si>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</si>
  <si>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</si>
  <si>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</si>
  <si>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</si>
  <si>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</si>
  <si>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</si>
  <si>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</si>
  <si>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</si>
  <si>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</si>
  <si>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</si>
  <si>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</si>
  <si>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</si>
  <si>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</si>
  <si>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</si>
  <si>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</si>
  <si>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</si>
  <si>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</si>
  <si>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</si>
  <si>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</si>
  <si>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</si>
  <si>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</si>
  <si>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</si>
  <si>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</si>
  <si>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</si>
  <si>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</si>
  <si>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</si>
  <si>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</si>
  <si>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</si>
  <si>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</si>
  <si>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</si>
  <si>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</si>
  <si>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</si>
  <si>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</si>
  <si>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</si>
  <si>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</si>
  <si>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</si>
  <si>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</si>
  <si>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</si>
  <si>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</si>
  <si>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</si>
  <si>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</si>
  <si>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</si>
  <si>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</si>
  <si>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</si>
  <si>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</si>
  <si>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</si>
  <si>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</si>
  <si>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</si>
  <si>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</si>
  <si>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</si>
  <si>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</si>
  <si>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</si>
  <si>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</si>
  <si>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</si>
  <si>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</si>
  <si>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</si>
  <si>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</si>
  <si>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</si>
  <si>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</si>
  <si>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</si>
  <si>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</si>
  <si>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</si>
  <si>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</si>
  <si>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</si>
  <si>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</si>
  <si>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</si>
  <si>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</si>
  <si>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</si>
  <si>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</si>
  <si>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</si>
  <si>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</si>
  <si>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</si>
  <si>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</si>
  <si>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</si>
  <si>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</si>
  <si>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</si>
  <si>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</si>
  <si>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</si>
  <si>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</si>
  <si>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</si>
  <si>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</si>
  <si>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</si>
  <si>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</si>
  <si>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</si>
  <si>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</si>
  <si>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</si>
  <si>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</si>
  <si>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</si>
  <si>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</si>
  <si>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</si>
  <si>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</si>
  <si>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</si>
  <si>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</si>
  <si>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</si>
  <si>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</si>
  <si>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</si>
  <si>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</si>
  <si>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</si>
  <si>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</si>
  <si>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</si>
  <si>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</si>
  <si>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</si>
  <si>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</si>
  <si>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</si>
  <si>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</si>
  <si>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</si>
  <si>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</si>
  <si>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</si>
  <si>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</si>
  <si>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</si>
  <si>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</si>
  <si>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</si>
  <si>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</si>
  <si>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</si>
  <si>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</si>
  <si>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</si>
  <si>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</si>
  <si>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</si>
  <si>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</si>
  <si>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</si>
  <si>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</si>
  <si>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</si>
  <si>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</si>
  <si>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</si>
  <si>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</si>
  <si>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</si>
  <si>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</si>
  <si>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</si>
  <si>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</si>
  <si>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</si>
  <si>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</si>
  <si>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</si>
  <si>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</si>
  <si>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</si>
  <si>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</si>
  <si>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</si>
  <si>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</si>
  <si>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</si>
  <si>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</si>
  <si>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</si>
  <si>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</si>
  <si>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</si>
  <si>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</si>
  <si>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</si>
  <si>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</si>
  <si>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</si>
  <si>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</si>
  <si>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</si>
  <si>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</si>
  <si>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</si>
  <si>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</si>
  <si>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</si>
  <si>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</si>
  <si>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</si>
  <si>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</si>
  <si>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</si>
  <si>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</si>
  <si>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</si>
  <si>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</si>
  <si>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</si>
  <si>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</si>
  <si>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</si>
  <si>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</si>
  <si>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</si>
  <si>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</si>
  <si>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</si>
  <si>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</si>
  <si>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</si>
  <si>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</si>
  <si>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</si>
  <si>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</si>
  <si>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</si>
  <si>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</si>
  <si>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</si>
  <si>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</si>
  <si>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</si>
  <si>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</si>
  <si>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</si>
  <si>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</si>
  <si>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</si>
  <si>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</si>
  <si>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</si>
  <si>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</si>
  <si>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</si>
  <si>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</si>
  <si>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</si>
  <si>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</si>
  <si>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</si>
  <si>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</si>
  <si>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</si>
  <si>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</si>
  <si>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</si>
  <si>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</si>
  <si>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</si>
  <si>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</si>
  <si>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</si>
  <si>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</si>
  <si>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</si>
  <si>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</si>
  <si>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</si>
  <si>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</si>
  <si>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</si>
  <si>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</si>
  <si>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</si>
  <si>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</si>
  <si>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</si>
  <si>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</si>
  <si>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</si>
  <si>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</si>
  <si>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</si>
  <si>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</si>
  <si>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</si>
  <si>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</si>
  <si>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</si>
  <si>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</si>
  <si>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</si>
  <si>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</si>
  <si>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</si>
  <si>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</si>
  <si>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</si>
  <si>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</si>
  <si>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</si>
  <si>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</si>
  <si>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</si>
  <si>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</si>
  <si>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</si>
  <si>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</si>
  <si>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</si>
  <si>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</si>
  <si>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</si>
  <si>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</si>
  <si>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</si>
  <si>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</si>
  <si>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</si>
  <si>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</si>
  <si>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</si>
  <si>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</si>
  <si>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</si>
  <si>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</si>
  <si>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</si>
  <si>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</si>
  <si>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</si>
  <si>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</si>
  <si>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</si>
  <si>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</si>
  <si>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</si>
  <si>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</si>
  <si>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</si>
  <si>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</si>
  <si>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</si>
  <si>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</si>
  <si>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</si>
  <si>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</si>
  <si>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</si>
  <si>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</si>
  <si>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</si>
  <si>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</si>
  <si>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</si>
  <si>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</si>
  <si>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</si>
  <si>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</si>
  <si>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</si>
  <si>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</si>
  <si>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</si>
  <si>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</si>
  <si>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</si>
  <si>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</si>
  <si>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</si>
  <si>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</si>
  <si>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</si>
  <si>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</si>
  <si>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</si>
  <si>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</si>
  <si>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</si>
  <si>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</si>
  <si>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</si>
  <si>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</si>
  <si>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</si>
  <si>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</si>
  <si>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</si>
  <si>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</si>
  <si>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</si>
  <si>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</si>
  <si>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</si>
  <si>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</si>
  <si>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</si>
  <si>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</si>
  <si>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</si>
  <si>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</si>
  <si>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</si>
  <si>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</si>
  <si>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</si>
  <si>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</si>
  <si>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</si>
  <si>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</si>
  <si>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</si>
  <si>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</si>
  <si>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</si>
  <si>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</si>
  <si>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</si>
  <si>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</si>
  <si>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</si>
  <si>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</si>
  <si>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</si>
  <si>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</si>
  <si>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</si>
  <si>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</si>
  <si>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</si>
  <si>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</si>
  <si>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</si>
  <si>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</si>
  <si>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</si>
  <si>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</si>
  <si>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</si>
  <si>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</si>
  <si>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</si>
  <si>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</si>
  <si>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</si>
  <si>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</si>
  <si>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</si>
  <si>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</si>
  <si>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</si>
  <si>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</si>
  <si>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</si>
  <si>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</si>
  <si>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</si>
  <si>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</si>
  <si>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</si>
  <si>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</si>
  <si>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</si>
  <si>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</si>
  <si>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</si>
  <si>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</si>
  <si>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</si>
  <si>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</si>
  <si>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</si>
  <si>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</si>
  <si>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</si>
  <si>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</si>
  <si>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</si>
  <si>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</si>
  <si>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</si>
  <si>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</si>
  <si>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</si>
  <si>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</si>
  <si>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</si>
  <si>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</si>
  <si>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</si>
  <si>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</si>
  <si>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</si>
  <si>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</si>
  <si>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</si>
  <si>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</si>
  <si>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</si>
  <si>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</si>
  <si>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</si>
  <si>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</si>
  <si>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</si>
  <si>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</si>
  <si>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</si>
  <si>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</si>
  <si>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</si>
  <si>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</si>
  <si>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</si>
  <si>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</si>
  <si>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</si>
  <si>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</si>
  <si>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</si>
  <si>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</si>
  <si>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</si>
  <si>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</si>
  <si>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</si>
  <si>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</si>
  <si>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</si>
  <si>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</si>
  <si>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</si>
  <si>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</si>
  <si>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</si>
  <si>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</si>
  <si>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</si>
  <si>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</si>
  <si>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</si>
  <si>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</si>
  <si>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</si>
  <si>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</si>
  <si>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</si>
  <si>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</si>
  <si>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</si>
  <si>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</si>
  <si>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</si>
  <si>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</si>
  <si>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</si>
  <si>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</si>
  <si>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</si>
  <si>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</si>
  <si>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</si>
  <si>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</si>
  <si>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</si>
  <si>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</si>
  <si>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</si>
  <si>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</si>
  <si>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</si>
  <si>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</si>
  <si>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</si>
  <si>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</si>
  <si>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</si>
  <si>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</si>
  <si>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</si>
  <si>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</si>
  <si>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</si>
  <si>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</si>
  <si>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</si>
  <si>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</si>
  <si>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</si>
  <si>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</si>
  <si>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</si>
  <si>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</si>
  <si>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</si>
  <si>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</si>
  <si>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</si>
  <si>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</si>
  <si>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</si>
  <si>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</si>
  <si>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</si>
  <si>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</si>
  <si>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</si>
  <si>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</si>
  <si>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</si>
  <si>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</si>
  <si>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</si>
  <si>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</si>
  <si>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</si>
  <si>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</si>
  <si>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</si>
  <si>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</si>
  <si>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</si>
  <si>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</si>
  <si>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</si>
  <si>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</si>
  <si>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</si>
  <si>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</si>
  <si>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</si>
  <si>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</si>
  <si>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</si>
  <si>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</si>
  <si>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</si>
  <si>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</si>
  <si>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</si>
  <si>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</si>
  <si>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</si>
  <si>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</si>
  <si>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</si>
  <si>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</si>
  <si>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</si>
  <si>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</si>
  <si>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</si>
  <si>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</si>
  <si>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</si>
  <si>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</si>
  <si>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</si>
  <si>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</si>
  <si>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</si>
  <si>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</si>
  <si>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</si>
  <si>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</si>
  <si>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</si>
  <si>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</si>
  <si>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</si>
  <si>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</si>
  <si>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</si>
  <si>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</si>
  <si>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</si>
  <si>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</si>
  <si>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</si>
  <si>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</si>
  <si>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</si>
  <si>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</si>
  <si>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</si>
  <si>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</si>
  <si>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</si>
  <si>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</si>
  <si>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</si>
  <si>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</si>
  <si>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</si>
  <si>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</si>
  <si>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</si>
  <si>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</si>
  <si>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</si>
  <si>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</si>
  <si>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</si>
  <si>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</si>
  <si>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</si>
  <si>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</si>
  <si>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</si>
  <si>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</si>
  <si>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</si>
  <si>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</si>
  <si>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</si>
  <si>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</si>
  <si>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</si>
  <si>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</si>
  <si>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</si>
  <si>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</si>
  <si>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</si>
  <si>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</si>
  <si>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</si>
  <si>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</si>
  <si>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</si>
  <si>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</si>
  <si>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</si>
  <si>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</si>
  <si>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</si>
  <si>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</si>
  <si>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</si>
  <si>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</si>
  <si>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</si>
  <si>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</si>
  <si>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</si>
  <si>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</si>
  <si>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</si>
  <si>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</si>
  <si>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</si>
  <si>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</si>
  <si>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</si>
  <si>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</si>
  <si>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</si>
  <si>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</si>
  <si>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</si>
  <si>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</si>
  <si>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</si>
  <si>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</si>
  <si>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</si>
  <si>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</si>
  <si>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</si>
  <si>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</si>
  <si>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</si>
  <si>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</si>
  <si>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</si>
  <si>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</si>
  <si>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</si>
  <si>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</si>
  <si>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</si>
  <si>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</si>
  <si>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</si>
  <si>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</si>
  <si>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</si>
  <si>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</si>
  <si>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</si>
  <si>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</si>
  <si>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</si>
  <si>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</si>
  <si>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</si>
  <si>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</si>
  <si>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</si>
  <si>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</si>
  <si>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</si>
  <si>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</si>
  <si>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</si>
  <si>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</si>
  <si>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</si>
  <si>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</si>
  <si>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</si>
  <si>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</si>
  <si>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</si>
  <si>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</si>
  <si>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</si>
  <si>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</si>
  <si>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</si>
  <si>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</si>
  <si>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</si>
  <si>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</si>
  <si>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</si>
  <si>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</si>
  <si>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</si>
  <si>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</si>
  <si>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</si>
  <si>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</si>
  <si>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</si>
  <si>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</si>
  <si>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</si>
  <si>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</si>
  <si>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</si>
  <si>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</si>
  <si>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</si>
  <si>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</si>
  <si>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</si>
  <si>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</si>
  <si>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</si>
  <si>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</si>
  <si>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</si>
  <si>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</si>
  <si>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</si>
  <si>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</si>
  <si>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</si>
  <si>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</si>
  <si>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</si>
  <si>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</si>
  <si>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</si>
  <si>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</si>
  <si>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</si>
  <si>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</si>
  <si>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</si>
  <si>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</si>
  <si>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</si>
  <si>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</si>
  <si>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</si>
  <si>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</si>
  <si>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</si>
  <si>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</si>
  <si>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</si>
  <si>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</si>
  <si>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</si>
  <si>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</si>
  <si>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</si>
  <si>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</si>
  <si>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</si>
  <si>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</si>
  <si>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</si>
  <si>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</si>
  <si>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</si>
  <si>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</si>
  <si>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</si>
  <si>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</si>
  <si>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</si>
  <si>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</si>
  <si>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</si>
  <si>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</si>
  <si>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</si>
  <si>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</si>
  <si>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</si>
  <si>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</si>
  <si>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</si>
  <si>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</si>
  <si>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</si>
  <si>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</si>
  <si>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</si>
  <si>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</si>
  <si>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</si>
  <si>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</si>
  <si>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</si>
  <si>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</si>
  <si>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</si>
  <si>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</si>
  <si>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</si>
  <si>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</si>
  <si>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</si>
  <si>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</si>
  <si>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</si>
  <si>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</si>
  <si>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</si>
  <si>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</si>
  <si>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</si>
  <si>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</si>
  <si>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</si>
  <si>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</si>
  <si>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</si>
  <si>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</si>
  <si>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</si>
  <si>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</si>
  <si>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</si>
  <si>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</si>
  <si>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</si>
  <si>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</si>
  <si>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</si>
  <si>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</si>
  <si>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</si>
  <si>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</si>
  <si>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</si>
  <si>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</si>
  <si>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</si>
  <si>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</si>
  <si>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</si>
  <si>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</si>
  <si>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</si>
  <si>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</si>
  <si>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</si>
  <si>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</si>
  <si>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</si>
  <si>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</si>
  <si>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</si>
  <si>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</si>
  <si>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</si>
  <si>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</si>
  <si>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</si>
  <si>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</si>
  <si>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</si>
  <si>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</si>
  <si>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</si>
  <si>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</si>
  <si>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</si>
  <si>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</si>
  <si>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</si>
  <si>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</si>
  <si>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</si>
  <si>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</si>
  <si>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</si>
  <si>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</si>
  <si>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</si>
  <si>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</si>
  <si>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</si>
  <si>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</si>
  <si>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</si>
  <si>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</si>
  <si>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</si>
  <si>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</si>
  <si>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</si>
  <si>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</si>
  <si>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</si>
  <si>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</si>
  <si>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</si>
  <si>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</si>
  <si>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</si>
  <si>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</si>
  <si>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</si>
  <si>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</si>
  <si>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</si>
  <si>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</si>
  <si>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</si>
  <si>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</si>
  <si>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</si>
  <si>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</si>
  <si>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</si>
  <si>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</si>
  <si>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</si>
  <si>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</si>
  <si>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</si>
  <si>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</si>
  <si>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</si>
  <si>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</si>
  <si>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</si>
  <si>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</si>
  <si>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</si>
  <si>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</si>
  <si>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</si>
  <si>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</si>
  <si>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</si>
  <si>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</si>
  <si>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</si>
  <si>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</si>
  <si>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</si>
  <si>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</si>
  <si>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</si>
  <si>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</si>
  <si>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</si>
  <si>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</si>
  <si>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</si>
  <si>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</si>
  <si>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</si>
  <si>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</si>
  <si>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</si>
  <si>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</si>
  <si>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</si>
  <si>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</si>
  <si>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</si>
  <si>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</si>
  <si>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</si>
  <si>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</si>
  <si>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</si>
  <si>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</si>
  <si>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</si>
  <si>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</si>
  <si>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</si>
  <si>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</si>
  <si>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</si>
  <si>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</si>
  <si>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</si>
  <si>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</si>
  <si>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</si>
  <si>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</si>
  <si>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</si>
  <si>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</si>
  <si>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</si>
  <si>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</si>
  <si>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</si>
  <si>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</si>
  <si>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</si>
  <si>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</si>
  <si>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</si>
  <si>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</si>
  <si>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</si>
  <si>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</si>
  <si>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</si>
  <si>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</si>
  <si>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</si>
  <si>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</si>
  <si>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</si>
  <si>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</si>
  <si>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</si>
  <si>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</si>
  <si>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</si>
  <si>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</si>
  <si>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</si>
  <si>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</si>
  <si>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</si>
  <si>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</si>
  <si>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</si>
  <si>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</si>
  <si>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</si>
  <si>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</si>
  <si>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</si>
  <si>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</si>
  <si>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</si>
  <si>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</si>
  <si>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</si>
  <si>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</si>
  <si>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</si>
  <si>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</si>
  <si>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</si>
  <si>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</si>
  <si>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</si>
  <si>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</si>
  <si>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</si>
  <si>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</si>
  <si>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</si>
  <si>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</si>
  <si>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</si>
  <si>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</si>
  <si>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</si>
  <si>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</si>
  <si>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</si>
  <si>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</si>
  <si>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</si>
  <si>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</si>
  <si>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</si>
  <si>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</si>
  <si>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</si>
  <si>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</si>
  <si>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</si>
  <si>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</si>
  <si>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</si>
  <si>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</si>
  <si>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</si>
  <si>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</si>
  <si>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</si>
  <si>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</si>
  <si>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</si>
  <si>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</si>
  <si>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</si>
  <si>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</si>
  <si>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</si>
  <si>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</si>
  <si>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</si>
  <si>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</si>
  <si>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</si>
  <si>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</si>
  <si>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</si>
  <si>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</si>
  <si>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</si>
  <si>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</si>
  <si>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</si>
  <si>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</si>
  <si>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</si>
  <si>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</si>
  <si>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</si>
  <si>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</si>
  <si>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</si>
  <si>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</si>
  <si>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</si>
  <si>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</si>
  <si>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</si>
  <si>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</si>
  <si>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</si>
  <si>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</si>
  <si>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</si>
  <si>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</si>
  <si>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</si>
  <si>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</si>
  <si>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</si>
  <si>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</si>
  <si>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</si>
  <si>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</si>
  <si>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</si>
  <si>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</si>
  <si>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</si>
  <si>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</si>
  <si>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</si>
  <si>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</si>
  <si>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</si>
  <si>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</si>
  <si>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</si>
  <si>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</si>
  <si>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</si>
  <si>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</si>
  <si>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</si>
  <si>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</si>
  <si>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</si>
  <si>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</si>
  <si>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</si>
  <si>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</si>
  <si>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</si>
  <si>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</si>
  <si>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</si>
  <si>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</si>
  <si>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</si>
  <si>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</si>
  <si>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</si>
  <si>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</si>
  <si>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</si>
  <si>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</si>
  <si>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</si>
  <si>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</si>
  <si>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</si>
  <si>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</si>
  <si>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</si>
  <si>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</si>
  <si>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</si>
  <si>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</si>
  <si>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</si>
  <si>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</si>
  <si>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</si>
  <si>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</si>
  <si>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</si>
  <si>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</si>
  <si>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</si>
  <si>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</si>
  <si>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</si>
  <si>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</si>
  <si>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</si>
  <si>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</si>
  <si>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</si>
  <si>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</si>
  <si>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</si>
  <si>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</si>
  <si>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</si>
  <si>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</si>
  <si>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</si>
  <si>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</si>
  <si>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</si>
  <si>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</si>
  <si>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</si>
  <si>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</si>
  <si>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</si>
  <si>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</si>
  <si>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</si>
  <si>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</si>
  <si>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</si>
  <si>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</si>
  <si>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</si>
  <si>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</si>
  <si>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</si>
  <si>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</si>
  <si>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</si>
  <si>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</si>
  <si>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</si>
  <si>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</si>
  <si>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</si>
  <si>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</si>
  <si>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</si>
  <si>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</si>
  <si>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</si>
  <si>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</si>
  <si>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</si>
  <si>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</si>
  <si>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</si>
  <si>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</si>
  <si>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</si>
  <si>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</si>
  <si>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</si>
  <si>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</si>
  <si>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</si>
  <si>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</si>
  <si>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</si>
  <si>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</si>
  <si>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</si>
  <si>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</si>
  <si>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</si>
  <si>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</si>
  <si>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</si>
  <si>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</si>
  <si>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</si>
  <si>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</si>
  <si>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</si>
  <si>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</si>
  <si>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</si>
  <si>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</si>
  <si>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</si>
  <si>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</si>
  <si>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</si>
  <si>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</si>
  <si>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</si>
  <si>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</si>
  <si>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</si>
  <si>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</si>
  <si>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</si>
  <si>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</si>
  <si>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</si>
  <si>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</si>
  <si>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</si>
  <si>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</si>
  <si>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</si>
  <si>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</si>
  <si>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</si>
  <si>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</si>
  <si>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</si>
  <si>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</si>
  <si>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</si>
  <si>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</si>
  <si>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</si>
  <si>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</si>
  <si>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</si>
  <si>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</si>
  <si>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</si>
  <si>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</si>
  <si>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</si>
  <si>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</si>
  <si>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</si>
  <si>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</si>
  <si>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</si>
  <si>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</si>
  <si>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</si>
  <si>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</si>
  <si>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</si>
  <si>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</si>
  <si>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</si>
  <si>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</si>
  <si>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</si>
  <si>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</si>
  <si>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</si>
  <si>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</si>
  <si>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</si>
  <si>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</si>
  <si>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</si>
  <si>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</si>
  <si>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</si>
  <si>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</si>
  <si>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</si>
  <si>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</si>
  <si>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</si>
  <si>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</si>
  <si>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</si>
  <si>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</si>
  <si>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</si>
  <si>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</si>
  <si>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</si>
  <si>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</si>
  <si>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</si>
  <si>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</si>
  <si>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</si>
  <si>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</si>
  <si>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</si>
  <si>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</si>
  <si>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</si>
  <si>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</si>
  <si>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</si>
  <si>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</si>
  <si>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</si>
  <si>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</si>
  <si>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</si>
  <si>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</si>
  <si>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</si>
  <si>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</si>
  <si>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</si>
  <si>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</si>
  <si>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</si>
  <si>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</si>
  <si>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</si>
  <si>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</si>
  <si>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</si>
  <si>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</si>
  <si>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</si>
  <si>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</si>
  <si>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</si>
  <si>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</si>
  <si>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</si>
  <si>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</si>
  <si>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</si>
  <si>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</si>
  <si>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</si>
  <si>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</si>
  <si>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</si>
  <si>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</si>
  <si>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</si>
  <si>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</si>
  <si>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</si>
  <si>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</si>
  <si>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</si>
  <si>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</si>
  <si>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</si>
  <si>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</si>
  <si>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</si>
  <si>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</si>
  <si>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</si>
  <si>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</si>
  <si>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</si>
  <si>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</si>
  <si>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</si>
  <si>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</si>
  <si>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</si>
  <si>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</si>
  <si>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</si>
  <si>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</si>
  <si>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</si>
  <si>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</si>
  <si>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</si>
  <si>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</si>
  <si>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</si>
  <si>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</si>
  <si>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</si>
  <si>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</si>
  <si>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</si>
  <si>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</si>
  <si>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</si>
  <si>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</si>
  <si>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</si>
  <si>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</si>
  <si>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</si>
  <si>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</si>
  <si>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</si>
  <si>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</si>
  <si>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</si>
  <si>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</si>
  <si>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</si>
  <si>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</si>
  <si>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</si>
  <si>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</si>
  <si>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</si>
  <si>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</si>
  <si>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</si>
  <si>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</si>
  <si>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</si>
  <si>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</si>
  <si>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</si>
  <si>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</si>
  <si>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</si>
  <si>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</si>
  <si>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</si>
  <si>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</si>
  <si>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</si>
  <si>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</si>
  <si>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</si>
  <si>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</si>
  <si>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</si>
  <si>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</si>
  <si>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</si>
  <si>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</si>
  <si>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</si>
  <si>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</si>
  <si>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</si>
  <si>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</si>
  <si>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</si>
  <si>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</si>
  <si>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</si>
  <si>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</si>
  <si>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</si>
  <si>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</si>
  <si>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</si>
  <si>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</si>
  <si>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</si>
  <si>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</si>
  <si>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</si>
  <si>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</si>
  <si>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</si>
  <si>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</si>
  <si>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</si>
  <si>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</si>
  <si>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</si>
  <si>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</si>
  <si>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</si>
  <si>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</si>
  <si>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</si>
  <si>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</si>
  <si>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</si>
  <si>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</si>
  <si>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</si>
  <si>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</si>
  <si>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</si>
  <si>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</si>
  <si>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</si>
  <si>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</si>
  <si>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</si>
  <si>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</si>
  <si>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</si>
  <si>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</si>
  <si>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</si>
  <si>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</si>
  <si>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</si>
  <si>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</si>
  <si>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</si>
  <si>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</si>
  <si>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</si>
  <si>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</si>
  <si>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</si>
  <si>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</si>
  <si>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</si>
  <si>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</si>
  <si>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</si>
  <si>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</si>
  <si>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</si>
  <si>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</si>
  <si>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</si>
  <si>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</si>
  <si>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</si>
  <si>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</si>
  <si>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</si>
  <si>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</si>
  <si>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</si>
  <si>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</si>
  <si>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</si>
  <si>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</si>
  <si>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</si>
  <si>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</si>
  <si>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</si>
  <si>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</si>
  <si>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</si>
  <si>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</si>
  <si>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</si>
  <si>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</si>
  <si>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</si>
  <si>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</si>
  <si>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</si>
  <si>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</si>
  <si>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</si>
  <si>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</si>
  <si>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</si>
  <si>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</si>
  <si>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</si>
  <si>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</si>
  <si>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</si>
  <si>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</si>
  <si>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</si>
  <si>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</si>
  <si>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</si>
  <si>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</si>
  <si>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</si>
  <si>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</si>
  <si>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</si>
  <si>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</si>
  <si>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</si>
  <si>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</si>
  <si>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</si>
  <si>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</si>
  <si>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</si>
  <si>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</si>
  <si>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</si>
  <si>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</si>
  <si>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</si>
  <si>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</si>
  <si>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</si>
  <si>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</si>
  <si>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</si>
  <si>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</si>
  <si>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</si>
  <si>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</si>
  <si>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</si>
  <si>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</si>
  <si>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</si>
  <si>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</si>
  <si>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</si>
  <si>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</si>
  <si>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</si>
  <si>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</si>
  <si>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</si>
  <si>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</si>
  <si>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</si>
  <si>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</si>
  <si>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</si>
  <si>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</si>
  <si>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</si>
  <si>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</si>
  <si>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</si>
  <si>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</si>
  <si>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</si>
  <si>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</si>
  <si>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</si>
  <si>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</si>
  <si>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</si>
  <si>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</si>
  <si>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</si>
  <si>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</si>
  <si>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</si>
  <si>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</si>
  <si>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</si>
  <si>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</si>
  <si>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</si>
  <si>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</si>
  <si>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</si>
  <si>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</si>
  <si>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</si>
  <si>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</si>
  <si>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</si>
  <si>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</si>
  <si>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</si>
  <si>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</si>
  <si>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</si>
  <si>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</si>
  <si>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</si>
  <si>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</si>
  <si>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</si>
  <si>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</si>
  <si>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</si>
  <si>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</si>
  <si>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</si>
  <si>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</si>
  <si>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</si>
  <si>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</si>
  <si>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</si>
  <si>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</si>
  <si>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</si>
  <si>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</si>
  <si>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</si>
  <si>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</si>
  <si>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</si>
  <si>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</si>
  <si>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</si>
  <si>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</si>
  <si>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</si>
  <si>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</si>
  <si>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</si>
  <si>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</si>
  <si>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</si>
  <si>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</si>
  <si>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</si>
  <si>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</si>
  <si>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</si>
  <si>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</si>
  <si>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</si>
  <si>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</si>
  <si>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</si>
  <si>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</si>
  <si>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</si>
  <si>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</si>
  <si>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</si>
  <si>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</si>
  <si>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</si>
  <si>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</si>
  <si>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</si>
  <si>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</si>
  <si>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</si>
  <si>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</si>
  <si>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</si>
  <si>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</si>
  <si>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</si>
  <si>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</si>
  <si>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</si>
  <si>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</si>
  <si>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</si>
  <si>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</si>
  <si>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</si>
  <si>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</si>
  <si>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</si>
  <si>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</si>
  <si>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</si>
  <si>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</si>
  <si>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</si>
  <si>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</si>
  <si>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</si>
  <si>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</si>
  <si>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</si>
  <si>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</si>
  <si>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</si>
  <si>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</si>
  <si>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</si>
  <si>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</si>
  <si>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</si>
  <si>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</si>
  <si>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</si>
  <si>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</si>
  <si>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</si>
  <si>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</si>
  <si>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</si>
  <si>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</si>
  <si>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</si>
  <si>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</si>
  <si>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</si>
  <si>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</si>
  <si>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</si>
  <si>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</si>
  <si>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</si>
  <si>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</si>
  <si>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</si>
  <si>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</si>
  <si>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</si>
  <si>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</si>
  <si>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</si>
  <si>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</si>
  <si>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</si>
  <si>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</si>
  <si>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</si>
  <si>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</si>
  <si>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</si>
  <si>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</si>
  <si>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</si>
  <si>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</si>
  <si>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</si>
  <si>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</si>
  <si>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</si>
  <si>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</si>
  <si>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</si>
  <si>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</si>
  <si>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</si>
  <si>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</si>
  <si>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</si>
  <si>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</si>
  <si>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</si>
  <si>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</si>
  <si>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</si>
  <si>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</si>
  <si>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</si>
  <si>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</si>
  <si>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</si>
  <si>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</si>
  <si>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</si>
  <si>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</si>
  <si>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</si>
  <si>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</si>
  <si>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</si>
  <si>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</si>
  <si>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</si>
  <si>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</si>
  <si>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</si>
  <si>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</si>
  <si>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</si>
  <si>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</si>
  <si>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</si>
  <si>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</si>
  <si>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</si>
  <si>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</si>
  <si>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</si>
  <si>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</si>
  <si>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</si>
  <si>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</si>
  <si>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</si>
  <si>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</si>
  <si>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</si>
  <si>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</si>
  <si>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</si>
  <si>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</si>
  <si>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</si>
  <si>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</si>
  <si>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</si>
  <si>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</si>
  <si>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</si>
  <si>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</si>
  <si>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</si>
  <si>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</si>
  <si>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</si>
  <si>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</si>
  <si>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</si>
  <si>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</si>
  <si>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</si>
  <si>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</si>
  <si>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</si>
  <si>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</si>
  <si>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</si>
  <si>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</si>
  <si>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</si>
  <si>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</si>
  <si>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</si>
  <si>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</si>
  <si>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</si>
  <si>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</si>
  <si>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</si>
  <si>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</si>
  <si>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</si>
  <si>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</si>
  <si>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</si>
  <si>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</si>
  <si>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</si>
  <si>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</si>
  <si>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</si>
  <si>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</si>
  <si>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</si>
  <si>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</si>
  <si>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</si>
  <si>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</si>
  <si>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</si>
  <si>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</si>
  <si>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</si>
  <si>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</si>
  <si>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</si>
  <si>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</si>
  <si>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</si>
  <si>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</si>
  <si>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</si>
  <si>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</si>
  <si>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</si>
  <si>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</si>
  <si>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</si>
  <si>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</si>
  <si>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</si>
  <si>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</si>
  <si>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</si>
  <si>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</si>
  <si>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</si>
  <si>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</si>
  <si>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</si>
  <si>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</si>
  <si>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</si>
  <si>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</si>
  <si>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</si>
  <si>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</si>
  <si>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</si>
  <si>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</si>
  <si>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</si>
  <si>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</si>
  <si>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</si>
  <si>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</si>
  <si>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</si>
  <si>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</si>
  <si>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</si>
  <si>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</si>
  <si>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</si>
  <si>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</si>
  <si>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</si>
  <si>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</si>
  <si>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</si>
  <si>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</si>
  <si>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</si>
  <si>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</si>
  <si>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</si>
  <si>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</si>
  <si>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</si>
  <si>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</si>
  <si>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</si>
  <si>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</si>
  <si>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</si>
  <si>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</si>
  <si>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</si>
  <si>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</si>
  <si>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</si>
  <si>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</si>
  <si>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</si>
  <si>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</si>
  <si>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</si>
  <si>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</si>
  <si>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</si>
  <si>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</si>
  <si>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</si>
  <si>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</si>
  <si>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</si>
  <si>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</si>
  <si>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</si>
  <si>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</si>
  <si>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</si>
  <si>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</si>
  <si>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</si>
  <si>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</si>
  <si>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</si>
  <si>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</si>
  <si>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</si>
  <si>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</si>
  <si>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</si>
  <si>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</si>
  <si>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</si>
  <si>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</si>
  <si>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</si>
  <si>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</si>
  <si>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</si>
  <si>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</si>
  <si>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</si>
  <si>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</si>
  <si>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</si>
  <si>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</si>
  <si>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</si>
  <si>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</si>
  <si>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</si>
  <si>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</si>
  <si>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</si>
  <si>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</si>
  <si>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</si>
  <si>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</si>
  <si>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</si>
  <si>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</si>
  <si>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</si>
  <si>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</si>
  <si>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</si>
  <si>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</si>
  <si>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</si>
  <si>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</si>
  <si>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</si>
  <si>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</si>
  <si>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</si>
  <si>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</si>
  <si>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</si>
  <si>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</si>
  <si>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</si>
  <si>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</si>
  <si>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</si>
  <si>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</si>
  <si>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</si>
  <si>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</si>
  <si>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</si>
  <si>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</si>
  <si>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</si>
  <si>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</si>
  <si>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</si>
  <si>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</si>
  <si>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</si>
  <si>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</si>
  <si>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</si>
  <si>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</si>
  <si>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</si>
  <si>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</si>
  <si>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</si>
  <si>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</si>
  <si>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</si>
  <si>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</si>
  <si>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</si>
  <si>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</si>
  <si>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</si>
  <si>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</si>
  <si>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</si>
  <si>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</si>
  <si>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</si>
  <si>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</si>
  <si>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</si>
  <si>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</si>
  <si>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</si>
  <si>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</si>
  <si>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</si>
  <si>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</si>
  <si>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</si>
  <si>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</si>
  <si>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</si>
  <si>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</si>
  <si>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</si>
  <si>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</si>
  <si>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</si>
  <si>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</si>
  <si>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</si>
  <si>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</si>
  <si>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</si>
  <si>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</si>
  <si>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</si>
  <si>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</si>
  <si>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</si>
  <si>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</si>
  <si>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</si>
  <si>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</si>
  <si>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</si>
  <si>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</si>
  <si>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</si>
  <si>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</si>
  <si>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</si>
  <si>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</si>
  <si>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</si>
  <si>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</si>
  <si>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</si>
  <si>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</si>
  <si>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</si>
  <si>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</si>
  <si>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</si>
  <si>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</si>
  <si>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</si>
  <si>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</si>
  <si>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</si>
  <si>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</si>
  <si>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</si>
  <si>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</si>
  <si>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</si>
  <si>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</si>
  <si>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</si>
  <si>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</si>
  <si>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</si>
  <si>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</si>
  <si>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</si>
  <si>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</si>
  <si>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</si>
  <si>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</si>
  <si>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</si>
  <si>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</si>
  <si>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</si>
  <si>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</si>
  <si>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</si>
  <si>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</si>
  <si>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</si>
  <si>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</si>
  <si>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</si>
  <si>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</si>
  <si>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</si>
  <si>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</si>
  <si>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</si>
  <si>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</si>
  <si>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</si>
  <si>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</si>
  <si>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</si>
  <si>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</si>
  <si>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</si>
  <si>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</si>
  <si>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</si>
  <si>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</si>
  <si>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</si>
  <si>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</si>
  <si>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</si>
  <si>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</si>
  <si>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</si>
  <si>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</si>
  <si>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</si>
  <si>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</si>
  <si>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</si>
  <si>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</si>
  <si>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</si>
  <si>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</si>
  <si>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</si>
  <si>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</si>
  <si>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</si>
  <si>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</si>
  <si>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</si>
  <si>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</si>
  <si>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</si>
  <si>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</si>
  <si>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</si>
  <si>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</si>
  <si>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</si>
  <si>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</si>
  <si>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</si>
  <si>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</si>
  <si>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</si>
  <si>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</si>
  <si>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</si>
  <si>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</si>
  <si>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</si>
  <si>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</si>
  <si>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</si>
  <si>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</si>
  <si>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</si>
  <si>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</si>
  <si>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</si>
  <si>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</si>
  <si>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</si>
  <si>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</si>
  <si>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</si>
  <si>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</si>
  <si>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</si>
  <si>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</si>
  <si>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</si>
  <si>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</si>
  <si>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</si>
  <si>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</si>
  <si>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</si>
  <si>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</si>
  <si>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</si>
  <si>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</si>
  <si>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</si>
  <si>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</si>
  <si>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</si>
  <si>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</si>
  <si>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</si>
  <si>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</si>
  <si>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</si>
  <si>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</si>
  <si>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</si>
  <si>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</si>
  <si>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</si>
  <si>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</si>
  <si>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</si>
  <si>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</si>
  <si>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</si>
  <si>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</si>
  <si>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</si>
  <si>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</si>
  <si>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</si>
  <si>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</si>
  <si>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</si>
  <si>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</si>
  <si>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</si>
  <si>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</si>
  <si>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</si>
  <si>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</si>
  <si>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</si>
  <si>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</si>
  <si>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</si>
  <si>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</si>
  <si>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</si>
  <si>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</si>
  <si>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</si>
  <si>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</si>
  <si>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</si>
  <si>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</si>
  <si>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</si>
  <si>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</si>
  <si>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</si>
  <si>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</si>
  <si>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</si>
  <si>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</si>
  <si>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</si>
  <si>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</si>
  <si>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</si>
  <si>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</si>
  <si>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</si>
  <si>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</si>
  <si>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</si>
  <si>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</si>
  <si>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</si>
  <si>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</si>
  <si>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</si>
  <si>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</si>
  <si>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</si>
  <si>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</si>
  <si>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</si>
  <si>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</si>
  <si>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</si>
  <si>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</si>
  <si>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</si>
  <si>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</si>
  <si>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</si>
  <si>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</si>
  <si>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</si>
  <si>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</si>
  <si>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</si>
  <si>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</si>
  <si>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</si>
  <si>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</si>
  <si>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</si>
  <si>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</si>
  <si>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</si>
  <si>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</si>
  <si>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</si>
  <si>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</si>
  <si>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</si>
  <si>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</si>
  <si>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</si>
  <si>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</si>
  <si>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</si>
  <si>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</si>
  <si>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</si>
  <si>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</si>
  <si>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</si>
  <si>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</si>
  <si>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</si>
  <si>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</si>
  <si>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</si>
  <si>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</si>
  <si>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</si>
  <si>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</si>
  <si>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</si>
  <si>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</si>
  <si>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</si>
  <si>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</si>
  <si>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</si>
  <si>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</si>
  <si>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</si>
  <si>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</si>
  <si>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</si>
  <si>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</si>
  <si>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</si>
  <si>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</si>
  <si>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</si>
  <si>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</si>
  <si>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</si>
  <si>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</si>
  <si>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</si>
  <si>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</si>
  <si>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</si>
  <si>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</si>
  <si>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</si>
  <si>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</si>
  <si>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</si>
  <si>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</si>
  <si>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</si>
  <si>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</si>
  <si>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</si>
  <si>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</si>
  <si>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</si>
  <si>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</si>
  <si>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</si>
  <si>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</si>
  <si>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</si>
  <si>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</si>
  <si>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</si>
  <si>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</si>
  <si>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</si>
  <si>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</si>
  <si>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</si>
  <si>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</si>
  <si>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</si>
  <si>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</si>
  <si>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</si>
  <si>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</si>
  <si>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</si>
  <si>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</si>
  <si>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</si>
  <si>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</si>
  <si>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</si>
  <si>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</si>
  <si>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</si>
  <si>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</si>
  <si>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</si>
  <si>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</si>
  <si>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</si>
  <si>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</si>
  <si>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</si>
  <si>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</si>
  <si>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</si>
  <si>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</si>
  <si>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</si>
  <si>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</si>
  <si>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</si>
  <si>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</si>
  <si>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</si>
  <si>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</si>
  <si>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</si>
  <si>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</si>
  <si>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</si>
  <si>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</si>
  <si>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</si>
  <si>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</si>
  <si>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</si>
  <si>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</si>
  <si>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</si>
  <si>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</si>
  <si>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</si>
  <si>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</si>
  <si>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</si>
  <si>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</si>
  <si>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</si>
  <si>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</si>
  <si>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</si>
  <si>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</si>
  <si>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</si>
  <si>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</si>
  <si>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</si>
  <si>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</si>
  <si>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</si>
  <si>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</si>
  <si>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</si>
  <si>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</si>
  <si>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</si>
  <si>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</si>
  <si>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</si>
  <si>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</si>
  <si>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</si>
  <si>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</si>
  <si>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</si>
  <si>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</si>
  <si>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</si>
  <si>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</si>
  <si>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</si>
  <si>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</si>
  <si>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</si>
  <si>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</si>
  <si>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</si>
  <si>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</si>
  <si>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</si>
  <si>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</si>
  <si>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</si>
  <si>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</si>
  <si>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</si>
  <si>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</si>
  <si>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</si>
  <si>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</si>
  <si>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</si>
  <si>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</si>
  <si>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</si>
  <si>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</si>
  <si>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</si>
  <si>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</si>
  <si>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</si>
  <si>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</si>
  <si>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</si>
  <si>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</si>
  <si>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</si>
  <si>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</si>
  <si>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</si>
  <si>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</si>
  <si>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</si>
  <si>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</si>
  <si>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</si>
  <si>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</si>
  <si>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</si>
  <si>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</si>
  <si>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</si>
  <si>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</si>
  <si>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</si>
  <si>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</si>
  <si>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</si>
  <si>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</si>
  <si>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</si>
  <si>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</si>
  <si>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</si>
  <si>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</si>
  <si>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</si>
  <si>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</si>
  <si>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</si>
  <si>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</si>
  <si>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</si>
  <si>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</si>
  <si>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</si>
  <si>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</si>
  <si>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</si>
  <si>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</si>
  <si>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</si>
  <si>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</si>
  <si>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</si>
  <si>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</si>
  <si>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</si>
  <si>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</si>
  <si>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</si>
  <si>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</si>
  <si>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</si>
  <si>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</si>
  <si>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</si>
  <si>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</si>
  <si>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</si>
  <si>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</si>
  <si>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</si>
  <si>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</si>
  <si>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</si>
  <si>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</si>
  <si>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</si>
  <si>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</si>
  <si>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</si>
  <si>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</si>
  <si>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</si>
  <si>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</si>
  <si>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</si>
  <si>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</si>
  <si>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</si>
  <si>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</si>
  <si>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</si>
  <si>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</si>
  <si>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</si>
  <si>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</si>
  <si>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</si>
  <si>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</si>
  <si>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</si>
  <si>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</si>
  <si>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</si>
  <si>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</si>
  <si>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</si>
  <si>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</si>
  <si>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</si>
  <si>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</si>
  <si>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</si>
  <si>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</si>
  <si>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</si>
  <si>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</si>
  <si>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</si>
  <si>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</si>
  <si>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</si>
  <si>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</si>
  <si>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</si>
  <si>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</si>
  <si>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</si>
  <si>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</si>
  <si>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</si>
  <si>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</si>
  <si>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</si>
  <si>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</si>
  <si>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</si>
  <si>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</si>
  <si>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</si>
  <si>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</si>
  <si>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</si>
  <si>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</si>
  <si>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</si>
  <si>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</si>
  <si>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</si>
  <si>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</si>
  <si>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</si>
  <si>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</si>
  <si>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</si>
  <si>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</si>
  <si>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</si>
  <si>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</si>
  <si>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</si>
  <si>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</si>
  <si>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</si>
  <si>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</si>
  <si>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</si>
  <si>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</si>
  <si>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</si>
  <si>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</si>
  <si>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</si>
  <si>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</si>
  <si>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</si>
  <si>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</si>
  <si>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</si>
  <si>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</si>
  <si>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</si>
  <si>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</si>
  <si>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</si>
  <si>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</si>
  <si>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</si>
  <si>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</si>
  <si>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</si>
  <si>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</si>
  <si>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</si>
  <si>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</si>
  <si>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</si>
  <si>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</si>
  <si>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</si>
  <si>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</si>
  <si>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</si>
  <si>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</si>
  <si>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</si>
  <si>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</si>
  <si>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</si>
  <si>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</si>
  <si>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</si>
  <si>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</si>
  <si>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</si>
  <si>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</si>
  <si>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</si>
  <si>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</si>
  <si>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</si>
  <si>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</si>
  <si>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</si>
  <si>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</si>
  <si>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</si>
  <si>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</si>
  <si>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</si>
  <si>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</si>
  <si>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</si>
  <si>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</si>
  <si>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</si>
  <si>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</si>
  <si>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</si>
  <si>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</si>
  <si>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</si>
  <si>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</si>
  <si>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</si>
  <si>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</si>
  <si>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</si>
  <si>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</si>
  <si>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</si>
  <si>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</si>
  <si>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</si>
  <si>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</si>
  <si>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</si>
  <si>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</si>
  <si>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</si>
  <si>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</si>
  <si>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</si>
  <si>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</si>
  <si>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</si>
  <si>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</si>
  <si>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</si>
  <si>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</si>
  <si>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</si>
  <si>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</si>
  <si>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</si>
  <si>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</si>
  <si>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</si>
  <si>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</si>
  <si>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</si>
  <si>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</si>
  <si>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</si>
  <si>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</si>
  <si>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</si>
  <si>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</si>
  <si>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</si>
  <si>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</si>
  <si>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</si>
  <si>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</si>
  <si>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</si>
  <si>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</si>
  <si>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</si>
  <si>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</si>
  <si>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</si>
  <si>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</si>
  <si>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</si>
  <si>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</si>
  <si>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</si>
  <si>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</si>
  <si>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</si>
  <si>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</si>
  <si>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</si>
  <si>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</si>
  <si>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</si>
  <si>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</si>
  <si>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</si>
  <si>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</si>
  <si>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</si>
  <si>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</si>
  <si>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</si>
  <si>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</si>
  <si>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</si>
  <si>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</si>
  <si>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</si>
  <si>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</si>
  <si>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</si>
  <si>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</si>
  <si>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</si>
  <si>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</si>
  <si>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</si>
  <si>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</si>
  <si>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</si>
  <si>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</si>
  <si>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</si>
  <si>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</si>
  <si>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</si>
  <si>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</si>
  <si>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</si>
  <si>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</si>
  <si>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</si>
  <si>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</si>
  <si>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</si>
  <si>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</si>
  <si>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</si>
  <si>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</si>
  <si>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</si>
  <si>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</si>
  <si>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</si>
  <si>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</si>
  <si>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</si>
  <si>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</si>
  <si>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</si>
  <si>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</si>
  <si>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</si>
  <si>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</si>
  <si>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</si>
  <si>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</si>
  <si>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</si>
  <si>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</si>
  <si>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</si>
  <si>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</si>
  <si>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</si>
  <si>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</si>
  <si>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</si>
  <si>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</si>
  <si>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</si>
  <si>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</si>
  <si>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</si>
  <si>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</si>
  <si>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</si>
  <si>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</si>
  <si>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</si>
  <si>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</si>
  <si>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</si>
  <si>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</si>
  <si>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</si>
  <si>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</si>
  <si>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</si>
  <si>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</si>
  <si>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</si>
  <si>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</si>
  <si>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</si>
  <si>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</si>
  <si>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</si>
  <si>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</si>
  <si>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</si>
  <si>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</si>
  <si>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</si>
  <si>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</si>
  <si>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</si>
  <si>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</si>
  <si>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</si>
  <si>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</si>
  <si>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</si>
  <si>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</si>
  <si>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</si>
  <si>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</si>
  <si>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</si>
  <si>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</si>
  <si>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</si>
  <si>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</si>
  <si>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</si>
  <si>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</si>
  <si>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</si>
  <si>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</si>
  <si>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</si>
  <si>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</si>
  <si>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</si>
  <si>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</si>
  <si>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</si>
  <si>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</si>
  <si>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</si>
  <si>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</si>
  <si>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</si>
  <si>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</si>
  <si>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</si>
  <si>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</si>
  <si>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</si>
  <si>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</si>
  <si>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</si>
  <si>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</si>
  <si>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</si>
  <si>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</si>
  <si>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</si>
  <si>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</si>
  <si>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</si>
  <si>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</si>
  <si>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</si>
  <si>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</si>
  <si>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</si>
  <si>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</si>
  <si>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</si>
  <si>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</si>
  <si>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</si>
  <si>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</si>
  <si>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</si>
  <si>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</si>
  <si>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</si>
  <si>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</si>
  <si>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</si>
  <si>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</si>
  <si>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</si>
  <si>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</si>
  <si>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</si>
  <si>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</si>
  <si>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</si>
  <si>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</si>
  <si>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</si>
  <si>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</si>
  <si>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</si>
  <si>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</si>
  <si>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</si>
  <si>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</si>
  <si>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</si>
  <si>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</si>
  <si>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</si>
  <si>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</si>
  <si>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</si>
  <si>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</si>
  <si>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</si>
  <si>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</si>
  <si>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</si>
  <si>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</si>
  <si>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</si>
  <si>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</si>
  <si>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</si>
  <si>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</si>
  <si>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</si>
  <si>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</si>
  <si>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</si>
  <si>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</si>
  <si>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</si>
  <si>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</si>
  <si>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</si>
  <si>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</si>
  <si>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</si>
  <si>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</si>
  <si>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</si>
  <si>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</si>
  <si>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</si>
  <si>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</si>
  <si>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</si>
  <si>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</si>
  <si>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</si>
  <si>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</si>
  <si>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</si>
  <si>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</si>
  <si>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</si>
  <si>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</si>
  <si>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</si>
  <si>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</si>
  <si>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</si>
  <si>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</si>
  <si>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</si>
  <si>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</si>
  <si>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</si>
  <si>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</si>
  <si>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</si>
  <si>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</si>
  <si>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</si>
  <si>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</si>
  <si>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</si>
  <si>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</si>
  <si>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</si>
  <si>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</si>
  <si>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</si>
  <si>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</si>
  <si>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</si>
  <si>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</si>
  <si>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</si>
  <si>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</si>
  <si>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</si>
  <si>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</si>
  <si>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</si>
  <si>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</si>
  <si>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</si>
  <si>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</si>
  <si>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</si>
  <si>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</si>
  <si>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</si>
  <si>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</si>
  <si>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</si>
  <si>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</si>
  <si>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</si>
  <si>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</si>
  <si>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</si>
  <si>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</si>
  <si>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</si>
  <si>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</si>
  <si>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</si>
  <si>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</si>
  <si>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</si>
  <si>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</si>
  <si>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</si>
  <si>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</si>
  <si>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</si>
  <si>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</si>
  <si>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</si>
  <si>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</si>
  <si>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</si>
  <si>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</si>
  <si>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</si>
  <si>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</si>
  <si>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</si>
  <si>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</si>
  <si>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</si>
  <si>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</si>
  <si>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</si>
  <si>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</si>
  <si>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</si>
  <si>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</si>
  <si>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</si>
  <si>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</si>
  <si>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</si>
  <si>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</si>
  <si>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</si>
  <si>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</si>
  <si>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</si>
  <si>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</si>
  <si>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</si>
  <si>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</si>
  <si>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</si>
  <si>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</si>
  <si>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</si>
  <si>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</si>
  <si>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</si>
  <si>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</si>
  <si>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</si>
  <si>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</si>
  <si>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</si>
  <si>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</si>
  <si>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</si>
  <si>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</si>
  <si>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</si>
  <si>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</si>
  <si>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</si>
  <si>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</si>
  <si>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</si>
  <si>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</si>
  <si>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</si>
  <si>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</si>
  <si>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</si>
  <si>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</si>
  <si>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</si>
  <si>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</si>
  <si>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</si>
  <si>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</si>
  <si>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</si>
  <si>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</si>
  <si>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</si>
  <si>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</si>
  <si>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</si>
  <si>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</si>
  <si>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</si>
  <si>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</si>
  <si>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</si>
  <si>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</si>
  <si>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</si>
  <si>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</si>
  <si>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</si>
  <si>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</si>
  <si>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</si>
  <si>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</si>
  <si>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</si>
  <si>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</si>
  <si>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</si>
  <si>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</si>
  <si>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</si>
  <si>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</si>
  <si>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</si>
  <si>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</si>
  <si>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</si>
  <si>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</si>
  <si>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</si>
  <si>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</si>
  <si>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</si>
  <si>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</si>
  <si>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</si>
  <si>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</si>
  <si>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</si>
  <si>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</si>
  <si>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</si>
  <si>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</si>
  <si>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</si>
  <si>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</si>
  <si>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</si>
  <si>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</si>
  <si>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</si>
  <si>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</si>
  <si>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</si>
  <si>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</si>
  <si>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</si>
  <si>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</si>
  <si>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</si>
  <si>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</si>
  <si>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</si>
  <si>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</si>
  <si>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</si>
  <si>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</si>
  <si>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</si>
  <si>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</si>
  <si>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</si>
  <si>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</si>
  <si>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</si>
  <si>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</si>
  <si>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</si>
  <si>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</si>
  <si>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</si>
  <si>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</si>
  <si>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</si>
  <si>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</si>
  <si>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</si>
  <si>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</si>
  <si>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</si>
  <si>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</si>
  <si>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</si>
  <si>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</si>
  <si>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</si>
  <si>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</si>
  <si>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</si>
  <si>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</si>
  <si>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</si>
  <si>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</si>
  <si>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</si>
  <si>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</si>
  <si>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</si>
  <si>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</si>
  <si>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</si>
  <si>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</si>
  <si>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</si>
  <si>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</si>
  <si>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</si>
  <si>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</si>
  <si>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</si>
  <si>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</si>
  <si>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</si>
  <si>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</si>
  <si>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</si>
  <si>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</si>
  <si>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</si>
  <si>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</si>
  <si>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</si>
  <si>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</si>
  <si>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</si>
  <si>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</si>
  <si>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</si>
  <si>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</si>
  <si>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</si>
  <si>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</si>
  <si>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</si>
  <si>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</si>
  <si>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</si>
  <si>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</si>
  <si>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</si>
  <si>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</si>
  <si>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</si>
  <si>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</si>
  <si>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</si>
  <si>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</si>
  <si>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</si>
  <si>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</si>
  <si>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</si>
  <si>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</si>
  <si>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</si>
  <si>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</si>
  <si>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</si>
  <si>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</si>
  <si>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</si>
  <si>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</si>
  <si>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</si>
  <si>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</si>
  <si>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</si>
  <si>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</si>
  <si>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</si>
  <si>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</si>
  <si>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</si>
  <si>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</si>
  <si>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</si>
  <si>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</si>
  <si>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</si>
  <si>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</si>
  <si>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</si>
  <si>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</si>
  <si>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</si>
  <si>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</si>
  <si>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</si>
  <si>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</si>
  <si>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</si>
  <si>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</si>
  <si>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</si>
  <si>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</si>
  <si>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</si>
  <si>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</si>
  <si>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</si>
  <si>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</si>
  <si>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</si>
  <si>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</si>
  <si>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</si>
  <si>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</si>
  <si>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</si>
  <si>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</si>
  <si>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</si>
  <si>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</si>
  <si>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</si>
  <si>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</si>
  <si>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</si>
  <si>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</si>
  <si>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</si>
  <si>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</si>
  <si>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</si>
  <si>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</si>
  <si>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</si>
  <si>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</si>
  <si>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</si>
  <si>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</si>
  <si>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</si>
  <si>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</si>
  <si>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</si>
  <si>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</si>
  <si>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</si>
  <si>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</si>
  <si>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</si>
  <si>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</si>
  <si>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</si>
  <si>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</si>
  <si>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</si>
  <si>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</si>
  <si>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</si>
  <si>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</si>
  <si>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</si>
  <si>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</si>
  <si>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</si>
  <si>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</si>
  <si>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</si>
  <si>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</si>
  <si>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</si>
  <si>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</si>
  <si>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</si>
  <si>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</si>
  <si>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</si>
  <si>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</si>
  <si>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</si>
  <si>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</si>
  <si>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</si>
  <si>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</si>
  <si>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</si>
  <si>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</si>
  <si>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</si>
  <si>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</si>
  <si>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</si>
  <si>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</si>
  <si>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</si>
  <si>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</si>
  <si>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</si>
  <si>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</si>
  <si>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</si>
  <si>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</si>
  <si>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</si>
  <si>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</si>
  <si>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</si>
  <si>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</si>
  <si>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</si>
  <si>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</si>
  <si>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</si>
  <si>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</si>
  <si>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</si>
  <si>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</si>
  <si>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</si>
  <si>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</si>
  <si>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</si>
  <si>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</si>
  <si>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</si>
  <si>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</si>
  <si>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</si>
  <si>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</si>
  <si>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</si>
  <si>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</si>
  <si>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</si>
  <si>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</si>
  <si>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</si>
  <si>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</si>
  <si>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</si>
  <si>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</si>
  <si>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</si>
  <si>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</si>
  <si>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</si>
  <si>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</si>
  <si>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</si>
  <si>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</si>
  <si>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</si>
  <si>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</si>
  <si>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</si>
  <si>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</si>
  <si>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</si>
  <si>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</si>
  <si>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</si>
  <si>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</si>
  <si>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</si>
  <si>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</si>
  <si>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</si>
  <si>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</si>
  <si>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</si>
  <si>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</si>
  <si>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</si>
  <si>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</si>
  <si>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</si>
  <si>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</si>
  <si>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</si>
  <si>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</si>
  <si>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</si>
  <si>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</si>
  <si>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</si>
  <si>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</si>
  <si>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</si>
  <si>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</si>
  <si>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</si>
  <si>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</si>
  <si>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</si>
  <si>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</si>
  <si>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</si>
  <si>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</si>
  <si>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</si>
  <si>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</si>
  <si>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</si>
  <si>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</si>
  <si>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</si>
  <si>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</si>
  <si>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</si>
  <si>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</si>
  <si>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</si>
  <si>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</si>
  <si>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</si>
  <si>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</si>
  <si>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</si>
  <si>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</si>
  <si>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</si>
  <si>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</si>
  <si>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</si>
  <si>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</si>
  <si>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</si>
  <si>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</si>
  <si>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</si>
  <si>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</si>
  <si>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</si>
  <si>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</si>
  <si>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</si>
  <si>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</si>
  <si>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</si>
  <si>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</si>
  <si>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</si>
  <si>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</si>
  <si>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</si>
  <si>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</si>
  <si>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</si>
  <si>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</si>
  <si>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</si>
  <si>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</si>
  <si>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</si>
  <si>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</si>
  <si>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</si>
  <si>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</si>
  <si>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</si>
  <si>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</si>
  <si>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</si>
  <si>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</si>
  <si>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</si>
  <si>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</si>
  <si>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</si>
  <si>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</si>
  <si>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</si>
  <si>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</si>
  <si>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</si>
  <si>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</si>
  <si>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</si>
  <si>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</si>
  <si>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</si>
  <si>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</si>
  <si>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</si>
  <si>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</si>
  <si>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</si>
  <si>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</si>
  <si>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</si>
  <si>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</si>
  <si>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</si>
  <si>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</si>
  <si>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</si>
  <si>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</si>
  <si>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</si>
  <si>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</si>
  <si>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</si>
  <si>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</si>
  <si>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</si>
  <si>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</si>
  <si>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</si>
  <si>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</si>
  <si>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</si>
  <si>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</si>
  <si>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</si>
  <si>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</si>
  <si>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</si>
  <si>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</si>
  <si>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</si>
  <si>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</si>
  <si>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</si>
  <si>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</si>
  <si>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</si>
  <si>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</si>
  <si>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</si>
  <si>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</si>
  <si>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</si>
  <si>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</si>
  <si>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</si>
  <si>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</si>
  <si>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</si>
  <si>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</si>
  <si>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</si>
  <si>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</si>
  <si>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</si>
  <si>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</si>
  <si>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</si>
  <si>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</si>
  <si>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</si>
  <si>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</si>
  <si>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</si>
  <si>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</si>
  <si>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</si>
  <si>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</si>
  <si>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</si>
  <si>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</si>
  <si>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</si>
  <si>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</si>
  <si>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</si>
  <si>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</si>
  <si>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</si>
  <si>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</si>
  <si>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</si>
  <si>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</si>
  <si>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</si>
  <si>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</si>
  <si>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</si>
  <si>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</si>
  <si>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</si>
  <si>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</si>
  <si>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</si>
  <si>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</si>
  <si>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</si>
  <si>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</si>
  <si>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</si>
  <si>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</si>
  <si>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</si>
  <si>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</si>
  <si>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</si>
  <si>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</si>
  <si>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</si>
  <si>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</si>
  <si>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</si>
  <si>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</si>
  <si>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</si>
  <si>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</si>
  <si>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</si>
  <si>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</si>
  <si>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</si>
  <si>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</si>
  <si>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</si>
  <si>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</si>
  <si>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</si>
  <si>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</si>
  <si>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</si>
  <si>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</si>
  <si>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</si>
  <si>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</si>
  <si>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</si>
  <si>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</si>
  <si>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</si>
  <si>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</si>
  <si>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</si>
  <si>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</si>
  <si>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</si>
  <si>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</si>
  <si>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</si>
  <si>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</si>
  <si>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</si>
  <si>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</si>
  <si>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</si>
  <si>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</si>
  <si>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</si>
  <si>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</si>
  <si>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</si>
  <si>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</si>
  <si>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</si>
  <si>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</si>
  <si>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</si>
  <si>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</si>
  <si>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</si>
  <si>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</si>
  <si>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</si>
  <si>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</si>
  <si>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</si>
  <si>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</si>
  <si>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</si>
  <si>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</si>
  <si>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</si>
  <si>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</si>
  <si>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</si>
  <si>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</si>
  <si>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</si>
  <si>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</si>
  <si>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</si>
  <si>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</si>
  <si>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</si>
  <si>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</si>
  <si>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</si>
  <si>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</si>
  <si>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</si>
  <si>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</si>
  <si>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</si>
  <si>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</si>
  <si>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</si>
  <si>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</si>
  <si>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</si>
  <si>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</si>
  <si>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</si>
  <si>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</si>
  <si>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</si>
  <si>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</si>
  <si>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</si>
  <si>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</si>
  <si>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</si>
  <si>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</si>
  <si>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</si>
  <si>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</si>
  <si>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</si>
  <si>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</si>
  <si>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</si>
  <si>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</si>
  <si>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</si>
  <si>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</si>
  <si>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</si>
  <si>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</si>
  <si>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</si>
  <si>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</si>
  <si>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</si>
  <si>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</si>
  <si>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</si>
  <si>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</si>
  <si>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</si>
  <si>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</si>
  <si>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</si>
  <si>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</si>
  <si>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</si>
  <si>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</si>
  <si>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</si>
  <si>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</si>
  <si>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</si>
  <si>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</si>
  <si>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</si>
  <si>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</si>
  <si>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</si>
  <si>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</si>
  <si>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</si>
  <si>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</si>
  <si>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</si>
  <si>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</si>
  <si>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</si>
  <si>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</si>
  <si>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</si>
  <si>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</si>
  <si>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</si>
  <si>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</si>
  <si>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</si>
  <si>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</si>
  <si>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</si>
  <si>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</si>
  <si>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</si>
  <si>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</si>
  <si>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</si>
  <si>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</si>
  <si>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</si>
  <si>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</si>
  <si>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</si>
  <si>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</si>
  <si>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</si>
  <si>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</si>
  <si>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</si>
  <si>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</si>
  <si>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</si>
  <si>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</si>
  <si>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</si>
  <si>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</si>
  <si>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</si>
  <si>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</si>
  <si>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</si>
  <si>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</si>
  <si>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</si>
  <si>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</si>
  <si>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</si>
  <si>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</si>
  <si>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</si>
  <si>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</si>
  <si>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</si>
  <si>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</si>
  <si>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</si>
  <si>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</si>
  <si>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</si>
  <si>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</si>
  <si>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</si>
  <si>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</si>
  <si>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</si>
  <si>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</si>
  <si>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</si>
  <si>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</si>
  <si>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</si>
  <si>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</si>
  <si>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</si>
  <si>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</si>
  <si>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</si>
  <si>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</si>
  <si>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</si>
  <si>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</si>
  <si>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</si>
  <si>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</si>
  <si>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</si>
  <si>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</si>
  <si>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</si>
  <si>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</si>
  <si>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</si>
  <si>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</si>
  <si>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</si>
  <si>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</si>
  <si>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</si>
  <si>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</si>
  <si>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</si>
  <si>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</si>
  <si>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</si>
  <si>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</si>
  <si>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</si>
  <si>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</si>
  <si>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</si>
  <si>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</si>
  <si>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</si>
  <si>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</si>
  <si>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</si>
  <si>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</si>
  <si>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</si>
  <si>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</si>
  <si>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</si>
  <si>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</si>
  <si>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</si>
  <si>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</si>
  <si>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</si>
  <si>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</si>
  <si>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</si>
  <si>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</si>
  <si>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</si>
  <si>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</si>
  <si>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</si>
  <si>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</si>
  <si>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</si>
  <si>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</si>
  <si>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</si>
  <si>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</si>
  <si>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</si>
  <si>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</si>
  <si>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</si>
  <si>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</si>
  <si>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</si>
  <si>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</si>
  <si>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</si>
  <si>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</si>
  <si>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</si>
  <si>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</si>
  <si>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</si>
  <si>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</si>
  <si>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</si>
  <si>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</si>
  <si>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</si>
  <si>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</si>
  <si>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</si>
  <si>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</si>
  <si>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</si>
  <si>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</si>
  <si>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</si>
  <si>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</si>
  <si>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</si>
  <si>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</si>
  <si>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</si>
  <si>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</si>
  <si>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</si>
  <si>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</si>
  <si>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</si>
  <si>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</si>
  <si>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</si>
  <si>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</si>
  <si>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</si>
  <si>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</si>
  <si>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</si>
  <si>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</si>
  <si>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</si>
  <si>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</si>
  <si>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</si>
  <si>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</si>
  <si>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</si>
  <si>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</si>
  <si>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</si>
  <si>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</si>
  <si>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</si>
  <si>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</si>
  <si>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</si>
  <si>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</si>
  <si>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</si>
  <si>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</si>
  <si>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</si>
  <si>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</si>
  <si>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</si>
  <si>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</si>
  <si>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</si>
  <si>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</si>
  <si>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</si>
  <si>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</si>
  <si>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</si>
  <si>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</si>
  <si>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</si>
  <si>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</si>
  <si>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</si>
  <si>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</si>
  <si>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</si>
  <si>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</si>
  <si>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</si>
  <si>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</si>
  <si>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</si>
  <si>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</si>
  <si>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</si>
  <si>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</si>
  <si>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</si>
  <si>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</si>
  <si>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</si>
  <si>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</si>
  <si>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</si>
  <si>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</si>
  <si>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</si>
  <si>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</si>
  <si>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</si>
  <si>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</si>
  <si>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</si>
  <si>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</si>
  <si>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</si>
  <si>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</si>
  <si>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</si>
  <si>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</si>
  <si>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</si>
  <si>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</si>
  <si>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</si>
  <si>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</si>
  <si>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</si>
  <si>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</si>
  <si>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</si>
  <si>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</si>
  <si>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</si>
  <si>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</si>
  <si>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</si>
  <si>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</si>
  <si>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</si>
  <si>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</si>
  <si>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</si>
  <si>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</si>
  <si>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</si>
  <si>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</si>
  <si>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</si>
  <si>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</si>
  <si>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</si>
  <si>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</si>
  <si>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</si>
  <si>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</si>
  <si>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</si>
  <si>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</si>
  <si>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</si>
  <si>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</si>
  <si>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</si>
  <si>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</si>
  <si>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</si>
  <si>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</si>
  <si>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</si>
  <si>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</si>
  <si>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</si>
  <si>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</si>
  <si>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</si>
  <si>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</si>
  <si>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</si>
  <si>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</si>
  <si>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</si>
  <si>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</si>
  <si>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</si>
  <si>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</si>
  <si>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</si>
  <si>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</si>
  <si>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</si>
  <si>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</si>
  <si>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</si>
  <si>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</si>
  <si>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</si>
  <si>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</si>
  <si>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</si>
  <si>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</si>
  <si>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</si>
  <si>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</si>
  <si>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</si>
  <si>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</si>
  <si>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</si>
  <si>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</si>
  <si>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</si>
  <si>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</si>
  <si>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</si>
  <si>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</si>
  <si>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</si>
  <si>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</si>
  <si>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</si>
  <si>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</si>
  <si>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</si>
  <si>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</si>
  <si>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</si>
  <si>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</si>
  <si>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</si>
  <si>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</si>
  <si>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</si>
  <si>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</si>
  <si>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</si>
  <si>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</si>
  <si>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</si>
  <si>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</si>
  <si>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</si>
  <si>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</si>
  <si>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</si>
  <si>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</si>
  <si>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</si>
  <si>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</si>
  <si>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</si>
  <si>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</si>
  <si>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</si>
  <si>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</si>
  <si>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</si>
  <si>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</si>
  <si>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</si>
  <si>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</si>
  <si>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</si>
  <si>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</si>
  <si>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</si>
  <si>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</si>
  <si>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</si>
  <si>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</si>
  <si>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</si>
  <si>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</si>
  <si>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</si>
  <si>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</si>
  <si>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</si>
  <si>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</si>
  <si>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</si>
  <si>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</si>
  <si>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</si>
  <si>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</si>
  <si>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</si>
  <si>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</si>
  <si>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</si>
  <si>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</si>
  <si>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</si>
  <si>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</si>
  <si>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</si>
  <si>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</si>
  <si>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</si>
  <si>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</si>
  <si>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</si>
  <si>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</si>
  <si>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</si>
  <si>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</si>
  <si>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</si>
  <si>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</si>
  <si>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</si>
  <si>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</si>
  <si>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</si>
  <si>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</si>
  <si>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</si>
  <si>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</si>
  <si>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</si>
  <si>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</si>
  <si>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</si>
  <si>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</si>
  <si>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</si>
  <si>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</si>
  <si>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</si>
  <si>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</si>
  <si>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</si>
  <si>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</si>
  <si>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</si>
  <si>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</si>
  <si>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</si>
  <si>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</si>
  <si>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</si>
  <si>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</si>
  <si>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</si>
  <si>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</si>
  <si>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</si>
  <si>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</si>
  <si>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</si>
  <si>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</si>
  <si>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</si>
  <si>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</si>
  <si>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</si>
  <si>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</si>
  <si>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</si>
  <si>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</si>
  <si>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</si>
  <si>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</si>
  <si>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</si>
  <si>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</si>
  <si>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</si>
  <si>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</si>
  <si>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</si>
  <si>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</si>
  <si>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</si>
  <si>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</si>
  <si>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</si>
  <si>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</si>
  <si>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</si>
  <si>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</si>
  <si>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</si>
  <si>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</si>
  <si>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</si>
  <si>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</si>
  <si>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</si>
  <si>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</si>
  <si>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</si>
  <si>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</si>
  <si>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</si>
  <si>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</si>
  <si>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</si>
  <si>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</si>
  <si>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</si>
  <si>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</si>
  <si>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</si>
  <si>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</si>
  <si>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</si>
  <si>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</si>
  <si>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</si>
  <si>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</si>
  <si>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</si>
  <si>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</si>
  <si>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</si>
  <si>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</si>
  <si>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</si>
  <si>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</si>
  <si>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</si>
  <si>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</si>
  <si>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</si>
  <si>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</si>
  <si>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</si>
  <si>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</si>
  <si>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</si>
  <si>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</si>
  <si>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</si>
  <si>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</si>
  <si>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</si>
  <si>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</si>
  <si>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</si>
  <si>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</si>
  <si>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</si>
  <si>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</si>
  <si>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</si>
  <si>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</si>
  <si>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</si>
  <si>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</si>
  <si>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</si>
  <si>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</si>
  <si>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</si>
  <si>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</si>
  <si>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</si>
  <si>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</si>
  <si>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</si>
  <si>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</si>
  <si>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</si>
  <si>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</si>
  <si>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</si>
  <si>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</si>
  <si>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</si>
  <si>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</si>
  <si>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</si>
  <si>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</si>
  <si>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</si>
  <si>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</si>
  <si>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</si>
  <si>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</si>
  <si>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</si>
  <si>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</si>
  <si>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</si>
  <si>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</si>
  <si>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</si>
  <si>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</si>
  <si>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</si>
  <si>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</si>
  <si>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</si>
  <si>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</si>
  <si>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</si>
  <si>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</si>
  <si>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</si>
  <si>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</si>
  <si>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</si>
  <si>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</si>
  <si>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</si>
  <si>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</si>
  <si>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</si>
  <si>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</si>
  <si>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</si>
  <si>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</si>
  <si>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</si>
  <si>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</si>
  <si>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</si>
  <si>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</si>
  <si>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</si>
  <si>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</si>
  <si>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</si>
  <si>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</si>
  <si>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</si>
  <si>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</si>
  <si>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</si>
  <si>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</si>
  <si>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</si>
  <si>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</si>
  <si>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</si>
  <si>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</si>
  <si>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</si>
  <si>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</si>
  <si>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</si>
  <si>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</si>
  <si>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</si>
  <si>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</si>
  <si>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</si>
  <si>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</si>
  <si>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</si>
  <si>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</si>
  <si>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</si>
  <si>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</si>
  <si>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</si>
  <si>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</si>
  <si>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</si>
  <si>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</si>
  <si>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</si>
  <si>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</si>
  <si>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</si>
  <si>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</si>
  <si>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</si>
  <si>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</si>
  <si>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</si>
  <si>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</si>
  <si>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</si>
  <si>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</si>
  <si>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</si>
  <si>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</si>
  <si>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</si>
  <si>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</si>
  <si>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</si>
  <si>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</si>
  <si>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</si>
  <si>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</si>
  <si>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</si>
  <si>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</si>
  <si>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</si>
  <si>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</si>
  <si>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</si>
  <si>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</si>
  <si>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</si>
  <si>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</si>
  <si>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</si>
  <si>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</si>
  <si>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</si>
  <si>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</si>
  <si>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</si>
  <si>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</si>
  <si>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</si>
  <si>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</si>
  <si>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</si>
  <si>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</si>
  <si>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</si>
  <si>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</si>
  <si>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</si>
  <si>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</si>
  <si>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</si>
  <si>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</si>
  <si>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</si>
  <si>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</si>
  <si>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</si>
  <si>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</si>
  <si>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</si>
  <si>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</si>
  <si>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</si>
  <si>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</si>
  <si>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</si>
  <si>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</si>
  <si>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</si>
  <si>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</si>
  <si>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</si>
  <si>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</si>
  <si>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</si>
  <si>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</si>
  <si>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</si>
  <si>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</si>
  <si>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</si>
  <si>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</si>
  <si>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</si>
  <si>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</si>
  <si>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</si>
  <si>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</si>
  <si>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</si>
  <si>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</si>
  <si>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</si>
  <si>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</si>
  <si>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</si>
  <si>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</si>
  <si>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</si>
  <si>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</si>
  <si>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</si>
  <si>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</si>
  <si>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</si>
  <si>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</si>
  <si>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</si>
  <si>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</si>
  <si>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</si>
  <si>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</si>
  <si>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</si>
  <si>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</si>
  <si>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</si>
  <si>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</si>
  <si>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</si>
  <si>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</si>
  <si>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</si>
  <si>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</si>
  <si>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</si>
  <si>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</si>
  <si>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</si>
  <si>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</si>
  <si>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</si>
  <si>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</si>
  <si>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</si>
  <si>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</si>
  <si>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</si>
  <si>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</si>
  <si>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</si>
  <si>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</si>
  <si>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</si>
  <si>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</si>
  <si>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</si>
  <si>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</si>
  <si>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</si>
  <si>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</si>
  <si>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</si>
  <si>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</si>
  <si>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</si>
  <si>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</si>
  <si>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</si>
  <si>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</si>
  <si>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</si>
  <si>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</si>
  <si>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</si>
  <si>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</si>
  <si>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</si>
  <si>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</si>
  <si>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</si>
  <si>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</si>
  <si>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</si>
  <si>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</si>
  <si>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</si>
  <si>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</si>
  <si>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</si>
  <si>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</si>
  <si>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</si>
  <si>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</si>
  <si>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</si>
  <si>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</si>
  <si>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</si>
  <si>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</si>
  <si>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</si>
  <si>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</si>
  <si>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</si>
  <si>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</si>
  <si>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</si>
  <si>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</si>
  <si>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</si>
  <si>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</si>
  <si>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</si>
  <si>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</si>
  <si>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</si>
  <si>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</si>
  <si>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</si>
  <si>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</si>
  <si>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</si>
  <si>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</si>
  <si>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</si>
  <si>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</si>
  <si>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</si>
  <si>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</si>
  <si>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</si>
  <si>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</si>
  <si>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</si>
  <si>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</si>
  <si>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</si>
  <si>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</si>
  <si>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</si>
  <si>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</si>
  <si>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</si>
  <si>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</si>
  <si>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</si>
  <si>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</si>
  <si>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</si>
  <si>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</si>
  <si>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</si>
  <si>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</si>
  <si>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</si>
  <si>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</si>
  <si>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</si>
  <si>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</si>
  <si>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</si>
  <si>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</si>
  <si>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</si>
  <si>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</si>
  <si>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</si>
  <si>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</si>
  <si>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</si>
  <si>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</si>
  <si>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</si>
  <si>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</si>
  <si>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</si>
  <si>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</si>
  <si>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</si>
  <si>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</si>
  <si>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</si>
  <si>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</si>
  <si>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</si>
  <si>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</si>
  <si>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backersbackers_count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</si>
  <si>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</si>
  <si>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</si>
  <si>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</si>
  <si>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</si>
  <si>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</si>
  <si>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</si>
  <si>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</si>
  <si>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</si>
  <si>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</si>
  <si>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</si>
  <si>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StandartbDeviation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</si>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</sst>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b/>
      <sz val="11"/>
      <color rgb="FF2B2B2B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sz val="14"/>
      <color rgb="FF2B2B2B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3" fillId="0" borderId="0" xfId="0" applyFont="1" applyAlignment="1">
      <alignment horizontal="centerContinuous" vertical="justify" wrapText="1"/>
    </xf>
    <xf numFmtId="0" fontId="5" fillId="0" borderId="0" xfId="0" applyFont="1"/>
    <xf numFmtId="165" fontId="0" fillId="0" borderId="0" xfId="0" applyNumberFormat="1"/>
    <xf numFmtId="165" fontId="0" fillId="0" borderId="0" xfId="1" applyNumberFormat="1" applyFont="1"/>
    <xf numFmtId="164" fontId="6" fillId="0" borderId="0" xfId="0" applyNumberFormat="1" applyFont="1" applyAlignment="1">
      <alignment horizontal="center"/>
    </xf>
    <xf numFmtId="0" fontId="7" fillId="0" borderId="0" xfId="0" applyFont="1"/>
    <xf numFmtId="164" fontId="7" fillId="0" borderId="0" xfId="1" applyNumberFormat="1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E-0B48-AF2A-8BF95C5F72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FE-0B48-AF2A-8BF95C5F72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FE-0B48-AF2A-8BF95C5F72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FE-0B48-AF2A-8BF95C5F7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2856287"/>
        <c:axId val="493246063"/>
      </c:barChart>
      <c:catAx>
        <c:axId val="4928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246063"/>
        <c:crosses val="autoZero"/>
        <c:auto val="1"/>
        <c:lblAlgn val="ctr"/>
        <c:lblOffset val="100"/>
        <c:noMultiLvlLbl val="0"/>
      </c:catAx>
      <c:valAx>
        <c:axId val="49324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8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1-E940-9540-8BCB64075C5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A1-E940-9540-8BCB64075C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A1-E940-9540-8BCB64075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7731728"/>
        <c:axId val="736075839"/>
      </c:barChart>
      <c:catAx>
        <c:axId val="63773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075839"/>
        <c:crosses val="autoZero"/>
        <c:auto val="1"/>
        <c:lblAlgn val="ctr"/>
        <c:lblOffset val="100"/>
        <c:noMultiLvlLbl val="0"/>
      </c:catAx>
      <c:valAx>
        <c:axId val="73607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3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7-F840-9027-0C7AED34CEE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97-F840-9027-0C7AED34CEE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97-F840-9027-0C7AED34CEE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97-F840-9027-0C7AED34C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37088"/>
        <c:axId val="141932160"/>
      </c:lineChart>
      <c:catAx>
        <c:axId val="14173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32160"/>
        <c:crosses val="autoZero"/>
        <c:auto val="1"/>
        <c:lblAlgn val="ctr"/>
        <c:lblOffset val="100"/>
        <c:noMultiLvlLbl val="0"/>
      </c:catAx>
      <c:valAx>
        <c:axId val="1419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3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144026684164479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9-AA46-8A2F-B27E1EF48D9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9-AA46-8A2F-B27E1EF48D9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9-AA46-8A2F-B27E1EF48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7020495"/>
        <c:axId val="1132164175"/>
      </c:lineChart>
      <c:catAx>
        <c:axId val="214702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164175"/>
        <c:crosses val="autoZero"/>
        <c:auto val="1"/>
        <c:lblAlgn val="ctr"/>
        <c:lblOffset val="100"/>
        <c:noMultiLvlLbl val="0"/>
      </c:catAx>
      <c:valAx>
        <c:axId val="113216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02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C-2F4B-ADB8-14D6D92A580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C-2F4B-ADB8-14D6D92A580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C-2F4B-ADB8-14D6D92A5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76016"/>
        <c:axId val="147379648"/>
      </c:lineChart>
      <c:catAx>
        <c:axId val="14737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9648"/>
        <c:crosses val="autoZero"/>
        <c:auto val="1"/>
        <c:lblAlgn val="ctr"/>
        <c:lblOffset val="100"/>
        <c:noMultiLvlLbl val="0"/>
      </c:catAx>
      <c:valAx>
        <c:axId val="1473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18</xdr:row>
      <xdr:rowOff>88900</xdr:rowOff>
    </xdr:from>
    <xdr:to>
      <xdr:col>19</xdr:col>
      <xdr:colOff>495300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27DBC-A7F8-5B33-DBAD-6DDF2B5E2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18</xdr:row>
      <xdr:rowOff>88900</xdr:rowOff>
    </xdr:from>
    <xdr:to>
      <xdr:col>14</xdr:col>
      <xdr:colOff>114300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59C23-E3EA-C632-6E9E-3AC59EA32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18</xdr:row>
      <xdr:rowOff>88900</xdr:rowOff>
    </xdr:from>
    <xdr:to>
      <xdr:col>14</xdr:col>
      <xdr:colOff>114300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29516-9ED8-8888-B0D5-CB09ED181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62686</xdr:colOff>
      <xdr:row>2</xdr:row>
      <xdr:rowOff>101925</xdr:rowOff>
    </xdr:from>
    <xdr:to>
      <xdr:col>11</xdr:col>
      <xdr:colOff>523468</xdr:colOff>
      <xdr:row>17</xdr:row>
      <xdr:rowOff>36471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5753E-85EA-5408-3BB7-D9F013ACA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295603</xdr:colOff>
      <xdr:row>18</xdr:row>
      <xdr:rowOff>21897</xdr:rowOff>
    </xdr:from>
    <xdr:to>
      <xdr:col>8</xdr:col>
      <xdr:colOff>197068</xdr:colOff>
      <xdr:row>38</xdr:row>
      <xdr:rowOff>142328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9F4DCF-9491-3C8E-F5A8-F9BBF8887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7.739838888891" createdVersion="8" refreshedVersion="8" minRefreshableVersion="3" recordCount="4114" xr:uid="{A4F0E2B1-4CE8-C647-B704-CFDF116D3A6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9.68687824074" createdVersion="8" refreshedVersion="8" minRefreshableVersion="3" recordCount="4114" xr:uid="{A2F0C9BF-4057-5549-9C58-3C2F98C3827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3.716971296293" createdVersion="8" refreshedVersion="8" minRefreshableVersion="3" recordCount="4114" xr:uid="{C1042346-CE55-6E4B-AEED-A8E863B8460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825CC-02B4-CC40-8268-93D205BED6D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h="1" x="332"/>
        <item h="1" x="365"/>
        <item h="1" x="328"/>
        <item h="1" x="185"/>
        <item h="1" x="24"/>
        <item h="1" x="269"/>
        <item h="1" x="251"/>
        <item h="1" x="170"/>
        <item h="1" x="45"/>
        <item h="1" x="294"/>
        <item h="1" x="159"/>
        <item h="1" x="277"/>
        <item h="1" x="213"/>
        <item h="1" x="403"/>
        <item h="1" x="252"/>
        <item h="1" x="304"/>
        <item h="1" x="342"/>
        <item h="1" x="325"/>
        <item h="1" x="326"/>
        <item h="1" x="212"/>
        <item h="1" x="48"/>
        <item h="1" x="421"/>
        <item h="1" x="419"/>
        <item h="1" x="49"/>
        <item h="1" x="444"/>
        <item h="1" x="293"/>
        <item h="1" x="43"/>
        <item h="1" x="415"/>
        <item h="1" x="422"/>
        <item h="1" x="360"/>
        <item h="1" x="18"/>
        <item h="1" x="44"/>
        <item h="1" x="329"/>
        <item h="1" x="52"/>
        <item h="1" x="298"/>
        <item h="1" x="334"/>
        <item h="1" x="319"/>
        <item h="1" x="2"/>
        <item h="1" x="133"/>
        <item h="1" x="155"/>
        <item h="1" x="274"/>
        <item h="1" x="441"/>
        <item h="1" x="373"/>
        <item h="1" x="131"/>
        <item h="1" x="435"/>
        <item h="1" x="20"/>
        <item h="1" x="420"/>
        <item h="1" x="81"/>
        <item h="1" x="246"/>
        <item h="1" x="302"/>
        <item h="1" x="413"/>
        <item h="1" x="432"/>
        <item h="1" x="176"/>
        <item h="1" x="417"/>
        <item h="1" x="353"/>
        <item h="1" x="47"/>
        <item h="1" x="414"/>
        <item h="1" x="398"/>
        <item h="1" x="153"/>
        <item h="1" x="134"/>
        <item h="1" x="357"/>
        <item h="1" x="16"/>
        <item h="1" x="42"/>
        <item h="1" x="232"/>
        <item h="1" x="359"/>
        <item h="1" x="412"/>
        <item h="1" x="408"/>
        <item h="1"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3EFFD-291D-EE46-B3B5-3942DB33C897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CC8E5-2625-1E45-A949-6D2C2F92E002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17481-54F7-9540-9700-E23B46562DD1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C0FBF-4B1E-0444-A767-5F72C2E443DB}">
  <sheetPr codeName="Sheet1"/>
  <dimension ref="A1:F6"/>
  <sheetViews>
    <sheetView zoomScale="134" zoomScaleNormal="226" workbookViewId="0">
      <selection activeCell="G4" sqref="G4"/>
    </sheetView>
  </sheetViews>
  <sheetFormatPr baseColWidth="10" defaultRowHeight="15" x14ac:dyDescent="0.2"/>
  <cols>
    <col min="1" max="1" width="28.6640625" customWidth="1"/>
    <col min="2" max="2" width="57.33203125" customWidth="1"/>
    <col min="4" max="4" width="14.5" customWidth="1"/>
    <col min="5" max="5" width="15" customWidth="1"/>
    <col min="6" max="6" width="17.83203125" customWidth="1"/>
  </cols>
  <sheetData>
    <row r="1" spans="1:6" x14ac:dyDescent="0.2">
      <c r="A1" s="18" t="s">
        <v>8379</v>
      </c>
      <c r="B1" s="9" t="s">
        <v>4110</v>
      </c>
      <c r="C1" s="9" t="s">
        <v>8380</v>
      </c>
      <c r="D1" s="20" t="s">
        <v>8381</v>
      </c>
      <c r="E1" s="9" t="s">
        <v>8382</v>
      </c>
      <c r="F1" s="9" t="s">
        <v>8383</v>
      </c>
    </row>
    <row r="2" spans="1:6" ht="62" customHeight="1" x14ac:dyDescent="0.2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 s="15">
        <f>VLOOKUP(A2, Kickstarter!B:P, 15, FALSE)</f>
        <v>51.79</v>
      </c>
      <c r="F2" s="15">
        <f>VLOOKUP(A2, Kickstarter!B:L, 11, FALSE)</f>
        <v>39</v>
      </c>
    </row>
    <row r="3" spans="1:6" ht="75" customHeight="1" x14ac:dyDescent="0.2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 s="15">
        <f>VLOOKUP(A3, Kickstarter!B:P, 15, FALSE)</f>
        <v>36.07</v>
      </c>
      <c r="F3" s="15">
        <f>VLOOKUP(A3, Kickstarter!B:L, 11, FALSE)</f>
        <v>56</v>
      </c>
    </row>
    <row r="4" spans="1:6" ht="80" customHeight="1" x14ac:dyDescent="0.2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 s="15">
        <f>VLOOKUP(A4, Kickstarter!B:P, 15, FALSE)</f>
        <v>33.03</v>
      </c>
      <c r="F4" s="15">
        <f>VLOOKUP(A4, Kickstarter!B:L, 11, FALSE)</f>
        <v>78</v>
      </c>
    </row>
    <row r="5" spans="1:6" ht="63" customHeight="1" x14ac:dyDescent="0.2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 s="15">
        <f>VLOOKUP(A5, Kickstarter!B:P, 15, FALSE)</f>
        <v>44.92</v>
      </c>
      <c r="F5" s="15">
        <f>VLOOKUP(A5, Kickstarter!B:L, 11, FALSE)</f>
        <v>26</v>
      </c>
    </row>
    <row r="6" spans="1:6" ht="77" customHeight="1" x14ac:dyDescent="0.2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 s="15">
        <f>VLOOKUP(A6, Kickstarter!B:P, 15, FALSE)</f>
        <v>36.61</v>
      </c>
      <c r="F6" s="15">
        <f>VLOOKUP(A6, Kickstarter!B:L, 11, FALSE)</f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D9C00-65AD-4F47-8595-45704403875E}">
  <sheetPr codeName="Sheet2"/>
  <dimension ref="A1:F6"/>
  <sheetViews>
    <sheetView workbookViewId="0">
      <selection activeCell="E20" sqref="E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5.6640625" bestFit="1" customWidth="1"/>
    <col min="12" max="92" width="6.6640625" bestFit="1" customWidth="1"/>
    <col min="93" max="495" width="7.6640625" bestFit="1" customWidth="1"/>
    <col min="496" max="1828" width="9.1640625" bestFit="1" customWidth="1"/>
    <col min="1829" max="2464" width="10.1640625" bestFit="1" customWidth="1"/>
    <col min="2465" max="2546" width="11.1640625" bestFit="1" customWidth="1"/>
    <col min="2547" max="2549" width="12.6640625" bestFit="1" customWidth="1"/>
    <col min="2550" max="2550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64EB2-0B3F-8347-85E1-438C271F2E5B}">
  <sheetPr codeName="Sheet3"/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8224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1EE47-2B62-B343-B32C-47968BED8D3B}">
  <sheetPr codeName="Sheet4"/>
  <dimension ref="A1:F17"/>
  <sheetViews>
    <sheetView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7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7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7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7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7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7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7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7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7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7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7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7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3864F-FB0A-9941-A90F-FB79217D421B}">
  <sheetPr codeName="Sheet5"/>
  <dimension ref="A1:C14"/>
  <sheetViews>
    <sheetView zoomScale="260" workbookViewId="0">
      <selection activeCell="B2" sqref="B2"/>
    </sheetView>
  </sheetViews>
  <sheetFormatPr baseColWidth="10" defaultRowHeight="15" x14ac:dyDescent="0.2"/>
  <cols>
    <col min="1" max="1" width="23.83203125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8385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8390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8391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">
      <c r="A6" t="s">
        <v>8392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">
      <c r="A7" t="s">
        <v>8393</v>
      </c>
      <c r="B7" s="21" t="e">
        <f>B5-B6</f>
        <v>#REF!</v>
      </c>
      <c r="C7" s="21" t="e">
        <f>C5-C6</f>
        <v>#REF!</v>
      </c>
    </row>
    <row r="8" spans="1:3" x14ac:dyDescent="0.2">
      <c r="B8" s="21"/>
      <c r="C8" s="21"/>
    </row>
    <row r="9" spans="1:3" x14ac:dyDescent="0.2">
      <c r="A9" t="s">
        <v>8386</v>
      </c>
      <c r="B9" s="22" t="e">
        <f>AVERAGE(#REF!)</f>
        <v>#REF!</v>
      </c>
      <c r="C9" s="22" t="e">
        <f>AVERAGE(#REF!)</f>
        <v>#REF!</v>
      </c>
    </row>
    <row r="10" spans="1:3" x14ac:dyDescent="0.2">
      <c r="A10" t="s">
        <v>8387</v>
      </c>
      <c r="B10" s="22" t="e">
        <f>MEDIAN(#REF!)</f>
        <v>#REF!</v>
      </c>
      <c r="C10" s="22" t="e">
        <f>MEDIAN(#REF!)</f>
        <v>#REF!</v>
      </c>
    </row>
    <row r="11" spans="1:3" x14ac:dyDescent="0.2">
      <c r="A11" t="s">
        <v>8394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8395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2">
      <c r="A13" t="s">
        <v>8396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2">
      <c r="A14" t="s">
        <v>8397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U4115"/>
  <sheetViews>
    <sheetView zoomScale="135" zoomScaleNormal="135"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E1" sqref="E1"/>
    </sheetView>
  </sheetViews>
  <sheetFormatPr baseColWidth="10" defaultColWidth="8.83203125" defaultRowHeight="15" x14ac:dyDescent="0.2"/>
  <cols>
    <col min="1" max="1" width="5.83203125" customWidth="1"/>
    <col min="2" max="2" width="38.5" style="8" customWidth="1"/>
    <col min="3" max="3" width="40.33203125" style="3" customWidth="1"/>
    <col min="4" max="4" width="15.6640625" style="5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6.83203125" customWidth="1"/>
    <col min="17" max="17" width="41.1640625" customWidth="1"/>
    <col min="18" max="18" width="11.6640625" customWidth="1"/>
    <col min="19" max="19" width="19.6640625" customWidth="1"/>
    <col min="20" max="20" width="18.6640625" customWidth="1"/>
    <col min="21" max="21" width="16.33203125" customWidth="1"/>
  </cols>
  <sheetData>
    <row r="1" spans="1:21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2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8398</v>
      </c>
    </row>
    <row r="2" spans="1:21" ht="48" x14ac:dyDescent="0.2">
      <c r="A2">
        <v>0</v>
      </c>
      <c r="B2" s="8" t="s">
        <v>2</v>
      </c>
      <c r="C2" s="3" t="s">
        <v>4111</v>
      </c>
      <c r="D2" s="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8" t="s">
        <v>3</v>
      </c>
      <c r="C3" s="3" t="s">
        <v>4112</v>
      </c>
      <c r="D3" s="5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8" t="s">
        <v>4</v>
      </c>
      <c r="C4" s="3" t="s">
        <v>4113</v>
      </c>
      <c r="D4" s="5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8" t="s">
        <v>6</v>
      </c>
      <c r="C6" s="3" t="s">
        <v>4115</v>
      </c>
      <c r="D6" s="5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8" t="s">
        <v>7</v>
      </c>
      <c r="C7" s="3" t="s">
        <v>4116</v>
      </c>
      <c r="D7" s="5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8" t="s">
        <v>8</v>
      </c>
      <c r="C8" s="3" t="s">
        <v>4117</v>
      </c>
      <c r="D8" s="5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8" t="s">
        <v>9</v>
      </c>
      <c r="C9" s="3" t="s">
        <v>4118</v>
      </c>
      <c r="D9" s="5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8" t="s">
        <v>10</v>
      </c>
      <c r="C10" s="3" t="s">
        <v>4119</v>
      </c>
      <c r="D10" s="5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8" t="s">
        <v>11</v>
      </c>
      <c r="C11" s="3" t="s">
        <v>4120</v>
      </c>
      <c r="D11" s="5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8" t="s">
        <v>12</v>
      </c>
      <c r="C12" s="3" t="s">
        <v>4121</v>
      </c>
      <c r="D12" s="5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8" t="s">
        <v>13</v>
      </c>
      <c r="C13" s="3" t="s">
        <v>4122</v>
      </c>
      <c r="D13" s="5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8" t="s">
        <v>14</v>
      </c>
      <c r="C14" s="3" t="s">
        <v>4123</v>
      </c>
      <c r="D14" s="5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8" t="s">
        <v>16</v>
      </c>
      <c r="C16" s="3" t="s">
        <v>4125</v>
      </c>
      <c r="D16" s="5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8" t="s">
        <v>17</v>
      </c>
      <c r="C17" s="3" t="s">
        <v>4126</v>
      </c>
      <c r="D17" s="5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8" t="s">
        <v>18</v>
      </c>
      <c r="C18" s="3" t="s">
        <v>4127</v>
      </c>
      <c r="D18" s="5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8" t="s">
        <v>19</v>
      </c>
      <c r="C19" s="3" t="s">
        <v>4128</v>
      </c>
      <c r="D19" s="5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8" t="s">
        <v>20</v>
      </c>
      <c r="C20" s="3" t="s">
        <v>4129</v>
      </c>
      <c r="D20" s="5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8" t="s">
        <v>21</v>
      </c>
      <c r="C21" s="3" t="s">
        <v>4130</v>
      </c>
      <c r="D21" s="5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8" t="s">
        <v>22</v>
      </c>
      <c r="C22" s="3" t="s">
        <v>4131</v>
      </c>
      <c r="D22" s="5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8" t="s">
        <v>23</v>
      </c>
      <c r="C23" s="3" t="s">
        <v>4132</v>
      </c>
      <c r="D23" s="5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8" t="s">
        <v>25</v>
      </c>
      <c r="C25" s="3" t="s">
        <v>4134</v>
      </c>
      <c r="D25" s="5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8" t="s">
        <v>27</v>
      </c>
      <c r="C27" s="3" t="s">
        <v>4136</v>
      </c>
      <c r="D27" s="5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8" t="s">
        <v>28</v>
      </c>
      <c r="C28" s="3" t="s">
        <v>4137</v>
      </c>
      <c r="D28" s="5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8" t="s">
        <v>29</v>
      </c>
      <c r="C29" s="3" t="s">
        <v>4138</v>
      </c>
      <c r="D29" s="5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8" t="s">
        <v>31</v>
      </c>
      <c r="C31" s="3" t="s">
        <v>4140</v>
      </c>
      <c r="D31" s="5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8" t="s">
        <v>32</v>
      </c>
      <c r="C32" s="3" t="s">
        <v>4141</v>
      </c>
      <c r="D32" s="5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8" t="s">
        <v>33</v>
      </c>
      <c r="C33" s="3" t="s">
        <v>4142</v>
      </c>
      <c r="D33" s="5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8" t="s">
        <v>34</v>
      </c>
      <c r="C34" s="3" t="s">
        <v>4143</v>
      </c>
      <c r="D34" s="5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8" t="s">
        <v>35</v>
      </c>
      <c r="C35" s="3" t="s">
        <v>4144</v>
      </c>
      <c r="D35" s="5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8" t="s">
        <v>36</v>
      </c>
      <c r="C36" s="3" t="s">
        <v>4145</v>
      </c>
      <c r="D36" s="5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8" t="s">
        <v>39</v>
      </c>
      <c r="C39" s="3" t="s">
        <v>4148</v>
      </c>
      <c r="D39" s="5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8" t="s">
        <v>40</v>
      </c>
      <c r="C40" s="3" t="s">
        <v>4149</v>
      </c>
      <c r="D40" s="5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8" t="s">
        <v>41</v>
      </c>
      <c r="C41" s="3" t="s">
        <v>4150</v>
      </c>
      <c r="D41" s="5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8" t="s">
        <v>42</v>
      </c>
      <c r="C42" s="3" t="s">
        <v>4151</v>
      </c>
      <c r="D42" s="5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8" t="s">
        <v>43</v>
      </c>
      <c r="C43" s="3" t="s">
        <v>4152</v>
      </c>
      <c r="D43" s="5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8" t="s">
        <v>44</v>
      </c>
      <c r="C44" s="3" t="s">
        <v>4153</v>
      </c>
      <c r="D44" s="5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8" t="s">
        <v>45</v>
      </c>
      <c r="C45" s="3" t="s">
        <v>4154</v>
      </c>
      <c r="D45" s="5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8" t="s">
        <v>46</v>
      </c>
      <c r="C46" s="3" t="s">
        <v>4155</v>
      </c>
      <c r="D46" s="5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8" t="s">
        <v>47</v>
      </c>
      <c r="C47" s="3" t="s">
        <v>4156</v>
      </c>
      <c r="D47" s="5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8" t="s">
        <v>48</v>
      </c>
      <c r="C48" s="3" t="s">
        <v>4157</v>
      </c>
      <c r="D48" s="5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8" t="s">
        <v>49</v>
      </c>
      <c r="C49" s="3" t="s">
        <v>4158</v>
      </c>
      <c r="D49" s="5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8" t="s">
        <v>50</v>
      </c>
      <c r="C50" s="3" t="s">
        <v>4159</v>
      </c>
      <c r="D50" s="5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8" t="s">
        <v>51</v>
      </c>
      <c r="C51" s="3" t="s">
        <v>4160</v>
      </c>
      <c r="D51" s="5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8" t="s">
        <v>52</v>
      </c>
      <c r="C52" s="3" t="s">
        <v>4161</v>
      </c>
      <c r="D52" s="5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8" t="s">
        <v>53</v>
      </c>
      <c r="C53" s="3" t="s">
        <v>4162</v>
      </c>
      <c r="D53" s="5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8" t="s">
        <v>54</v>
      </c>
      <c r="C54" s="3" t="s">
        <v>4163</v>
      </c>
      <c r="D54" s="5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8" t="s">
        <v>55</v>
      </c>
      <c r="C55" s="3" t="s">
        <v>4164</v>
      </c>
      <c r="D55" s="5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8" t="s">
        <v>56</v>
      </c>
      <c r="C56" s="3" t="s">
        <v>4165</v>
      </c>
      <c r="D56" s="5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8" t="s">
        <v>57</v>
      </c>
      <c r="C57" s="3" t="s">
        <v>4166</v>
      </c>
      <c r="D57" s="5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8" t="s">
        <v>59</v>
      </c>
      <c r="C59" s="3" t="s">
        <v>4168</v>
      </c>
      <c r="D59" s="5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8" t="s">
        <v>61</v>
      </c>
      <c r="C61" s="3" t="s">
        <v>4170</v>
      </c>
      <c r="D61" s="5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8" t="s">
        <v>62</v>
      </c>
      <c r="C62" s="3" t="s">
        <v>4171</v>
      </c>
      <c r="D62" s="5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8" t="s">
        <v>63</v>
      </c>
      <c r="C63" s="3" t="s">
        <v>4172</v>
      </c>
      <c r="D63" s="5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8" t="s">
        <v>64</v>
      </c>
      <c r="C64" s="3" t="s">
        <v>4173</v>
      </c>
      <c r="D64" s="5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8" t="s">
        <v>65</v>
      </c>
      <c r="C65" s="3" t="s">
        <v>4174</v>
      </c>
      <c r="D65" s="5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8" t="s">
        <v>66</v>
      </c>
      <c r="C66" s="3" t="s">
        <v>4175</v>
      </c>
      <c r="D66" s="5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8" t="s">
        <v>69</v>
      </c>
      <c r="C69" s="3" t="s">
        <v>4178</v>
      </c>
      <c r="D69" s="5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8" t="s">
        <v>70</v>
      </c>
      <c r="C70" s="3" t="s">
        <v>4179</v>
      </c>
      <c r="D70" s="5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8" t="s">
        <v>71</v>
      </c>
      <c r="C71" s="3" t="s">
        <v>4180</v>
      </c>
      <c r="D71" s="5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8" t="s">
        <v>72</v>
      </c>
      <c r="C72" s="3" t="s">
        <v>4181</v>
      </c>
      <c r="D72" s="5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8" t="s">
        <v>73</v>
      </c>
      <c r="C73" s="3" t="s">
        <v>4182</v>
      </c>
      <c r="D73" s="5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8" t="s">
        <v>74</v>
      </c>
      <c r="C74" s="3" t="s">
        <v>4183</v>
      </c>
      <c r="D74" s="5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8" t="s">
        <v>75</v>
      </c>
      <c r="C75" s="3" t="s">
        <v>4184</v>
      </c>
      <c r="D75" s="5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8" t="s">
        <v>76</v>
      </c>
      <c r="C76" s="3" t="s">
        <v>4185</v>
      </c>
      <c r="D76" s="5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8" t="s">
        <v>77</v>
      </c>
      <c r="C77" s="3" t="s">
        <v>4186</v>
      </c>
      <c r="D77" s="5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8" t="s">
        <v>78</v>
      </c>
      <c r="C78" s="3" t="s">
        <v>4187</v>
      </c>
      <c r="D78" s="5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8" t="s">
        <v>79</v>
      </c>
      <c r="C79" s="3" t="s">
        <v>4188</v>
      </c>
      <c r="D79" s="5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8" t="s">
        <v>80</v>
      </c>
      <c r="C80" s="3" t="s">
        <v>4189</v>
      </c>
      <c r="D80" s="5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8" t="s">
        <v>81</v>
      </c>
      <c r="C81" s="3" t="s">
        <v>4190</v>
      </c>
      <c r="D81" s="5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8" t="s">
        <v>82</v>
      </c>
      <c r="C82" s="3" t="s">
        <v>4191</v>
      </c>
      <c r="D82" s="5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8" t="s">
        <v>83</v>
      </c>
      <c r="C83" s="3" t="s">
        <v>4192</v>
      </c>
      <c r="D83" s="5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8" t="s">
        <v>84</v>
      </c>
      <c r="C84" s="3" t="s">
        <v>4193</v>
      </c>
      <c r="D84" s="5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8" t="s">
        <v>85</v>
      </c>
      <c r="C85" s="3" t="s">
        <v>4194</v>
      </c>
      <c r="D85" s="5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8" t="s">
        <v>86</v>
      </c>
      <c r="C86" s="3" t="s">
        <v>4195</v>
      </c>
      <c r="D86" s="5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8" t="s">
        <v>87</v>
      </c>
      <c r="C87" s="3" t="s">
        <v>4196</v>
      </c>
      <c r="D87" s="5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8" t="s">
        <v>88</v>
      </c>
      <c r="C88" s="3" t="s">
        <v>4197</v>
      </c>
      <c r="D88" s="5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8" t="s">
        <v>89</v>
      </c>
      <c r="C89" s="3" t="s">
        <v>4198</v>
      </c>
      <c r="D89" s="5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8" t="s">
        <v>90</v>
      </c>
      <c r="C90" s="3" t="s">
        <v>4199</v>
      </c>
      <c r="D90" s="5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8" t="s">
        <v>91</v>
      </c>
      <c r="C91" s="3" t="s">
        <v>4200</v>
      </c>
      <c r="D91" s="5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8" t="s">
        <v>93</v>
      </c>
      <c r="C93" s="3" t="s">
        <v>4202</v>
      </c>
      <c r="D93" s="5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8" t="s">
        <v>94</v>
      </c>
      <c r="C94" s="3" t="s">
        <v>4203</v>
      </c>
      <c r="D94" s="5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8" t="s">
        <v>95</v>
      </c>
      <c r="C95" s="3" t="s">
        <v>4204</v>
      </c>
      <c r="D95" s="5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8" t="s">
        <v>96</v>
      </c>
      <c r="C96" s="3" t="s">
        <v>4205</v>
      </c>
      <c r="D96" s="5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8" t="s">
        <v>97</v>
      </c>
      <c r="C97" s="3" t="s">
        <v>4206</v>
      </c>
      <c r="D97" s="5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8" t="s">
        <v>98</v>
      </c>
      <c r="C98" s="3" t="s">
        <v>4207</v>
      </c>
      <c r="D98" s="5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8" t="s">
        <v>99</v>
      </c>
      <c r="C99" s="3" t="s">
        <v>4208</v>
      </c>
      <c r="D99" s="5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8" t="s">
        <v>100</v>
      </c>
      <c r="C100" s="3" t="s">
        <v>4209</v>
      </c>
      <c r="D100" s="5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8" t="s">
        <v>104</v>
      </c>
      <c r="C104" s="3" t="s">
        <v>4213</v>
      </c>
      <c r="D104" s="5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8" t="s">
        <v>107</v>
      </c>
      <c r="C107" s="3" t="s">
        <v>4216</v>
      </c>
      <c r="D107" s="5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8" t="s">
        <v>109</v>
      </c>
      <c r="C109" s="3" t="s">
        <v>4218</v>
      </c>
      <c r="D109" s="5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8" t="s">
        <v>110</v>
      </c>
      <c r="C110" s="3" t="s">
        <v>4219</v>
      </c>
      <c r="D110" s="5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8" t="s">
        <v>111</v>
      </c>
      <c r="C111" s="3" t="s">
        <v>4220</v>
      </c>
      <c r="D111" s="5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8" t="s">
        <v>112</v>
      </c>
      <c r="C112" s="3" t="s">
        <v>4221</v>
      </c>
      <c r="D112" s="5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8" t="s">
        <v>113</v>
      </c>
      <c r="C113" s="3" t="s">
        <v>4222</v>
      </c>
      <c r="D113" s="5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8" t="s">
        <v>114</v>
      </c>
      <c r="C114" s="3" t="s">
        <v>4223</v>
      </c>
      <c r="D114" s="5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8" t="s">
        <v>116</v>
      </c>
      <c r="C116" s="3" t="s">
        <v>4225</v>
      </c>
      <c r="D116" s="5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8" t="s">
        <v>118</v>
      </c>
      <c r="C118" s="3" t="s">
        <v>4227</v>
      </c>
      <c r="D118" s="5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8" t="s">
        <v>122</v>
      </c>
      <c r="C122" s="3" t="s">
        <v>4231</v>
      </c>
      <c r="D122" s="5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8" t="s">
        <v>123</v>
      </c>
      <c r="C123" s="3" t="s">
        <v>4232</v>
      </c>
      <c r="D123" s="5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8" t="s">
        <v>125</v>
      </c>
      <c r="C125" s="3" t="s">
        <v>4234</v>
      </c>
      <c r="D125" s="5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8" t="s">
        <v>126</v>
      </c>
      <c r="C126" s="3" t="s">
        <v>4235</v>
      </c>
      <c r="D126" s="5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8" t="s">
        <v>127</v>
      </c>
      <c r="C127" s="3" t="s">
        <v>4236</v>
      </c>
      <c r="D127" s="5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8" t="s">
        <v>128</v>
      </c>
      <c r="C128" s="3" t="s">
        <v>4237</v>
      </c>
      <c r="D128" s="5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8" t="s">
        <v>129</v>
      </c>
      <c r="C129" s="3" t="s">
        <v>4238</v>
      </c>
      <c r="D129" s="5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8" t="s">
        <v>131</v>
      </c>
      <c r="C131" s="3" t="s">
        <v>4240</v>
      </c>
      <c r="D131" s="5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8" t="s">
        <v>132</v>
      </c>
      <c r="C132" s="3" t="s">
        <v>4241</v>
      </c>
      <c r="D132" s="5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8" t="s">
        <v>137</v>
      </c>
      <c r="C137" s="3" t="s">
        <v>4246</v>
      </c>
      <c r="D137" s="5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8" t="s">
        <v>139</v>
      </c>
      <c r="C139" s="3" t="s">
        <v>4247</v>
      </c>
      <c r="D139" s="5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8" t="s">
        <v>140</v>
      </c>
      <c r="C140" s="3" t="s">
        <v>4248</v>
      </c>
      <c r="D140" s="5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8" t="s">
        <v>142</v>
      </c>
      <c r="C142" s="3" t="s">
        <v>4250</v>
      </c>
      <c r="D142" s="5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8" t="s">
        <v>143</v>
      </c>
      <c r="C143" s="3" t="s">
        <v>4251</v>
      </c>
      <c r="D143" s="5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8" t="s">
        <v>144</v>
      </c>
      <c r="C144" s="3" t="s">
        <v>4252</v>
      </c>
      <c r="D144" s="5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8" t="s">
        <v>145</v>
      </c>
      <c r="C145" s="3" t="s">
        <v>4253</v>
      </c>
      <c r="D145" s="5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8" t="s">
        <v>147</v>
      </c>
      <c r="C147" s="3" t="s">
        <v>4255</v>
      </c>
      <c r="D147" s="5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8" t="s">
        <v>148</v>
      </c>
      <c r="C148" s="3" t="s">
        <v>4256</v>
      </c>
      <c r="D148" s="5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8" t="s">
        <v>150</v>
      </c>
      <c r="C150" s="3" t="s">
        <v>4258</v>
      </c>
      <c r="D150" s="5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8" t="s">
        <v>151</v>
      </c>
      <c r="C151" s="3" t="s">
        <v>4259</v>
      </c>
      <c r="D151" s="5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8" t="s">
        <v>152</v>
      </c>
      <c r="C152" s="3" t="s">
        <v>4260</v>
      </c>
      <c r="D152" s="5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8" t="s">
        <v>153</v>
      </c>
      <c r="C153" s="3" t="s">
        <v>4261</v>
      </c>
      <c r="D153" s="5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8" t="s">
        <v>155</v>
      </c>
      <c r="C155" s="3" t="s">
        <v>4263</v>
      </c>
      <c r="D155" s="5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8" t="s">
        <v>157</v>
      </c>
      <c r="C157" s="3" t="s">
        <v>4265</v>
      </c>
      <c r="D157" s="5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8" t="s">
        <v>158</v>
      </c>
      <c r="C158" s="3" t="s">
        <v>4266</v>
      </c>
      <c r="D158" s="5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8" t="s">
        <v>159</v>
      </c>
      <c r="C159" s="3" t="s">
        <v>4267</v>
      </c>
      <c r="D159" s="5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8" t="s">
        <v>160</v>
      </c>
      <c r="C160" s="3" t="s">
        <v>4268</v>
      </c>
      <c r="D160" s="5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8" t="s">
        <v>162</v>
      </c>
      <c r="C162" s="3" t="s">
        <v>4270</v>
      </c>
      <c r="D162" s="5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8" t="s">
        <v>163</v>
      </c>
      <c r="C163" s="3" t="s">
        <v>4271</v>
      </c>
      <c r="D163" s="5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8" t="s">
        <v>164</v>
      </c>
      <c r="C164" s="3" t="s">
        <v>4272</v>
      </c>
      <c r="D164" s="5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8" t="s">
        <v>165</v>
      </c>
      <c r="C165" s="3" t="s">
        <v>4273</v>
      </c>
      <c r="D165" s="5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8" t="s">
        <v>166</v>
      </c>
      <c r="C166" s="3" t="s">
        <v>4274</v>
      </c>
      <c r="D166" s="5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8" t="s">
        <v>168</v>
      </c>
      <c r="C168" s="3" t="s">
        <v>4276</v>
      </c>
      <c r="D168" s="5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8" t="s">
        <v>170</v>
      </c>
      <c r="C170" s="3" t="s">
        <v>4278</v>
      </c>
      <c r="D170" s="5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8" t="s">
        <v>172</v>
      </c>
      <c r="C172" s="3" t="s">
        <v>4280</v>
      </c>
      <c r="D172" s="5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8" t="s">
        <v>173</v>
      </c>
      <c r="C173" s="3" t="s">
        <v>4281</v>
      </c>
      <c r="D173" s="5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8" t="s">
        <v>174</v>
      </c>
      <c r="C174" s="3" t="s">
        <v>4282</v>
      </c>
      <c r="D174" s="5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8" t="s">
        <v>175</v>
      </c>
      <c r="C175" s="3" t="s">
        <v>4283</v>
      </c>
      <c r="D175" s="5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8" t="s">
        <v>177</v>
      </c>
      <c r="C177" s="3" t="s">
        <v>4285</v>
      </c>
      <c r="D177" s="5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8" t="s">
        <v>178</v>
      </c>
      <c r="C178" s="3" t="s">
        <v>4286</v>
      </c>
      <c r="D178" s="5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8" t="s">
        <v>182</v>
      </c>
      <c r="C182" s="3" t="s">
        <v>4290</v>
      </c>
      <c r="D182" s="5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8" t="s">
        <v>183</v>
      </c>
      <c r="C183" s="3" t="s">
        <v>4291</v>
      </c>
      <c r="D183" s="5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8" t="s">
        <v>184</v>
      </c>
      <c r="C184" s="3" t="s">
        <v>4292</v>
      </c>
      <c r="D184" s="5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8" t="s">
        <v>188</v>
      </c>
      <c r="C188" s="3" t="s">
        <v>4296</v>
      </c>
      <c r="D188" s="5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8" t="s">
        <v>190</v>
      </c>
      <c r="C190" s="3" t="s">
        <v>4298</v>
      </c>
      <c r="D190" s="5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8" t="s">
        <v>191</v>
      </c>
      <c r="C191" s="3" t="s">
        <v>4299</v>
      </c>
      <c r="D191" s="5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8" t="s">
        <v>193</v>
      </c>
      <c r="C193" s="3" t="s">
        <v>4301</v>
      </c>
      <c r="D193" s="5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8" t="s">
        <v>194</v>
      </c>
      <c r="C194" s="3" t="s">
        <v>4302</v>
      </c>
      <c r="D194" s="5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8" t="s">
        <v>195</v>
      </c>
      <c r="C195" s="3" t="s">
        <v>4303</v>
      </c>
      <c r="D195" s="5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8" t="s">
        <v>196</v>
      </c>
      <c r="C196" s="3" t="s">
        <v>4304</v>
      </c>
      <c r="D196" s="5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8" t="s">
        <v>197</v>
      </c>
      <c r="C197" s="3" t="s">
        <v>4305</v>
      </c>
      <c r="D197" s="5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8" t="s">
        <v>198</v>
      </c>
      <c r="C198" s="3" t="s">
        <v>4306</v>
      </c>
      <c r="D198" s="5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8" t="s">
        <v>199</v>
      </c>
      <c r="C199" s="3" t="s">
        <v>4307</v>
      </c>
      <c r="D199" s="5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8" t="s">
        <v>200</v>
      </c>
      <c r="C200" s="3" t="s">
        <v>4308</v>
      </c>
      <c r="D200" s="5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8" t="s">
        <v>201</v>
      </c>
      <c r="C201" s="3" t="s">
        <v>4309</v>
      </c>
      <c r="D201" s="5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8" t="s">
        <v>203</v>
      </c>
      <c r="C203" s="3" t="s">
        <v>4311</v>
      </c>
      <c r="D203" s="5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8" t="s">
        <v>205</v>
      </c>
      <c r="C205" s="3" t="s">
        <v>4313</v>
      </c>
      <c r="D205" s="5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8" t="s">
        <v>206</v>
      </c>
      <c r="C206" s="3" t="s">
        <v>4314</v>
      </c>
      <c r="D206" s="5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8" t="s">
        <v>207</v>
      </c>
      <c r="C207" s="3" t="s">
        <v>4315</v>
      </c>
      <c r="D207" s="5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8" t="s">
        <v>208</v>
      </c>
      <c r="C208" s="3" t="s">
        <v>4316</v>
      </c>
      <c r="D208" s="5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8" t="s">
        <v>209</v>
      </c>
      <c r="C209" s="3" t="s">
        <v>4317</v>
      </c>
      <c r="D209" s="5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8" t="s">
        <v>210</v>
      </c>
      <c r="C210" s="3" t="s">
        <v>4318</v>
      </c>
      <c r="D210" s="5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8" t="s">
        <v>211</v>
      </c>
      <c r="C211" s="3" t="s">
        <v>4319</v>
      </c>
      <c r="D211" s="5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8" t="s">
        <v>212</v>
      </c>
      <c r="C212" s="3" t="s">
        <v>4320</v>
      </c>
      <c r="D212" s="5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8" t="s">
        <v>213</v>
      </c>
      <c r="C213" s="3" t="s">
        <v>4321</v>
      </c>
      <c r="D213" s="5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8" t="s">
        <v>215</v>
      </c>
      <c r="C215" s="3" t="s">
        <v>4323</v>
      </c>
      <c r="D215" s="5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8" t="s">
        <v>216</v>
      </c>
      <c r="C216" s="3" t="s">
        <v>4324</v>
      </c>
      <c r="D216" s="5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8" t="s">
        <v>220</v>
      </c>
      <c r="C220" s="3" t="s">
        <v>4328</v>
      </c>
      <c r="D220" s="5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8" t="s">
        <v>222</v>
      </c>
      <c r="C222" s="3" t="s">
        <v>4330</v>
      </c>
      <c r="D222" s="5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8" t="s">
        <v>225</v>
      </c>
      <c r="C225" s="3" t="s">
        <v>4333</v>
      </c>
      <c r="D225" s="5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8" t="s">
        <v>227</v>
      </c>
      <c r="C227" s="3" t="s">
        <v>4335</v>
      </c>
      <c r="D227" s="5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8" t="s">
        <v>229</v>
      </c>
      <c r="C229" s="3" t="s">
        <v>4337</v>
      </c>
      <c r="D229" s="5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8" t="s">
        <v>236</v>
      </c>
      <c r="C236" s="3" t="s">
        <v>4344</v>
      </c>
      <c r="D236" s="5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8" t="s">
        <v>238</v>
      </c>
      <c r="C238" s="3" t="s">
        <v>4346</v>
      </c>
      <c r="D238" s="5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8" t="s">
        <v>240</v>
      </c>
      <c r="C240" s="3" t="s">
        <v>4348</v>
      </c>
      <c r="D240" s="5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8" t="s">
        <v>243</v>
      </c>
      <c r="C243" s="3" t="s">
        <v>4351</v>
      </c>
      <c r="D243" s="5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8" t="s">
        <v>244</v>
      </c>
      <c r="C244" s="3" t="s">
        <v>4352</v>
      </c>
      <c r="D244" s="5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8" t="s">
        <v>245</v>
      </c>
      <c r="C245" s="3" t="s">
        <v>4353</v>
      </c>
      <c r="D245" s="5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8" t="s">
        <v>246</v>
      </c>
      <c r="C247" s="3" t="s">
        <v>4355</v>
      </c>
      <c r="D247" s="5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8" t="s">
        <v>247</v>
      </c>
      <c r="C248" s="3" t="s">
        <v>4356</v>
      </c>
      <c r="D248" s="5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8" t="s">
        <v>248</v>
      </c>
      <c r="C249" s="3" t="s">
        <v>4357</v>
      </c>
      <c r="D249" s="5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8" t="s">
        <v>249</v>
      </c>
      <c r="C250" s="3" t="s">
        <v>4358</v>
      </c>
      <c r="D250" s="5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8" t="s">
        <v>251</v>
      </c>
      <c r="C252" s="3" t="s">
        <v>4360</v>
      </c>
      <c r="D252" s="5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8" t="s">
        <v>252</v>
      </c>
      <c r="C253" s="3" t="s">
        <v>4361</v>
      </c>
      <c r="D253" s="5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8" t="s">
        <v>253</v>
      </c>
      <c r="C254" s="3" t="s">
        <v>4362</v>
      </c>
      <c r="D254" s="5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8" t="s">
        <v>258</v>
      </c>
      <c r="C259" s="3" t="s">
        <v>4367</v>
      </c>
      <c r="D259" s="5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8" t="s">
        <v>260</v>
      </c>
      <c r="C261" s="3" t="s">
        <v>4369</v>
      </c>
      <c r="D261" s="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8" t="s">
        <v>264</v>
      </c>
      <c r="C265" s="3" t="s">
        <v>4373</v>
      </c>
      <c r="D265" s="5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8" t="s">
        <v>265</v>
      </c>
      <c r="C266" s="3" t="s">
        <v>4374</v>
      </c>
      <c r="D266" s="5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8" t="s">
        <v>266</v>
      </c>
      <c r="C267" s="3" t="s">
        <v>4375</v>
      </c>
      <c r="D267" s="5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8" t="s">
        <v>269</v>
      </c>
      <c r="C270" s="3" t="s">
        <v>4378</v>
      </c>
      <c r="D270" s="5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8" t="s">
        <v>270</v>
      </c>
      <c r="C271" s="3" t="s">
        <v>4379</v>
      </c>
      <c r="D271" s="5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8" t="s">
        <v>271</v>
      </c>
      <c r="C272" s="3" t="s">
        <v>4380</v>
      </c>
      <c r="D272" s="5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8" t="s">
        <v>272</v>
      </c>
      <c r="C273" s="3" t="s">
        <v>4381</v>
      </c>
      <c r="D273" s="5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8" t="s">
        <v>273</v>
      </c>
      <c r="C274" s="3" t="s">
        <v>4382</v>
      </c>
      <c r="D274" s="5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8" t="s">
        <v>275</v>
      </c>
      <c r="C276" s="3" t="s">
        <v>4384</v>
      </c>
      <c r="D276" s="5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8" t="s">
        <v>276</v>
      </c>
      <c r="C277" s="3" t="s">
        <v>4385</v>
      </c>
      <c r="D277" s="5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8" t="s">
        <v>277</v>
      </c>
      <c r="C278" s="3" t="s">
        <v>4386</v>
      </c>
      <c r="D278" s="5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8" t="s">
        <v>278</v>
      </c>
      <c r="C279" s="3" t="s">
        <v>4387</v>
      </c>
      <c r="D279" s="5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8" t="s">
        <v>280</v>
      </c>
      <c r="C281" s="3" t="s">
        <v>4389</v>
      </c>
      <c r="D281" s="5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8" t="s">
        <v>281</v>
      </c>
      <c r="C282" s="3" t="s">
        <v>4390</v>
      </c>
      <c r="D282" s="5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8" t="s">
        <v>282</v>
      </c>
      <c r="C283" s="3" t="s">
        <v>4391</v>
      </c>
      <c r="D283" s="5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8" t="s">
        <v>283</v>
      </c>
      <c r="C284" s="3" t="s">
        <v>4392</v>
      </c>
      <c r="D284" s="5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8" t="s">
        <v>285</v>
      </c>
      <c r="C286" s="3" t="s">
        <v>4394</v>
      </c>
      <c r="D286" s="5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8" t="s">
        <v>286</v>
      </c>
      <c r="C287" s="3" t="s">
        <v>4395</v>
      </c>
      <c r="D287" s="5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8" t="s">
        <v>289</v>
      </c>
      <c r="C290" s="3" t="s">
        <v>4398</v>
      </c>
      <c r="D290" s="5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8" t="s">
        <v>290</v>
      </c>
      <c r="C291" s="3" t="s">
        <v>4399</v>
      </c>
      <c r="D291" s="5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8" t="s">
        <v>292</v>
      </c>
      <c r="C293" s="3" t="s">
        <v>4401</v>
      </c>
      <c r="D293" s="5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8" t="s">
        <v>296</v>
      </c>
      <c r="C297" s="3" t="s">
        <v>4405</v>
      </c>
      <c r="D297" s="5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8" t="s">
        <v>297</v>
      </c>
      <c r="C298" s="3" t="s">
        <v>4406</v>
      </c>
      <c r="D298" s="5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8" t="s">
        <v>298</v>
      </c>
      <c r="C299" s="3" t="s">
        <v>4407</v>
      </c>
      <c r="D299" s="5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8" t="s">
        <v>301</v>
      </c>
      <c r="C302" s="3" t="s">
        <v>4410</v>
      </c>
      <c r="D302" s="5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8" t="s">
        <v>302</v>
      </c>
      <c r="C303" s="3" t="s">
        <v>4411</v>
      </c>
      <c r="D303" s="5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8" t="s">
        <v>303</v>
      </c>
      <c r="C304" s="3" t="s">
        <v>4412</v>
      </c>
      <c r="D304" s="5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8" t="s">
        <v>304</v>
      </c>
      <c r="C305" s="3" t="s">
        <v>4413</v>
      </c>
      <c r="D305" s="5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8" t="s">
        <v>309</v>
      </c>
      <c r="C310" s="3" t="s">
        <v>4418</v>
      </c>
      <c r="D310" s="5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8" t="s">
        <v>310</v>
      </c>
      <c r="C311" s="3" t="s">
        <v>4419</v>
      </c>
      <c r="D311" s="5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8" t="s">
        <v>312</v>
      </c>
      <c r="C313" s="3" t="s">
        <v>4421</v>
      </c>
      <c r="D313" s="5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8" t="s">
        <v>315</v>
      </c>
      <c r="C316" s="3" t="s">
        <v>4424</v>
      </c>
      <c r="D316" s="5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8" t="s">
        <v>316</v>
      </c>
      <c r="C317" s="3" t="s">
        <v>4425</v>
      </c>
      <c r="D317" s="5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8" t="s">
        <v>319</v>
      </c>
      <c r="C320" s="3" t="s">
        <v>4428</v>
      </c>
      <c r="D320" s="5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8" t="s">
        <v>320</v>
      </c>
      <c r="C321" s="3" t="s">
        <v>4429</v>
      </c>
      <c r="D321" s="5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8" t="s">
        <v>321</v>
      </c>
      <c r="C322" s="3" t="s">
        <v>4430</v>
      </c>
      <c r="D322" s="5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8" t="s">
        <v>322</v>
      </c>
      <c r="C323" s="3" t="s">
        <v>4431</v>
      </c>
      <c r="D323" s="5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8" t="s">
        <v>323</v>
      </c>
      <c r="C324" s="3" t="s">
        <v>4432</v>
      </c>
      <c r="D324" s="5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8" t="s">
        <v>324</v>
      </c>
      <c r="C325" s="3" t="s">
        <v>4433</v>
      </c>
      <c r="D325" s="5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8" t="s">
        <v>325</v>
      </c>
      <c r="C326" s="3" t="s">
        <v>4434</v>
      </c>
      <c r="D326" s="5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8" t="s">
        <v>326</v>
      </c>
      <c r="C327" s="3" t="s">
        <v>4435</v>
      </c>
      <c r="D327" s="5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8" t="s">
        <v>328</v>
      </c>
      <c r="C329" s="3" t="s">
        <v>4437</v>
      </c>
      <c r="D329" s="5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8" t="s">
        <v>329</v>
      </c>
      <c r="C330" s="3" t="s">
        <v>4438</v>
      </c>
      <c r="D330" s="5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8" t="s">
        <v>331</v>
      </c>
      <c r="C332" s="3" t="s">
        <v>4440</v>
      </c>
      <c r="D332" s="5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8" t="s">
        <v>332</v>
      </c>
      <c r="C333" s="3" t="s">
        <v>4441</v>
      </c>
      <c r="D333" s="5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8" t="s">
        <v>333</v>
      </c>
      <c r="C334" s="3" t="s">
        <v>4442</v>
      </c>
      <c r="D334" s="5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8" t="s">
        <v>334</v>
      </c>
      <c r="C335" s="3" t="s">
        <v>4443</v>
      </c>
      <c r="D335" s="5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8" t="s">
        <v>335</v>
      </c>
      <c r="C336" s="3" t="s">
        <v>4444</v>
      </c>
      <c r="D336" s="5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8" t="s">
        <v>336</v>
      </c>
      <c r="C337" s="3" t="s">
        <v>4445</v>
      </c>
      <c r="D337" s="5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8" t="s">
        <v>337</v>
      </c>
      <c r="C338" s="3" t="s">
        <v>4446</v>
      </c>
      <c r="D338" s="5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8" t="s">
        <v>339</v>
      </c>
      <c r="C340" s="3" t="s">
        <v>4448</v>
      </c>
      <c r="D340" s="5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8" t="s">
        <v>340</v>
      </c>
      <c r="C341" s="3" t="s">
        <v>4449</v>
      </c>
      <c r="D341" s="5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8" t="s">
        <v>341</v>
      </c>
      <c r="C342" s="3" t="s">
        <v>4450</v>
      </c>
      <c r="D342" s="5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8" t="s">
        <v>344</v>
      </c>
      <c r="C345" s="3" t="s">
        <v>4453</v>
      </c>
      <c r="D345" s="5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8" t="s">
        <v>346</v>
      </c>
      <c r="C347" s="3" t="s">
        <v>4455</v>
      </c>
      <c r="D347" s="5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8" t="s">
        <v>347</v>
      </c>
      <c r="C348" s="3" t="s">
        <v>4456</v>
      </c>
      <c r="D348" s="5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8" t="s">
        <v>349</v>
      </c>
      <c r="C350" s="3" t="s">
        <v>4458</v>
      </c>
      <c r="D350" s="5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8" t="s">
        <v>351</v>
      </c>
      <c r="C352" s="3" t="s">
        <v>4460</v>
      </c>
      <c r="D352" s="5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8" t="s">
        <v>352</v>
      </c>
      <c r="C353" s="3" t="s">
        <v>4461</v>
      </c>
      <c r="D353" s="5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8" t="s">
        <v>354</v>
      </c>
      <c r="C355" s="3" t="s">
        <v>4463</v>
      </c>
      <c r="D355" s="5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8" t="s">
        <v>355</v>
      </c>
      <c r="C356" s="3" t="s">
        <v>4464</v>
      </c>
      <c r="D356" s="5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8" t="s">
        <v>358</v>
      </c>
      <c r="C359" s="3" t="s">
        <v>4467</v>
      </c>
      <c r="D359" s="5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8" t="s">
        <v>359</v>
      </c>
      <c r="C360" s="3" t="s">
        <v>4468</v>
      </c>
      <c r="D360" s="5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8" t="s">
        <v>360</v>
      </c>
      <c r="C361" s="3" t="s">
        <v>4469</v>
      </c>
      <c r="D361" s="5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8" t="s">
        <v>361</v>
      </c>
      <c r="C362" s="3" t="s">
        <v>4470</v>
      </c>
      <c r="D362" s="5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8" t="s">
        <v>362</v>
      </c>
      <c r="C363" s="3" t="s">
        <v>4471</v>
      </c>
      <c r="D363" s="5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8" t="s">
        <v>364</v>
      </c>
      <c r="C365" s="3" t="s">
        <v>4473</v>
      </c>
      <c r="D365" s="5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8" t="s">
        <v>365</v>
      </c>
      <c r="C366" s="3" t="s">
        <v>4474</v>
      </c>
      <c r="D366" s="5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8" t="s">
        <v>366</v>
      </c>
      <c r="C367" s="3" t="s">
        <v>4475</v>
      </c>
      <c r="D367" s="5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8" t="s">
        <v>367</v>
      </c>
      <c r="C368" s="3" t="s">
        <v>4476</v>
      </c>
      <c r="D368" s="5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8" t="s">
        <v>369</v>
      </c>
      <c r="C370" s="3" t="s">
        <v>4478</v>
      </c>
      <c r="D370" s="5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8" t="s">
        <v>370</v>
      </c>
      <c r="C371" s="3" t="s">
        <v>4479</v>
      </c>
      <c r="D371" s="5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8" t="s">
        <v>371</v>
      </c>
      <c r="C372" s="3" t="s">
        <v>4480</v>
      </c>
      <c r="D372" s="5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8" t="s">
        <v>372</v>
      </c>
      <c r="C373" s="3" t="s">
        <v>4481</v>
      </c>
      <c r="D373" s="5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8" t="s">
        <v>374</v>
      </c>
      <c r="C375" s="3" t="s">
        <v>4483</v>
      </c>
      <c r="D375" s="5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8" t="s">
        <v>375</v>
      </c>
      <c r="C376" s="3" t="s">
        <v>4484</v>
      </c>
      <c r="D376" s="5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8" t="s">
        <v>377</v>
      </c>
      <c r="C378" s="3" t="s">
        <v>4486</v>
      </c>
      <c r="D378" s="5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8" t="s">
        <v>378</v>
      </c>
      <c r="C379" s="3" t="s">
        <v>4487</v>
      </c>
      <c r="D379" s="5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8" t="s">
        <v>380</v>
      </c>
      <c r="C381" s="3" t="s">
        <v>4489</v>
      </c>
      <c r="D381" s="5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8" t="s">
        <v>382</v>
      </c>
      <c r="C383" s="3" t="s">
        <v>4491</v>
      </c>
      <c r="D383" s="5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8" t="s">
        <v>383</v>
      </c>
      <c r="C384" s="3" t="s">
        <v>4492</v>
      </c>
      <c r="D384" s="5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8" t="s">
        <v>384</v>
      </c>
      <c r="C385" s="3" t="s">
        <v>4493</v>
      </c>
      <c r="D385" s="5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8" t="s">
        <v>385</v>
      </c>
      <c r="C386" s="3" t="s">
        <v>4494</v>
      </c>
      <c r="D386" s="5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8" t="s">
        <v>386</v>
      </c>
      <c r="C387" s="3" t="s">
        <v>4495</v>
      </c>
      <c r="D387" s="5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8" t="s">
        <v>387</v>
      </c>
      <c r="C388" s="3" t="s">
        <v>4496</v>
      </c>
      <c r="D388" s="5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8" t="s">
        <v>388</v>
      </c>
      <c r="C389" s="3" t="s">
        <v>4497</v>
      </c>
      <c r="D389" s="5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8" t="s">
        <v>389</v>
      </c>
      <c r="C390" s="3" t="s">
        <v>4498</v>
      </c>
      <c r="D390" s="5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8" t="s">
        <v>390</v>
      </c>
      <c r="C391" s="3" t="s">
        <v>4499</v>
      </c>
      <c r="D391" s="5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8" t="s">
        <v>391</v>
      </c>
      <c r="C392" s="3" t="s">
        <v>4500</v>
      </c>
      <c r="D392" s="5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8" t="s">
        <v>392</v>
      </c>
      <c r="C393" s="3" t="s">
        <v>4501</v>
      </c>
      <c r="D393" s="5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8" t="s">
        <v>393</v>
      </c>
      <c r="C394" s="3" t="s">
        <v>4502</v>
      </c>
      <c r="D394" s="5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8" t="s">
        <v>395</v>
      </c>
      <c r="C396" s="3" t="s">
        <v>4504</v>
      </c>
      <c r="D396" s="5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8" t="s">
        <v>396</v>
      </c>
      <c r="C397" s="3" t="s">
        <v>4505</v>
      </c>
      <c r="D397" s="5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8" t="s">
        <v>398</v>
      </c>
      <c r="C399" s="3" t="s">
        <v>4507</v>
      </c>
      <c r="D399" s="5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8" t="s">
        <v>400</v>
      </c>
      <c r="C401" s="3" t="s">
        <v>4509</v>
      </c>
      <c r="D401" s="5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8" t="s">
        <v>401</v>
      </c>
      <c r="C402" s="3" t="s">
        <v>4510</v>
      </c>
      <c r="D402" s="5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8" t="s">
        <v>404</v>
      </c>
      <c r="C405" s="3" t="s">
        <v>4513</v>
      </c>
      <c r="D405" s="5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8" t="s">
        <v>405</v>
      </c>
      <c r="C406" s="3" t="s">
        <v>4514</v>
      </c>
      <c r="D406" s="5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8" t="s">
        <v>407</v>
      </c>
      <c r="C408" s="3" t="s">
        <v>4516</v>
      </c>
      <c r="D408" s="5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8" t="s">
        <v>408</v>
      </c>
      <c r="C409" s="3" t="s">
        <v>4517</v>
      </c>
      <c r="D409" s="5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8" t="s">
        <v>409</v>
      </c>
      <c r="C410" s="3" t="s">
        <v>4518</v>
      </c>
      <c r="D410" s="5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8" t="s">
        <v>410</v>
      </c>
      <c r="C411" s="3" t="s">
        <v>4519</v>
      </c>
      <c r="D411" s="5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8" t="s">
        <v>411</v>
      </c>
      <c r="C412" s="3" t="s">
        <v>4520</v>
      </c>
      <c r="D412" s="5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8" t="s">
        <v>412</v>
      </c>
      <c r="C413" s="3" t="s">
        <v>4521</v>
      </c>
      <c r="D413" s="5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8" t="s">
        <v>413</v>
      </c>
      <c r="C414" s="3" t="s">
        <v>4522</v>
      </c>
      <c r="D414" s="5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8" t="s">
        <v>414</v>
      </c>
      <c r="C415" s="3" t="s">
        <v>4523</v>
      </c>
      <c r="D415" s="5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8" t="s">
        <v>415</v>
      </c>
      <c r="C416" s="3" t="s">
        <v>4524</v>
      </c>
      <c r="D416" s="5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8" t="s">
        <v>416</v>
      </c>
      <c r="C417" s="3" t="s">
        <v>4525</v>
      </c>
      <c r="D417" s="5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8" t="s">
        <v>418</v>
      </c>
      <c r="C419" s="3" t="s">
        <v>4527</v>
      </c>
      <c r="D419" s="5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8" t="s">
        <v>419</v>
      </c>
      <c r="C420" s="3" t="s">
        <v>4528</v>
      </c>
      <c r="D420" s="5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8" t="s">
        <v>420</v>
      </c>
      <c r="C421" s="3" t="s">
        <v>4529</v>
      </c>
      <c r="D421" s="5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8" t="s">
        <v>421</v>
      </c>
      <c r="C422" s="3" t="s">
        <v>4530</v>
      </c>
      <c r="D422" s="5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8" t="s">
        <v>422</v>
      </c>
      <c r="C423" s="3" t="s">
        <v>4531</v>
      </c>
      <c r="D423" s="5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8" t="s">
        <v>423</v>
      </c>
      <c r="C424" s="3" t="s">
        <v>4532</v>
      </c>
      <c r="D424" s="5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8" t="s">
        <v>424</v>
      </c>
      <c r="C425" s="3" t="s">
        <v>4533</v>
      </c>
      <c r="D425" s="5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8" t="s">
        <v>425</v>
      </c>
      <c r="C426" s="3" t="s">
        <v>4534</v>
      </c>
      <c r="D426" s="5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8" t="s">
        <v>426</v>
      </c>
      <c r="C427" s="3" t="s">
        <v>4535</v>
      </c>
      <c r="D427" s="5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8" t="s">
        <v>427</v>
      </c>
      <c r="C428" s="3" t="s">
        <v>4536</v>
      </c>
      <c r="D428" s="5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8" t="s">
        <v>430</v>
      </c>
      <c r="C431" s="3" t="s">
        <v>4539</v>
      </c>
      <c r="D431" s="5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8" t="s">
        <v>432</v>
      </c>
      <c r="C433" s="3" t="s">
        <v>4541</v>
      </c>
      <c r="D433" s="5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8" t="s">
        <v>435</v>
      </c>
      <c r="C436" s="3" t="s">
        <v>4544</v>
      </c>
      <c r="D436" s="5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8" t="s">
        <v>437</v>
      </c>
      <c r="C438" s="3" t="s">
        <v>4546</v>
      </c>
      <c r="D438" s="5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8" t="s">
        <v>438</v>
      </c>
      <c r="C439" s="3" t="s">
        <v>4547</v>
      </c>
      <c r="D439" s="5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8" t="s">
        <v>440</v>
      </c>
      <c r="C441" s="3" t="s">
        <v>4549</v>
      </c>
      <c r="D441" s="5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8" t="s">
        <v>441</v>
      </c>
      <c r="C442" s="3" t="s">
        <v>4550</v>
      </c>
      <c r="D442" s="5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8" t="s">
        <v>442</v>
      </c>
      <c r="C443" s="3" t="s">
        <v>4551</v>
      </c>
      <c r="D443" s="5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8" t="s">
        <v>443</v>
      </c>
      <c r="C444" s="3" t="s">
        <v>4552</v>
      </c>
      <c r="D444" s="5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8" t="s">
        <v>447</v>
      </c>
      <c r="C448" s="3" t="s">
        <v>4556</v>
      </c>
      <c r="D448" s="5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8" t="s">
        <v>448</v>
      </c>
      <c r="C449" s="3" t="s">
        <v>4557</v>
      </c>
      <c r="D449" s="5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8" t="s">
        <v>449</v>
      </c>
      <c r="C450" s="3" t="s">
        <v>4558</v>
      </c>
      <c r="D450" s="5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8" t="s">
        <v>450</v>
      </c>
      <c r="C451" s="3" t="s">
        <v>4559</v>
      </c>
      <c r="D451" s="5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8" t="s">
        <v>451</v>
      </c>
      <c r="C452" s="3" t="s">
        <v>4560</v>
      </c>
      <c r="D452" s="5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8" t="s">
        <v>452</v>
      </c>
      <c r="C453" s="3" t="s">
        <v>4561</v>
      </c>
      <c r="D453" s="5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8" t="s">
        <v>455</v>
      </c>
      <c r="C456" s="3" t="s">
        <v>4564</v>
      </c>
      <c r="D456" s="5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8" t="s">
        <v>456</v>
      </c>
      <c r="C457" s="3" t="s">
        <v>4565</v>
      </c>
      <c r="D457" s="5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8" t="s">
        <v>458</v>
      </c>
      <c r="C459" s="3" t="s">
        <v>4567</v>
      </c>
      <c r="D459" s="5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8" t="s">
        <v>459</v>
      </c>
      <c r="C460" s="3" t="s">
        <v>4568</v>
      </c>
      <c r="D460" s="5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8" t="s">
        <v>460</v>
      </c>
      <c r="C461" s="3" t="s">
        <v>4569</v>
      </c>
      <c r="D461" s="5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8" t="s">
        <v>462</v>
      </c>
      <c r="C463" s="3" t="s">
        <v>4571</v>
      </c>
      <c r="D463" s="5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8" t="s">
        <v>463</v>
      </c>
      <c r="C464" s="3" t="s">
        <v>4572</v>
      </c>
      <c r="D464" s="5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8" t="s">
        <v>464</v>
      </c>
      <c r="C465" s="3" t="s">
        <v>4573</v>
      </c>
      <c r="D465" s="5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8" t="s">
        <v>467</v>
      </c>
      <c r="C468" s="3" t="s">
        <v>4576</v>
      </c>
      <c r="D468" s="5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8" t="s">
        <v>468</v>
      </c>
      <c r="C469" s="3" t="s">
        <v>4577</v>
      </c>
      <c r="D469" s="5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8" t="s">
        <v>469</v>
      </c>
      <c r="C470" s="3" t="s">
        <v>4578</v>
      </c>
      <c r="D470" s="5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8" t="s">
        <v>471</v>
      </c>
      <c r="C472" s="3" t="s">
        <v>4580</v>
      </c>
      <c r="D472" s="5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8" t="s">
        <v>472</v>
      </c>
      <c r="C473" s="3" t="s">
        <v>4581</v>
      </c>
      <c r="D473" s="5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8" t="s">
        <v>473</v>
      </c>
      <c r="C474" s="3" t="s">
        <v>4582</v>
      </c>
      <c r="D474" s="5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8" t="s">
        <v>474</v>
      </c>
      <c r="C475" s="3" t="s">
        <v>4583</v>
      </c>
      <c r="D475" s="5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8" t="s">
        <v>475</v>
      </c>
      <c r="C476" s="3" t="s">
        <v>4584</v>
      </c>
      <c r="D476" s="5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8" t="s">
        <v>476</v>
      </c>
      <c r="C477" s="3" t="s">
        <v>4585</v>
      </c>
      <c r="D477" s="5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8" t="s">
        <v>478</v>
      </c>
      <c r="C479" s="3" t="s">
        <v>4587</v>
      </c>
      <c r="D479" s="5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8" t="s">
        <v>479</v>
      </c>
      <c r="C480" s="3" t="s">
        <v>4588</v>
      </c>
      <c r="D480" s="5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8" t="s">
        <v>480</v>
      </c>
      <c r="C481" s="3" t="s">
        <v>4589</v>
      </c>
      <c r="D481" s="5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8" t="s">
        <v>481</v>
      </c>
      <c r="C482" s="3" t="s">
        <v>4590</v>
      </c>
      <c r="D482" s="5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8" t="s">
        <v>482</v>
      </c>
      <c r="C483" s="3" t="s">
        <v>4591</v>
      </c>
      <c r="D483" s="5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8" t="s">
        <v>483</v>
      </c>
      <c r="C484" s="3" t="s">
        <v>4592</v>
      </c>
      <c r="D484" s="5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8" t="s">
        <v>484</v>
      </c>
      <c r="C485" s="3" t="s">
        <v>4593</v>
      </c>
      <c r="D485" s="5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8" t="s">
        <v>485</v>
      </c>
      <c r="C486" s="3" t="s">
        <v>4594</v>
      </c>
      <c r="D486" s="5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8" t="s">
        <v>487</v>
      </c>
      <c r="C488" s="3" t="s">
        <v>4596</v>
      </c>
      <c r="D488" s="5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8" t="s">
        <v>488</v>
      </c>
      <c r="C489" s="3" t="s">
        <v>4597</v>
      </c>
      <c r="D489" s="5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8" t="s">
        <v>490</v>
      </c>
      <c r="C491" s="3" t="s">
        <v>4599</v>
      </c>
      <c r="D491" s="5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8" t="s">
        <v>492</v>
      </c>
      <c r="C493" s="3" t="s">
        <v>4601</v>
      </c>
      <c r="D493" s="5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8" t="s">
        <v>493</v>
      </c>
      <c r="C494" s="3" t="s">
        <v>4602</v>
      </c>
      <c r="D494" s="5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8" t="s">
        <v>494</v>
      </c>
      <c r="C495" s="3" t="s">
        <v>4603</v>
      </c>
      <c r="D495" s="5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8" t="s">
        <v>495</v>
      </c>
      <c r="C496" s="3" t="s">
        <v>4604</v>
      </c>
      <c r="D496" s="5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8" t="s">
        <v>496</v>
      </c>
      <c r="C497" s="3" t="s">
        <v>4605</v>
      </c>
      <c r="D497" s="5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8" t="s">
        <v>499</v>
      </c>
      <c r="C500" s="3" t="s">
        <v>4608</v>
      </c>
      <c r="D500" s="5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8" t="s">
        <v>500</v>
      </c>
      <c r="C501" s="3" t="s">
        <v>4609</v>
      </c>
      <c r="D501" s="5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8" t="s">
        <v>501</v>
      </c>
      <c r="C502" s="3" t="s">
        <v>4610</v>
      </c>
      <c r="D502" s="5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8" t="s">
        <v>502</v>
      </c>
      <c r="C503" s="3" t="s">
        <v>4611</v>
      </c>
      <c r="D503" s="5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8" t="s">
        <v>503</v>
      </c>
      <c r="C504" s="3" t="s">
        <v>4612</v>
      </c>
      <c r="D504" s="5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8" t="s">
        <v>504</v>
      </c>
      <c r="C505" s="3" t="s">
        <v>4613</v>
      </c>
      <c r="D505" s="5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8" t="s">
        <v>505</v>
      </c>
      <c r="C506" s="3" t="s">
        <v>4614</v>
      </c>
      <c r="D506" s="5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8" t="s">
        <v>506</v>
      </c>
      <c r="C507" s="3" t="s">
        <v>4615</v>
      </c>
      <c r="D507" s="5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8" t="s">
        <v>507</v>
      </c>
      <c r="C508" s="3" t="s">
        <v>4616</v>
      </c>
      <c r="D508" s="5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8" t="s">
        <v>508</v>
      </c>
      <c r="C509" s="3" t="s">
        <v>4617</v>
      </c>
      <c r="D509" s="5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8" t="s">
        <v>509</v>
      </c>
      <c r="C510" s="3" t="s">
        <v>4618</v>
      </c>
      <c r="D510" s="5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8" t="s">
        <v>510</v>
      </c>
      <c r="C511" s="3" t="s">
        <v>4619</v>
      </c>
      <c r="D511" s="5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8" t="s">
        <v>511</v>
      </c>
      <c r="C512" s="3" t="s">
        <v>4620</v>
      </c>
      <c r="D512" s="5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8" t="s">
        <v>513</v>
      </c>
      <c r="C514" s="3" t="s">
        <v>4622</v>
      </c>
      <c r="D514" s="5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8" t="s">
        <v>515</v>
      </c>
      <c r="C516" s="3" t="s">
        <v>4624</v>
      </c>
      <c r="D516" s="5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8" t="s">
        <v>518</v>
      </c>
      <c r="C519" s="3" t="s">
        <v>4627</v>
      </c>
      <c r="D519" s="5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8" t="s">
        <v>519</v>
      </c>
      <c r="C520" s="3" t="s">
        <v>4628</v>
      </c>
      <c r="D520" s="5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8" t="s">
        <v>520</v>
      </c>
      <c r="C521" s="3" t="s">
        <v>4629</v>
      </c>
      <c r="D521" s="5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8" t="s">
        <v>541</v>
      </c>
      <c r="C542" s="3" t="s">
        <v>4650</v>
      </c>
      <c r="D542" s="5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8" t="s">
        <v>542</v>
      </c>
      <c r="C543" s="3" t="s">
        <v>4651</v>
      </c>
      <c r="D543" s="5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8" t="s">
        <v>544</v>
      </c>
      <c r="C545" s="3" t="s">
        <v>4653</v>
      </c>
      <c r="D545" s="5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8" t="s">
        <v>545</v>
      </c>
      <c r="C546" s="3" t="s">
        <v>4654</v>
      </c>
      <c r="D546" s="5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8" t="s">
        <v>546</v>
      </c>
      <c r="C547" s="3" t="s">
        <v>4655</v>
      </c>
      <c r="D547" s="5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8" t="s">
        <v>547</v>
      </c>
      <c r="C548" s="3" t="s">
        <v>4656</v>
      </c>
      <c r="D548" s="5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8" t="s">
        <v>549</v>
      </c>
      <c r="C550" s="3" t="s">
        <v>4658</v>
      </c>
      <c r="D550" s="5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8" t="s">
        <v>551</v>
      </c>
      <c r="C552" s="3" t="s">
        <v>4660</v>
      </c>
      <c r="D552" s="5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8" t="s">
        <v>552</v>
      </c>
      <c r="C553" s="3" t="s">
        <v>4661</v>
      </c>
      <c r="D553" s="5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8" t="s">
        <v>553</v>
      </c>
      <c r="C554" s="3" t="s">
        <v>4662</v>
      </c>
      <c r="D554" s="5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8" t="s">
        <v>554</v>
      </c>
      <c r="C555" s="3" t="s">
        <v>4663</v>
      </c>
      <c r="D555" s="5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8" t="s">
        <v>555</v>
      </c>
      <c r="C556" s="3" t="s">
        <v>4664</v>
      </c>
      <c r="D556" s="5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8" t="s">
        <v>556</v>
      </c>
      <c r="C557" s="3" t="s">
        <v>4665</v>
      </c>
      <c r="D557" s="5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8" t="s">
        <v>558</v>
      </c>
      <c r="C559" s="3" t="s">
        <v>4667</v>
      </c>
      <c r="D559" s="5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8" t="s">
        <v>561</v>
      </c>
      <c r="C562" s="3" t="s">
        <v>4670</v>
      </c>
      <c r="D562" s="5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8" t="s">
        <v>562</v>
      </c>
      <c r="C563" s="3" t="s">
        <v>4671</v>
      </c>
      <c r="D563" s="5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8" t="s">
        <v>563</v>
      </c>
      <c r="C564" s="3" t="s">
        <v>4672</v>
      </c>
      <c r="D564" s="5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8" t="s">
        <v>564</v>
      </c>
      <c r="C565" s="3" t="s">
        <v>4673</v>
      </c>
      <c r="D565" s="5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8" t="s">
        <v>565</v>
      </c>
      <c r="C566" s="3" t="s">
        <v>4674</v>
      </c>
      <c r="D566" s="5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8" t="s">
        <v>567</v>
      </c>
      <c r="C568" s="3" t="s">
        <v>4676</v>
      </c>
      <c r="D568" s="5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8" t="s">
        <v>568</v>
      </c>
      <c r="C569" s="3" t="s">
        <v>4677</v>
      </c>
      <c r="D569" s="5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8" t="s">
        <v>569</v>
      </c>
      <c r="C570" s="3" t="s">
        <v>4678</v>
      </c>
      <c r="D570" s="5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8" t="s">
        <v>570</v>
      </c>
      <c r="C571" s="3" t="s">
        <v>4679</v>
      </c>
      <c r="D571" s="5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8" t="s">
        <v>572</v>
      </c>
      <c r="C573" s="3" t="s">
        <v>4681</v>
      </c>
      <c r="D573" s="5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8" t="s">
        <v>574</v>
      </c>
      <c r="C575" s="3" t="s">
        <v>4683</v>
      </c>
      <c r="D575" s="5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8" t="s">
        <v>577</v>
      </c>
      <c r="C578" s="3" t="s">
        <v>4686</v>
      </c>
      <c r="D578" s="5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8" t="s">
        <v>578</v>
      </c>
      <c r="C579" s="3" t="s">
        <v>4687</v>
      </c>
      <c r="D579" s="5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8" t="s">
        <v>581</v>
      </c>
      <c r="C582" s="3" t="s">
        <v>4690</v>
      </c>
      <c r="D582" s="5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8" t="s">
        <v>582</v>
      </c>
      <c r="C583" s="3" t="s">
        <v>4691</v>
      </c>
      <c r="D583" s="5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8" t="s">
        <v>583</v>
      </c>
      <c r="C584" s="3" t="s">
        <v>4692</v>
      </c>
      <c r="D584" s="5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8" t="s">
        <v>588</v>
      </c>
      <c r="C589" s="3" t="s">
        <v>4697</v>
      </c>
      <c r="D589" s="5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8" t="s">
        <v>589</v>
      </c>
      <c r="C590" s="3" t="s">
        <v>4698</v>
      </c>
      <c r="D590" s="5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8" t="s">
        <v>592</v>
      </c>
      <c r="C593" s="3" t="s">
        <v>4701</v>
      </c>
      <c r="D593" s="5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8" t="s">
        <v>593</v>
      </c>
      <c r="C594" s="3" t="s">
        <v>4702</v>
      </c>
      <c r="D594" s="5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8" t="s">
        <v>596</v>
      </c>
      <c r="C597" s="3" t="s">
        <v>4705</v>
      </c>
      <c r="D597" s="5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8" t="s">
        <v>598</v>
      </c>
      <c r="C599" s="3" t="s">
        <v>4707</v>
      </c>
      <c r="D599" s="5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8" t="s">
        <v>600</v>
      </c>
      <c r="C601" s="3" t="s">
        <v>4709</v>
      </c>
      <c r="D601" s="5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8" t="s">
        <v>602</v>
      </c>
      <c r="C603" s="3" t="s">
        <v>4711</v>
      </c>
      <c r="D603" s="5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8" t="s">
        <v>603</v>
      </c>
      <c r="C604" s="3" t="s">
        <v>4712</v>
      </c>
      <c r="D604" s="5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8" t="s">
        <v>604</v>
      </c>
      <c r="C605" s="3" t="s">
        <v>4713</v>
      </c>
      <c r="D605" s="5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8" t="s">
        <v>605</v>
      </c>
      <c r="C606" s="3" t="s">
        <v>4714</v>
      </c>
      <c r="D606" s="5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8" t="s">
        <v>607</v>
      </c>
      <c r="C608" s="3" t="s">
        <v>4716</v>
      </c>
      <c r="D608" s="5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8" t="s">
        <v>608</v>
      </c>
      <c r="C609" s="3" t="s">
        <v>4717</v>
      </c>
      <c r="D609" s="5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8" t="s">
        <v>609</v>
      </c>
      <c r="C610" s="3" t="s">
        <v>4718</v>
      </c>
      <c r="D610" s="5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8" t="s">
        <v>610</v>
      </c>
      <c r="C611" s="3" t="s">
        <v>4719</v>
      </c>
      <c r="D611" s="5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8" t="s">
        <v>611</v>
      </c>
      <c r="C612" s="3" t="s">
        <v>4720</v>
      </c>
      <c r="D612" s="5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8" t="s">
        <v>612</v>
      </c>
      <c r="C613" s="3" t="s">
        <v>4721</v>
      </c>
      <c r="D613" s="5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8" t="s">
        <v>614</v>
      </c>
      <c r="C615" s="3" t="s">
        <v>4723</v>
      </c>
      <c r="D615" s="5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8" t="s">
        <v>615</v>
      </c>
      <c r="C616" s="3" t="s">
        <v>4724</v>
      </c>
      <c r="D616" s="5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8" t="s">
        <v>616</v>
      </c>
      <c r="C617" s="3" t="s">
        <v>4725</v>
      </c>
      <c r="D617" s="5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8" t="s">
        <v>617</v>
      </c>
      <c r="C618" s="3" t="s">
        <v>4726</v>
      </c>
      <c r="D618" s="5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8" t="s">
        <v>619</v>
      </c>
      <c r="C620" s="3" t="s">
        <v>4728</v>
      </c>
      <c r="D620" s="5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8" t="s">
        <v>621</v>
      </c>
      <c r="C622" s="3" t="s">
        <v>4730</v>
      </c>
      <c r="D622" s="5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8" t="s">
        <v>622</v>
      </c>
      <c r="C623" s="3" t="s">
        <v>4731</v>
      </c>
      <c r="D623" s="5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8" t="s">
        <v>624</v>
      </c>
      <c r="C625" s="3" t="s">
        <v>4733</v>
      </c>
      <c r="D625" s="5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8" t="s">
        <v>626</v>
      </c>
      <c r="C627" s="3" t="s">
        <v>4735</v>
      </c>
      <c r="D627" s="5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8" t="s">
        <v>627</v>
      </c>
      <c r="C628" s="3" t="s">
        <v>4736</v>
      </c>
      <c r="D628" s="5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8" t="s">
        <v>628</v>
      </c>
      <c r="C629" s="3" t="s">
        <v>4737</v>
      </c>
      <c r="D629" s="5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8" t="s">
        <v>629</v>
      </c>
      <c r="C630" s="3" t="s">
        <v>4738</v>
      </c>
      <c r="D630" s="5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8" t="s">
        <v>630</v>
      </c>
      <c r="C631" s="3" t="s">
        <v>4739</v>
      </c>
      <c r="D631" s="5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8" t="s">
        <v>638</v>
      </c>
      <c r="C639" s="3" t="s">
        <v>4747</v>
      </c>
      <c r="D639" s="5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8" t="s">
        <v>642</v>
      </c>
      <c r="C643" s="3" t="s">
        <v>4751</v>
      </c>
      <c r="D643" s="5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8" t="s">
        <v>643</v>
      </c>
      <c r="C644" s="3" t="s">
        <v>4752</v>
      </c>
      <c r="D644" s="5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8" t="s">
        <v>645</v>
      </c>
      <c r="C646" s="3" t="s">
        <v>4754</v>
      </c>
      <c r="D646" s="5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8" t="s">
        <v>647</v>
      </c>
      <c r="C648" s="3" t="s">
        <v>4756</v>
      </c>
      <c r="D648" s="5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8" t="s">
        <v>648</v>
      </c>
      <c r="C649" s="3" t="s">
        <v>4757</v>
      </c>
      <c r="D649" s="5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8" t="s">
        <v>650</v>
      </c>
      <c r="C651" s="3" t="s">
        <v>4759</v>
      </c>
      <c r="D651" s="5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8" t="s">
        <v>651</v>
      </c>
      <c r="C652" s="3" t="s">
        <v>4760</v>
      </c>
      <c r="D652" s="5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8" t="s">
        <v>652</v>
      </c>
      <c r="C653" s="3" t="s">
        <v>4761</v>
      </c>
      <c r="D653" s="5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8" t="s">
        <v>653</v>
      </c>
      <c r="C654" s="3" t="s">
        <v>4762</v>
      </c>
      <c r="D654" s="5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8" t="s">
        <v>654</v>
      </c>
      <c r="C655" s="3" t="s">
        <v>4763</v>
      </c>
      <c r="D655" s="5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8" t="s">
        <v>655</v>
      </c>
      <c r="C656" s="3" t="s">
        <v>4764</v>
      </c>
      <c r="D656" s="5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8" t="s">
        <v>656</v>
      </c>
      <c r="C657" s="3" t="s">
        <v>4765</v>
      </c>
      <c r="D657" s="5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8" t="s">
        <v>657</v>
      </c>
      <c r="C658" s="3" t="s">
        <v>4766</v>
      </c>
      <c r="D658" s="5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8" t="s">
        <v>658</v>
      </c>
      <c r="C659" s="3" t="s">
        <v>4767</v>
      </c>
      <c r="D659" s="5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8" t="s">
        <v>659</v>
      </c>
      <c r="C660" s="3" t="s">
        <v>4768</v>
      </c>
      <c r="D660" s="5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8" t="s">
        <v>661</v>
      </c>
      <c r="C662" s="3" t="s">
        <v>4770</v>
      </c>
      <c r="D662" s="5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8" t="s">
        <v>662</v>
      </c>
      <c r="C663" s="3" t="s">
        <v>4771</v>
      </c>
      <c r="D663" s="5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8" t="s">
        <v>664</v>
      </c>
      <c r="C665" s="3" t="s">
        <v>4773</v>
      </c>
      <c r="D665" s="5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8" t="s">
        <v>665</v>
      </c>
      <c r="C666" s="3" t="s">
        <v>4774</v>
      </c>
      <c r="D666" s="5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8" t="s">
        <v>666</v>
      </c>
      <c r="C667" s="3" t="s">
        <v>4775</v>
      </c>
      <c r="D667" s="5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8" t="s">
        <v>667</v>
      </c>
      <c r="C668" s="3" t="s">
        <v>4776</v>
      </c>
      <c r="D668" s="5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8" t="s">
        <v>668</v>
      </c>
      <c r="C669" s="3" t="s">
        <v>4777</v>
      </c>
      <c r="D669" s="5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8" t="s">
        <v>669</v>
      </c>
      <c r="C670" s="3" t="s">
        <v>4778</v>
      </c>
      <c r="D670" s="5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8" t="s">
        <v>670</v>
      </c>
      <c r="C671" s="3" t="s">
        <v>4779</v>
      </c>
      <c r="D671" s="5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8" t="s">
        <v>671</v>
      </c>
      <c r="C672" s="3" t="s">
        <v>4780</v>
      </c>
      <c r="D672" s="5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8" t="s">
        <v>672</v>
      </c>
      <c r="C673" s="3" t="s">
        <v>4781</v>
      </c>
      <c r="D673" s="5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8" t="s">
        <v>673</v>
      </c>
      <c r="C674" s="3" t="s">
        <v>4782</v>
      </c>
      <c r="D674" s="5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8" t="s">
        <v>674</v>
      </c>
      <c r="C675" s="3" t="s">
        <v>4783</v>
      </c>
      <c r="D675" s="5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8" t="s">
        <v>676</v>
      </c>
      <c r="C677" s="3" t="s">
        <v>4785</v>
      </c>
      <c r="D677" s="5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8" t="s">
        <v>677</v>
      </c>
      <c r="C678" s="3" t="s">
        <v>4786</v>
      </c>
      <c r="D678" s="5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8" t="s">
        <v>679</v>
      </c>
      <c r="C680" s="3" t="s">
        <v>4788</v>
      </c>
      <c r="D680" s="5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8" t="s">
        <v>680</v>
      </c>
      <c r="C681" s="3" t="s">
        <v>4789</v>
      </c>
      <c r="D681" s="5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8" t="s">
        <v>682</v>
      </c>
      <c r="C683" s="3" t="s">
        <v>4791</v>
      </c>
      <c r="D683" s="5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8" t="s">
        <v>683</v>
      </c>
      <c r="C684" s="3" t="s">
        <v>4792</v>
      </c>
      <c r="D684" s="5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2" x14ac:dyDescent="0.2">
      <c r="A686">
        <v>684</v>
      </c>
      <c r="B686" s="8" t="s">
        <v>685</v>
      </c>
      <c r="C686" s="3" t="s">
        <v>4794</v>
      </c>
      <c r="D686" s="5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8" t="s">
        <v>686</v>
      </c>
      <c r="C687" s="3" t="s">
        <v>4795</v>
      </c>
      <c r="D687" s="5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8" t="s">
        <v>687</v>
      </c>
      <c r="C688" s="3" t="s">
        <v>4796</v>
      </c>
      <c r="D688" s="5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8" t="s">
        <v>688</v>
      </c>
      <c r="C689" s="3" t="s">
        <v>4797</v>
      </c>
      <c r="D689" s="5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8" t="s">
        <v>689</v>
      </c>
      <c r="C690" s="3" t="s">
        <v>4798</v>
      </c>
      <c r="D690" s="5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8" t="s">
        <v>690</v>
      </c>
      <c r="C691" s="3" t="s">
        <v>4799</v>
      </c>
      <c r="D691" s="5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8" t="s">
        <v>692</v>
      </c>
      <c r="C693" s="3" t="s">
        <v>4801</v>
      </c>
      <c r="D693" s="5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8" t="s">
        <v>693</v>
      </c>
      <c r="C694" s="3" t="s">
        <v>4802</v>
      </c>
      <c r="D694" s="5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8" t="s">
        <v>695</v>
      </c>
      <c r="C696" s="3" t="s">
        <v>4804</v>
      </c>
      <c r="D696" s="5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8" t="s">
        <v>696</v>
      </c>
      <c r="C697" s="3" t="s">
        <v>4805</v>
      </c>
      <c r="D697" s="5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8" t="s">
        <v>698</v>
      </c>
      <c r="C699" s="3" t="s">
        <v>4807</v>
      </c>
      <c r="D699" s="5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8" t="s">
        <v>700</v>
      </c>
      <c r="C701" s="3" t="s">
        <v>4809</v>
      </c>
      <c r="D701" s="5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8" t="s">
        <v>701</v>
      </c>
      <c r="C702" s="3" t="s">
        <v>4810</v>
      </c>
      <c r="D702" s="5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8" t="s">
        <v>704</v>
      </c>
      <c r="C705" s="3" t="s">
        <v>4813</v>
      </c>
      <c r="D705" s="5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8" t="s">
        <v>705</v>
      </c>
      <c r="C706" s="3" t="s">
        <v>4814</v>
      </c>
      <c r="D706" s="5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8" t="s">
        <v>708</v>
      </c>
      <c r="C709" s="3" t="s">
        <v>4817</v>
      </c>
      <c r="D709" s="5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8" t="s">
        <v>712</v>
      </c>
      <c r="C713" s="3" t="s">
        <v>4821</v>
      </c>
      <c r="D713" s="5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8" t="s">
        <v>713</v>
      </c>
      <c r="C714" s="3" t="s">
        <v>4822</v>
      </c>
      <c r="D714" s="5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8" t="s">
        <v>714</v>
      </c>
      <c r="C715" s="3" t="s">
        <v>4823</v>
      </c>
      <c r="D715" s="5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8" t="s">
        <v>716</v>
      </c>
      <c r="C717" s="3" t="s">
        <v>4825</v>
      </c>
      <c r="D717" s="5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8" t="s">
        <v>717</v>
      </c>
      <c r="C718" s="3" t="s">
        <v>4826</v>
      </c>
      <c r="D718" s="5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8" t="s">
        <v>719</v>
      </c>
      <c r="C720" s="3" t="s">
        <v>4828</v>
      </c>
      <c r="D720" s="5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8" t="s">
        <v>720</v>
      </c>
      <c r="C721" s="3" t="s">
        <v>4829</v>
      </c>
      <c r="D721" s="5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8" t="s">
        <v>722</v>
      </c>
      <c r="C723" s="3" t="s">
        <v>4831</v>
      </c>
      <c r="D723" s="5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8" t="s">
        <v>723</v>
      </c>
      <c r="C724" s="3" t="s">
        <v>4832</v>
      </c>
      <c r="D724" s="5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8" t="s">
        <v>726</v>
      </c>
      <c r="C727" s="3" t="s">
        <v>4835</v>
      </c>
      <c r="D727" s="5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8" t="s">
        <v>727</v>
      </c>
      <c r="C728" s="3" t="s">
        <v>4836</v>
      </c>
      <c r="D728" s="5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8" t="s">
        <v>728</v>
      </c>
      <c r="C729" s="3" t="s">
        <v>4837</v>
      </c>
      <c r="D729" s="5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8" t="s">
        <v>729</v>
      </c>
      <c r="C730" s="3" t="s">
        <v>4838</v>
      </c>
      <c r="D730" s="5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8" t="s">
        <v>730</v>
      </c>
      <c r="C731" s="3" t="s">
        <v>4839</v>
      </c>
      <c r="D731" s="5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8" t="s">
        <v>732</v>
      </c>
      <c r="C733" s="3" t="s">
        <v>4841</v>
      </c>
      <c r="D733" s="5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8" t="s">
        <v>733</v>
      </c>
      <c r="C734" s="3" t="s">
        <v>4842</v>
      </c>
      <c r="D734" s="5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8" t="s">
        <v>736</v>
      </c>
      <c r="C737" s="3" t="s">
        <v>4845</v>
      </c>
      <c r="D737" s="5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8" t="s">
        <v>737</v>
      </c>
      <c r="C738" s="3" t="s">
        <v>4846</v>
      </c>
      <c r="D738" s="5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8" t="s">
        <v>741</v>
      </c>
      <c r="C742" s="3" t="s">
        <v>4850</v>
      </c>
      <c r="D742" s="5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8" t="s">
        <v>743</v>
      </c>
      <c r="C744" s="3" t="s">
        <v>4852</v>
      </c>
      <c r="D744" s="5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8" t="s">
        <v>744</v>
      </c>
      <c r="C745" s="3" t="s">
        <v>4853</v>
      </c>
      <c r="D745" s="5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8" t="s">
        <v>746</v>
      </c>
      <c r="C747" s="3" t="s">
        <v>4855</v>
      </c>
      <c r="D747" s="5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8" t="s">
        <v>748</v>
      </c>
      <c r="C749" s="3" t="s">
        <v>4857</v>
      </c>
      <c r="D749" s="5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8" t="s">
        <v>749</v>
      </c>
      <c r="C750" s="3" t="s">
        <v>4858</v>
      </c>
      <c r="D750" s="5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8" t="s">
        <v>750</v>
      </c>
      <c r="C751" s="3" t="s">
        <v>4859</v>
      </c>
      <c r="D751" s="5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8" t="s">
        <v>751</v>
      </c>
      <c r="C752" s="3" t="s">
        <v>4860</v>
      </c>
      <c r="D752" s="5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8" t="s">
        <v>752</v>
      </c>
      <c r="C753" s="3" t="s">
        <v>4861</v>
      </c>
      <c r="D753" s="5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8" t="s">
        <v>753</v>
      </c>
      <c r="C754" s="3" t="s">
        <v>4862</v>
      </c>
      <c r="D754" s="5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8" t="s">
        <v>754</v>
      </c>
      <c r="C755" s="3" t="s">
        <v>4863</v>
      </c>
      <c r="D755" s="5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8" t="s">
        <v>755</v>
      </c>
      <c r="C756" s="3" t="s">
        <v>4864</v>
      </c>
      <c r="D756" s="5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8" t="s">
        <v>756</v>
      </c>
      <c r="C757" s="3" t="s">
        <v>4865</v>
      </c>
      <c r="D757" s="5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8" t="s">
        <v>757</v>
      </c>
      <c r="C758" s="3" t="s">
        <v>4866</v>
      </c>
      <c r="D758" s="5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8" t="s">
        <v>758</v>
      </c>
      <c r="C759" s="3" t="s">
        <v>4867</v>
      </c>
      <c r="D759" s="5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8" t="s">
        <v>760</v>
      </c>
      <c r="C761" s="3" t="s">
        <v>4869</v>
      </c>
      <c r="D761" s="5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8" t="s">
        <v>761</v>
      </c>
      <c r="C762" s="3" t="s">
        <v>4870</v>
      </c>
      <c r="D762" s="5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8" t="s">
        <v>762</v>
      </c>
      <c r="C763" s="3" t="s">
        <v>4871</v>
      </c>
      <c r="D763" s="5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8" t="s">
        <v>763</v>
      </c>
      <c r="C764" s="3" t="s">
        <v>4872</v>
      </c>
      <c r="D764" s="5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8" t="s">
        <v>764</v>
      </c>
      <c r="C765" s="3" t="s">
        <v>4873</v>
      </c>
      <c r="D765" s="5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8" t="s">
        <v>765</v>
      </c>
      <c r="C766" s="3" t="s">
        <v>4874</v>
      </c>
      <c r="D766" s="5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8" t="s">
        <v>767</v>
      </c>
      <c r="C768" s="3" t="s">
        <v>4876</v>
      </c>
      <c r="D768" s="5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8" t="s">
        <v>769</v>
      </c>
      <c r="C770" s="3" t="s">
        <v>4878</v>
      </c>
      <c r="D770" s="5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8" t="s">
        <v>770</v>
      </c>
      <c r="C771" s="3" t="s">
        <v>4879</v>
      </c>
      <c r="D771" s="5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8" t="s">
        <v>772</v>
      </c>
      <c r="C773" s="3" t="s">
        <v>4881</v>
      </c>
      <c r="D773" s="5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8" t="s">
        <v>773</v>
      </c>
      <c r="C774" s="3" t="s">
        <v>4882</v>
      </c>
      <c r="D774" s="5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8" t="s">
        <v>774</v>
      </c>
      <c r="C775" s="3" t="s">
        <v>4883</v>
      </c>
      <c r="D775" s="5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8" t="s">
        <v>775</v>
      </c>
      <c r="C776" s="3" t="s">
        <v>4884</v>
      </c>
      <c r="D776" s="5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8" t="s">
        <v>776</v>
      </c>
      <c r="C777" s="3" t="s">
        <v>4885</v>
      </c>
      <c r="D777" s="5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8" t="s">
        <v>777</v>
      </c>
      <c r="C778" s="3" t="s">
        <v>4886</v>
      </c>
      <c r="D778" s="5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8" t="s">
        <v>778</v>
      </c>
      <c r="C779" s="3" t="s">
        <v>4887</v>
      </c>
      <c r="D779" s="5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8" t="s">
        <v>779</v>
      </c>
      <c r="C780" s="3" t="s">
        <v>4888</v>
      </c>
      <c r="D780" s="5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8" t="s">
        <v>782</v>
      </c>
      <c r="C783" s="3" t="s">
        <v>4891</v>
      </c>
      <c r="D783" s="5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8" t="s">
        <v>783</v>
      </c>
      <c r="C784" s="3" t="s">
        <v>4892</v>
      </c>
      <c r="D784" s="5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8" t="s">
        <v>784</v>
      </c>
      <c r="C785" s="3" t="s">
        <v>4893</v>
      </c>
      <c r="D785" s="5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8" t="s">
        <v>788</v>
      </c>
      <c r="C789" s="3" t="s">
        <v>4897</v>
      </c>
      <c r="D789" s="5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8" t="s">
        <v>789</v>
      </c>
      <c r="C790" s="3" t="s">
        <v>4898</v>
      </c>
      <c r="D790" s="5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8" t="s">
        <v>790</v>
      </c>
      <c r="C791" s="3" t="s">
        <v>4899</v>
      </c>
      <c r="D791" s="5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8" t="s">
        <v>791</v>
      </c>
      <c r="C792" s="3" t="s">
        <v>4900</v>
      </c>
      <c r="D792" s="5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8" t="s">
        <v>792</v>
      </c>
      <c r="C793" s="3" t="s">
        <v>4901</v>
      </c>
      <c r="D793" s="5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8" t="s">
        <v>794</v>
      </c>
      <c r="C795" s="3" t="s">
        <v>4903</v>
      </c>
      <c r="D795" s="5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8" t="s">
        <v>795</v>
      </c>
      <c r="C796" s="3" t="s">
        <v>4904</v>
      </c>
      <c r="D796" s="5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8" t="s">
        <v>797</v>
      </c>
      <c r="C798" s="3" t="s">
        <v>4906</v>
      </c>
      <c r="D798" s="5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8" t="s">
        <v>798</v>
      </c>
      <c r="C799" s="3" t="s">
        <v>4907</v>
      </c>
      <c r="D799" s="5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8" t="s">
        <v>799</v>
      </c>
      <c r="C800" s="3" t="s">
        <v>4908</v>
      </c>
      <c r="D800" s="5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8" t="s">
        <v>801</v>
      </c>
      <c r="C802" s="3" t="s">
        <v>4910</v>
      </c>
      <c r="D802" s="5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8" t="s">
        <v>802</v>
      </c>
      <c r="C803" s="3" t="s">
        <v>4911</v>
      </c>
      <c r="D803" s="5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8" t="s">
        <v>803</v>
      </c>
      <c r="C804" s="3" t="s">
        <v>4912</v>
      </c>
      <c r="D804" s="5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8" t="s">
        <v>804</v>
      </c>
      <c r="C805" s="3" t="s">
        <v>4913</v>
      </c>
      <c r="D805" s="5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8" t="s">
        <v>805</v>
      </c>
      <c r="C806" s="3" t="s">
        <v>4914</v>
      </c>
      <c r="D806" s="5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8" t="s">
        <v>806</v>
      </c>
      <c r="C807" s="3" t="s">
        <v>4915</v>
      </c>
      <c r="D807" s="5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8" t="s">
        <v>809</v>
      </c>
      <c r="C810" s="3" t="s">
        <v>4918</v>
      </c>
      <c r="D810" s="5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8" t="s">
        <v>811</v>
      </c>
      <c r="C812" s="3" t="s">
        <v>4920</v>
      </c>
      <c r="D812" s="5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8" t="s">
        <v>813</v>
      </c>
      <c r="C814" s="3" t="s">
        <v>4922</v>
      </c>
      <c r="D814" s="5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8" t="s">
        <v>815</v>
      </c>
      <c r="C816" s="3" t="s">
        <v>4924</v>
      </c>
      <c r="D816" s="5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8" t="s">
        <v>818</v>
      </c>
      <c r="C819" s="3" t="s">
        <v>4927</v>
      </c>
      <c r="D819" s="5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8" t="s">
        <v>819</v>
      </c>
      <c r="C820" s="3" t="s">
        <v>4928</v>
      </c>
      <c r="D820" s="5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8" t="s">
        <v>821</v>
      </c>
      <c r="C822" s="3" t="s">
        <v>4930</v>
      </c>
      <c r="D822" s="5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8" t="s">
        <v>822</v>
      </c>
      <c r="C823" s="3" t="s">
        <v>4931</v>
      </c>
      <c r="D823" s="5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8" t="s">
        <v>824</v>
      </c>
      <c r="C825" s="3" t="s">
        <v>4933</v>
      </c>
      <c r="D825" s="5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8" t="s">
        <v>825</v>
      </c>
      <c r="C826" s="3" t="s">
        <v>4934</v>
      </c>
      <c r="D826" s="5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8" t="s">
        <v>827</v>
      </c>
      <c r="C828" s="3" t="s">
        <v>4936</v>
      </c>
      <c r="D828" s="5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8" t="s">
        <v>829</v>
      </c>
      <c r="C830" s="3" t="s">
        <v>4938</v>
      </c>
      <c r="D830" s="5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8" t="s">
        <v>833</v>
      </c>
      <c r="C834" s="3" t="s">
        <v>4942</v>
      </c>
      <c r="D834" s="5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8" t="s">
        <v>836</v>
      </c>
      <c r="C837" s="3" t="s">
        <v>4945</v>
      </c>
      <c r="D837" s="5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8" t="s">
        <v>839</v>
      </c>
      <c r="C840" s="3" t="s">
        <v>4948</v>
      </c>
      <c r="D840" s="5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8" t="s">
        <v>840</v>
      </c>
      <c r="C841" s="3" t="s">
        <v>4949</v>
      </c>
      <c r="D841" s="5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8" t="s">
        <v>843</v>
      </c>
      <c r="C844" s="3" t="s">
        <v>4952</v>
      </c>
      <c r="D844" s="5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8" t="s">
        <v>844</v>
      </c>
      <c r="C845" s="3" t="s">
        <v>4953</v>
      </c>
      <c r="D845" s="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8" t="s">
        <v>846</v>
      </c>
      <c r="C847" s="3" t="s">
        <v>4955</v>
      </c>
      <c r="D847" s="5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8" t="s">
        <v>849</v>
      </c>
      <c r="C850" s="3" t="s">
        <v>4958</v>
      </c>
      <c r="D850" s="5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8" t="s">
        <v>850</v>
      </c>
      <c r="C851" s="3" t="s">
        <v>4959</v>
      </c>
      <c r="D851" s="5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8" t="s">
        <v>851</v>
      </c>
      <c r="C852" s="3" t="s">
        <v>4960</v>
      </c>
      <c r="D852" s="5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8" t="s">
        <v>855</v>
      </c>
      <c r="C856" s="3" t="s">
        <v>4964</v>
      </c>
      <c r="D856" s="5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8" t="s">
        <v>857</v>
      </c>
      <c r="C858" s="3" t="s">
        <v>4966</v>
      </c>
      <c r="D858" s="5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8" t="s">
        <v>859</v>
      </c>
      <c r="C860" s="3" t="s">
        <v>4968</v>
      </c>
      <c r="D860" s="5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8" t="s">
        <v>861</v>
      </c>
      <c r="C862" s="3" t="s">
        <v>4970</v>
      </c>
      <c r="D862" s="5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8" t="s">
        <v>862</v>
      </c>
      <c r="C863" s="3" t="s">
        <v>4971</v>
      </c>
      <c r="D863" s="5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8" t="s">
        <v>863</v>
      </c>
      <c r="C864" s="3" t="s">
        <v>4972</v>
      </c>
      <c r="D864" s="5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8" t="s">
        <v>864</v>
      </c>
      <c r="C865" s="3" t="s">
        <v>4973</v>
      </c>
      <c r="D865" s="5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8" t="s">
        <v>865</v>
      </c>
      <c r="C866" s="3" t="s">
        <v>4974</v>
      </c>
      <c r="D866" s="5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8" t="s">
        <v>866</v>
      </c>
      <c r="C867" s="3" t="s">
        <v>4975</v>
      </c>
      <c r="D867" s="5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8" t="s">
        <v>867</v>
      </c>
      <c r="C868" s="3" t="s">
        <v>4976</v>
      </c>
      <c r="D868" s="5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8" t="s">
        <v>869</v>
      </c>
      <c r="C870" s="3" t="s">
        <v>4978</v>
      </c>
      <c r="D870" s="5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8" t="s">
        <v>871</v>
      </c>
      <c r="C872" s="3" t="s">
        <v>4980</v>
      </c>
      <c r="D872" s="5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8" t="s">
        <v>872</v>
      </c>
      <c r="C873" s="3" t="s">
        <v>4981</v>
      </c>
      <c r="D873" s="5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8" t="s">
        <v>875</v>
      </c>
      <c r="C876" s="3" t="s">
        <v>4984</v>
      </c>
      <c r="D876" s="5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8" t="s">
        <v>876</v>
      </c>
      <c r="C877" s="3" t="s">
        <v>4985</v>
      </c>
      <c r="D877" s="5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8" t="s">
        <v>878</v>
      </c>
      <c r="C879" s="3" t="s">
        <v>4987</v>
      </c>
      <c r="D879" s="5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8" t="s">
        <v>880</v>
      </c>
      <c r="C881" s="3" t="s">
        <v>4989</v>
      </c>
      <c r="D881" s="5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8" t="s">
        <v>881</v>
      </c>
      <c r="C882" s="3" t="s">
        <v>4990</v>
      </c>
      <c r="D882" s="5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8" t="s">
        <v>882</v>
      </c>
      <c r="C883" s="3" t="s">
        <v>4991</v>
      </c>
      <c r="D883" s="5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8" t="s">
        <v>883</v>
      </c>
      <c r="C884" s="3" t="s">
        <v>4992</v>
      </c>
      <c r="D884" s="5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8" t="s">
        <v>884</v>
      </c>
      <c r="C885" s="3" t="s">
        <v>4993</v>
      </c>
      <c r="D885" s="5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8" t="s">
        <v>885</v>
      </c>
      <c r="C886" s="3" t="s">
        <v>4994</v>
      </c>
      <c r="D886" s="5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8" t="s">
        <v>886</v>
      </c>
      <c r="C887" s="3" t="s">
        <v>4995</v>
      </c>
      <c r="D887" s="5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8" t="s">
        <v>888</v>
      </c>
      <c r="C889" s="3" t="s">
        <v>4997</v>
      </c>
      <c r="D889" s="5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8" t="s">
        <v>890</v>
      </c>
      <c r="C891" s="3" t="s">
        <v>4999</v>
      </c>
      <c r="D891" s="5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8" t="s">
        <v>891</v>
      </c>
      <c r="C892" s="3" t="s">
        <v>5000</v>
      </c>
      <c r="D892" s="5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8" t="s">
        <v>892</v>
      </c>
      <c r="C893" s="3" t="s">
        <v>5001</v>
      </c>
      <c r="D893" s="5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8" t="s">
        <v>893</v>
      </c>
      <c r="C894" s="3" t="s">
        <v>5002</v>
      </c>
      <c r="D894" s="5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8" t="s">
        <v>894</v>
      </c>
      <c r="C895" s="3" t="s">
        <v>5003</v>
      </c>
      <c r="D895" s="5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8" t="s">
        <v>895</v>
      </c>
      <c r="C896" s="3" t="s">
        <v>5004</v>
      </c>
      <c r="D896" s="5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8" t="s">
        <v>896</v>
      </c>
      <c r="C897" s="3" t="s">
        <v>5005</v>
      </c>
      <c r="D897" s="5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8" t="s">
        <v>897</v>
      </c>
      <c r="C898" s="3" t="s">
        <v>5006</v>
      </c>
      <c r="D898" s="5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8" t="s">
        <v>899</v>
      </c>
      <c r="C900" s="3" t="s">
        <v>5008</v>
      </c>
      <c r="D900" s="5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8" t="s">
        <v>900</v>
      </c>
      <c r="C901" s="3" t="s">
        <v>5009</v>
      </c>
      <c r="D901" s="5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8" t="s">
        <v>902</v>
      </c>
      <c r="C903" s="3" t="s">
        <v>5011</v>
      </c>
      <c r="D903" s="5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8" t="s">
        <v>904</v>
      </c>
      <c r="C905" s="3" t="s">
        <v>5013</v>
      </c>
      <c r="D905" s="5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8" t="s">
        <v>905</v>
      </c>
      <c r="C906" s="3" t="s">
        <v>5014</v>
      </c>
      <c r="D906" s="5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8" t="s">
        <v>906</v>
      </c>
      <c r="C907" s="3" t="s">
        <v>5015</v>
      </c>
      <c r="D907" s="5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8" t="s">
        <v>909</v>
      </c>
      <c r="C910" s="3" t="s">
        <v>5018</v>
      </c>
      <c r="D910" s="5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8" t="s">
        <v>910</v>
      </c>
      <c r="C911" s="3" t="s">
        <v>5019</v>
      </c>
      <c r="D911" s="5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8" t="s">
        <v>911</v>
      </c>
      <c r="C912" s="3" t="s">
        <v>5020</v>
      </c>
      <c r="D912" s="5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8" t="s">
        <v>913</v>
      </c>
      <c r="C914" s="3" t="s">
        <v>5022</v>
      </c>
      <c r="D914" s="5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8" t="s">
        <v>914</v>
      </c>
      <c r="C915" s="3" t="s">
        <v>5023</v>
      </c>
      <c r="D915" s="5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8" t="s">
        <v>916</v>
      </c>
      <c r="C917" s="3" t="s">
        <v>5025</v>
      </c>
      <c r="D917" s="5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8" t="s">
        <v>917</v>
      </c>
      <c r="C918" s="3" t="s">
        <v>5026</v>
      </c>
      <c r="D918" s="5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8" t="s">
        <v>918</v>
      </c>
      <c r="C919" s="3" t="s">
        <v>5027</v>
      </c>
      <c r="D919" s="5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8" t="s">
        <v>921</v>
      </c>
      <c r="C922" s="3" t="s">
        <v>5030</v>
      </c>
      <c r="D922" s="5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8" t="s">
        <v>922</v>
      </c>
      <c r="C923" s="3" t="s">
        <v>5031</v>
      </c>
      <c r="D923" s="5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8" t="s">
        <v>923</v>
      </c>
      <c r="C924" s="3" t="s">
        <v>5032</v>
      </c>
      <c r="D924" s="5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8" t="s">
        <v>924</v>
      </c>
      <c r="C925" s="3" t="s">
        <v>5033</v>
      </c>
      <c r="D925" s="5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8" t="s">
        <v>927</v>
      </c>
      <c r="C928" s="3" t="s">
        <v>5036</v>
      </c>
      <c r="D928" s="5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8" t="s">
        <v>929</v>
      </c>
      <c r="C930" s="3" t="s">
        <v>5038</v>
      </c>
      <c r="D930" s="5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8" t="s">
        <v>936</v>
      </c>
      <c r="C937" s="3" t="s">
        <v>5045</v>
      </c>
      <c r="D937" s="5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8" t="s">
        <v>937</v>
      </c>
      <c r="C938" s="3" t="s">
        <v>5046</v>
      </c>
      <c r="D938" s="5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8" t="s">
        <v>939</v>
      </c>
      <c r="C940" s="3" t="s">
        <v>5048</v>
      </c>
      <c r="D940" s="5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8" t="s">
        <v>940</v>
      </c>
      <c r="C941" s="3" t="s">
        <v>5049</v>
      </c>
      <c r="D941" s="5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8" t="s">
        <v>941</v>
      </c>
      <c r="C942" s="3" t="s">
        <v>5050</v>
      </c>
      <c r="D942" s="5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8" t="s">
        <v>942</v>
      </c>
      <c r="C943" s="3" t="s">
        <v>5051</v>
      </c>
      <c r="D943" s="5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8" t="s">
        <v>945</v>
      </c>
      <c r="C946" s="3" t="s">
        <v>5054</v>
      </c>
      <c r="D946" s="5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8" t="s">
        <v>946</v>
      </c>
      <c r="C947" s="3" t="s">
        <v>5055</v>
      </c>
      <c r="D947" s="5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8" t="s">
        <v>948</v>
      </c>
      <c r="C949" s="3" t="s">
        <v>5057</v>
      </c>
      <c r="D949" s="5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8" t="s">
        <v>949</v>
      </c>
      <c r="C950" s="3" t="s">
        <v>5058</v>
      </c>
      <c r="D950" s="5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8" t="s">
        <v>950</v>
      </c>
      <c r="C951" s="3" t="s">
        <v>5059</v>
      </c>
      <c r="D951" s="5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8" t="s">
        <v>951</v>
      </c>
      <c r="C952" s="3" t="s">
        <v>5060</v>
      </c>
      <c r="D952" s="5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8" t="s">
        <v>956</v>
      </c>
      <c r="C957" s="3" t="s">
        <v>5065</v>
      </c>
      <c r="D957" s="5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8" t="s">
        <v>957</v>
      </c>
      <c r="C958" s="3" t="s">
        <v>5066</v>
      </c>
      <c r="D958" s="5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8" t="s">
        <v>960</v>
      </c>
      <c r="C961" s="3" t="s">
        <v>5069</v>
      </c>
      <c r="D961" s="5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8" t="s">
        <v>961</v>
      </c>
      <c r="C962" s="3" t="s">
        <v>5070</v>
      </c>
      <c r="D962" s="5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8" t="s">
        <v>962</v>
      </c>
      <c r="C963" s="3" t="s">
        <v>5071</v>
      </c>
      <c r="D963" s="5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8" t="s">
        <v>963</v>
      </c>
      <c r="C964" s="3" t="s">
        <v>5072</v>
      </c>
      <c r="D964" s="5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8" t="s">
        <v>965</v>
      </c>
      <c r="C966" s="3" t="s">
        <v>5074</v>
      </c>
      <c r="D966" s="5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8" t="s">
        <v>966</v>
      </c>
      <c r="C967" s="3" t="s">
        <v>5075</v>
      </c>
      <c r="D967" s="5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8" t="s">
        <v>967</v>
      </c>
      <c r="C968" s="3" t="s">
        <v>5076</v>
      </c>
      <c r="D968" s="5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8" t="s">
        <v>968</v>
      </c>
      <c r="C969" s="3" t="s">
        <v>5077</v>
      </c>
      <c r="D969" s="5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8" t="s">
        <v>969</v>
      </c>
      <c r="C970" s="3" t="s">
        <v>5078</v>
      </c>
      <c r="D970" s="5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8" t="s">
        <v>971</v>
      </c>
      <c r="C972" s="3" t="s">
        <v>5080</v>
      </c>
      <c r="D972" s="5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8" t="s">
        <v>972</v>
      </c>
      <c r="C973" s="3" t="s">
        <v>5081</v>
      </c>
      <c r="D973" s="5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8" t="s">
        <v>973</v>
      </c>
      <c r="C974" s="3" t="s">
        <v>5082</v>
      </c>
      <c r="D974" s="5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8" t="s">
        <v>974</v>
      </c>
      <c r="C975" s="3" t="s">
        <v>5083</v>
      </c>
      <c r="D975" s="5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8" t="s">
        <v>975</v>
      </c>
      <c r="C976" s="3" t="s">
        <v>5084</v>
      </c>
      <c r="D976" s="5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8" t="s">
        <v>976</v>
      </c>
      <c r="C977" s="3" t="s">
        <v>5085</v>
      </c>
      <c r="D977" s="5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8" t="s">
        <v>978</v>
      </c>
      <c r="C979" s="3" t="s">
        <v>5087</v>
      </c>
      <c r="D979" s="5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8" t="s">
        <v>979</v>
      </c>
      <c r="C980" s="3" t="s">
        <v>5088</v>
      </c>
      <c r="D980" s="5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8" t="s">
        <v>980</v>
      </c>
      <c r="C981" s="3" t="s">
        <v>5089</v>
      </c>
      <c r="D981" s="5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8" t="s">
        <v>981</v>
      </c>
      <c r="C982" s="3" t="s">
        <v>5090</v>
      </c>
      <c r="D982" s="5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8" t="s">
        <v>982</v>
      </c>
      <c r="C983" s="3" t="s">
        <v>5091</v>
      </c>
      <c r="D983" s="5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8" t="s">
        <v>984</v>
      </c>
      <c r="C985" s="3" t="s">
        <v>5093</v>
      </c>
      <c r="D985" s="5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8" t="s">
        <v>985</v>
      </c>
      <c r="C986" s="3" t="s">
        <v>5094</v>
      </c>
      <c r="D986" s="5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8" t="s">
        <v>986</v>
      </c>
      <c r="C987" s="3" t="s">
        <v>5095</v>
      </c>
      <c r="D987" s="5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8" t="s">
        <v>987</v>
      </c>
      <c r="C988" s="3" t="s">
        <v>5096</v>
      </c>
      <c r="D988" s="5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8" t="s">
        <v>988</v>
      </c>
      <c r="C989" s="3" t="s">
        <v>5097</v>
      </c>
      <c r="D989" s="5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8" t="s">
        <v>991</v>
      </c>
      <c r="C992" s="3" t="s">
        <v>5100</v>
      </c>
      <c r="D992" s="5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8" t="s">
        <v>992</v>
      </c>
      <c r="C993" s="3" t="s">
        <v>5101</v>
      </c>
      <c r="D993" s="5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8" t="s">
        <v>993</v>
      </c>
      <c r="C994" s="3" t="s">
        <v>5102</v>
      </c>
      <c r="D994" s="5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8" t="s">
        <v>996</v>
      </c>
      <c r="C997" s="3" t="s">
        <v>5105</v>
      </c>
      <c r="D997" s="5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8" t="s">
        <v>1042</v>
      </c>
      <c r="C1043" s="3" t="s">
        <v>5151</v>
      </c>
      <c r="D1043" s="5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8" t="s">
        <v>1254</v>
      </c>
      <c r="C1255" s="3" t="s">
        <v>5363</v>
      </c>
      <c r="D1255" s="5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8" t="s">
        <v>1548</v>
      </c>
      <c r="C1549" s="3" t="s">
        <v>5657</v>
      </c>
      <c r="D1549" s="5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8" t="s">
        <v>1661</v>
      </c>
      <c r="C1662" s="3" t="s">
        <v>5770</v>
      </c>
      <c r="D1662" s="5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8" t="s">
        <v>1756</v>
      </c>
      <c r="C1757" s="3" t="s">
        <v>5865</v>
      </c>
      <c r="D1757" s="5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8" t="s">
        <v>2244</v>
      </c>
      <c r="C2245" s="3" t="s">
        <v>6353</v>
      </c>
      <c r="D2245" s="5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8" t="s">
        <v>2536</v>
      </c>
      <c r="C2538" s="3" t="s">
        <v>6646</v>
      </c>
      <c r="D2538" s="5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8" t="s">
        <v>2699</v>
      </c>
      <c r="C2701" s="3" t="s">
        <v>6809</v>
      </c>
      <c r="D2701" s="5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8" t="s">
        <v>2734</v>
      </c>
      <c r="C2736" s="3" t="s">
        <v>6844</v>
      </c>
      <c r="D2736" s="5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9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ECFC9-0D6B-2D48-8A3B-27FD0E9BCE63}">
  <sheetPr codeName="Sheet6"/>
  <dimension ref="A1:E18"/>
  <sheetViews>
    <sheetView tabSelected="1" zoomScale="156" workbookViewId="0">
      <selection activeCell="L23" sqref="L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88A0D-51EC-8043-AF8B-9C58E6D496A6}">
  <sheetPr codeName="Sheet7"/>
  <dimension ref="A1:H13"/>
  <sheetViews>
    <sheetView zoomScale="116" workbookViewId="0">
      <selection activeCell="Q29" sqref="Q29"/>
    </sheetView>
  </sheetViews>
  <sheetFormatPr baseColWidth="10" defaultRowHeight="15" x14ac:dyDescent="0.2"/>
  <cols>
    <col min="1" max="1" width="17" customWidth="1"/>
    <col min="2" max="2" width="20.83203125" customWidth="1"/>
    <col min="3" max="3" width="14.83203125" customWidth="1"/>
    <col min="4" max="4" width="17.5" customWidth="1"/>
    <col min="5" max="5" width="14.33203125" customWidth="1"/>
    <col min="6" max="6" width="22.6640625" customWidth="1"/>
    <col min="7" max="7" width="18.6640625" customWidth="1"/>
    <col min="8" max="8" width="13.5" bestFit="1" customWidth="1"/>
    <col min="9" max="9" width="14.83203125" bestFit="1" customWidth="1"/>
    <col min="10" max="12" width="2.1640625" bestFit="1" customWidth="1"/>
    <col min="13" max="15" width="3.1640625" bestFit="1" customWidth="1"/>
    <col min="16" max="17" width="4.1640625" bestFit="1" customWidth="1"/>
    <col min="18" max="18" width="10" bestFit="1" customWidth="1"/>
    <col min="19" max="19" width="5.5" bestFit="1" customWidth="1"/>
    <col min="20" max="20" width="10" bestFit="1" customWidth="1"/>
    <col min="21" max="21" width="8.6640625" bestFit="1" customWidth="1"/>
    <col min="22" max="22" width="4.5" bestFit="1" customWidth="1"/>
    <col min="23" max="23" width="8.6640625" bestFit="1" customWidth="1"/>
    <col min="24" max="24" width="4.5" bestFit="1" customWidth="1"/>
    <col min="25" max="25" width="8.6640625" bestFit="1" customWidth="1"/>
    <col min="26" max="26" width="4.5" bestFit="1" customWidth="1"/>
    <col min="27" max="27" width="8.6640625" bestFit="1" customWidth="1"/>
    <col min="28" max="28" width="4.5" bestFit="1" customWidth="1"/>
    <col min="29" max="29" width="8.6640625" bestFit="1" customWidth="1"/>
    <col min="30" max="30" width="10" bestFit="1" customWidth="1"/>
  </cols>
  <sheetData>
    <row r="1" spans="1:8" ht="19" x14ac:dyDescent="0.25">
      <c r="A1" s="24" t="s">
        <v>8380</v>
      </c>
      <c r="B1" s="24" t="s">
        <v>8399</v>
      </c>
      <c r="C1" s="24" t="s">
        <v>8400</v>
      </c>
      <c r="D1" s="24" t="s">
        <v>8401</v>
      </c>
      <c r="E1" s="24" t="s">
        <v>8402</v>
      </c>
      <c r="F1" s="24" t="s">
        <v>8403</v>
      </c>
      <c r="G1" s="24" t="s">
        <v>8404</v>
      </c>
      <c r="H1" s="24" t="s">
        <v>8405</v>
      </c>
    </row>
    <row r="2" spans="1:8" ht="19" x14ac:dyDescent="0.25">
      <c r="A2" s="25" t="s">
        <v>8406</v>
      </c>
      <c r="B2">
        <f>COUNTIFS(Kickstarter!$D:$D,"&lt;1000",Kickstarter!$F:$F,"successful",Kickstarter!$R:$R, "plays")</f>
        <v>141</v>
      </c>
      <c r="C2">
        <f>COUNTIFS(Kickstarter!$D:$D,"&lt;1000",Kickstarter!$F:$F,"failed",Kickstarter!$R:$R, "plays")</f>
        <v>45</v>
      </c>
      <c r="D2">
        <f>COUNTIFS(Kickstarter!$D$2:$D$4115,"&lt;1000",Kickstarter!$F$2:$F$4115,"canceled",Kickstarter!$R$2:$R$4115, 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ht="19" x14ac:dyDescent="0.25">
      <c r="A3" s="24" t="s">
        <v>8407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COUNTIFS(Kickstarter!$D$2:$D$4115,"&gt;1000",Kickstarter!$F$2:$F$4115,"canceled",Kickstarter!$D$2:$D$4115,"&lt;4999",Kickstarter!$R$2:$R$4115,"plays")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>C3/E3</f>
        <v>0.27340823970037453</v>
      </c>
      <c r="H3" s="26">
        <f>D3/E3</f>
        <v>0</v>
      </c>
    </row>
    <row r="4" spans="1:8" ht="19" x14ac:dyDescent="0.25">
      <c r="A4" s="24" t="s">
        <v>8408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COUNTIFS(Kickstarter!$D$2:$D$4115,"&gt;5000",Kickstarter!$F$2:$F$4115,"canceled",Kickstarter!$D$2:$D$4115,"&lt;9999",Kickstarter!$R$2:$R$4115,"plays")</f>
        <v>0</v>
      </c>
      <c r="E4">
        <f t="shared" si="0"/>
        <v>169</v>
      </c>
      <c r="F4" s="26">
        <f t="shared" si="1"/>
        <v>0.55029585798816572</v>
      </c>
      <c r="G4" s="26">
        <f t="shared" ref="G4:G13" si="2">C4/E4</f>
        <v>0.44970414201183434</v>
      </c>
      <c r="H4" s="26">
        <f t="shared" ref="H4:H13" si="3">D4/E4</f>
        <v>0</v>
      </c>
    </row>
    <row r="5" spans="1:8" ht="19" x14ac:dyDescent="0.25">
      <c r="A5" s="24" t="s">
        <v>8409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COUNTIFS(Kickstarter!$D$2:$D$4115,"&gt;10000",Kickstarter!$F$2:$F$4115,"canceled",Kickstarter!$D$2:$D$4115,"&lt;14999",Kickstarter!$R$2:$R$4115,"plays")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ht="19" x14ac:dyDescent="0.25">
      <c r="A6" s="24" t="s">
        <v>8410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COUNTIFS(Kickstarter!$D$2:$D$4115,"&gt;15000",Kickstarter!$F$2:$F$4115,"canceled",Kickstarter!$D$2:$D$4115,"&lt;19999",Kickstarter!$R$2:$R$4115,"plays")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ht="19" x14ac:dyDescent="0.25">
      <c r="A7" s="24" t="s">
        <v>8411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COUNTIFS(Kickstarter!$D$2:$D$4115,"&gt;20000",Kickstarter!$F$2:$F$4115,"canceled",Kickstarter!$D$2:$D$4115,"&lt;24999",Kickstarter!$R$2:$R$4115,"plays")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ht="19" x14ac:dyDescent="0.25">
      <c r="A8" s="25" t="s">
        <v>8412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COUNTIFS(Kickstarter!$D$2:$D$4115,"&gt;25000",Kickstarter!$F$2:$F$4115,"canceled",Kickstarter!$D$2:$D$4115,"&lt;29999",Kickstarter!$R$2:$R$4115,"plays")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ht="19" x14ac:dyDescent="0.25">
      <c r="A9" s="24" t="s">
        <v>8413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COUNTIFS(Kickstarter!$D$2:$D$4115,"&gt;30000",Kickstarter!$F$2:$F$4115,"canceled",Kickstarter!$D$2:$D$4115,"&lt;34999",Kickstarter!$R$2:$R$4115,"plays")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ht="19" x14ac:dyDescent="0.25">
      <c r="A10" s="24" t="s">
        <v>8414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COUNTIFS(Kickstarter!$D$2:$D$4115,"&gt;35000",Kickstarter!$F$2:$F$4115,"canceled",Kickstarter!$D$2:$D$4115,"&lt;39999",Kickstarter!$R$2:$R$4115,"plays")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ht="19" x14ac:dyDescent="0.25">
      <c r="A11" s="24" t="s">
        <v>8415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COUNTIFS(Kickstarter!$D$2:$D$4115,"&gt;40000",Kickstarter!$F$2:$F$4115,"canceled",Kickstarter!$D$2:$D$4115,"&lt;49999",Kickstarter!$R$2:$R$4115,"plays")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ht="19" x14ac:dyDescent="0.25">
      <c r="A12" s="24" t="s">
        <v>8416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COUNTIFS(Kickstarter!$D$2:$D$4115,"&gt;45000",Kickstarter!$F$2:$F$4115,"canceled",Kickstarter!$D$2:$D$4115,"&lt;49999",Kickstarter!$R$2:$R$4115,"plays")</f>
        <v>0</v>
      </c>
      <c r="E12">
        <f>SUM(B12:D12)</f>
        <v>1</v>
      </c>
      <c r="F12" s="26">
        <f>B12/E12</f>
        <v>0</v>
      </c>
      <c r="G12" s="26">
        <f>C12/E12</f>
        <v>1</v>
      </c>
      <c r="H12" s="26">
        <v>0</v>
      </c>
    </row>
    <row r="13" spans="1:8" ht="19" x14ac:dyDescent="0.25">
      <c r="A13" s="24" t="s">
        <v>8417</v>
      </c>
      <c r="B13">
        <f>COUNTIFS(Kickstarter!$D:$D,"&gt;50000",Kickstarter!$F:$F,"successful",Kickstarter!$R:$R,"plays")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COUNTIFS(Kickstarter!$D$2:$D$4115,"&gt;50000",Kickstarter!$F$2:$F$4115,"canceled",Kickstarter!$R$2:$R$4115,"plays")</f>
        <v>0</v>
      </c>
      <c r="E13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</sheetData>
  <phoneticPr fontId="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Edinburgh Research</vt:lpstr>
      <vt:lpstr>Category Statistics</vt:lpstr>
      <vt:lpstr>Subcategory Statistics</vt:lpstr>
      <vt:lpstr>Outcomes Based on Launch Date</vt:lpstr>
      <vt:lpstr>Descriptive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2022-06-16T17:55:45Z</dcterms:modified>
</cp:coreProperties>
</file>