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quipes_PF_Services\PF_TrGET\PF_TrGET\IN-VITRO\Celltiter\Sarry\230901_Chemo_MOLM13-IDH1_IDH2\"/>
    </mc:Choice>
  </mc:AlternateContent>
  <xr:revisionPtr revIDLastSave="0" documentId="13_ncr:1_{067CA6EA-F6FC-4922-810D-AB95311D8A7E}" xr6:coauthVersionLast="36" xr6:coauthVersionMax="36" xr10:uidLastSave="{00000000-0000-0000-0000-000000000000}"/>
  <bookViews>
    <workbookView xWindow="0" yWindow="0" windowWidth="28800" windowHeight="12210" activeTab="3" xr2:uid="{2F3D50F5-689E-494B-BF3E-51260421B7A9}"/>
  </bookViews>
  <sheets>
    <sheet name="comparaison 1-2" sheetId="1" r:id="rId1"/>
    <sheet name="230704" sheetId="2" r:id="rId2"/>
    <sheet name="230829" sheetId="3" r:id="rId3"/>
    <sheet name="moyenne" sheetId="5" r:id="rId4"/>
    <sheet name="repetition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O6" i="5"/>
  <c r="O8" i="5"/>
  <c r="O10" i="5"/>
  <c r="O12" i="5"/>
  <c r="O14" i="5"/>
  <c r="O16" i="5"/>
  <c r="O18" i="5"/>
  <c r="O20" i="5"/>
  <c r="O22" i="5"/>
  <c r="O24" i="5"/>
  <c r="O26" i="5"/>
  <c r="O28" i="5"/>
  <c r="O30" i="5"/>
  <c r="O32" i="5"/>
  <c r="O34" i="5"/>
  <c r="O36" i="5"/>
  <c r="O38" i="5"/>
  <c r="O40" i="5"/>
  <c r="O42" i="5"/>
  <c r="O44" i="5"/>
  <c r="O46" i="5"/>
  <c r="O48" i="5"/>
  <c r="O50" i="5"/>
  <c r="O52" i="5"/>
  <c r="O54" i="5"/>
  <c r="O56" i="5"/>
  <c r="O58" i="5"/>
  <c r="O60" i="5"/>
  <c r="O62" i="5"/>
  <c r="O64" i="5"/>
  <c r="O66" i="5"/>
  <c r="O68" i="5"/>
  <c r="O70" i="5"/>
  <c r="O72" i="5"/>
  <c r="O74" i="5"/>
  <c r="O76" i="5"/>
  <c r="O78" i="5"/>
  <c r="O80" i="5"/>
  <c r="O82" i="5"/>
  <c r="Q3" i="5"/>
  <c r="K4" i="5"/>
  <c r="P4" i="5" s="1"/>
  <c r="L4" i="5"/>
  <c r="Q4" i="5" s="1"/>
  <c r="M4" i="5"/>
  <c r="K5" i="5"/>
  <c r="O5" i="5" s="1"/>
  <c r="L5" i="5"/>
  <c r="Q5" i="5" s="1"/>
  <c r="M5" i="5"/>
  <c r="K6" i="5"/>
  <c r="P6" i="5" s="1"/>
  <c r="L6" i="5"/>
  <c r="Q6" i="5" s="1"/>
  <c r="M6" i="5"/>
  <c r="K7" i="5"/>
  <c r="O7" i="5" s="1"/>
  <c r="L7" i="5"/>
  <c r="Q7" i="5" s="1"/>
  <c r="M7" i="5"/>
  <c r="K8" i="5"/>
  <c r="P8" i="5" s="1"/>
  <c r="L8" i="5"/>
  <c r="Q8" i="5" s="1"/>
  <c r="M8" i="5"/>
  <c r="K9" i="5"/>
  <c r="O9" i="5" s="1"/>
  <c r="L9" i="5"/>
  <c r="Q9" i="5" s="1"/>
  <c r="M9" i="5"/>
  <c r="K10" i="5"/>
  <c r="P10" i="5" s="1"/>
  <c r="L10" i="5"/>
  <c r="Q10" i="5" s="1"/>
  <c r="M10" i="5"/>
  <c r="K11" i="5"/>
  <c r="O11" i="5" s="1"/>
  <c r="L11" i="5"/>
  <c r="Q11" i="5" s="1"/>
  <c r="M11" i="5"/>
  <c r="K12" i="5"/>
  <c r="P12" i="5" s="1"/>
  <c r="L12" i="5"/>
  <c r="Q12" i="5" s="1"/>
  <c r="M12" i="5"/>
  <c r="K13" i="5"/>
  <c r="O13" i="5" s="1"/>
  <c r="L13" i="5"/>
  <c r="Q13" i="5" s="1"/>
  <c r="M13" i="5"/>
  <c r="K14" i="5"/>
  <c r="P14" i="5" s="1"/>
  <c r="L14" i="5"/>
  <c r="Q14" i="5" s="1"/>
  <c r="M14" i="5"/>
  <c r="K15" i="5"/>
  <c r="O15" i="5" s="1"/>
  <c r="L15" i="5"/>
  <c r="Q15" i="5" s="1"/>
  <c r="M15" i="5"/>
  <c r="K16" i="5"/>
  <c r="P16" i="5" s="1"/>
  <c r="L16" i="5"/>
  <c r="Q16" i="5" s="1"/>
  <c r="M16" i="5"/>
  <c r="K17" i="5"/>
  <c r="O17" i="5" s="1"/>
  <c r="L17" i="5"/>
  <c r="Q17" i="5" s="1"/>
  <c r="M17" i="5"/>
  <c r="K18" i="5"/>
  <c r="P18" i="5" s="1"/>
  <c r="L18" i="5"/>
  <c r="Q18" i="5" s="1"/>
  <c r="M18" i="5"/>
  <c r="K19" i="5"/>
  <c r="O19" i="5" s="1"/>
  <c r="L19" i="5"/>
  <c r="Q19" i="5" s="1"/>
  <c r="M19" i="5"/>
  <c r="K20" i="5"/>
  <c r="P20" i="5" s="1"/>
  <c r="L20" i="5"/>
  <c r="Q20" i="5" s="1"/>
  <c r="M20" i="5"/>
  <c r="K21" i="5"/>
  <c r="O21" i="5" s="1"/>
  <c r="L21" i="5"/>
  <c r="Q21" i="5" s="1"/>
  <c r="M21" i="5"/>
  <c r="K22" i="5"/>
  <c r="P22" i="5" s="1"/>
  <c r="L22" i="5"/>
  <c r="Q22" i="5" s="1"/>
  <c r="M22" i="5"/>
  <c r="K23" i="5"/>
  <c r="O23" i="5" s="1"/>
  <c r="L23" i="5"/>
  <c r="Q23" i="5" s="1"/>
  <c r="M23" i="5"/>
  <c r="K24" i="5"/>
  <c r="P24" i="5" s="1"/>
  <c r="L24" i="5"/>
  <c r="Q24" i="5" s="1"/>
  <c r="M24" i="5"/>
  <c r="K25" i="5"/>
  <c r="O25" i="5" s="1"/>
  <c r="L25" i="5"/>
  <c r="Q25" i="5" s="1"/>
  <c r="M25" i="5"/>
  <c r="K26" i="5"/>
  <c r="P26" i="5" s="1"/>
  <c r="L26" i="5"/>
  <c r="Q26" i="5" s="1"/>
  <c r="M26" i="5"/>
  <c r="K27" i="5"/>
  <c r="O27" i="5" s="1"/>
  <c r="L27" i="5"/>
  <c r="Q27" i="5" s="1"/>
  <c r="M27" i="5"/>
  <c r="K28" i="5"/>
  <c r="P28" i="5" s="1"/>
  <c r="L28" i="5"/>
  <c r="Q28" i="5" s="1"/>
  <c r="M28" i="5"/>
  <c r="K29" i="5"/>
  <c r="O29" i="5" s="1"/>
  <c r="L29" i="5"/>
  <c r="Q29" i="5" s="1"/>
  <c r="M29" i="5"/>
  <c r="K30" i="5"/>
  <c r="P30" i="5" s="1"/>
  <c r="L30" i="5"/>
  <c r="Q30" i="5" s="1"/>
  <c r="M30" i="5"/>
  <c r="K31" i="5"/>
  <c r="O31" i="5" s="1"/>
  <c r="L31" i="5"/>
  <c r="Q31" i="5" s="1"/>
  <c r="M31" i="5"/>
  <c r="K32" i="5"/>
  <c r="P32" i="5" s="1"/>
  <c r="L32" i="5"/>
  <c r="Q32" i="5" s="1"/>
  <c r="M32" i="5"/>
  <c r="K33" i="5"/>
  <c r="O33" i="5" s="1"/>
  <c r="L33" i="5"/>
  <c r="Q33" i="5" s="1"/>
  <c r="M33" i="5"/>
  <c r="K34" i="5"/>
  <c r="P34" i="5" s="1"/>
  <c r="L34" i="5"/>
  <c r="Q34" i="5" s="1"/>
  <c r="M34" i="5"/>
  <c r="K35" i="5"/>
  <c r="O35" i="5" s="1"/>
  <c r="L35" i="5"/>
  <c r="Q35" i="5" s="1"/>
  <c r="M35" i="5"/>
  <c r="K36" i="5"/>
  <c r="P36" i="5" s="1"/>
  <c r="L36" i="5"/>
  <c r="Q36" i="5" s="1"/>
  <c r="M36" i="5"/>
  <c r="K37" i="5"/>
  <c r="O37" i="5" s="1"/>
  <c r="L37" i="5"/>
  <c r="Q37" i="5" s="1"/>
  <c r="M37" i="5"/>
  <c r="K38" i="5"/>
  <c r="P38" i="5" s="1"/>
  <c r="L38" i="5"/>
  <c r="Q38" i="5" s="1"/>
  <c r="M38" i="5"/>
  <c r="K39" i="5"/>
  <c r="O39" i="5" s="1"/>
  <c r="L39" i="5"/>
  <c r="Q39" i="5" s="1"/>
  <c r="M39" i="5"/>
  <c r="K40" i="5"/>
  <c r="P40" i="5" s="1"/>
  <c r="L40" i="5"/>
  <c r="Q40" i="5" s="1"/>
  <c r="M40" i="5"/>
  <c r="K41" i="5"/>
  <c r="O41" i="5" s="1"/>
  <c r="L41" i="5"/>
  <c r="Q41" i="5" s="1"/>
  <c r="M41" i="5"/>
  <c r="K42" i="5"/>
  <c r="P42" i="5" s="1"/>
  <c r="L42" i="5"/>
  <c r="Q42" i="5" s="1"/>
  <c r="M42" i="5"/>
  <c r="K43" i="5"/>
  <c r="O43" i="5" s="1"/>
  <c r="L43" i="5"/>
  <c r="Q43" i="5" s="1"/>
  <c r="M43" i="5"/>
  <c r="K44" i="5"/>
  <c r="P44" i="5" s="1"/>
  <c r="L44" i="5"/>
  <c r="Q44" i="5" s="1"/>
  <c r="M44" i="5"/>
  <c r="K45" i="5"/>
  <c r="O45" i="5" s="1"/>
  <c r="L45" i="5"/>
  <c r="Q45" i="5" s="1"/>
  <c r="M45" i="5"/>
  <c r="K46" i="5"/>
  <c r="P46" i="5" s="1"/>
  <c r="L46" i="5"/>
  <c r="Q46" i="5" s="1"/>
  <c r="M46" i="5"/>
  <c r="K47" i="5"/>
  <c r="O47" i="5" s="1"/>
  <c r="L47" i="5"/>
  <c r="Q47" i="5" s="1"/>
  <c r="M47" i="5"/>
  <c r="K48" i="5"/>
  <c r="P48" i="5" s="1"/>
  <c r="L48" i="5"/>
  <c r="Q48" i="5" s="1"/>
  <c r="M48" i="5"/>
  <c r="K49" i="5"/>
  <c r="O49" i="5" s="1"/>
  <c r="L49" i="5"/>
  <c r="Q49" i="5" s="1"/>
  <c r="M49" i="5"/>
  <c r="K50" i="5"/>
  <c r="P50" i="5" s="1"/>
  <c r="L50" i="5"/>
  <c r="Q50" i="5" s="1"/>
  <c r="M50" i="5"/>
  <c r="K51" i="5"/>
  <c r="O51" i="5" s="1"/>
  <c r="L51" i="5"/>
  <c r="Q51" i="5" s="1"/>
  <c r="M51" i="5"/>
  <c r="K52" i="5"/>
  <c r="P52" i="5" s="1"/>
  <c r="L52" i="5"/>
  <c r="Q52" i="5" s="1"/>
  <c r="M52" i="5"/>
  <c r="K53" i="5"/>
  <c r="O53" i="5" s="1"/>
  <c r="L53" i="5"/>
  <c r="Q53" i="5" s="1"/>
  <c r="M53" i="5"/>
  <c r="K54" i="5"/>
  <c r="P54" i="5" s="1"/>
  <c r="L54" i="5"/>
  <c r="Q54" i="5" s="1"/>
  <c r="M54" i="5"/>
  <c r="K55" i="5"/>
  <c r="O55" i="5" s="1"/>
  <c r="L55" i="5"/>
  <c r="Q55" i="5" s="1"/>
  <c r="M55" i="5"/>
  <c r="K56" i="5"/>
  <c r="P56" i="5" s="1"/>
  <c r="L56" i="5"/>
  <c r="Q56" i="5" s="1"/>
  <c r="M56" i="5"/>
  <c r="K57" i="5"/>
  <c r="O57" i="5" s="1"/>
  <c r="L57" i="5"/>
  <c r="Q57" i="5" s="1"/>
  <c r="M57" i="5"/>
  <c r="K58" i="5"/>
  <c r="P58" i="5" s="1"/>
  <c r="L58" i="5"/>
  <c r="Q58" i="5" s="1"/>
  <c r="M58" i="5"/>
  <c r="K59" i="5"/>
  <c r="O59" i="5" s="1"/>
  <c r="L59" i="5"/>
  <c r="Q59" i="5" s="1"/>
  <c r="M59" i="5"/>
  <c r="K60" i="5"/>
  <c r="P60" i="5" s="1"/>
  <c r="L60" i="5"/>
  <c r="Q60" i="5" s="1"/>
  <c r="M60" i="5"/>
  <c r="K61" i="5"/>
  <c r="O61" i="5" s="1"/>
  <c r="L61" i="5"/>
  <c r="Q61" i="5" s="1"/>
  <c r="M61" i="5"/>
  <c r="K62" i="5"/>
  <c r="P62" i="5" s="1"/>
  <c r="L62" i="5"/>
  <c r="Q62" i="5" s="1"/>
  <c r="M62" i="5"/>
  <c r="K63" i="5"/>
  <c r="O63" i="5" s="1"/>
  <c r="L63" i="5"/>
  <c r="Q63" i="5" s="1"/>
  <c r="M63" i="5"/>
  <c r="K64" i="5"/>
  <c r="P64" i="5" s="1"/>
  <c r="L64" i="5"/>
  <c r="Q64" i="5" s="1"/>
  <c r="M64" i="5"/>
  <c r="K65" i="5"/>
  <c r="O65" i="5" s="1"/>
  <c r="L65" i="5"/>
  <c r="Q65" i="5" s="1"/>
  <c r="M65" i="5"/>
  <c r="K66" i="5"/>
  <c r="P66" i="5" s="1"/>
  <c r="L66" i="5"/>
  <c r="Q66" i="5" s="1"/>
  <c r="M66" i="5"/>
  <c r="K67" i="5"/>
  <c r="O67" i="5" s="1"/>
  <c r="L67" i="5"/>
  <c r="Q67" i="5" s="1"/>
  <c r="M67" i="5"/>
  <c r="K68" i="5"/>
  <c r="P68" i="5" s="1"/>
  <c r="L68" i="5"/>
  <c r="Q68" i="5" s="1"/>
  <c r="M68" i="5"/>
  <c r="K69" i="5"/>
  <c r="O69" i="5" s="1"/>
  <c r="L69" i="5"/>
  <c r="Q69" i="5" s="1"/>
  <c r="M69" i="5"/>
  <c r="K70" i="5"/>
  <c r="P70" i="5" s="1"/>
  <c r="L70" i="5"/>
  <c r="Q70" i="5" s="1"/>
  <c r="M70" i="5"/>
  <c r="K71" i="5"/>
  <c r="O71" i="5" s="1"/>
  <c r="L71" i="5"/>
  <c r="Q71" i="5" s="1"/>
  <c r="M71" i="5"/>
  <c r="K72" i="5"/>
  <c r="P72" i="5" s="1"/>
  <c r="L72" i="5"/>
  <c r="Q72" i="5" s="1"/>
  <c r="M72" i="5"/>
  <c r="K73" i="5"/>
  <c r="O73" i="5" s="1"/>
  <c r="L73" i="5"/>
  <c r="Q73" i="5" s="1"/>
  <c r="M73" i="5"/>
  <c r="K74" i="5"/>
  <c r="P74" i="5" s="1"/>
  <c r="L74" i="5"/>
  <c r="Q74" i="5" s="1"/>
  <c r="M74" i="5"/>
  <c r="K75" i="5"/>
  <c r="O75" i="5" s="1"/>
  <c r="L75" i="5"/>
  <c r="Q75" i="5" s="1"/>
  <c r="M75" i="5"/>
  <c r="K76" i="5"/>
  <c r="P76" i="5" s="1"/>
  <c r="L76" i="5"/>
  <c r="Q76" i="5" s="1"/>
  <c r="M76" i="5"/>
  <c r="K77" i="5"/>
  <c r="O77" i="5" s="1"/>
  <c r="L77" i="5"/>
  <c r="Q77" i="5" s="1"/>
  <c r="M77" i="5"/>
  <c r="K78" i="5"/>
  <c r="P78" i="5" s="1"/>
  <c r="L78" i="5"/>
  <c r="Q78" i="5" s="1"/>
  <c r="M78" i="5"/>
  <c r="K79" i="5"/>
  <c r="O79" i="5" s="1"/>
  <c r="L79" i="5"/>
  <c r="Q79" i="5" s="1"/>
  <c r="M79" i="5"/>
  <c r="K80" i="5"/>
  <c r="P80" i="5" s="1"/>
  <c r="L80" i="5"/>
  <c r="Q80" i="5" s="1"/>
  <c r="M80" i="5"/>
  <c r="K81" i="5"/>
  <c r="O81" i="5" s="1"/>
  <c r="L81" i="5"/>
  <c r="Q81" i="5" s="1"/>
  <c r="M81" i="5"/>
  <c r="K82" i="5"/>
  <c r="P82" i="5" s="1"/>
  <c r="L82" i="5"/>
  <c r="Q82" i="5" s="1"/>
  <c r="M82" i="5"/>
  <c r="K83" i="5"/>
  <c r="O83" i="5" s="1"/>
  <c r="L83" i="5"/>
  <c r="Q83" i="5" s="1"/>
  <c r="M83" i="5"/>
  <c r="M3" i="5"/>
  <c r="L3" i="5"/>
  <c r="K3" i="5"/>
  <c r="P3" i="5" s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83" i="3"/>
  <c r="I83" i="3"/>
  <c r="H83" i="3"/>
  <c r="K82" i="3"/>
  <c r="I82" i="3"/>
  <c r="H82" i="3"/>
  <c r="K81" i="3"/>
  <c r="I81" i="3"/>
  <c r="H81" i="3"/>
  <c r="K80" i="3"/>
  <c r="I80" i="3"/>
  <c r="H80" i="3"/>
  <c r="K79" i="3"/>
  <c r="I79" i="3"/>
  <c r="H79" i="3"/>
  <c r="K78" i="3"/>
  <c r="I78" i="3"/>
  <c r="H78" i="3"/>
  <c r="K77" i="3"/>
  <c r="I77" i="3"/>
  <c r="H77" i="3"/>
  <c r="K76" i="3"/>
  <c r="I76" i="3"/>
  <c r="H76" i="3"/>
  <c r="K75" i="3"/>
  <c r="I75" i="3"/>
  <c r="H75" i="3"/>
  <c r="K74" i="3"/>
  <c r="I74" i="3"/>
  <c r="H74" i="3"/>
  <c r="K73" i="3"/>
  <c r="I73" i="3"/>
  <c r="H73" i="3"/>
  <c r="K72" i="3"/>
  <c r="I72" i="3"/>
  <c r="H72" i="3"/>
  <c r="K71" i="3"/>
  <c r="I71" i="3"/>
  <c r="H71" i="3"/>
  <c r="K70" i="3"/>
  <c r="I70" i="3"/>
  <c r="H70" i="3"/>
  <c r="K69" i="3"/>
  <c r="I69" i="3"/>
  <c r="H69" i="3"/>
  <c r="K68" i="3"/>
  <c r="I68" i="3"/>
  <c r="H68" i="3"/>
  <c r="K67" i="3"/>
  <c r="I67" i="3"/>
  <c r="H67" i="3"/>
  <c r="K66" i="3"/>
  <c r="I66" i="3"/>
  <c r="H66" i="3"/>
  <c r="K65" i="3"/>
  <c r="I65" i="3"/>
  <c r="H65" i="3"/>
  <c r="K64" i="3"/>
  <c r="I64" i="3"/>
  <c r="H64" i="3"/>
  <c r="K63" i="3"/>
  <c r="I63" i="3"/>
  <c r="H63" i="3"/>
  <c r="K62" i="3"/>
  <c r="I62" i="3"/>
  <c r="H62" i="3"/>
  <c r="K61" i="3"/>
  <c r="I61" i="3"/>
  <c r="H61" i="3"/>
  <c r="K60" i="3"/>
  <c r="I60" i="3"/>
  <c r="H60" i="3"/>
  <c r="K59" i="3"/>
  <c r="I59" i="3"/>
  <c r="H59" i="3"/>
  <c r="K58" i="3"/>
  <c r="I58" i="3"/>
  <c r="H58" i="3"/>
  <c r="K57" i="3"/>
  <c r="I57" i="3"/>
  <c r="H57" i="3"/>
  <c r="K56" i="3"/>
  <c r="I56" i="3"/>
  <c r="H56" i="3"/>
  <c r="K55" i="3"/>
  <c r="I55" i="3"/>
  <c r="H55" i="3"/>
  <c r="K54" i="3"/>
  <c r="I54" i="3"/>
  <c r="H54" i="3"/>
  <c r="K53" i="3"/>
  <c r="I53" i="3"/>
  <c r="H53" i="3"/>
  <c r="K52" i="3"/>
  <c r="I52" i="3"/>
  <c r="H52" i="3"/>
  <c r="K51" i="3"/>
  <c r="I51" i="3"/>
  <c r="H51" i="3"/>
  <c r="K50" i="3"/>
  <c r="I50" i="3"/>
  <c r="H50" i="3"/>
  <c r="K49" i="3"/>
  <c r="I49" i="3"/>
  <c r="H49" i="3"/>
  <c r="K48" i="3"/>
  <c r="I48" i="3"/>
  <c r="H48" i="3"/>
  <c r="K47" i="3"/>
  <c r="I47" i="3"/>
  <c r="H47" i="3"/>
  <c r="K46" i="3"/>
  <c r="I46" i="3"/>
  <c r="H46" i="3"/>
  <c r="K45" i="3"/>
  <c r="I45" i="3"/>
  <c r="H45" i="3"/>
  <c r="K44" i="3"/>
  <c r="I44" i="3"/>
  <c r="H44" i="3"/>
  <c r="K43" i="3"/>
  <c r="I43" i="3"/>
  <c r="H43" i="3"/>
  <c r="K42" i="3"/>
  <c r="I42" i="3"/>
  <c r="H42" i="3"/>
  <c r="K41" i="3"/>
  <c r="I41" i="3"/>
  <c r="H41" i="3"/>
  <c r="K40" i="3"/>
  <c r="I40" i="3"/>
  <c r="H40" i="3"/>
  <c r="K39" i="3"/>
  <c r="I39" i="3"/>
  <c r="H39" i="3"/>
  <c r="K38" i="3"/>
  <c r="I38" i="3"/>
  <c r="H38" i="3"/>
  <c r="K37" i="3"/>
  <c r="I37" i="3"/>
  <c r="H37" i="3"/>
  <c r="K36" i="3"/>
  <c r="I36" i="3"/>
  <c r="H36" i="3"/>
  <c r="K35" i="3"/>
  <c r="I35" i="3"/>
  <c r="H35" i="3"/>
  <c r="K34" i="3"/>
  <c r="I34" i="3"/>
  <c r="H34" i="3"/>
  <c r="K33" i="3"/>
  <c r="I33" i="3"/>
  <c r="H33" i="3"/>
  <c r="K32" i="3"/>
  <c r="I32" i="3"/>
  <c r="H32" i="3"/>
  <c r="K31" i="3"/>
  <c r="I31" i="3"/>
  <c r="H31" i="3"/>
  <c r="K30" i="3"/>
  <c r="I30" i="3"/>
  <c r="H30" i="3"/>
  <c r="K29" i="3"/>
  <c r="I29" i="3"/>
  <c r="H29" i="3"/>
  <c r="K28" i="3"/>
  <c r="I28" i="3"/>
  <c r="H28" i="3"/>
  <c r="K27" i="3"/>
  <c r="I27" i="3"/>
  <c r="H27" i="3"/>
  <c r="K26" i="3"/>
  <c r="I26" i="3"/>
  <c r="H26" i="3"/>
  <c r="K25" i="3"/>
  <c r="I25" i="3"/>
  <c r="H25" i="3"/>
  <c r="K24" i="3"/>
  <c r="I24" i="3"/>
  <c r="H24" i="3"/>
  <c r="K23" i="3"/>
  <c r="I23" i="3"/>
  <c r="H23" i="3"/>
  <c r="K22" i="3"/>
  <c r="I22" i="3"/>
  <c r="H22" i="3"/>
  <c r="K21" i="3"/>
  <c r="I21" i="3"/>
  <c r="H21" i="3"/>
  <c r="K20" i="3"/>
  <c r="I20" i="3"/>
  <c r="H20" i="3"/>
  <c r="K19" i="3"/>
  <c r="I19" i="3"/>
  <c r="H19" i="3"/>
  <c r="K18" i="3"/>
  <c r="I18" i="3"/>
  <c r="H18" i="3"/>
  <c r="K17" i="3"/>
  <c r="I17" i="3"/>
  <c r="H17" i="3"/>
  <c r="K16" i="3"/>
  <c r="I16" i="3"/>
  <c r="H16" i="3"/>
  <c r="K15" i="3"/>
  <c r="I15" i="3"/>
  <c r="H15" i="3"/>
  <c r="K14" i="3"/>
  <c r="I14" i="3"/>
  <c r="H14" i="3"/>
  <c r="K13" i="3"/>
  <c r="I13" i="3"/>
  <c r="H13" i="3"/>
  <c r="K12" i="3"/>
  <c r="I12" i="3"/>
  <c r="H12" i="3"/>
  <c r="K11" i="3"/>
  <c r="I11" i="3"/>
  <c r="H11" i="3"/>
  <c r="K10" i="3"/>
  <c r="I10" i="3"/>
  <c r="H10" i="3"/>
  <c r="K9" i="3"/>
  <c r="I9" i="3"/>
  <c r="H9" i="3"/>
  <c r="K8" i="3"/>
  <c r="I8" i="3"/>
  <c r="H8" i="3"/>
  <c r="K7" i="3"/>
  <c r="I7" i="3"/>
  <c r="H7" i="3"/>
  <c r="K6" i="3"/>
  <c r="I6" i="3"/>
  <c r="H6" i="3"/>
  <c r="K5" i="3"/>
  <c r="I5" i="3"/>
  <c r="H5" i="3"/>
  <c r="K4" i="3"/>
  <c r="I4" i="3"/>
  <c r="H4" i="3"/>
  <c r="K3" i="3"/>
  <c r="I3" i="3"/>
  <c r="H3" i="3"/>
  <c r="K83" i="2"/>
  <c r="I83" i="2"/>
  <c r="H83" i="2"/>
  <c r="K82" i="2"/>
  <c r="I82" i="2"/>
  <c r="H82" i="2"/>
  <c r="K81" i="2"/>
  <c r="I81" i="2"/>
  <c r="H81" i="2"/>
  <c r="K80" i="2"/>
  <c r="I80" i="2"/>
  <c r="H80" i="2"/>
  <c r="K79" i="2"/>
  <c r="I79" i="2"/>
  <c r="H79" i="2"/>
  <c r="K78" i="2"/>
  <c r="I78" i="2"/>
  <c r="H78" i="2"/>
  <c r="K77" i="2"/>
  <c r="I77" i="2"/>
  <c r="H77" i="2"/>
  <c r="K76" i="2"/>
  <c r="I76" i="2"/>
  <c r="H76" i="2"/>
  <c r="K75" i="2"/>
  <c r="I75" i="2"/>
  <c r="H75" i="2"/>
  <c r="K74" i="2"/>
  <c r="I74" i="2"/>
  <c r="H74" i="2"/>
  <c r="K73" i="2"/>
  <c r="I73" i="2"/>
  <c r="H73" i="2"/>
  <c r="K72" i="2"/>
  <c r="I72" i="2"/>
  <c r="H72" i="2"/>
  <c r="K71" i="2"/>
  <c r="I71" i="2"/>
  <c r="H71" i="2"/>
  <c r="K70" i="2"/>
  <c r="I70" i="2"/>
  <c r="H70" i="2"/>
  <c r="K69" i="2"/>
  <c r="I69" i="2"/>
  <c r="H69" i="2"/>
  <c r="K68" i="2"/>
  <c r="I68" i="2"/>
  <c r="H68" i="2"/>
  <c r="K67" i="2"/>
  <c r="I67" i="2"/>
  <c r="H67" i="2"/>
  <c r="K66" i="2"/>
  <c r="I66" i="2"/>
  <c r="H66" i="2"/>
  <c r="K65" i="2"/>
  <c r="I65" i="2"/>
  <c r="H65" i="2"/>
  <c r="K64" i="2"/>
  <c r="I64" i="2"/>
  <c r="H64" i="2"/>
  <c r="K63" i="2"/>
  <c r="I63" i="2"/>
  <c r="H63" i="2"/>
  <c r="K62" i="2"/>
  <c r="I62" i="2"/>
  <c r="H62" i="2"/>
  <c r="K61" i="2"/>
  <c r="I61" i="2"/>
  <c r="H61" i="2"/>
  <c r="K60" i="2"/>
  <c r="I60" i="2"/>
  <c r="H60" i="2"/>
  <c r="K59" i="2"/>
  <c r="I59" i="2"/>
  <c r="H59" i="2"/>
  <c r="K58" i="2"/>
  <c r="I58" i="2"/>
  <c r="H58" i="2"/>
  <c r="K57" i="2"/>
  <c r="I57" i="2"/>
  <c r="H57" i="2"/>
  <c r="K56" i="2"/>
  <c r="I56" i="2"/>
  <c r="H56" i="2"/>
  <c r="K55" i="2"/>
  <c r="I55" i="2"/>
  <c r="H55" i="2"/>
  <c r="K54" i="2"/>
  <c r="I54" i="2"/>
  <c r="H54" i="2"/>
  <c r="K53" i="2"/>
  <c r="I53" i="2"/>
  <c r="H53" i="2"/>
  <c r="K52" i="2"/>
  <c r="I52" i="2"/>
  <c r="H52" i="2"/>
  <c r="K51" i="2"/>
  <c r="I51" i="2"/>
  <c r="H51" i="2"/>
  <c r="K50" i="2"/>
  <c r="I50" i="2"/>
  <c r="H50" i="2"/>
  <c r="K49" i="2"/>
  <c r="I49" i="2"/>
  <c r="H49" i="2"/>
  <c r="K48" i="2"/>
  <c r="I48" i="2"/>
  <c r="H48" i="2"/>
  <c r="K47" i="2"/>
  <c r="I47" i="2"/>
  <c r="H47" i="2"/>
  <c r="K46" i="2"/>
  <c r="I46" i="2"/>
  <c r="H46" i="2"/>
  <c r="K45" i="2"/>
  <c r="I45" i="2"/>
  <c r="H45" i="2"/>
  <c r="K44" i="2"/>
  <c r="I44" i="2"/>
  <c r="H44" i="2"/>
  <c r="K43" i="2"/>
  <c r="I43" i="2"/>
  <c r="H43" i="2"/>
  <c r="K42" i="2"/>
  <c r="I42" i="2"/>
  <c r="H42" i="2"/>
  <c r="K41" i="2"/>
  <c r="I41" i="2"/>
  <c r="H41" i="2"/>
  <c r="K40" i="2"/>
  <c r="I40" i="2"/>
  <c r="H40" i="2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K26" i="2"/>
  <c r="I26" i="2"/>
  <c r="H26" i="2"/>
  <c r="K25" i="2"/>
  <c r="I25" i="2"/>
  <c r="H25" i="2"/>
  <c r="K24" i="2"/>
  <c r="I24" i="2"/>
  <c r="H24" i="2"/>
  <c r="K23" i="2"/>
  <c r="I23" i="2"/>
  <c r="H23" i="2"/>
  <c r="K22" i="2"/>
  <c r="I22" i="2"/>
  <c r="H22" i="2"/>
  <c r="K21" i="2"/>
  <c r="I21" i="2"/>
  <c r="H21" i="2"/>
  <c r="K20" i="2"/>
  <c r="I20" i="2"/>
  <c r="H20" i="2"/>
  <c r="K19" i="2"/>
  <c r="I19" i="2"/>
  <c r="H19" i="2"/>
  <c r="K18" i="2"/>
  <c r="I18" i="2"/>
  <c r="H18" i="2"/>
  <c r="K17" i="2"/>
  <c r="I17" i="2"/>
  <c r="H17" i="2"/>
  <c r="K16" i="2"/>
  <c r="I16" i="2"/>
  <c r="H16" i="2"/>
  <c r="K15" i="2"/>
  <c r="I15" i="2"/>
  <c r="H15" i="2"/>
  <c r="K14" i="2"/>
  <c r="I14" i="2"/>
  <c r="H14" i="2"/>
  <c r="K13" i="2"/>
  <c r="I13" i="2"/>
  <c r="H13" i="2"/>
  <c r="K12" i="2"/>
  <c r="I12" i="2"/>
  <c r="H12" i="2"/>
  <c r="K11" i="2"/>
  <c r="I11" i="2"/>
  <c r="H11" i="2"/>
  <c r="K10" i="2"/>
  <c r="I10" i="2"/>
  <c r="H10" i="2"/>
  <c r="K9" i="2"/>
  <c r="I9" i="2"/>
  <c r="H9" i="2"/>
  <c r="K8" i="2"/>
  <c r="I8" i="2"/>
  <c r="H8" i="2"/>
  <c r="K7" i="2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P83" i="5" l="1"/>
  <c r="P81" i="5"/>
  <c r="P79" i="5"/>
  <c r="P77" i="5"/>
  <c r="P75" i="5"/>
  <c r="P73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23" i="5"/>
  <c r="P21" i="5"/>
  <c r="P19" i="5"/>
  <c r="P17" i="5"/>
  <c r="P15" i="5"/>
  <c r="P13" i="5"/>
  <c r="P11" i="5"/>
  <c r="P9" i="5"/>
  <c r="P7" i="5"/>
  <c r="P5" i="5"/>
  <c r="O3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</calcChain>
</file>

<file path=xl/sharedStrings.xml><?xml version="1.0" encoding="utf-8"?>
<sst xmlns="http://schemas.openxmlformats.org/spreadsheetml/2006/main" count="715" uniqueCount="174">
  <si>
    <t>MOLM-13 WT 230829</t>
  </si>
  <si>
    <t>17AAG</t>
  </si>
  <si>
    <t>AC-4-130</t>
  </si>
  <si>
    <t>Afatinib</t>
  </si>
  <si>
    <t>AG-221</t>
  </si>
  <si>
    <t>AGI-5198</t>
  </si>
  <si>
    <t>Alisertib</t>
  </si>
  <si>
    <t>AraC</t>
  </si>
  <si>
    <t>Arsenic</t>
  </si>
  <si>
    <t>Asparaginase</t>
  </si>
  <si>
    <t>AT9283</t>
  </si>
  <si>
    <t>Azacitidine</t>
  </si>
  <si>
    <t>Birinapant</t>
  </si>
  <si>
    <t>BKM120</t>
  </si>
  <si>
    <t>Bleomycine</t>
  </si>
  <si>
    <t>Bortezomib</t>
  </si>
  <si>
    <t>Bosutinib</t>
  </si>
  <si>
    <t>Carfilzomib</t>
  </si>
  <si>
    <t>Cladribine</t>
  </si>
  <si>
    <t>Clofarabine</t>
  </si>
  <si>
    <t>Crenolatinib</t>
  </si>
  <si>
    <t>Cyclopamine</t>
  </si>
  <si>
    <t>Dasatinib</t>
  </si>
  <si>
    <t>Daunorubicine</t>
  </si>
  <si>
    <t>Decitabine</t>
  </si>
  <si>
    <t>Dexamethasone</t>
  </si>
  <si>
    <t>Docetaxel</t>
  </si>
  <si>
    <t>Entinostat</t>
  </si>
  <si>
    <t>EPZ5676</t>
  </si>
  <si>
    <t>Erlotinib</t>
  </si>
  <si>
    <t>Etoposide</t>
  </si>
  <si>
    <t>Everolimus</t>
  </si>
  <si>
    <t>Gefitinib</t>
  </si>
  <si>
    <t>Gilteritinib</t>
  </si>
  <si>
    <t>GSK126</t>
  </si>
  <si>
    <t>GSK2879552</t>
  </si>
  <si>
    <t>Hydroxychloroquine</t>
  </si>
  <si>
    <t>Idarubicin</t>
  </si>
  <si>
    <t>Idasanutlin</t>
  </si>
  <si>
    <t>Idelalisib</t>
  </si>
  <si>
    <t>Imatinib</t>
  </si>
  <si>
    <t>JQ1</t>
  </si>
  <si>
    <t>Lapatinib</t>
  </si>
  <si>
    <t>Luminespid</t>
  </si>
  <si>
    <t>Masitinib</t>
  </si>
  <si>
    <t>Metformin</t>
  </si>
  <si>
    <t>Midostaurin</t>
  </si>
  <si>
    <t>MK2206</t>
  </si>
  <si>
    <t>Navitoclax</t>
  </si>
  <si>
    <t>Nelarabine</t>
  </si>
  <si>
    <t>Nilotinib</t>
  </si>
  <si>
    <t>Nutlin 3</t>
  </si>
  <si>
    <t>Olaparid</t>
  </si>
  <si>
    <t>OTX015</t>
  </si>
  <si>
    <t>Palbociclib</t>
  </si>
  <si>
    <t>Panobinostat</t>
  </si>
  <si>
    <t>Ponatinib</t>
  </si>
  <si>
    <t>Prima1</t>
  </si>
  <si>
    <t>Quizartinib</t>
  </si>
  <si>
    <t>Regorafenib</t>
  </si>
  <si>
    <t>Rigosertib</t>
  </si>
  <si>
    <t>Ruxolitinib</t>
  </si>
  <si>
    <t>Seliciclib</t>
  </si>
  <si>
    <t>Selinexor</t>
  </si>
  <si>
    <t>SGI-1027</t>
  </si>
  <si>
    <t>SGI-110</t>
  </si>
  <si>
    <t>SGI-1776</t>
  </si>
  <si>
    <t>Sorafenib</t>
  </si>
  <si>
    <t>Sunitinib</t>
  </si>
  <si>
    <t>Temsirolimus</t>
  </si>
  <si>
    <t>Tipifarnib</t>
  </si>
  <si>
    <t>Topotecan</t>
  </si>
  <si>
    <t>Trametinib</t>
  </si>
  <si>
    <t>Tretinoin</t>
  </si>
  <si>
    <t>Venetoclax</t>
  </si>
  <si>
    <t>&gt;0.02</t>
  </si>
  <si>
    <t>Vermurafenib</t>
  </si>
  <si>
    <t>Vincristine</t>
  </si>
  <si>
    <t>Volasertib</t>
  </si>
  <si>
    <t>Vorinostat</t>
  </si>
  <si>
    <t>VX680</t>
  </si>
  <si>
    <t>Antimycine A</t>
  </si>
  <si>
    <t>Supformin</t>
  </si>
  <si>
    <t>MOLM-13 WT</t>
  </si>
  <si>
    <t>nd</t>
  </si>
  <si>
    <t>MOLM-13 WT 230704</t>
  </si>
  <si>
    <t>MOLM-13 IDH1 230829</t>
  </si>
  <si>
    <t>MOLM-13 IDH1</t>
  </si>
  <si>
    <t>MOLM-13 IDH1 230704</t>
  </si>
  <si>
    <t>MOLM-13 IDH2</t>
  </si>
  <si>
    <t>MOLM-13 IDH2230704</t>
  </si>
  <si>
    <t>&gt; 0.02</t>
  </si>
  <si>
    <t>MOLM-13 IDH2 230829</t>
  </si>
  <si>
    <t>RLU</t>
  </si>
  <si>
    <t>Doses Max (µM)</t>
  </si>
  <si>
    <t>Cibles</t>
  </si>
  <si>
    <t>WT/ IDH1</t>
  </si>
  <si>
    <t>WT/IDH2</t>
  </si>
  <si>
    <t>IDH1/IDH2</t>
  </si>
  <si>
    <t xml:space="preserve"> heat shock protein inhibitor</t>
  </si>
  <si>
    <t>JAK 2 inhibitor</t>
  </si>
  <si>
    <t>EGFR/HER2  inhibitor</t>
  </si>
  <si>
    <t>IHD2 inhibitor</t>
  </si>
  <si>
    <t>IHD1 inhibitor</t>
  </si>
  <si>
    <t>Aurora A inhibitor</t>
  </si>
  <si>
    <t>Antimetabolite</t>
  </si>
  <si>
    <t>Degradation  PML/RARA</t>
  </si>
  <si>
    <t>asparigine depletion</t>
  </si>
  <si>
    <t>JAK 2/3 inhibitor , Aurora A/B, Abl(T315I)</t>
  </si>
  <si>
    <t>DNA methylation inhibitor</t>
  </si>
  <si>
    <t>XIAP cIAP inhibitor</t>
  </si>
  <si>
    <t>PAN-PI3K inhibitor</t>
  </si>
  <si>
    <t>DNA damage</t>
  </si>
  <si>
    <t>proteasom inhibitor</t>
  </si>
  <si>
    <t>Scr/abl inhibitor</t>
  </si>
  <si>
    <t>FLT3/ PDGFR inhibitor</t>
  </si>
  <si>
    <t>Smo antagonist</t>
  </si>
  <si>
    <t>Src , ABL and c-Kit inhibitor</t>
  </si>
  <si>
    <t>Inhibition topoisomerase II</t>
  </si>
  <si>
    <t xml:space="preserve">immunomodulator </t>
  </si>
  <si>
    <t>Antimitotique</t>
  </si>
  <si>
    <t>HDACi</t>
  </si>
  <si>
    <t>DOTL1 inhibitor</t>
  </si>
  <si>
    <t>EGFR, HER2 inhibitor</t>
  </si>
  <si>
    <t>mTOR inhibitor</t>
  </si>
  <si>
    <t>EGFR inhibitor</t>
  </si>
  <si>
    <t xml:space="preserve">FLT3/AXL inhibitor </t>
  </si>
  <si>
    <t>EZH2 inhibitor</t>
  </si>
  <si>
    <t>LSD1 inhibitor</t>
  </si>
  <si>
    <t>autophagy</t>
  </si>
  <si>
    <t>p53/ MDM2 inhibitor</t>
  </si>
  <si>
    <t>PI3K</t>
  </si>
  <si>
    <t>v-abl, c-kit, PDGFR inhibitor</t>
  </si>
  <si>
    <t>BET bromodomain inhibitor</t>
  </si>
  <si>
    <t>EGFR et HER2 inhibitor</t>
  </si>
  <si>
    <t xml:space="preserve">HSP90 inhibitor </t>
  </si>
  <si>
    <t>c-kit PDGF inhibitor</t>
  </si>
  <si>
    <t>AMPK activation, inhibition mTOR…</t>
  </si>
  <si>
    <t>anti FLT3, multi target TK inhibitor</t>
  </si>
  <si>
    <t>Pan-Akt inhibitor</t>
  </si>
  <si>
    <t>anti BCL2</t>
  </si>
  <si>
    <t>Purine analog</t>
  </si>
  <si>
    <t xml:space="preserve"> BCR ABL kinase  inhibitor</t>
  </si>
  <si>
    <t>PARP inhibitor</t>
  </si>
  <si>
    <t>CDK4/6 inhibitor</t>
  </si>
  <si>
    <t>multi target BCR ABL kinase inhibitor</t>
  </si>
  <si>
    <t>re activator of mutant p53</t>
  </si>
  <si>
    <t>Flt3 inhibitor</t>
  </si>
  <si>
    <t>VEGFR, Kit, RET Raf-1 inhibitor</t>
  </si>
  <si>
    <t>Plk1 et PI3K inhibitor</t>
  </si>
  <si>
    <t>JAK 1/2 inhibitor</t>
  </si>
  <si>
    <t>CDK inhibitor</t>
  </si>
  <si>
    <t>CRM1 inhibitor</t>
  </si>
  <si>
    <t>DNMT inhibitor</t>
  </si>
  <si>
    <t>DNA hypo methylating agent</t>
  </si>
  <si>
    <t>PIM, Flt3  inhibitor</t>
  </si>
  <si>
    <t>Multikinase inhibitor (B-Raf, Raf-1, VEGFR)</t>
  </si>
  <si>
    <t>TK inhibitor (VEGFR, PDGRF, Kit, Flt3…)</t>
  </si>
  <si>
    <t>Farnesyl transeferase inhibitor</t>
  </si>
  <si>
    <t>Inhibition topoisomerase I</t>
  </si>
  <si>
    <t>MEK MAPK/Erk Kinase inhibitor</t>
  </si>
  <si>
    <t>ligand fo (RAR) and  (RXR) receptor</t>
  </si>
  <si>
    <t>B-Raf inhibitor</t>
  </si>
  <si>
    <t>Polo like kinase inhibitor</t>
  </si>
  <si>
    <t>Aurora inhibitor</t>
  </si>
  <si>
    <t>Inhbiteur Cuivre</t>
  </si>
  <si>
    <t>WT/IDH1</t>
  </si>
  <si>
    <t>WT/ IDH2</t>
  </si>
  <si>
    <t>Moyenne n=2</t>
  </si>
  <si>
    <t>Manip 1</t>
  </si>
  <si>
    <t>Manip 2</t>
  </si>
  <si>
    <t>ND</t>
  </si>
  <si>
    <t>Rapport Manip 1/2</t>
  </si>
  <si>
    <t>Répetitions des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</si>
</sst>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/>
    <xf numFmtId="164" fontId="2" fillId="2" borderId="3" xfId="1" applyNumberFormat="1" applyFont="1" applyFill="1" applyBorder="1"/>
    <xf numFmtId="0" fontId="0" fillId="0" borderId="4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/>
    <xf numFmtId="164" fontId="0" fillId="0" borderId="0" xfId="1" applyNumberFormat="1" applyFont="1"/>
    <xf numFmtId="164" fontId="0" fillId="2" borderId="0" xfId="1" applyNumberFormat="1" applyFont="1" applyFill="1"/>
    <xf numFmtId="164" fontId="2" fillId="0" borderId="6" xfId="1" applyNumberFormat="1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170" fontId="4" fillId="0" borderId="2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1" applyNumberFormat="1" applyFont="1" applyBorder="1"/>
    <xf numFmtId="0" fontId="0" fillId="0" borderId="0" xfId="0" applyBorder="1"/>
    <xf numFmtId="0" fontId="0" fillId="0" borderId="0" xfId="0" applyFont="1" applyFill="1" applyBorder="1"/>
    <xf numFmtId="0" fontId="0" fillId="0" borderId="9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0" fillId="0" borderId="12" xfId="0" applyBorder="1"/>
    <xf numFmtId="170" fontId="0" fillId="0" borderId="14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164" fontId="2" fillId="0" borderId="3" xfId="1" applyNumberFormat="1" applyFont="1" applyFill="1" applyBorder="1" applyAlignment="1">
      <alignment horizontal="center" wrapText="1"/>
    </xf>
    <xf numFmtId="164" fontId="2" fillId="0" borderId="5" xfId="1" applyNumberFormat="1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8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0" fillId="0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164" fontId="5" fillId="2" borderId="0" xfId="1" applyNumberFormat="1" applyFont="1" applyFill="1"/>
    <xf numFmtId="164" fontId="2" fillId="2" borderId="0" xfId="1" applyNumberFormat="1" applyFont="1" applyFill="1"/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A4BA-7BC5-4679-B957-161237163CE1}">
  <dimension ref="B1:P83"/>
  <sheetViews>
    <sheetView workbookViewId="0">
      <selection activeCell="D34" sqref="D34"/>
    </sheetView>
  </sheetViews>
  <sheetFormatPr baseColWidth="10" defaultRowHeight="15" x14ac:dyDescent="0.25"/>
  <cols>
    <col min="2" max="2" width="11.42578125" style="3"/>
    <col min="3" max="3" width="13.28515625" style="3" bestFit="1" customWidth="1"/>
    <col min="4" max="4" width="13.140625" style="3" bestFit="1" customWidth="1"/>
    <col min="6" max="6" width="14.28515625" customWidth="1"/>
    <col min="8" max="8" width="15.5703125" style="8" customWidth="1"/>
    <col min="9" max="9" width="13.140625" bestFit="1" customWidth="1"/>
    <col min="11" max="11" width="14.28515625" customWidth="1"/>
    <col min="13" max="13" width="13.28515625" style="3" bestFit="1" customWidth="1"/>
    <col min="16" max="16" width="14.28515625" customWidth="1"/>
  </cols>
  <sheetData>
    <row r="1" spans="2:16" s="13" customFormat="1" ht="15.75" thickBot="1" x14ac:dyDescent="0.3">
      <c r="C1" s="4">
        <v>2500000</v>
      </c>
      <c r="D1" s="94">
        <v>3500000</v>
      </c>
      <c r="H1" s="4">
        <v>900000</v>
      </c>
      <c r="I1" s="95">
        <v>1700000</v>
      </c>
      <c r="M1" s="12">
        <v>3000000</v>
      </c>
      <c r="N1" s="95">
        <v>4500000</v>
      </c>
    </row>
    <row r="2" spans="2:16" ht="45" x14ac:dyDescent="0.25">
      <c r="B2" s="1"/>
      <c r="C2" s="96" t="s">
        <v>85</v>
      </c>
      <c r="D2" s="9" t="s">
        <v>0</v>
      </c>
      <c r="E2" s="10"/>
      <c r="F2" s="10" t="s">
        <v>172</v>
      </c>
      <c r="G2" s="10"/>
      <c r="H2" s="11" t="s">
        <v>88</v>
      </c>
      <c r="I2" s="9" t="s">
        <v>86</v>
      </c>
      <c r="K2" s="10" t="s">
        <v>172</v>
      </c>
      <c r="M2" s="11" t="s">
        <v>90</v>
      </c>
      <c r="N2" s="97" t="s">
        <v>92</v>
      </c>
      <c r="P2" s="10" t="s">
        <v>172</v>
      </c>
    </row>
    <row r="3" spans="2:16" x14ac:dyDescent="0.25">
      <c r="B3" s="2" t="s">
        <v>1</v>
      </c>
      <c r="C3" s="6">
        <v>0.1782</v>
      </c>
      <c r="D3" s="2">
        <v>0.32200000000000001</v>
      </c>
      <c r="F3" s="7">
        <f>D3/C3</f>
        <v>1.8069584736251403</v>
      </c>
      <c r="H3" s="6">
        <v>0.33050000000000002</v>
      </c>
      <c r="I3" s="2">
        <v>0.35659999999999997</v>
      </c>
      <c r="K3" s="7">
        <f>I3/H3</f>
        <v>1.0789712556732223</v>
      </c>
      <c r="M3" s="6">
        <v>0.156</v>
      </c>
      <c r="N3" s="2">
        <v>0.32019999999999998</v>
      </c>
      <c r="P3" s="7">
        <f>N3/M3</f>
        <v>2.0525641025641024</v>
      </c>
    </row>
    <row r="4" spans="2:16" x14ac:dyDescent="0.25">
      <c r="B4" s="2" t="s">
        <v>2</v>
      </c>
      <c r="C4" s="6">
        <v>1.2490000000000001</v>
      </c>
      <c r="D4" s="2">
        <v>1.091</v>
      </c>
      <c r="F4" s="7">
        <f t="shared" ref="F4:F67" si="0">D4/C4</f>
        <v>0.87349879903923133</v>
      </c>
      <c r="H4" s="6">
        <v>3.573</v>
      </c>
      <c r="I4" s="2">
        <v>2.7749999999999999</v>
      </c>
      <c r="K4" s="7">
        <f t="shared" ref="K4:K67" si="1">I4/H4</f>
        <v>0.77665827036104118</v>
      </c>
      <c r="M4" s="6">
        <v>0.65769999999999995</v>
      </c>
      <c r="N4" s="2">
        <v>2.8889999999999998</v>
      </c>
      <c r="P4" s="7">
        <f t="shared" ref="P4:P67" si="2">N4/M4</f>
        <v>4.392580203740307</v>
      </c>
    </row>
    <row r="5" spans="2:16" x14ac:dyDescent="0.25">
      <c r="B5" s="2" t="s">
        <v>3</v>
      </c>
      <c r="C5" s="6">
        <v>0.54510000000000003</v>
      </c>
      <c r="D5" s="2">
        <v>0.72670000000000001</v>
      </c>
      <c r="F5" s="7">
        <f t="shared" si="0"/>
        <v>1.3331498807558246</v>
      </c>
      <c r="H5" s="6">
        <v>0.75529999999999997</v>
      </c>
      <c r="I5" s="2">
        <v>0.60950000000000004</v>
      </c>
      <c r="K5" s="7">
        <f t="shared" si="1"/>
        <v>0.80696412021713237</v>
      </c>
      <c r="M5" s="6">
        <v>1.1259999999999999</v>
      </c>
      <c r="N5" s="2">
        <v>0.99950000000000006</v>
      </c>
      <c r="P5" s="7">
        <f t="shared" si="2"/>
        <v>0.88765541740674969</v>
      </c>
    </row>
    <row r="6" spans="2:16" x14ac:dyDescent="0.25">
      <c r="B6" s="2" t="s">
        <v>4</v>
      </c>
      <c r="C6" s="6" t="s">
        <v>84</v>
      </c>
      <c r="D6" s="2">
        <v>45.17</v>
      </c>
      <c r="F6" s="7" t="e">
        <f t="shared" si="0"/>
        <v>#VALUE!</v>
      </c>
      <c r="H6" s="6">
        <v>28.59</v>
      </c>
      <c r="I6" s="2">
        <v>13.95</v>
      </c>
      <c r="K6" s="7">
        <f t="shared" si="1"/>
        <v>0.48793284365162642</v>
      </c>
      <c r="M6" s="6">
        <v>38.49</v>
      </c>
      <c r="N6" s="2">
        <v>9.173</v>
      </c>
      <c r="P6" s="7">
        <f t="shared" si="2"/>
        <v>0.23832164198493114</v>
      </c>
    </row>
    <row r="7" spans="2:16" x14ac:dyDescent="0.25">
      <c r="B7" s="2" t="s">
        <v>5</v>
      </c>
      <c r="C7" s="6">
        <v>30.81</v>
      </c>
      <c r="D7" s="2">
        <v>24.08</v>
      </c>
      <c r="F7" s="7">
        <f t="shared" si="0"/>
        <v>0.78156442713404739</v>
      </c>
      <c r="H7" s="6">
        <v>4.92</v>
      </c>
      <c r="I7" s="2">
        <v>5.3650000000000002</v>
      </c>
      <c r="K7" s="7">
        <f t="shared" si="1"/>
        <v>1.0904471544715448</v>
      </c>
      <c r="M7" s="6">
        <v>36.35</v>
      </c>
      <c r="N7" s="2">
        <v>36.08</v>
      </c>
      <c r="P7" s="7">
        <f t="shared" si="2"/>
        <v>0.99257221458046763</v>
      </c>
    </row>
    <row r="8" spans="2:16" x14ac:dyDescent="0.25">
      <c r="B8" s="2" t="s">
        <v>6</v>
      </c>
      <c r="C8" s="6">
        <v>7.8869999999999996E-2</v>
      </c>
      <c r="D8" s="2">
        <v>6.6809999999999994E-2</v>
      </c>
      <c r="F8" s="7">
        <f t="shared" si="0"/>
        <v>0.84709014834537844</v>
      </c>
      <c r="H8" s="6">
        <v>6.2810000000000001E-3</v>
      </c>
      <c r="I8" s="2">
        <v>1.6570000000000001E-2</v>
      </c>
      <c r="K8" s="7">
        <f t="shared" si="1"/>
        <v>2.6381149498487502</v>
      </c>
      <c r="M8" s="6">
        <v>7.3419999999999999E-2</v>
      </c>
      <c r="N8" s="2">
        <v>1.6549999999999999E-2</v>
      </c>
      <c r="P8" s="7">
        <f t="shared" si="2"/>
        <v>0.22541541814219557</v>
      </c>
    </row>
    <row r="9" spans="2:16" x14ac:dyDescent="0.25">
      <c r="B9" s="2" t="s">
        <v>7</v>
      </c>
      <c r="C9" s="6">
        <v>0.2928</v>
      </c>
      <c r="D9" s="2">
        <v>0.21260000000000001</v>
      </c>
      <c r="F9" s="7">
        <f t="shared" si="0"/>
        <v>0.72609289617486339</v>
      </c>
      <c r="H9" s="6">
        <v>3.5040000000000002E-3</v>
      </c>
      <c r="I9" s="2">
        <v>3.7030000000000001E-3</v>
      </c>
      <c r="K9" s="7">
        <f t="shared" si="1"/>
        <v>1.0567922374429224</v>
      </c>
      <c r="M9" s="6">
        <v>3.7989999999999999E-3</v>
      </c>
      <c r="N9" s="2">
        <v>4.2640000000000004E-3</v>
      </c>
      <c r="P9" s="7">
        <f t="shared" si="2"/>
        <v>1.1224006317451962</v>
      </c>
    </row>
    <row r="10" spans="2:16" x14ac:dyDescent="0.25">
      <c r="B10" s="2" t="s">
        <v>8</v>
      </c>
      <c r="C10" s="6">
        <v>0.97230000000000005</v>
      </c>
      <c r="D10" s="2">
        <v>0.77249999999999996</v>
      </c>
      <c r="F10" s="7">
        <f t="shared" si="0"/>
        <v>0.79450786794199313</v>
      </c>
      <c r="H10" s="6">
        <v>0.46660000000000001</v>
      </c>
      <c r="I10" s="2">
        <v>0.63370000000000004</v>
      </c>
      <c r="K10" s="7">
        <f t="shared" si="1"/>
        <v>1.3581225889412774</v>
      </c>
      <c r="M10" s="6">
        <v>0.86460000000000004</v>
      </c>
      <c r="N10" s="2">
        <v>0.65490000000000004</v>
      </c>
      <c r="P10" s="7">
        <f t="shared" si="2"/>
        <v>0.75746009715475371</v>
      </c>
    </row>
    <row r="11" spans="2:16" x14ac:dyDescent="0.25">
      <c r="B11" s="2" t="s">
        <v>9</v>
      </c>
      <c r="C11" s="6">
        <v>0.24759999999999999</v>
      </c>
      <c r="D11" s="2">
        <v>0.59409999999999996</v>
      </c>
      <c r="F11" s="7">
        <f t="shared" si="0"/>
        <v>2.3994345718901453</v>
      </c>
      <c r="H11" s="6">
        <v>0.13600000000000001</v>
      </c>
      <c r="I11" s="2">
        <v>0.18479999999999999</v>
      </c>
      <c r="K11" s="7">
        <f t="shared" si="1"/>
        <v>1.3588235294117645</v>
      </c>
      <c r="M11" s="6">
        <v>0.14069999999999999</v>
      </c>
      <c r="N11" s="2">
        <v>0.2248</v>
      </c>
      <c r="P11" s="7">
        <f t="shared" si="2"/>
        <v>1.5977256574271501</v>
      </c>
    </row>
    <row r="12" spans="2:16" x14ac:dyDescent="0.25">
      <c r="B12" s="2" t="s">
        <v>10</v>
      </c>
      <c r="C12" s="6">
        <v>5.4140000000000004E-3</v>
      </c>
      <c r="D12" s="2">
        <v>6.1830000000000001E-3</v>
      </c>
      <c r="F12" s="7">
        <f t="shared" si="0"/>
        <v>1.1420391577391946</v>
      </c>
      <c r="H12" s="6">
        <v>4.2389999999999997E-3</v>
      </c>
      <c r="I12" s="2">
        <v>6.96E-3</v>
      </c>
      <c r="K12" s="7">
        <f t="shared" si="1"/>
        <v>1.6418966737438077</v>
      </c>
      <c r="M12" s="6">
        <v>1.498E-2</v>
      </c>
      <c r="N12" s="2">
        <v>1.027E-2</v>
      </c>
      <c r="P12" s="7">
        <f t="shared" si="2"/>
        <v>0.6855807743658211</v>
      </c>
    </row>
    <row r="13" spans="2:16" x14ac:dyDescent="0.25">
      <c r="B13" s="2" t="s">
        <v>11</v>
      </c>
      <c r="C13" s="6">
        <v>1.1779999999999999</v>
      </c>
      <c r="D13" s="2">
        <v>1.5369999999999999</v>
      </c>
      <c r="F13" s="7">
        <f t="shared" si="0"/>
        <v>1.3047538200339559</v>
      </c>
      <c r="H13" s="6">
        <v>0.54590000000000005</v>
      </c>
      <c r="I13" s="2">
        <v>0.44619999999999999</v>
      </c>
      <c r="K13" s="7">
        <f t="shared" si="1"/>
        <v>0.817365817915369</v>
      </c>
      <c r="M13" s="6">
        <v>4.0359999999999996</v>
      </c>
      <c r="N13" s="2">
        <v>0.84050000000000002</v>
      </c>
      <c r="P13" s="7">
        <f t="shared" si="2"/>
        <v>0.20825074331020815</v>
      </c>
    </row>
    <row r="14" spans="2:16" x14ac:dyDescent="0.25">
      <c r="B14" s="2" t="s">
        <v>12</v>
      </c>
      <c r="C14" s="6">
        <v>0.12479999999999999</v>
      </c>
      <c r="D14" s="2">
        <v>0.80710000000000004</v>
      </c>
      <c r="F14" s="7">
        <f t="shared" si="0"/>
        <v>6.4671474358974361</v>
      </c>
      <c r="H14" s="6">
        <v>3.1179999999999999E-4</v>
      </c>
      <c r="I14" s="2">
        <v>9.7000000000000005E-4</v>
      </c>
      <c r="K14" s="7">
        <f t="shared" si="1"/>
        <v>3.1109685695958951</v>
      </c>
      <c r="M14" s="6">
        <v>8.0579999999999996E-4</v>
      </c>
      <c r="N14" s="2">
        <v>2.1879999999999998E-3</v>
      </c>
      <c r="P14" s="7">
        <f t="shared" si="2"/>
        <v>2.7153139736907419</v>
      </c>
    </row>
    <row r="15" spans="2:16" x14ac:dyDescent="0.25">
      <c r="B15" s="2" t="s">
        <v>13</v>
      </c>
      <c r="C15" s="6">
        <v>0.49540000000000001</v>
      </c>
      <c r="D15" s="2">
        <v>0.82</v>
      </c>
      <c r="F15" s="7">
        <f t="shared" si="0"/>
        <v>1.6552280985062575</v>
      </c>
      <c r="H15" s="6">
        <v>0.13830000000000001</v>
      </c>
      <c r="I15" s="2">
        <v>0.36620000000000003</v>
      </c>
      <c r="K15" s="7">
        <f t="shared" si="1"/>
        <v>2.6478669558929862</v>
      </c>
      <c r="M15" s="6">
        <v>0.51790000000000003</v>
      </c>
      <c r="N15" s="2">
        <v>0.4844</v>
      </c>
      <c r="P15" s="7">
        <f t="shared" si="2"/>
        <v>0.93531569801119907</v>
      </c>
    </row>
    <row r="16" spans="2:16" x14ac:dyDescent="0.25">
      <c r="B16" s="2" t="s">
        <v>14</v>
      </c>
      <c r="C16" s="6">
        <v>2.3439999999999999</v>
      </c>
      <c r="D16" s="2">
        <v>2.2000000000000002</v>
      </c>
      <c r="F16" s="7">
        <f t="shared" si="0"/>
        <v>0.93856655290102398</v>
      </c>
      <c r="H16" s="6">
        <v>8.5180000000000006E-2</v>
      </c>
      <c r="I16" s="2">
        <v>0.3805</v>
      </c>
      <c r="K16" s="7">
        <f t="shared" si="1"/>
        <v>4.4670110354543322</v>
      </c>
      <c r="M16" s="6">
        <v>0.72989999999999999</v>
      </c>
      <c r="N16" s="2">
        <v>0.65200000000000002</v>
      </c>
      <c r="P16" s="7">
        <f t="shared" si="2"/>
        <v>0.8932730511028909</v>
      </c>
    </row>
    <row r="17" spans="2:16" x14ac:dyDescent="0.25">
      <c r="B17" s="2" t="s">
        <v>15</v>
      </c>
      <c r="C17" s="6">
        <v>4.3899999999999998E-3</v>
      </c>
      <c r="D17" s="2">
        <v>4.8190000000000004E-3</v>
      </c>
      <c r="F17" s="7">
        <f t="shared" si="0"/>
        <v>1.097722095671982</v>
      </c>
      <c r="H17" s="6">
        <v>4.8240000000000002E-3</v>
      </c>
      <c r="I17" s="2">
        <v>1.491E-2</v>
      </c>
      <c r="K17" s="7">
        <f t="shared" si="1"/>
        <v>3.0907960199004973</v>
      </c>
      <c r="M17" s="6">
        <v>4.8729999999999997E-3</v>
      </c>
      <c r="N17" s="2">
        <v>1.3520000000000001E-2</v>
      </c>
      <c r="P17" s="7">
        <f t="shared" si="2"/>
        <v>2.7744715780833165</v>
      </c>
    </row>
    <row r="18" spans="2:16" x14ac:dyDescent="0.25">
      <c r="B18" s="2" t="s">
        <v>16</v>
      </c>
      <c r="C18" s="6">
        <v>0.50149999999999995</v>
      </c>
      <c r="D18" s="2">
        <v>0.5444</v>
      </c>
      <c r="F18" s="7">
        <f t="shared" si="0"/>
        <v>1.0855433698903292</v>
      </c>
      <c r="H18" s="6">
        <v>0.62639999999999996</v>
      </c>
      <c r="I18" s="2">
        <v>0.77080000000000004</v>
      </c>
      <c r="K18" s="7">
        <f t="shared" si="1"/>
        <v>1.2305236270753515</v>
      </c>
      <c r="M18" s="6">
        <v>0.96699999999999997</v>
      </c>
      <c r="N18" s="2">
        <v>0.74850000000000005</v>
      </c>
      <c r="P18" s="7">
        <f t="shared" si="2"/>
        <v>0.77404343329886249</v>
      </c>
    </row>
    <row r="19" spans="2:16" x14ac:dyDescent="0.25">
      <c r="B19" s="2" t="s">
        <v>17</v>
      </c>
      <c r="C19" s="6">
        <v>2.1099999999999999E-3</v>
      </c>
      <c r="D19" s="2">
        <v>3.326E-3</v>
      </c>
      <c r="F19" s="7">
        <f t="shared" si="0"/>
        <v>1.576303317535545</v>
      </c>
      <c r="H19" s="6">
        <v>5.2269999999999999E-3</v>
      </c>
      <c r="I19" s="2">
        <v>6.8979999999999996E-3</v>
      </c>
      <c r="K19" s="7">
        <f t="shared" si="1"/>
        <v>1.3196862444997131</v>
      </c>
      <c r="M19" s="6">
        <v>1.397E-2</v>
      </c>
      <c r="N19" s="2">
        <v>1.2710000000000001E-2</v>
      </c>
      <c r="P19" s="7">
        <f t="shared" si="2"/>
        <v>0.90980672870436652</v>
      </c>
    </row>
    <row r="20" spans="2:16" x14ac:dyDescent="0.25">
      <c r="B20" s="2" t="s">
        <v>18</v>
      </c>
      <c r="C20" s="6">
        <v>3.7920000000000002E-2</v>
      </c>
      <c r="D20" s="2">
        <v>3.024E-2</v>
      </c>
      <c r="F20" s="7">
        <f t="shared" si="0"/>
        <v>0.79746835443037967</v>
      </c>
      <c r="H20" s="6">
        <v>1.218E-2</v>
      </c>
      <c r="I20" s="2">
        <v>1.5679999999999999E-2</v>
      </c>
      <c r="K20" s="7">
        <f t="shared" si="1"/>
        <v>1.2873563218390804</v>
      </c>
      <c r="M20" s="6">
        <v>1.917E-2</v>
      </c>
      <c r="N20" s="2">
        <v>2.0070000000000001E-2</v>
      </c>
      <c r="P20" s="7">
        <f t="shared" si="2"/>
        <v>1.0469483568075117</v>
      </c>
    </row>
    <row r="21" spans="2:16" x14ac:dyDescent="0.25">
      <c r="B21" s="2" t="s">
        <v>19</v>
      </c>
      <c r="C21" s="6">
        <v>0.1489</v>
      </c>
      <c r="D21" s="2">
        <v>0.15040000000000001</v>
      </c>
      <c r="F21" s="7">
        <f t="shared" si="0"/>
        <v>1.0100738750839489</v>
      </c>
      <c r="H21" s="6">
        <v>5.5560000000000002E-3</v>
      </c>
      <c r="I21" s="2">
        <v>4.0790000000000002E-3</v>
      </c>
      <c r="K21" s="7">
        <f t="shared" si="1"/>
        <v>0.73416126709863216</v>
      </c>
      <c r="M21" s="6">
        <v>4.0419999999999996E-3</v>
      </c>
      <c r="N21" s="2">
        <v>4.0280000000000003E-3</v>
      </c>
      <c r="P21" s="7">
        <f t="shared" si="2"/>
        <v>0.99653636813458701</v>
      </c>
    </row>
    <row r="22" spans="2:16" x14ac:dyDescent="0.25">
      <c r="B22" s="2" t="s">
        <v>20</v>
      </c>
      <c r="C22" s="6">
        <v>7.2220000000000001E-3</v>
      </c>
      <c r="D22" s="2">
        <v>8.1550000000000008E-3</v>
      </c>
      <c r="F22" s="7">
        <f t="shared" si="0"/>
        <v>1.1291885904181669</v>
      </c>
      <c r="H22" s="6">
        <v>5.9719999999999999E-3</v>
      </c>
      <c r="I22" s="2">
        <v>5.8710000000000004E-3</v>
      </c>
      <c r="K22" s="7">
        <f t="shared" si="1"/>
        <v>0.98308774279973221</v>
      </c>
      <c r="M22" s="6">
        <v>5.7819999999999998E-3</v>
      </c>
      <c r="N22" s="2">
        <v>5.8009999999999997E-3</v>
      </c>
      <c r="P22" s="7">
        <f t="shared" si="2"/>
        <v>1.0032860601867866</v>
      </c>
    </row>
    <row r="23" spans="2:16" x14ac:dyDescent="0.25">
      <c r="B23" s="2" t="s">
        <v>21</v>
      </c>
      <c r="C23" s="6">
        <v>12.75</v>
      </c>
      <c r="D23" s="2">
        <v>50</v>
      </c>
      <c r="F23" s="7">
        <f t="shared" si="0"/>
        <v>3.9215686274509802</v>
      </c>
      <c r="H23" s="6">
        <v>5.0789999999999997</v>
      </c>
      <c r="I23" s="2">
        <v>26.91</v>
      </c>
      <c r="K23" s="7">
        <f t="shared" si="1"/>
        <v>5.2982870643827527</v>
      </c>
      <c r="M23" s="6">
        <v>24.21</v>
      </c>
      <c r="N23" s="2">
        <v>50</v>
      </c>
      <c r="P23" s="7">
        <f t="shared" si="2"/>
        <v>2.0652622883106155</v>
      </c>
    </row>
    <row r="24" spans="2:16" x14ac:dyDescent="0.25">
      <c r="B24" s="2" t="s">
        <v>22</v>
      </c>
      <c r="C24" s="6">
        <v>0.4864</v>
      </c>
      <c r="D24" s="2">
        <v>1.1850000000000001</v>
      </c>
      <c r="F24" s="7">
        <f t="shared" si="0"/>
        <v>2.4362664473684212</v>
      </c>
      <c r="H24" s="6">
        <v>0.35249999999999998</v>
      </c>
      <c r="I24" s="2">
        <v>0.93989999999999996</v>
      </c>
      <c r="K24" s="7">
        <f t="shared" si="1"/>
        <v>2.6663829787234041</v>
      </c>
      <c r="M24" s="6">
        <v>1.946</v>
      </c>
      <c r="N24" s="2">
        <v>0.64249999999999996</v>
      </c>
      <c r="P24" s="7">
        <f t="shared" si="2"/>
        <v>0.3301644398766701</v>
      </c>
    </row>
    <row r="25" spans="2:16" x14ac:dyDescent="0.25">
      <c r="B25" s="2" t="s">
        <v>23</v>
      </c>
      <c r="C25" s="6">
        <v>8.822E-3</v>
      </c>
      <c r="D25" s="2">
        <v>1.6400000000000001E-2</v>
      </c>
      <c r="F25" s="7">
        <f t="shared" si="0"/>
        <v>1.8589888914078443</v>
      </c>
      <c r="H25" s="6">
        <v>4.8269999999999997E-3</v>
      </c>
      <c r="I25" s="2">
        <v>6.6829999999999997E-3</v>
      </c>
      <c r="K25" s="7">
        <f t="shared" si="1"/>
        <v>1.3845038326082453</v>
      </c>
      <c r="M25" s="6">
        <v>1.4330000000000001E-2</v>
      </c>
      <c r="N25" s="2">
        <v>1.6389999999999998E-2</v>
      </c>
      <c r="P25" s="7">
        <f t="shared" si="2"/>
        <v>1.1437543614794137</v>
      </c>
    </row>
    <row r="26" spans="2:16" x14ac:dyDescent="0.25">
      <c r="B26" s="2" t="s">
        <v>24</v>
      </c>
      <c r="C26" s="6">
        <v>6.4560000000000006E-2</v>
      </c>
      <c r="D26" s="2">
        <v>7.2580000000000006E-2</v>
      </c>
      <c r="F26" s="7">
        <f t="shared" si="0"/>
        <v>1.1242255266418835</v>
      </c>
      <c r="H26" s="6">
        <v>9.4339999999999997E-3</v>
      </c>
      <c r="I26" s="2">
        <v>8.4720000000000004E-3</v>
      </c>
      <c r="K26" s="7">
        <f t="shared" si="1"/>
        <v>0.89802840788636851</v>
      </c>
      <c r="M26" s="6">
        <v>4.5679999999999998E-2</v>
      </c>
      <c r="N26" s="2">
        <v>1.3050000000000001E-2</v>
      </c>
      <c r="P26" s="7">
        <f t="shared" si="2"/>
        <v>0.2856830122591944</v>
      </c>
    </row>
    <row r="27" spans="2:16" x14ac:dyDescent="0.25">
      <c r="B27" s="2" t="s">
        <v>25</v>
      </c>
      <c r="C27" s="6">
        <v>9.5549999999999997</v>
      </c>
      <c r="D27" s="2">
        <v>20</v>
      </c>
      <c r="F27" s="7">
        <f t="shared" si="0"/>
        <v>2.0931449502878077</v>
      </c>
      <c r="H27" s="6">
        <v>8.7480000000000002E-2</v>
      </c>
      <c r="I27" s="2">
        <v>0.43659999999999999</v>
      </c>
      <c r="K27" s="7">
        <f t="shared" si="1"/>
        <v>4.9908550525834476</v>
      </c>
      <c r="M27" s="6">
        <v>7.3080000000000006E-2</v>
      </c>
      <c r="N27" s="2">
        <v>0.15049999999999999</v>
      </c>
      <c r="P27" s="7">
        <f t="shared" si="2"/>
        <v>2.0593869731800765</v>
      </c>
    </row>
    <row r="28" spans="2:16" x14ac:dyDescent="0.25">
      <c r="B28" s="2" t="s">
        <v>26</v>
      </c>
      <c r="C28" s="6">
        <v>5.868E-3</v>
      </c>
      <c r="D28" s="2">
        <v>4.9789999999999999E-3</v>
      </c>
      <c r="F28" s="7">
        <f t="shared" si="0"/>
        <v>0.84850034083162917</v>
      </c>
      <c r="H28" s="6">
        <v>5.6319999999999999E-3</v>
      </c>
      <c r="I28" s="2">
        <v>5.4669999999999996E-3</v>
      </c>
      <c r="K28" s="7">
        <f t="shared" si="1"/>
        <v>0.970703125</v>
      </c>
      <c r="M28" s="6">
        <v>5.5290000000000001E-3</v>
      </c>
      <c r="N28" s="2">
        <v>5.457E-3</v>
      </c>
      <c r="P28" s="7">
        <f t="shared" si="2"/>
        <v>0.98697775366250673</v>
      </c>
    </row>
    <row r="29" spans="2:16" x14ac:dyDescent="0.25">
      <c r="B29" s="2" t="s">
        <v>27</v>
      </c>
      <c r="C29" s="6">
        <v>0.59540000000000004</v>
      </c>
      <c r="D29" s="2">
        <v>0.60129999999999995</v>
      </c>
      <c r="F29" s="7">
        <f t="shared" si="0"/>
        <v>1.0099093046691299</v>
      </c>
      <c r="H29" s="6">
        <v>0.4778</v>
      </c>
      <c r="I29" s="2">
        <v>0.51319999999999999</v>
      </c>
      <c r="K29" s="7">
        <f t="shared" si="1"/>
        <v>1.074089577228966</v>
      </c>
      <c r="M29" s="6">
        <v>0.64590000000000003</v>
      </c>
      <c r="N29" s="2">
        <v>0.49109999999999998</v>
      </c>
      <c r="P29" s="7">
        <f t="shared" si="2"/>
        <v>0.7603344170924291</v>
      </c>
    </row>
    <row r="30" spans="2:16" x14ac:dyDescent="0.25">
      <c r="B30" s="2" t="s">
        <v>28</v>
      </c>
      <c r="C30" s="6">
        <v>7.1440000000000001</v>
      </c>
      <c r="D30" s="2">
        <v>50</v>
      </c>
      <c r="F30" s="7">
        <f t="shared" si="0"/>
        <v>6.9988801791713326</v>
      </c>
      <c r="H30" s="6">
        <v>4.9450000000000003</v>
      </c>
      <c r="I30" s="2">
        <v>9.7620000000000005</v>
      </c>
      <c r="K30" s="7">
        <f t="shared" si="1"/>
        <v>1.9741152679474216</v>
      </c>
      <c r="M30" s="6">
        <v>50</v>
      </c>
      <c r="N30" s="2">
        <v>46.44</v>
      </c>
      <c r="P30" s="7">
        <f t="shared" si="2"/>
        <v>0.92879999999999996</v>
      </c>
    </row>
    <row r="31" spans="2:16" x14ac:dyDescent="0.25">
      <c r="B31" s="2" t="s">
        <v>29</v>
      </c>
      <c r="C31" s="6">
        <v>3.3980000000000001</v>
      </c>
      <c r="D31" s="2">
        <v>3.2029999999999998</v>
      </c>
      <c r="F31" s="7">
        <f t="shared" si="0"/>
        <v>0.94261330194231896</v>
      </c>
      <c r="H31" s="6">
        <v>1.9379999999999999</v>
      </c>
      <c r="I31" s="2">
        <v>2.5350000000000001</v>
      </c>
      <c r="K31" s="7">
        <f t="shared" si="1"/>
        <v>1.3080495356037152</v>
      </c>
      <c r="M31" s="6">
        <v>2.2599999999999998</v>
      </c>
      <c r="N31" s="2">
        <v>2.13</v>
      </c>
      <c r="P31" s="7">
        <f t="shared" si="2"/>
        <v>0.94247787610619471</v>
      </c>
    </row>
    <row r="32" spans="2:16" x14ac:dyDescent="0.25">
      <c r="B32" s="2" t="s">
        <v>30</v>
      </c>
      <c r="C32" s="6">
        <v>0.27450000000000002</v>
      </c>
      <c r="D32" s="2">
        <v>0.33119999999999999</v>
      </c>
      <c r="F32" s="7">
        <f t="shared" si="0"/>
        <v>1.2065573770491802</v>
      </c>
      <c r="H32" s="6">
        <v>7.6740000000000003E-2</v>
      </c>
      <c r="I32" s="2">
        <v>0.1124</v>
      </c>
      <c r="K32" s="7">
        <f t="shared" si="1"/>
        <v>1.4646859525671097</v>
      </c>
      <c r="M32" s="6">
        <v>0.28420000000000001</v>
      </c>
      <c r="N32" s="2">
        <v>0.15529999999999999</v>
      </c>
      <c r="P32" s="7">
        <f t="shared" si="2"/>
        <v>0.54644616467276563</v>
      </c>
    </row>
    <row r="33" spans="2:16" x14ac:dyDescent="0.25">
      <c r="B33" s="2" t="s">
        <v>31</v>
      </c>
      <c r="C33" s="6">
        <v>8.5190000000000002E-2</v>
      </c>
      <c r="D33" s="2">
        <v>0.27210000000000001</v>
      </c>
      <c r="F33" s="7">
        <f t="shared" si="0"/>
        <v>3.1940368587862427</v>
      </c>
      <c r="H33" s="6">
        <v>1.2710000000000001E-2</v>
      </c>
      <c r="I33" s="2">
        <v>3.6609999999999997E-2</v>
      </c>
      <c r="K33" s="7">
        <f t="shared" si="1"/>
        <v>2.8804091266719114</v>
      </c>
      <c r="M33" s="6">
        <v>0.28270000000000001</v>
      </c>
      <c r="N33" s="2">
        <v>9.9040000000000003E-2</v>
      </c>
      <c r="P33" s="7">
        <f t="shared" si="2"/>
        <v>0.35033604527767953</v>
      </c>
    </row>
    <row r="34" spans="2:16" x14ac:dyDescent="0.25">
      <c r="B34" s="2" t="s">
        <v>32</v>
      </c>
      <c r="C34" s="6">
        <v>4.32</v>
      </c>
      <c r="D34" s="2">
        <v>4.8940000000000001</v>
      </c>
      <c r="F34" s="7">
        <f t="shared" si="0"/>
        <v>1.1328703703703704</v>
      </c>
      <c r="H34" s="6">
        <v>3.7450000000000001</v>
      </c>
      <c r="I34" s="2">
        <v>2.2370000000000001</v>
      </c>
      <c r="K34" s="7">
        <f t="shared" si="1"/>
        <v>0.59732977303070767</v>
      </c>
      <c r="M34" s="6">
        <v>4.8280000000000003</v>
      </c>
      <c r="N34" s="2">
        <v>1.8520000000000001</v>
      </c>
      <c r="P34" s="7">
        <f t="shared" si="2"/>
        <v>0.38359569179784592</v>
      </c>
    </row>
    <row r="35" spans="2:16" x14ac:dyDescent="0.25">
      <c r="B35" s="2" t="s">
        <v>33</v>
      </c>
      <c r="C35" s="6">
        <v>5.1640000000000002E-3</v>
      </c>
      <c r="D35" s="2">
        <v>6.28E-3</v>
      </c>
      <c r="F35" s="7">
        <f t="shared" si="0"/>
        <v>1.2161115414407435</v>
      </c>
      <c r="H35" s="6">
        <v>3.016E-3</v>
      </c>
      <c r="I35" s="2">
        <v>4.3169999999999997E-3</v>
      </c>
      <c r="K35" s="7">
        <f t="shared" si="1"/>
        <v>1.431366047745358</v>
      </c>
      <c r="M35" s="6">
        <v>5.1079999999999997E-3</v>
      </c>
      <c r="N35" s="2">
        <v>1.3729999999999999E-2</v>
      </c>
      <c r="P35" s="7">
        <f t="shared" si="2"/>
        <v>2.6879404855129208</v>
      </c>
    </row>
    <row r="36" spans="2:16" x14ac:dyDescent="0.25">
      <c r="B36" s="2" t="s">
        <v>34</v>
      </c>
      <c r="C36" s="6">
        <v>6.1360000000000001</v>
      </c>
      <c r="D36" s="2">
        <v>7.16</v>
      </c>
      <c r="F36" s="7">
        <f t="shared" si="0"/>
        <v>1.166883963494133</v>
      </c>
      <c r="H36" s="6">
        <v>4.6609999999999996</v>
      </c>
      <c r="I36" s="2">
        <v>4.3040000000000003</v>
      </c>
      <c r="K36" s="7">
        <f t="shared" si="1"/>
        <v>0.92340699420725181</v>
      </c>
      <c r="M36" s="6">
        <v>8.516</v>
      </c>
      <c r="N36" s="2">
        <v>4.9740000000000002</v>
      </c>
      <c r="P36" s="7">
        <f t="shared" si="2"/>
        <v>0.58407703147017376</v>
      </c>
    </row>
    <row r="37" spans="2:16" x14ac:dyDescent="0.25">
      <c r="B37" s="2" t="s">
        <v>35</v>
      </c>
      <c r="C37" s="6">
        <v>3.641</v>
      </c>
      <c r="D37" s="2">
        <v>5.944</v>
      </c>
      <c r="F37" s="7">
        <f t="shared" si="0"/>
        <v>1.6325185388629497</v>
      </c>
      <c r="H37" s="6">
        <v>2.0009999999999999</v>
      </c>
      <c r="I37" s="2">
        <v>11.54</v>
      </c>
      <c r="K37" s="7">
        <f t="shared" si="1"/>
        <v>5.7671164417791108</v>
      </c>
      <c r="M37" s="6">
        <v>1.538</v>
      </c>
      <c r="N37" s="2">
        <v>41.41</v>
      </c>
      <c r="P37" s="7">
        <f t="shared" si="2"/>
        <v>26.92457737321196</v>
      </c>
    </row>
    <row r="38" spans="2:16" x14ac:dyDescent="0.25">
      <c r="B38" s="2" t="s">
        <v>36</v>
      </c>
      <c r="C38" s="6">
        <v>18.899999999999999</v>
      </c>
      <c r="D38" s="2">
        <v>17.600000000000001</v>
      </c>
      <c r="F38" s="7">
        <f t="shared" si="0"/>
        <v>0.93121693121693139</v>
      </c>
      <c r="H38" s="6">
        <v>61.27</v>
      </c>
      <c r="I38" s="2">
        <v>14.37</v>
      </c>
      <c r="K38" s="7">
        <f t="shared" si="1"/>
        <v>0.23453566182471028</v>
      </c>
      <c r="M38" s="6">
        <v>72.33</v>
      </c>
      <c r="N38" s="2">
        <v>14.09</v>
      </c>
      <c r="P38" s="7">
        <f t="shared" si="2"/>
        <v>0.19480160376054195</v>
      </c>
    </row>
    <row r="39" spans="2:16" x14ac:dyDescent="0.25">
      <c r="B39" s="2" t="s">
        <v>37</v>
      </c>
      <c r="C39" s="6">
        <v>2.7290000000000001E-3</v>
      </c>
      <c r="D39" s="2">
        <v>4.0070000000000001E-3</v>
      </c>
      <c r="F39" s="7">
        <f t="shared" si="0"/>
        <v>1.4683034078417003</v>
      </c>
      <c r="H39" s="6">
        <v>1.9629999999999999E-3</v>
      </c>
      <c r="I39" s="2">
        <v>2.0830000000000002E-3</v>
      </c>
      <c r="K39" s="7">
        <f t="shared" si="1"/>
        <v>1.0611309220580745</v>
      </c>
      <c r="M39" s="6">
        <v>2.5379999999999999E-3</v>
      </c>
      <c r="N39" s="2">
        <v>3.1549999999999998E-3</v>
      </c>
      <c r="P39" s="7">
        <f t="shared" si="2"/>
        <v>1.2431048069345942</v>
      </c>
    </row>
    <row r="40" spans="2:16" x14ac:dyDescent="0.25">
      <c r="B40" s="2" t="s">
        <v>38</v>
      </c>
      <c r="C40" s="6">
        <v>28.69</v>
      </c>
      <c r="D40" s="2">
        <v>8.9169999999999998</v>
      </c>
      <c r="F40" s="7">
        <f t="shared" si="0"/>
        <v>0.31080515859184382</v>
      </c>
      <c r="H40" s="6">
        <v>35.79</v>
      </c>
      <c r="I40" s="2">
        <v>30.27</v>
      </c>
      <c r="K40" s="7">
        <f t="shared" si="1"/>
        <v>0.84576697401508805</v>
      </c>
      <c r="M40" s="6">
        <v>11.82</v>
      </c>
      <c r="N40" s="2">
        <v>10.17</v>
      </c>
      <c r="P40" s="7">
        <f t="shared" si="2"/>
        <v>0.86040609137055835</v>
      </c>
    </row>
    <row r="41" spans="2:16" x14ac:dyDescent="0.25">
      <c r="B41" s="2" t="s">
        <v>39</v>
      </c>
      <c r="C41" s="6">
        <v>2.125</v>
      </c>
      <c r="D41" s="2">
        <v>1.0680000000000001</v>
      </c>
      <c r="F41" s="7">
        <f t="shared" si="0"/>
        <v>0.50258823529411767</v>
      </c>
      <c r="H41" s="6">
        <v>0.65980000000000005</v>
      </c>
      <c r="I41" s="2">
        <v>1.835</v>
      </c>
      <c r="K41" s="7">
        <f t="shared" si="1"/>
        <v>2.7811458017581083</v>
      </c>
      <c r="M41" s="6">
        <v>1.3069999999999999</v>
      </c>
      <c r="N41" s="2">
        <v>1.4750000000000001</v>
      </c>
      <c r="P41" s="7">
        <f t="shared" si="2"/>
        <v>1.1285386381025251</v>
      </c>
    </row>
    <row r="42" spans="2:16" x14ac:dyDescent="0.25">
      <c r="B42" s="2" t="s">
        <v>40</v>
      </c>
      <c r="C42" s="6">
        <v>20</v>
      </c>
      <c r="D42" s="2">
        <v>20</v>
      </c>
      <c r="F42" s="7">
        <f t="shared" si="0"/>
        <v>1</v>
      </c>
      <c r="H42" s="6">
        <v>15.01</v>
      </c>
      <c r="I42" s="2">
        <v>20</v>
      </c>
      <c r="K42" s="7">
        <f t="shared" si="1"/>
        <v>1.3324450366422385</v>
      </c>
      <c r="M42" s="6">
        <v>18.39</v>
      </c>
      <c r="N42" s="2">
        <v>20</v>
      </c>
      <c r="P42" s="7">
        <f t="shared" si="2"/>
        <v>1.0875475802066341</v>
      </c>
    </row>
    <row r="43" spans="2:16" x14ac:dyDescent="0.25">
      <c r="B43" s="2" t="s">
        <v>41</v>
      </c>
      <c r="C43" s="6">
        <v>0.15359999999999999</v>
      </c>
      <c r="D43" s="2">
        <v>4.888E-2</v>
      </c>
      <c r="F43" s="7">
        <f t="shared" si="0"/>
        <v>0.31822916666666667</v>
      </c>
      <c r="H43" s="6">
        <v>0.1633</v>
      </c>
      <c r="I43" s="2">
        <v>0.1226</v>
      </c>
      <c r="K43" s="7">
        <f t="shared" si="1"/>
        <v>0.7507654623392529</v>
      </c>
      <c r="M43" s="6">
        <v>0.17949999999999999</v>
      </c>
      <c r="N43" s="2">
        <v>7.7710000000000001E-2</v>
      </c>
      <c r="P43" s="7">
        <f t="shared" si="2"/>
        <v>0.43292479108635101</v>
      </c>
    </row>
    <row r="44" spans="2:16" x14ac:dyDescent="0.25">
      <c r="B44" s="2" t="s">
        <v>42</v>
      </c>
      <c r="C44" s="6">
        <v>35.74</v>
      </c>
      <c r="D44" s="2">
        <v>16.2</v>
      </c>
      <c r="F44" s="7">
        <f t="shared" si="0"/>
        <v>0.45327364297705647</v>
      </c>
      <c r="H44" s="6">
        <v>12.19</v>
      </c>
      <c r="I44" s="2">
        <v>4.694</v>
      </c>
      <c r="K44" s="7">
        <f t="shared" si="1"/>
        <v>0.38506972928630023</v>
      </c>
      <c r="M44" s="6">
        <v>5.7859999999999996</v>
      </c>
      <c r="N44" s="2">
        <v>7.32</v>
      </c>
      <c r="P44" s="7">
        <f t="shared" si="2"/>
        <v>1.2651227099896303</v>
      </c>
    </row>
    <row r="45" spans="2:16" x14ac:dyDescent="0.25">
      <c r="B45" s="2" t="s">
        <v>43</v>
      </c>
      <c r="C45" s="6">
        <v>2.7810000000000001E-3</v>
      </c>
      <c r="D45" s="2">
        <v>1.418E-2</v>
      </c>
      <c r="F45" s="7">
        <f t="shared" si="0"/>
        <v>5.0988852930600501</v>
      </c>
      <c r="H45" s="6">
        <v>2.317E-3</v>
      </c>
      <c r="I45" s="2">
        <v>3.5959999999999998E-3</v>
      </c>
      <c r="K45" s="7">
        <f t="shared" si="1"/>
        <v>1.5520069054812256</v>
      </c>
      <c r="M45" s="6">
        <v>1.3599999999999999E-2</v>
      </c>
      <c r="N45" s="2">
        <v>4.6169999999999996E-3</v>
      </c>
      <c r="P45" s="7">
        <f t="shared" si="2"/>
        <v>0.33948529411764705</v>
      </c>
    </row>
    <row r="46" spans="2:16" x14ac:dyDescent="0.25">
      <c r="B46" s="2" t="s">
        <v>44</v>
      </c>
      <c r="C46" s="6">
        <v>9.8049999999999997</v>
      </c>
      <c r="D46" s="2">
        <v>8.4870000000000001</v>
      </c>
      <c r="F46" s="7">
        <f t="shared" si="0"/>
        <v>0.86557878633350338</v>
      </c>
      <c r="H46" s="6">
        <v>33</v>
      </c>
      <c r="I46" s="2">
        <v>4.8899999999999997</v>
      </c>
      <c r="K46" s="7">
        <f t="shared" si="1"/>
        <v>0.14818181818181816</v>
      </c>
      <c r="M46" s="6">
        <v>6.2990000000000004</v>
      </c>
      <c r="N46" s="2">
        <v>5.37</v>
      </c>
      <c r="P46" s="7">
        <f t="shared" si="2"/>
        <v>0.85251627242419425</v>
      </c>
    </row>
    <row r="47" spans="2:16" x14ac:dyDescent="0.25">
      <c r="B47" s="2" t="s">
        <v>45</v>
      </c>
      <c r="C47" s="6">
        <v>499.6</v>
      </c>
      <c r="D47" s="2">
        <v>1735</v>
      </c>
      <c r="F47" s="7">
        <f t="shared" si="0"/>
        <v>3.4727782225780621</v>
      </c>
      <c r="H47" s="6">
        <v>150.1</v>
      </c>
      <c r="I47" s="2">
        <v>317.5</v>
      </c>
      <c r="K47" s="7">
        <f t="shared" si="1"/>
        <v>2.1152564956695539</v>
      </c>
      <c r="M47" s="6">
        <v>295.5</v>
      </c>
      <c r="N47" s="2">
        <v>450</v>
      </c>
      <c r="P47" s="7">
        <f t="shared" si="2"/>
        <v>1.5228426395939085</v>
      </c>
    </row>
    <row r="48" spans="2:16" x14ac:dyDescent="0.25">
      <c r="B48" s="2" t="s">
        <v>46</v>
      </c>
      <c r="C48" s="6">
        <v>8.5909999999999997E-3</v>
      </c>
      <c r="D48" s="2">
        <v>1.9560000000000001E-2</v>
      </c>
      <c r="F48" s="7">
        <f t="shared" si="0"/>
        <v>2.2768013036899082</v>
      </c>
      <c r="H48" s="6">
        <v>4.3270000000000001E-3</v>
      </c>
      <c r="I48" s="2">
        <v>1.525E-2</v>
      </c>
      <c r="K48" s="7">
        <f t="shared" si="1"/>
        <v>3.5243817887681996</v>
      </c>
      <c r="M48" s="6">
        <v>1.77E-2</v>
      </c>
      <c r="N48" s="2">
        <v>2.5350000000000001E-2</v>
      </c>
      <c r="P48" s="7">
        <f t="shared" si="2"/>
        <v>1.4322033898305084</v>
      </c>
    </row>
    <row r="49" spans="2:16" x14ac:dyDescent="0.25">
      <c r="B49" s="2" t="s">
        <v>47</v>
      </c>
      <c r="C49" s="6">
        <v>0.1938</v>
      </c>
      <c r="D49" s="2">
        <v>0.2651</v>
      </c>
      <c r="F49" s="7">
        <f t="shared" si="0"/>
        <v>1.3679050567595459</v>
      </c>
      <c r="H49" s="6">
        <v>6.6180000000000003E-2</v>
      </c>
      <c r="I49" s="2">
        <v>0.28029999999999999</v>
      </c>
      <c r="K49" s="7">
        <f t="shared" si="1"/>
        <v>4.23541855545482</v>
      </c>
      <c r="M49" s="6">
        <v>0.17119999999999999</v>
      </c>
      <c r="N49" s="2">
        <v>0.3075</v>
      </c>
      <c r="P49" s="7">
        <f t="shared" si="2"/>
        <v>1.7961448598130842</v>
      </c>
    </row>
    <row r="50" spans="2:16" x14ac:dyDescent="0.25">
      <c r="B50" s="2" t="s">
        <v>48</v>
      </c>
      <c r="C50" s="6">
        <v>0.1648</v>
      </c>
      <c r="D50" s="2">
        <v>0.2</v>
      </c>
      <c r="F50" s="7">
        <f t="shared" si="0"/>
        <v>1.2135922330097089</v>
      </c>
      <c r="H50" s="6">
        <v>2.9430000000000001E-2</v>
      </c>
      <c r="I50" s="2">
        <v>6.0659999999999999E-2</v>
      </c>
      <c r="K50" s="7">
        <f t="shared" si="1"/>
        <v>2.0611620795107033</v>
      </c>
      <c r="M50" s="6">
        <v>0.1043</v>
      </c>
      <c r="N50" s="2">
        <v>0.17249999999999999</v>
      </c>
      <c r="P50" s="7">
        <f t="shared" si="2"/>
        <v>1.6538830297219558</v>
      </c>
    </row>
    <row r="51" spans="2:16" x14ac:dyDescent="0.25">
      <c r="B51" s="2" t="s">
        <v>49</v>
      </c>
      <c r="C51" s="6">
        <v>50</v>
      </c>
      <c r="D51" s="2">
        <v>50</v>
      </c>
      <c r="F51" s="7">
        <f t="shared" si="0"/>
        <v>1</v>
      </c>
      <c r="H51" s="6">
        <v>11.4</v>
      </c>
      <c r="I51" s="2">
        <v>9.9220000000000006</v>
      </c>
      <c r="K51" s="7">
        <f t="shared" si="1"/>
        <v>0.87035087719298243</v>
      </c>
      <c r="M51" s="6">
        <v>4.8760000000000003</v>
      </c>
      <c r="N51" s="2">
        <v>4.952</v>
      </c>
      <c r="P51" s="7">
        <f t="shared" si="2"/>
        <v>1.0155865463494667</v>
      </c>
    </row>
    <row r="52" spans="2:16" x14ac:dyDescent="0.25">
      <c r="B52" s="2" t="s">
        <v>50</v>
      </c>
      <c r="C52" s="6">
        <v>6.0890000000000004</v>
      </c>
      <c r="D52" s="2">
        <v>4.5659999999999998</v>
      </c>
      <c r="F52" s="7">
        <f t="shared" si="0"/>
        <v>0.74987682706519942</v>
      </c>
      <c r="H52" s="6">
        <v>4.2380000000000004</v>
      </c>
      <c r="I52" s="2">
        <v>4.42</v>
      </c>
      <c r="K52" s="7">
        <f t="shared" si="1"/>
        <v>1.0429447852760736</v>
      </c>
      <c r="M52" s="6">
        <v>4.6950000000000003</v>
      </c>
      <c r="N52" s="2">
        <v>4.9859999999999998</v>
      </c>
      <c r="P52" s="7">
        <f t="shared" si="2"/>
        <v>1.0619808306709264</v>
      </c>
    </row>
    <row r="53" spans="2:16" x14ac:dyDescent="0.25">
      <c r="B53" s="2" t="s">
        <v>51</v>
      </c>
      <c r="C53" s="6">
        <v>3.9689999999999999</v>
      </c>
      <c r="D53" s="2">
        <v>2.5270000000000001</v>
      </c>
      <c r="F53" s="7">
        <f t="shared" si="0"/>
        <v>0.63668430335097004</v>
      </c>
      <c r="H53" s="6">
        <v>0.54730000000000001</v>
      </c>
      <c r="I53" s="2">
        <v>0.93889999999999996</v>
      </c>
      <c r="K53" s="7">
        <f t="shared" si="1"/>
        <v>1.7155125159875753</v>
      </c>
      <c r="M53" s="6">
        <v>1.556</v>
      </c>
      <c r="N53" s="2">
        <v>0.73199999999999998</v>
      </c>
      <c r="P53" s="7">
        <f t="shared" si="2"/>
        <v>0.4704370179948586</v>
      </c>
    </row>
    <row r="54" spans="2:16" x14ac:dyDescent="0.25">
      <c r="B54" s="2" t="s">
        <v>52</v>
      </c>
      <c r="C54" s="6">
        <v>8.2669999999999995</v>
      </c>
      <c r="D54" s="2">
        <v>5.577</v>
      </c>
      <c r="F54" s="7">
        <f t="shared" si="0"/>
        <v>0.67460989476230804</v>
      </c>
      <c r="H54" s="6">
        <v>2.5009999999999999</v>
      </c>
      <c r="I54" s="2">
        <v>3.097</v>
      </c>
      <c r="K54" s="7">
        <f t="shared" si="1"/>
        <v>1.2383046781287486</v>
      </c>
      <c r="M54" s="6">
        <v>1.9850000000000001</v>
      </c>
      <c r="N54" s="2">
        <v>4.0149999999999997</v>
      </c>
      <c r="P54" s="7">
        <f t="shared" si="2"/>
        <v>2.0226700251889165</v>
      </c>
    </row>
    <row r="55" spans="2:16" x14ac:dyDescent="0.25">
      <c r="B55" s="2" t="s">
        <v>53</v>
      </c>
      <c r="C55" s="6">
        <v>4.0300000000000002E-2</v>
      </c>
      <c r="D55" s="2">
        <v>3.2710000000000003E-2</v>
      </c>
      <c r="F55" s="7">
        <f t="shared" si="0"/>
        <v>0.81166253101736974</v>
      </c>
      <c r="H55" s="6">
        <v>2.3599999999999999E-2</v>
      </c>
      <c r="I55" s="2">
        <v>6.0089999999999998E-2</v>
      </c>
      <c r="K55" s="7">
        <f t="shared" si="1"/>
        <v>2.5461864406779662</v>
      </c>
      <c r="M55" s="6">
        <v>3.3980000000000003E-2</v>
      </c>
      <c r="N55" s="2">
        <v>2.9440000000000001E-2</v>
      </c>
      <c r="P55" s="7">
        <f t="shared" si="2"/>
        <v>0.86639199529134781</v>
      </c>
    </row>
    <row r="56" spans="2:16" x14ac:dyDescent="0.25">
      <c r="B56" s="2" t="s">
        <v>54</v>
      </c>
      <c r="C56" s="6">
        <v>0.43740000000000001</v>
      </c>
      <c r="D56" s="2">
        <v>0.45889999999999997</v>
      </c>
      <c r="F56" s="7">
        <f t="shared" si="0"/>
        <v>1.0491540923639688</v>
      </c>
      <c r="H56" s="6">
        <v>0.39250000000000002</v>
      </c>
      <c r="I56" s="2">
        <v>0.73050000000000004</v>
      </c>
      <c r="K56" s="7">
        <f t="shared" si="1"/>
        <v>1.8611464968152867</v>
      </c>
      <c r="M56" s="6">
        <v>0.2964</v>
      </c>
      <c r="N56" s="2">
        <v>0.51690000000000003</v>
      </c>
      <c r="P56" s="7">
        <f t="shared" si="2"/>
        <v>1.7439271255060729</v>
      </c>
    </row>
    <row r="57" spans="2:16" x14ac:dyDescent="0.25">
      <c r="B57" s="2" t="s">
        <v>55</v>
      </c>
      <c r="C57" s="6">
        <v>2.941E-3</v>
      </c>
      <c r="D57" s="2">
        <v>8.5559999999999994E-3</v>
      </c>
      <c r="F57" s="7">
        <f t="shared" si="0"/>
        <v>2.9092145528731721</v>
      </c>
      <c r="H57" s="6">
        <v>6.0140000000000002E-3</v>
      </c>
      <c r="I57" s="2">
        <v>1.5339999999999999E-2</v>
      </c>
      <c r="K57" s="7">
        <f t="shared" si="1"/>
        <v>2.550714998337213</v>
      </c>
      <c r="M57" s="6">
        <v>8.8730000000000007E-3</v>
      </c>
      <c r="N57" s="2">
        <v>1.417E-2</v>
      </c>
      <c r="P57" s="7">
        <f t="shared" si="2"/>
        <v>1.5969796010368533</v>
      </c>
    </row>
    <row r="58" spans="2:16" x14ac:dyDescent="0.25">
      <c r="B58" s="2" t="s">
        <v>56</v>
      </c>
      <c r="C58" s="6">
        <v>4.2160000000000001E-3</v>
      </c>
      <c r="D58" s="2">
        <v>4.4010000000000004E-3</v>
      </c>
      <c r="F58" s="7">
        <f t="shared" si="0"/>
        <v>1.0438804554079697</v>
      </c>
      <c r="H58" s="6">
        <v>2.9099999999999998E-3</v>
      </c>
      <c r="I58" s="2">
        <v>2.898E-3</v>
      </c>
      <c r="K58" s="7">
        <f t="shared" si="1"/>
        <v>0.99587628865979383</v>
      </c>
      <c r="M58" s="6">
        <v>2.9090000000000001E-3</v>
      </c>
      <c r="N58" s="2">
        <v>2.8760000000000001E-3</v>
      </c>
      <c r="P58" s="7">
        <f t="shared" si="2"/>
        <v>0.98865589549673427</v>
      </c>
    </row>
    <row r="59" spans="2:16" x14ac:dyDescent="0.25">
      <c r="B59" s="2" t="s">
        <v>57</v>
      </c>
      <c r="C59" s="6">
        <v>13.97</v>
      </c>
      <c r="D59" s="2">
        <v>6.5890000000000004</v>
      </c>
      <c r="F59" s="7">
        <f t="shared" si="0"/>
        <v>0.47165354330708664</v>
      </c>
      <c r="H59" s="6">
        <v>1.7290000000000001</v>
      </c>
      <c r="I59" s="2">
        <v>5.3570000000000002</v>
      </c>
      <c r="K59" s="7">
        <f t="shared" si="1"/>
        <v>3.0983227299016773</v>
      </c>
      <c r="M59" s="6">
        <v>5.0179999999999998</v>
      </c>
      <c r="N59" s="2">
        <v>4.04</v>
      </c>
      <c r="P59" s="7">
        <f t="shared" si="2"/>
        <v>0.80510163411717817</v>
      </c>
    </row>
    <row r="60" spans="2:16" x14ac:dyDescent="0.25">
      <c r="B60" s="2" t="s">
        <v>58</v>
      </c>
      <c r="C60" s="6">
        <v>3.5609999999999999E-3</v>
      </c>
      <c r="D60" s="2">
        <v>4.0509999999999999E-3</v>
      </c>
      <c r="F60" s="7">
        <f t="shared" si="0"/>
        <v>1.137601797247964</v>
      </c>
      <c r="H60" s="6">
        <v>3.0669999999999998E-3</v>
      </c>
      <c r="I60" s="2">
        <v>3.032E-3</v>
      </c>
      <c r="K60" s="7">
        <f t="shared" si="1"/>
        <v>0.98858819693511579</v>
      </c>
      <c r="M60" s="6">
        <v>2.9940000000000001E-3</v>
      </c>
      <c r="N60" s="2">
        <v>2.993E-3</v>
      </c>
      <c r="P60" s="7">
        <f t="shared" si="2"/>
        <v>0.99966599866399464</v>
      </c>
    </row>
    <row r="61" spans="2:16" x14ac:dyDescent="0.25">
      <c r="B61" s="2" t="s">
        <v>59</v>
      </c>
      <c r="C61" s="6">
        <v>7.9479999999999995E-2</v>
      </c>
      <c r="D61" s="2">
        <v>8.2869999999999999E-2</v>
      </c>
      <c r="F61" s="7">
        <f t="shared" si="0"/>
        <v>1.0426522395571214</v>
      </c>
      <c r="H61" s="6">
        <v>2.622E-2</v>
      </c>
      <c r="I61" s="2">
        <v>7.9810000000000006E-2</v>
      </c>
      <c r="K61" s="7">
        <f t="shared" si="1"/>
        <v>3.0438596491228074</v>
      </c>
      <c r="M61" s="6">
        <v>5.5870000000000003E-2</v>
      </c>
      <c r="N61" s="2">
        <v>7.0419999999999996E-2</v>
      </c>
      <c r="P61" s="7">
        <f t="shared" si="2"/>
        <v>1.26042598890281</v>
      </c>
    </row>
    <row r="62" spans="2:16" x14ac:dyDescent="0.25">
      <c r="B62" s="2" t="s">
        <v>60</v>
      </c>
      <c r="C62" s="6">
        <v>1.7649999999999999E-2</v>
      </c>
      <c r="D62" s="2">
        <v>2.274E-2</v>
      </c>
      <c r="F62" s="7">
        <f t="shared" si="0"/>
        <v>1.2883852691218132</v>
      </c>
      <c r="H62" s="6">
        <v>1.397E-2</v>
      </c>
      <c r="I62" s="2">
        <v>7.2100000000000003E-3</v>
      </c>
      <c r="K62" s="7">
        <f t="shared" si="1"/>
        <v>0.51610594130279175</v>
      </c>
      <c r="M62" s="6">
        <v>1.719E-2</v>
      </c>
      <c r="N62" s="2">
        <v>1.6830000000000001E-2</v>
      </c>
      <c r="P62" s="7">
        <f t="shared" si="2"/>
        <v>0.97905759162303674</v>
      </c>
    </row>
    <row r="63" spans="2:16" x14ac:dyDescent="0.25">
      <c r="B63" s="2" t="s">
        <v>61</v>
      </c>
      <c r="C63" s="6">
        <v>6.9260000000000002</v>
      </c>
      <c r="D63" s="2">
        <v>8.1679999999999993</v>
      </c>
      <c r="F63" s="7">
        <f t="shared" si="0"/>
        <v>1.1793242853017614</v>
      </c>
      <c r="H63" s="6">
        <v>4.8220000000000001</v>
      </c>
      <c r="I63" s="2">
        <v>5.6349999999999998</v>
      </c>
      <c r="K63" s="7">
        <f t="shared" si="1"/>
        <v>1.1686022397345499</v>
      </c>
      <c r="M63" s="6">
        <v>5.2709999999999999</v>
      </c>
      <c r="N63" s="2">
        <v>5.5279999999999996</v>
      </c>
      <c r="P63" s="7">
        <f t="shared" si="2"/>
        <v>1.0487573515461961</v>
      </c>
    </row>
    <row r="64" spans="2:16" x14ac:dyDescent="0.25">
      <c r="B64" s="2" t="s">
        <v>62</v>
      </c>
      <c r="C64" s="6">
        <v>8.4939999999999998</v>
      </c>
      <c r="D64" s="2">
        <v>6.7839999999999998</v>
      </c>
      <c r="F64" s="7">
        <f t="shared" si="0"/>
        <v>0.79868142218036264</v>
      </c>
      <c r="H64" s="6">
        <v>38.32</v>
      </c>
      <c r="I64" s="2">
        <v>13.71</v>
      </c>
      <c r="K64" s="7">
        <f t="shared" si="1"/>
        <v>0.35777661795407101</v>
      </c>
      <c r="M64" s="6">
        <v>9.5399999999999991</v>
      </c>
      <c r="N64" s="2">
        <v>10.26</v>
      </c>
      <c r="P64" s="7">
        <f t="shared" si="2"/>
        <v>1.0754716981132075</v>
      </c>
    </row>
    <row r="65" spans="2:16" x14ac:dyDescent="0.25">
      <c r="B65" s="2" t="s">
        <v>63</v>
      </c>
      <c r="C65" s="6">
        <v>3.9260000000000003E-2</v>
      </c>
      <c r="D65" s="2">
        <v>3.703E-2</v>
      </c>
      <c r="F65" s="7">
        <f t="shared" si="0"/>
        <v>0.94319918492103916</v>
      </c>
      <c r="H65" s="6">
        <v>2.664E-2</v>
      </c>
      <c r="I65" s="2">
        <v>3.6639999999999999E-2</v>
      </c>
      <c r="K65" s="7">
        <f t="shared" si="1"/>
        <v>1.3753753753753752</v>
      </c>
      <c r="M65" s="6">
        <v>5.3650000000000003E-2</v>
      </c>
      <c r="N65" s="2">
        <v>3.8780000000000002E-2</v>
      </c>
      <c r="P65" s="7">
        <f t="shared" si="2"/>
        <v>0.72283317800559177</v>
      </c>
    </row>
    <row r="66" spans="2:16" x14ac:dyDescent="0.25">
      <c r="B66" s="2" t="s">
        <v>64</v>
      </c>
      <c r="C66" s="6">
        <v>0.53310000000000002</v>
      </c>
      <c r="D66" s="2">
        <v>1.3859999999999999</v>
      </c>
      <c r="F66" s="7">
        <f t="shared" si="0"/>
        <v>2.5998874507597072</v>
      </c>
      <c r="H66" s="6">
        <v>1.3859999999999999</v>
      </c>
      <c r="I66" s="2">
        <v>1.351</v>
      </c>
      <c r="K66" s="7">
        <f t="shared" si="1"/>
        <v>0.97474747474747481</v>
      </c>
      <c r="M66" s="6">
        <v>0.71109999999999995</v>
      </c>
      <c r="N66" s="2">
        <v>1.4430000000000001</v>
      </c>
      <c r="P66" s="7">
        <f t="shared" si="2"/>
        <v>2.0292504570383914</v>
      </c>
    </row>
    <row r="67" spans="2:16" x14ac:dyDescent="0.25">
      <c r="B67" s="2" t="s">
        <v>65</v>
      </c>
      <c r="C67" s="6">
        <v>1.9259999999999999E-2</v>
      </c>
      <c r="D67" s="2">
        <v>5.8659999999999997E-2</v>
      </c>
      <c r="F67" s="7">
        <f t="shared" si="0"/>
        <v>3.0456905503634477</v>
      </c>
      <c r="H67" s="6">
        <v>9.1579999999999995E-3</v>
      </c>
      <c r="I67" s="2">
        <v>1.0030000000000001E-2</v>
      </c>
      <c r="K67" s="7">
        <f t="shared" si="1"/>
        <v>1.0952172963529156</v>
      </c>
      <c r="M67" s="6">
        <v>2.1059999999999999E-2</v>
      </c>
      <c r="N67" s="2">
        <v>2.393E-2</v>
      </c>
      <c r="P67" s="7">
        <f t="shared" si="2"/>
        <v>1.1362773029439697</v>
      </c>
    </row>
    <row r="68" spans="2:16" x14ac:dyDescent="0.25">
      <c r="B68" s="2" t="s">
        <v>66</v>
      </c>
      <c r="C68" s="6">
        <v>1.427E-2</v>
      </c>
      <c r="D68" s="2">
        <v>2.3269999999999999E-2</v>
      </c>
      <c r="F68" s="7">
        <f t="shared" ref="F68:F83" si="3">D68/C68</f>
        <v>1.6306937631394534</v>
      </c>
      <c r="H68" s="6">
        <v>6.2649999999999997E-3</v>
      </c>
      <c r="I68" s="2">
        <v>6.9779999999999998E-3</v>
      </c>
      <c r="K68" s="7">
        <f t="shared" ref="K68:K83" si="4">I68/H68</f>
        <v>1.113806863527534</v>
      </c>
      <c r="M68" s="6">
        <v>1.72E-2</v>
      </c>
      <c r="N68" s="2">
        <v>2.579E-2</v>
      </c>
      <c r="P68" s="7">
        <f t="shared" ref="P68:P83" si="5">N68/M68</f>
        <v>1.4994186046511628</v>
      </c>
    </row>
    <row r="69" spans="2:16" x14ac:dyDescent="0.25">
      <c r="B69" s="2" t="s">
        <v>67</v>
      </c>
      <c r="C69" s="6">
        <v>7.1209999999999997E-3</v>
      </c>
      <c r="D69" s="2">
        <v>9.7400000000000004E-3</v>
      </c>
      <c r="F69" s="7">
        <f t="shared" si="3"/>
        <v>1.3677854233955906</v>
      </c>
      <c r="H69" s="6">
        <v>6.2100000000000002E-3</v>
      </c>
      <c r="I69" s="2">
        <v>5.8729999999999997E-3</v>
      </c>
      <c r="K69" s="7">
        <f t="shared" si="4"/>
        <v>0.94573268921094999</v>
      </c>
      <c r="M69" s="6">
        <v>5.6959999999999997E-3</v>
      </c>
      <c r="N69" s="2">
        <v>5.8060000000000004E-3</v>
      </c>
      <c r="P69" s="7">
        <f t="shared" si="5"/>
        <v>1.0193117977528092</v>
      </c>
    </row>
    <row r="70" spans="2:16" x14ac:dyDescent="0.25">
      <c r="B70" s="2" t="s">
        <v>68</v>
      </c>
      <c r="C70" s="6">
        <v>5.1859999999999996E-3</v>
      </c>
      <c r="D70" s="2">
        <v>5.4019999999999997E-3</v>
      </c>
      <c r="F70" s="7">
        <f t="shared" si="3"/>
        <v>1.0416505977632087</v>
      </c>
      <c r="H70" s="6">
        <v>3.1689999999999999E-3</v>
      </c>
      <c r="I70" s="2">
        <v>3.4280000000000001E-3</v>
      </c>
      <c r="K70" s="7">
        <f t="shared" si="4"/>
        <v>1.0817292521300095</v>
      </c>
      <c r="M70" s="6">
        <v>4.1570000000000001E-3</v>
      </c>
      <c r="N70" s="2">
        <v>4.6899999999999997E-3</v>
      </c>
      <c r="P70" s="7">
        <f t="shared" si="5"/>
        <v>1.128217464517681</v>
      </c>
    </row>
    <row r="71" spans="2:16" x14ac:dyDescent="0.25">
      <c r="B71" s="2" t="s">
        <v>69</v>
      </c>
      <c r="C71" s="6">
        <v>8.8849999999999998E-2</v>
      </c>
      <c r="D71" s="2">
        <v>6.6239999999999993E-2</v>
      </c>
      <c r="F71" s="7">
        <f t="shared" si="3"/>
        <v>0.74552616769836799</v>
      </c>
      <c r="H71" s="6">
        <v>3.6129999999999999E-3</v>
      </c>
      <c r="I71" s="2">
        <v>9.7530000000000006E-2</v>
      </c>
      <c r="K71" s="7">
        <f t="shared" si="4"/>
        <v>26.994187655687796</v>
      </c>
      <c r="M71" s="6">
        <v>3.8219999999999997E-2</v>
      </c>
      <c r="N71" s="2">
        <v>5.2299999999999999E-2</v>
      </c>
      <c r="P71" s="7">
        <f t="shared" si="5"/>
        <v>1.3683935112506542</v>
      </c>
    </row>
    <row r="72" spans="2:16" x14ac:dyDescent="0.25">
      <c r="B72" s="2" t="s">
        <v>70</v>
      </c>
      <c r="C72" s="6">
        <v>0.1181</v>
      </c>
      <c r="D72" s="2">
        <v>5.0970000000000001E-2</v>
      </c>
      <c r="F72" s="7">
        <f t="shared" si="3"/>
        <v>0.43158340389500427</v>
      </c>
      <c r="H72" s="6">
        <v>4.582E-2</v>
      </c>
      <c r="I72" s="2">
        <v>0.1111</v>
      </c>
      <c r="K72" s="7">
        <f t="shared" si="4"/>
        <v>2.4247053688345703</v>
      </c>
      <c r="M72" s="6">
        <v>7.3289999999999994E-2</v>
      </c>
      <c r="N72" s="2">
        <v>0.1479</v>
      </c>
      <c r="P72" s="7">
        <f t="shared" si="5"/>
        <v>2.0180106426524769</v>
      </c>
    </row>
    <row r="73" spans="2:16" x14ac:dyDescent="0.25">
      <c r="B73" s="2" t="s">
        <v>71</v>
      </c>
      <c r="C73" s="6">
        <v>6.4739999999999997E-3</v>
      </c>
      <c r="D73" s="2">
        <v>5.1549999999999999E-3</v>
      </c>
      <c r="F73" s="7">
        <f t="shared" si="3"/>
        <v>0.79626197096076612</v>
      </c>
      <c r="H73" s="6">
        <v>5.5859999999999998E-3</v>
      </c>
      <c r="I73" s="2">
        <v>5.3699999999999998E-3</v>
      </c>
      <c r="K73" s="7">
        <f t="shared" si="4"/>
        <v>0.96133190118152523</v>
      </c>
      <c r="M73" s="6">
        <v>5.1980000000000004E-3</v>
      </c>
      <c r="N73" s="2">
        <v>5.0020000000000004E-3</v>
      </c>
      <c r="P73" s="7">
        <f t="shared" si="5"/>
        <v>0.96229318968834165</v>
      </c>
    </row>
    <row r="74" spans="2:16" x14ac:dyDescent="0.25">
      <c r="B74" s="2" t="s">
        <v>72</v>
      </c>
      <c r="C74" s="6">
        <v>3.6229999999999999E-3</v>
      </c>
      <c r="D74" s="2">
        <v>3.5609999999999999E-3</v>
      </c>
      <c r="F74" s="7">
        <f t="shared" si="3"/>
        <v>0.98288711012972674</v>
      </c>
      <c r="H74" s="6">
        <v>2.1459999999999999E-3</v>
      </c>
      <c r="I74" s="2">
        <v>2.2369999999999998E-3</v>
      </c>
      <c r="K74" s="7">
        <f t="shared" si="4"/>
        <v>1.0424044734389561</v>
      </c>
      <c r="M74" s="6">
        <v>3.0209999999999998E-3</v>
      </c>
      <c r="N74" s="2">
        <v>3.209E-3</v>
      </c>
      <c r="P74" s="7">
        <f t="shared" si="5"/>
        <v>1.0622310493214169</v>
      </c>
    </row>
    <row r="75" spans="2:16" x14ac:dyDescent="0.25">
      <c r="B75" s="2" t="s">
        <v>73</v>
      </c>
      <c r="C75" s="6">
        <v>2</v>
      </c>
      <c r="D75" s="2">
        <v>2</v>
      </c>
      <c r="F75" s="7">
        <f t="shared" si="3"/>
        <v>1</v>
      </c>
      <c r="H75" s="6">
        <v>0.35730000000000001</v>
      </c>
      <c r="I75" s="2">
        <v>0.754</v>
      </c>
      <c r="K75" s="7">
        <f t="shared" si="4"/>
        <v>2.1102714805485587</v>
      </c>
      <c r="M75" s="6">
        <v>2</v>
      </c>
      <c r="N75" s="2">
        <v>2</v>
      </c>
      <c r="P75" s="7">
        <f t="shared" si="5"/>
        <v>1</v>
      </c>
    </row>
    <row r="76" spans="2:16" x14ac:dyDescent="0.25">
      <c r="B76" s="2" t="s">
        <v>74</v>
      </c>
      <c r="C76" s="6">
        <v>3.065E-2</v>
      </c>
      <c r="D76" s="2" t="s">
        <v>75</v>
      </c>
      <c r="F76" s="7" t="e">
        <f t="shared" si="3"/>
        <v>#VALUE!</v>
      </c>
      <c r="H76" s="6">
        <v>2.1879999999999998E-3</v>
      </c>
      <c r="I76" s="2" t="s">
        <v>75</v>
      </c>
      <c r="K76" s="7" t="e">
        <f t="shared" si="4"/>
        <v>#VALUE!</v>
      </c>
      <c r="M76" s="6">
        <v>1.375E-2</v>
      </c>
      <c r="N76" s="2" t="s">
        <v>91</v>
      </c>
      <c r="P76" s="7" t="e">
        <f t="shared" si="5"/>
        <v>#VALUE!</v>
      </c>
    </row>
    <row r="77" spans="2:16" x14ac:dyDescent="0.25">
      <c r="B77" s="2" t="s">
        <v>76</v>
      </c>
      <c r="C77" s="6">
        <v>15.33</v>
      </c>
      <c r="D77" s="2">
        <v>35.020000000000003</v>
      </c>
      <c r="F77" s="7">
        <f t="shared" si="3"/>
        <v>2.2844096542726682</v>
      </c>
      <c r="H77" s="6">
        <v>35.64</v>
      </c>
      <c r="I77" s="2">
        <v>34.47</v>
      </c>
      <c r="K77" s="7">
        <f t="shared" si="4"/>
        <v>0.96717171717171713</v>
      </c>
      <c r="M77" s="6">
        <v>28.85</v>
      </c>
      <c r="N77" s="2">
        <v>35.119999999999997</v>
      </c>
      <c r="P77" s="7">
        <f t="shared" si="5"/>
        <v>1.2173310225303291</v>
      </c>
    </row>
    <row r="78" spans="2:16" x14ac:dyDescent="0.25">
      <c r="B78" s="2" t="s">
        <v>77</v>
      </c>
      <c r="C78" s="6">
        <v>6.2799999999999998E-4</v>
      </c>
      <c r="D78" s="2">
        <v>4.4930000000000002E-4</v>
      </c>
      <c r="F78" s="7">
        <f t="shared" si="3"/>
        <v>0.71544585987261156</v>
      </c>
      <c r="H78" s="6">
        <v>3.7500000000000001E-4</v>
      </c>
      <c r="I78" s="2">
        <v>3.503E-4</v>
      </c>
      <c r="K78" s="7">
        <f t="shared" si="4"/>
        <v>0.93413333333333337</v>
      </c>
      <c r="M78" s="6">
        <v>4.8990000000000004E-4</v>
      </c>
      <c r="N78" s="2">
        <v>3.4660000000000002E-4</v>
      </c>
      <c r="P78" s="7">
        <f t="shared" si="5"/>
        <v>0.70749132476015508</v>
      </c>
    </row>
    <row r="79" spans="2:16" x14ac:dyDescent="0.25">
      <c r="B79" s="2" t="s">
        <v>78</v>
      </c>
      <c r="C79" s="6">
        <v>2.3429999999999999E-2</v>
      </c>
      <c r="D79" s="2">
        <v>1.0279999999999999E-2</v>
      </c>
      <c r="F79" s="7">
        <f t="shared" si="3"/>
        <v>0.4387537345283824</v>
      </c>
      <c r="H79" s="6">
        <v>3.4740000000000001E-3</v>
      </c>
      <c r="I79" s="2">
        <v>3.5959999999999998E-3</v>
      </c>
      <c r="K79" s="7">
        <f t="shared" si="4"/>
        <v>1.035118019573978</v>
      </c>
      <c r="M79" s="6">
        <v>9.8879999999999992E-3</v>
      </c>
      <c r="N79" s="2">
        <v>9.1059999999999995E-3</v>
      </c>
      <c r="P79" s="7">
        <f t="shared" si="5"/>
        <v>0.92091423948220064</v>
      </c>
    </row>
    <row r="80" spans="2:16" x14ac:dyDescent="0.25">
      <c r="B80" s="2" t="s">
        <v>79</v>
      </c>
      <c r="C80" s="6">
        <v>1.3959999999999999</v>
      </c>
      <c r="D80" s="2">
        <v>0.44340000000000002</v>
      </c>
      <c r="F80" s="7">
        <f t="shared" si="3"/>
        <v>0.31762177650429801</v>
      </c>
      <c r="H80" s="6">
        <v>1.456</v>
      </c>
      <c r="I80" s="2">
        <v>1.5580000000000001</v>
      </c>
      <c r="K80" s="7">
        <f t="shared" si="4"/>
        <v>1.070054945054945</v>
      </c>
      <c r="M80" s="6">
        <v>0.5726</v>
      </c>
      <c r="N80" s="2">
        <v>1.395</v>
      </c>
      <c r="P80" s="7">
        <f t="shared" si="5"/>
        <v>2.4362556758644778</v>
      </c>
    </row>
    <row r="81" spans="2:16" x14ac:dyDescent="0.25">
      <c r="B81" s="2" t="s">
        <v>80</v>
      </c>
      <c r="C81" s="6">
        <v>2.794E-2</v>
      </c>
      <c r="D81" s="2">
        <v>3.7479999999999999E-2</v>
      </c>
      <c r="F81" s="7">
        <f t="shared" si="3"/>
        <v>1.341445955619184</v>
      </c>
      <c r="H81" s="6">
        <v>9.6819999999999996E-3</v>
      </c>
      <c r="I81" s="2">
        <v>3.4779999999999998E-2</v>
      </c>
      <c r="K81" s="7">
        <f t="shared" si="4"/>
        <v>3.592233009708738</v>
      </c>
      <c r="M81" s="6">
        <v>4.0349999999999997E-2</v>
      </c>
      <c r="N81" s="2">
        <v>5.7110000000000001E-2</v>
      </c>
      <c r="P81" s="7">
        <f t="shared" si="5"/>
        <v>1.4153655514250312</v>
      </c>
    </row>
    <row r="82" spans="2:16" x14ac:dyDescent="0.25">
      <c r="B82" s="2" t="s">
        <v>81</v>
      </c>
      <c r="C82" s="6">
        <v>3.5920000000000001E-2</v>
      </c>
      <c r="D82" s="2">
        <v>6.4530000000000004E-2</v>
      </c>
      <c r="F82" s="7">
        <f t="shared" si="3"/>
        <v>1.7964922048997773</v>
      </c>
      <c r="H82" s="6">
        <v>1.6299999999999999E-2</v>
      </c>
      <c r="I82" s="2">
        <v>2.1049999999999999E-2</v>
      </c>
      <c r="K82" s="7">
        <f t="shared" si="4"/>
        <v>1.2914110429447854</v>
      </c>
      <c r="M82" s="6">
        <v>2.741E-2</v>
      </c>
      <c r="N82" s="2">
        <v>0.12609999999999999</v>
      </c>
      <c r="P82" s="7">
        <f t="shared" si="5"/>
        <v>4.6005107624954391</v>
      </c>
    </row>
    <row r="83" spans="2:16" x14ac:dyDescent="0.25">
      <c r="B83" s="2" t="s">
        <v>82</v>
      </c>
      <c r="C83" s="6">
        <v>0.38650000000000001</v>
      </c>
      <c r="D83" s="2">
        <v>2.14</v>
      </c>
      <c r="F83" s="7">
        <f t="shared" si="3"/>
        <v>5.536869340232859</v>
      </c>
      <c r="H83" s="6">
        <v>0.71250000000000002</v>
      </c>
      <c r="I83" s="2">
        <v>1.246</v>
      </c>
      <c r="K83" s="7">
        <f t="shared" si="4"/>
        <v>1.7487719298245614</v>
      </c>
      <c r="M83" s="6">
        <v>0.8649</v>
      </c>
      <c r="N83" s="2">
        <v>2.016</v>
      </c>
      <c r="P83" s="7">
        <f t="shared" si="5"/>
        <v>2.3309053069719043</v>
      </c>
    </row>
  </sheetData>
  <conditionalFormatting sqref="F3:F83">
    <cfRule type="cellIs" dxfId="11" priority="9" operator="lessThan">
      <formula>0.2</formula>
    </cfRule>
    <cfRule type="cellIs" dxfId="10" priority="10" operator="greaterThan">
      <formula>5</formula>
    </cfRule>
  </conditionalFormatting>
  <conditionalFormatting sqref="P3:P83">
    <cfRule type="cellIs" dxfId="9" priority="1" operator="lessThan">
      <formula>0.2</formula>
    </cfRule>
    <cfRule type="cellIs" dxfId="8" priority="2" operator="greaterThan">
      <formula>5</formula>
    </cfRule>
  </conditionalFormatting>
  <conditionalFormatting sqref="K3:K83">
    <cfRule type="cellIs" dxfId="7" priority="3" operator="lessThan">
      <formula>0.2</formula>
    </cfRule>
    <cfRule type="cellIs" dxfId="6" priority="4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A2FD-8590-4D2D-8E39-72250A95DED4}">
  <dimension ref="A1:K83"/>
  <sheetViews>
    <sheetView topLeftCell="A13" workbookViewId="0">
      <selection activeCell="D33" sqref="D33"/>
    </sheetView>
  </sheetViews>
  <sheetFormatPr baseColWidth="10" defaultRowHeight="15" x14ac:dyDescent="0.25"/>
  <cols>
    <col min="2" max="2" width="47.85546875" customWidth="1"/>
    <col min="3" max="3" width="14.7109375" style="3" customWidth="1"/>
    <col min="4" max="4" width="13.140625" style="3" bestFit="1" customWidth="1"/>
    <col min="5" max="5" width="11.5703125" style="8" bestFit="1" customWidth="1"/>
    <col min="6" max="6" width="13.140625" style="3" bestFit="1" customWidth="1"/>
  </cols>
  <sheetData>
    <row r="1" spans="1:11" ht="15.75" thickBot="1" x14ac:dyDescent="0.3">
      <c r="C1" s="15" t="s">
        <v>93</v>
      </c>
      <c r="D1" s="4">
        <v>2500000</v>
      </c>
      <c r="E1" s="4">
        <v>900000</v>
      </c>
      <c r="F1" s="12">
        <v>3000000</v>
      </c>
    </row>
    <row r="2" spans="1:11" s="18" customFormat="1" ht="30" x14ac:dyDescent="0.25">
      <c r="A2" s="16" t="s">
        <v>94</v>
      </c>
      <c r="B2" s="17" t="s">
        <v>95</v>
      </c>
      <c r="C2" s="5"/>
      <c r="D2" s="5" t="s">
        <v>83</v>
      </c>
      <c r="E2" s="5" t="s">
        <v>87</v>
      </c>
      <c r="F2" s="5" t="s">
        <v>89</v>
      </c>
      <c r="H2" s="18" t="s">
        <v>96</v>
      </c>
      <c r="I2" s="18" t="s">
        <v>97</v>
      </c>
      <c r="K2" s="18" t="s">
        <v>98</v>
      </c>
    </row>
    <row r="3" spans="1:11" x14ac:dyDescent="0.25">
      <c r="A3" s="19">
        <v>50</v>
      </c>
      <c r="B3" s="20" t="s">
        <v>99</v>
      </c>
      <c r="C3" s="6" t="s">
        <v>1</v>
      </c>
      <c r="D3" s="6">
        <v>0.1782</v>
      </c>
      <c r="E3" s="6">
        <v>0.33050000000000002</v>
      </c>
      <c r="F3" s="6">
        <v>0.156</v>
      </c>
      <c r="H3" s="7">
        <f t="shared" ref="H3:H66" si="0">D3/E3</f>
        <v>0.53918305597579419</v>
      </c>
      <c r="I3" s="7">
        <f t="shared" ref="I3:I66" si="1">D3/F3</f>
        <v>1.1423076923076922</v>
      </c>
      <c r="J3" s="7"/>
      <c r="K3" s="7">
        <f t="shared" ref="K3:K66" si="2">E3/F3</f>
        <v>2.1185897435897436</v>
      </c>
    </row>
    <row r="4" spans="1:11" x14ac:dyDescent="0.25">
      <c r="A4" s="19">
        <v>50</v>
      </c>
      <c r="B4" s="21" t="s">
        <v>100</v>
      </c>
      <c r="C4" s="6" t="s">
        <v>2</v>
      </c>
      <c r="D4" s="6">
        <v>1.2490000000000001</v>
      </c>
      <c r="E4" s="6">
        <v>3.573</v>
      </c>
      <c r="F4" s="6">
        <v>0.65769999999999995</v>
      </c>
      <c r="H4" s="7">
        <f t="shared" si="0"/>
        <v>0.34956619087601459</v>
      </c>
      <c r="I4" s="7">
        <f t="shared" si="1"/>
        <v>1.8990421164664744</v>
      </c>
      <c r="J4" s="7"/>
      <c r="K4" s="7">
        <f t="shared" si="2"/>
        <v>5.4325680401398815</v>
      </c>
    </row>
    <row r="5" spans="1:11" x14ac:dyDescent="0.25">
      <c r="A5" s="19">
        <v>50</v>
      </c>
      <c r="B5" s="21" t="s">
        <v>101</v>
      </c>
      <c r="C5" s="6" t="s">
        <v>3</v>
      </c>
      <c r="D5" s="6">
        <v>0.54510000000000003</v>
      </c>
      <c r="E5" s="6">
        <v>0.75529999999999997</v>
      </c>
      <c r="F5" s="6">
        <v>1.1259999999999999</v>
      </c>
      <c r="H5" s="7">
        <f t="shared" si="0"/>
        <v>0.72169998676022784</v>
      </c>
      <c r="I5" s="7">
        <f t="shared" si="1"/>
        <v>0.48410301953818835</v>
      </c>
      <c r="J5" s="7"/>
      <c r="K5" s="7">
        <f t="shared" si="2"/>
        <v>0.67078152753108355</v>
      </c>
    </row>
    <row r="6" spans="1:11" x14ac:dyDescent="0.25">
      <c r="A6" s="19">
        <v>50</v>
      </c>
      <c r="B6" s="22" t="s">
        <v>102</v>
      </c>
      <c r="C6" s="6" t="s">
        <v>4</v>
      </c>
      <c r="D6" s="6" t="s">
        <v>84</v>
      </c>
      <c r="E6" s="6">
        <v>28.59</v>
      </c>
      <c r="F6" s="6">
        <v>38.49</v>
      </c>
      <c r="H6" s="7" t="e">
        <f t="shared" si="0"/>
        <v>#VALUE!</v>
      </c>
      <c r="I6" s="7" t="e">
        <f t="shared" si="1"/>
        <v>#VALUE!</v>
      </c>
      <c r="J6" s="7"/>
      <c r="K6" s="7">
        <f t="shared" si="2"/>
        <v>0.74279033515198745</v>
      </c>
    </row>
    <row r="7" spans="1:11" x14ac:dyDescent="0.25">
      <c r="A7" s="19">
        <v>50</v>
      </c>
      <c r="B7" s="22" t="s">
        <v>103</v>
      </c>
      <c r="C7" s="6" t="s">
        <v>5</v>
      </c>
      <c r="D7" s="6">
        <v>30.81</v>
      </c>
      <c r="E7" s="6">
        <v>4.92</v>
      </c>
      <c r="F7" s="6">
        <v>36.35</v>
      </c>
      <c r="H7" s="7">
        <f t="shared" si="0"/>
        <v>6.2621951219512191</v>
      </c>
      <c r="I7" s="7">
        <f t="shared" si="1"/>
        <v>0.84759284731774409</v>
      </c>
      <c r="J7" s="7"/>
      <c r="K7" s="7">
        <f t="shared" si="2"/>
        <v>0.13535075653370013</v>
      </c>
    </row>
    <row r="8" spans="1:11" x14ac:dyDescent="0.25">
      <c r="A8" s="19">
        <v>50</v>
      </c>
      <c r="B8" s="21" t="s">
        <v>104</v>
      </c>
      <c r="C8" s="6" t="s">
        <v>6</v>
      </c>
      <c r="D8" s="6">
        <v>7.8869999999999996E-2</v>
      </c>
      <c r="E8" s="6">
        <v>6.2810000000000001E-3</v>
      </c>
      <c r="F8" s="6">
        <v>7.3419999999999999E-2</v>
      </c>
      <c r="H8" s="7">
        <f t="shared" si="0"/>
        <v>12.556917688266198</v>
      </c>
      <c r="I8" s="7">
        <f t="shared" si="1"/>
        <v>1.0742304549169164</v>
      </c>
      <c r="J8" s="7"/>
      <c r="K8" s="7">
        <f t="shared" si="2"/>
        <v>8.5548896758376472E-2</v>
      </c>
    </row>
    <row r="9" spans="1:11" x14ac:dyDescent="0.25">
      <c r="A9" s="19">
        <v>20</v>
      </c>
      <c r="B9" s="23" t="s">
        <v>105</v>
      </c>
      <c r="C9" s="6" t="s">
        <v>7</v>
      </c>
      <c r="D9" s="6">
        <v>0.2928</v>
      </c>
      <c r="E9" s="6">
        <v>3.5040000000000002E-3</v>
      </c>
      <c r="F9" s="6">
        <v>3.7989999999999999E-3</v>
      </c>
      <c r="H9" s="7">
        <f t="shared" si="0"/>
        <v>83.561643835616437</v>
      </c>
      <c r="I9" s="7">
        <f t="shared" si="1"/>
        <v>77.072913924717028</v>
      </c>
      <c r="J9" s="7"/>
      <c r="K9" s="7">
        <f t="shared" si="2"/>
        <v>0.92234798631218751</v>
      </c>
    </row>
    <row r="10" spans="1:11" x14ac:dyDescent="0.25">
      <c r="A10" s="19">
        <v>50</v>
      </c>
      <c r="B10" s="24" t="s">
        <v>106</v>
      </c>
      <c r="C10" s="6" t="s">
        <v>8</v>
      </c>
      <c r="D10" s="6">
        <v>0.97230000000000005</v>
      </c>
      <c r="E10" s="6">
        <v>0.46660000000000001</v>
      </c>
      <c r="F10" s="6">
        <v>0.86460000000000004</v>
      </c>
      <c r="H10" s="7">
        <f t="shared" si="0"/>
        <v>2.0837976853836264</v>
      </c>
      <c r="I10" s="7">
        <f t="shared" si="1"/>
        <v>1.1245662734212352</v>
      </c>
      <c r="J10" s="7"/>
      <c r="K10" s="7">
        <f t="shared" si="2"/>
        <v>0.53967152440434885</v>
      </c>
    </row>
    <row r="11" spans="1:11" x14ac:dyDescent="0.25">
      <c r="A11" s="19">
        <v>100</v>
      </c>
      <c r="B11" s="23" t="s">
        <v>107</v>
      </c>
      <c r="C11" s="6" t="s">
        <v>9</v>
      </c>
      <c r="D11" s="6">
        <v>0.24759999999999999</v>
      </c>
      <c r="E11" s="6">
        <v>0.13600000000000001</v>
      </c>
      <c r="F11" s="6">
        <v>0.14069999999999999</v>
      </c>
      <c r="H11" s="7">
        <f t="shared" si="0"/>
        <v>1.8205882352941174</v>
      </c>
      <c r="I11" s="7">
        <f t="shared" si="1"/>
        <v>1.759772565742715</v>
      </c>
      <c r="J11" s="7"/>
      <c r="K11" s="7">
        <f t="shared" si="2"/>
        <v>0.96659559346126522</v>
      </c>
    </row>
    <row r="12" spans="1:11" x14ac:dyDescent="0.25">
      <c r="A12" s="19">
        <v>20</v>
      </c>
      <c r="B12" s="21" t="s">
        <v>108</v>
      </c>
      <c r="C12" s="6" t="s">
        <v>10</v>
      </c>
      <c r="D12" s="6">
        <v>5.4140000000000004E-3</v>
      </c>
      <c r="E12" s="6">
        <v>4.2389999999999997E-3</v>
      </c>
      <c r="F12" s="6">
        <v>1.498E-2</v>
      </c>
      <c r="H12" s="7">
        <f t="shared" si="0"/>
        <v>1.2771880160415194</v>
      </c>
      <c r="I12" s="7">
        <f t="shared" si="1"/>
        <v>0.36141522029372497</v>
      </c>
      <c r="J12" s="7"/>
      <c r="K12" s="7">
        <f t="shared" si="2"/>
        <v>0.28297730307076097</v>
      </c>
    </row>
    <row r="13" spans="1:11" x14ac:dyDescent="0.25">
      <c r="A13" s="19">
        <v>50</v>
      </c>
      <c r="B13" s="25" t="s">
        <v>109</v>
      </c>
      <c r="C13" s="6" t="s">
        <v>11</v>
      </c>
      <c r="D13" s="6">
        <v>1.1779999999999999</v>
      </c>
      <c r="E13" s="6">
        <v>0.54590000000000005</v>
      </c>
      <c r="F13" s="6">
        <v>4.0359999999999996</v>
      </c>
      <c r="H13" s="7">
        <f t="shared" si="0"/>
        <v>2.1579043780912253</v>
      </c>
      <c r="I13" s="7">
        <f t="shared" si="1"/>
        <v>0.2918731417244797</v>
      </c>
      <c r="J13" s="7"/>
      <c r="K13" s="7">
        <f t="shared" si="2"/>
        <v>0.13525768087215068</v>
      </c>
    </row>
    <row r="14" spans="1:11" x14ac:dyDescent="0.25">
      <c r="A14" s="19">
        <v>2</v>
      </c>
      <c r="B14" s="24" t="s">
        <v>110</v>
      </c>
      <c r="C14" s="6" t="s">
        <v>12</v>
      </c>
      <c r="D14" s="6">
        <v>0.12479999999999999</v>
      </c>
      <c r="E14" s="6">
        <v>3.1179999999999999E-4</v>
      </c>
      <c r="F14" s="6">
        <v>8.0579999999999996E-4</v>
      </c>
      <c r="H14" s="7">
        <f t="shared" si="0"/>
        <v>400.25657472738936</v>
      </c>
      <c r="I14" s="7">
        <f t="shared" si="1"/>
        <v>154.87714072970959</v>
      </c>
      <c r="J14" s="7"/>
      <c r="K14" s="7">
        <f t="shared" si="2"/>
        <v>0.3869446512782328</v>
      </c>
    </row>
    <row r="15" spans="1:11" x14ac:dyDescent="0.25">
      <c r="A15" s="19">
        <v>50</v>
      </c>
      <c r="B15" s="21" t="s">
        <v>111</v>
      </c>
      <c r="C15" s="6" t="s">
        <v>13</v>
      </c>
      <c r="D15" s="6">
        <v>0.49540000000000001</v>
      </c>
      <c r="E15" s="6">
        <v>0.13830000000000001</v>
      </c>
      <c r="F15" s="6">
        <v>0.51790000000000003</v>
      </c>
      <c r="H15" s="7">
        <f t="shared" si="0"/>
        <v>3.5820679681851049</v>
      </c>
      <c r="I15" s="7">
        <f t="shared" si="1"/>
        <v>0.95655531955976059</v>
      </c>
      <c r="J15" s="7"/>
      <c r="K15" s="7">
        <f t="shared" si="2"/>
        <v>0.26703996910600503</v>
      </c>
    </row>
    <row r="16" spans="1:11" x14ac:dyDescent="0.25">
      <c r="A16" s="19">
        <v>50</v>
      </c>
      <c r="B16" s="23" t="s">
        <v>112</v>
      </c>
      <c r="C16" s="6" t="s">
        <v>14</v>
      </c>
      <c r="D16" s="6">
        <v>2.3439999999999999</v>
      </c>
      <c r="E16" s="6">
        <v>8.5180000000000006E-2</v>
      </c>
      <c r="F16" s="6">
        <v>0.72989999999999999</v>
      </c>
      <c r="H16" s="7">
        <f t="shared" si="0"/>
        <v>27.518196759802766</v>
      </c>
      <c r="I16" s="7">
        <f t="shared" si="1"/>
        <v>3.2113988217564047</v>
      </c>
      <c r="J16" s="7"/>
      <c r="K16" s="7">
        <f t="shared" si="2"/>
        <v>0.11670091793396356</v>
      </c>
    </row>
    <row r="17" spans="1:11" x14ac:dyDescent="0.25">
      <c r="A17" s="26">
        <v>0.2</v>
      </c>
      <c r="B17" s="27" t="s">
        <v>113</v>
      </c>
      <c r="C17" s="6" t="s">
        <v>15</v>
      </c>
      <c r="D17" s="6">
        <v>4.3899999999999998E-3</v>
      </c>
      <c r="E17" s="6">
        <v>4.8240000000000002E-3</v>
      </c>
      <c r="F17" s="6">
        <v>4.8729999999999997E-3</v>
      </c>
      <c r="H17" s="7">
        <f t="shared" si="0"/>
        <v>0.91003316749585395</v>
      </c>
      <c r="I17" s="7">
        <f t="shared" si="1"/>
        <v>0.9008824132977632</v>
      </c>
      <c r="J17" s="7"/>
      <c r="K17" s="7">
        <f t="shared" si="2"/>
        <v>0.9899445926533964</v>
      </c>
    </row>
    <row r="18" spans="1:11" x14ac:dyDescent="0.25">
      <c r="A18" s="19">
        <v>50</v>
      </c>
      <c r="B18" s="21" t="s">
        <v>114</v>
      </c>
      <c r="C18" s="6" t="s">
        <v>16</v>
      </c>
      <c r="D18" s="6">
        <v>0.50149999999999995</v>
      </c>
      <c r="E18" s="6">
        <v>0.62639999999999996</v>
      </c>
      <c r="F18" s="6">
        <v>0.96699999999999997</v>
      </c>
      <c r="H18" s="7">
        <f t="shared" si="0"/>
        <v>0.80060664112388247</v>
      </c>
      <c r="I18" s="7">
        <f t="shared" si="1"/>
        <v>0.51861427094105472</v>
      </c>
      <c r="J18" s="7"/>
      <c r="K18" s="7">
        <f t="shared" si="2"/>
        <v>0.64777662874870734</v>
      </c>
    </row>
    <row r="19" spans="1:11" x14ac:dyDescent="0.25">
      <c r="A19" s="26">
        <v>0.2</v>
      </c>
      <c r="B19" s="27" t="s">
        <v>113</v>
      </c>
      <c r="C19" s="6" t="s">
        <v>17</v>
      </c>
      <c r="D19" s="6">
        <v>2.1099999999999999E-3</v>
      </c>
      <c r="E19" s="6">
        <v>5.2269999999999999E-3</v>
      </c>
      <c r="F19" s="6">
        <v>1.397E-2</v>
      </c>
      <c r="H19" s="7">
        <f t="shared" si="0"/>
        <v>0.40367323512531089</v>
      </c>
      <c r="I19" s="7">
        <f t="shared" si="1"/>
        <v>0.15103793843951324</v>
      </c>
      <c r="J19" s="7"/>
      <c r="K19" s="7">
        <f t="shared" si="2"/>
        <v>0.37415891195418755</v>
      </c>
    </row>
    <row r="20" spans="1:11" x14ac:dyDescent="0.25">
      <c r="A20" s="19">
        <v>2</v>
      </c>
      <c r="B20" s="23" t="s">
        <v>105</v>
      </c>
      <c r="C20" s="6" t="s">
        <v>18</v>
      </c>
      <c r="D20" s="6">
        <v>3.7920000000000002E-2</v>
      </c>
      <c r="E20" s="6">
        <v>1.218E-2</v>
      </c>
      <c r="F20" s="6">
        <v>1.917E-2</v>
      </c>
      <c r="H20" s="7">
        <f t="shared" si="0"/>
        <v>3.1133004926108376</v>
      </c>
      <c r="I20" s="7">
        <f t="shared" si="1"/>
        <v>1.9780907668231613</v>
      </c>
      <c r="J20" s="7"/>
      <c r="K20" s="7">
        <f t="shared" si="2"/>
        <v>0.63536776212832546</v>
      </c>
    </row>
    <row r="21" spans="1:11" x14ac:dyDescent="0.25">
      <c r="A21" s="19">
        <v>20</v>
      </c>
      <c r="B21" s="23" t="s">
        <v>105</v>
      </c>
      <c r="C21" s="6" t="s">
        <v>19</v>
      </c>
      <c r="D21" s="6">
        <v>0.1489</v>
      </c>
      <c r="E21" s="6">
        <v>5.5560000000000002E-3</v>
      </c>
      <c r="F21" s="6">
        <v>4.0419999999999996E-3</v>
      </c>
      <c r="H21" s="7">
        <f t="shared" si="0"/>
        <v>26.799856011519079</v>
      </c>
      <c r="I21" s="7">
        <f t="shared" si="1"/>
        <v>36.838198911429991</v>
      </c>
      <c r="J21" s="7"/>
      <c r="K21" s="7">
        <f t="shared" si="2"/>
        <v>1.3745670460168236</v>
      </c>
    </row>
    <row r="22" spans="1:11" x14ac:dyDescent="0.25">
      <c r="A22" s="19">
        <v>50</v>
      </c>
      <c r="B22" s="28" t="s">
        <v>115</v>
      </c>
      <c r="C22" s="6" t="s">
        <v>20</v>
      </c>
      <c r="D22" s="6">
        <v>7.2220000000000001E-3</v>
      </c>
      <c r="E22" s="6">
        <v>5.9719999999999999E-3</v>
      </c>
      <c r="F22" s="6">
        <v>5.7819999999999998E-3</v>
      </c>
      <c r="H22" s="7">
        <f t="shared" si="0"/>
        <v>1.209310113864702</v>
      </c>
      <c r="I22" s="7">
        <f t="shared" si="1"/>
        <v>1.2490487720511934</v>
      </c>
      <c r="J22" s="7"/>
      <c r="K22" s="7">
        <f t="shared" si="2"/>
        <v>1.0328606018678659</v>
      </c>
    </row>
    <row r="23" spans="1:11" x14ac:dyDescent="0.25">
      <c r="A23" s="19">
        <v>50</v>
      </c>
      <c r="B23" s="23" t="s">
        <v>116</v>
      </c>
      <c r="C23" s="6" t="s">
        <v>21</v>
      </c>
      <c r="D23" s="6">
        <v>12.75</v>
      </c>
      <c r="E23" s="6">
        <v>5.0789999999999997</v>
      </c>
      <c r="F23" s="6">
        <v>24.21</v>
      </c>
      <c r="H23" s="7">
        <f t="shared" si="0"/>
        <v>2.5103366804489076</v>
      </c>
      <c r="I23" s="7">
        <f t="shared" si="1"/>
        <v>0.52664188351920693</v>
      </c>
      <c r="J23" s="7"/>
      <c r="K23" s="7">
        <f t="shared" si="2"/>
        <v>0.20978934324659229</v>
      </c>
    </row>
    <row r="24" spans="1:11" x14ac:dyDescent="0.25">
      <c r="A24" s="19">
        <v>50</v>
      </c>
      <c r="B24" s="21" t="s">
        <v>117</v>
      </c>
      <c r="C24" s="6" t="s">
        <v>22</v>
      </c>
      <c r="D24" s="6">
        <v>0.4864</v>
      </c>
      <c r="E24" s="6">
        <v>0.35249999999999998</v>
      </c>
      <c r="F24" s="6">
        <v>1.946</v>
      </c>
      <c r="H24" s="7">
        <f t="shared" si="0"/>
        <v>1.3798581560283689</v>
      </c>
      <c r="I24" s="7">
        <f t="shared" si="1"/>
        <v>0.24994861253854062</v>
      </c>
      <c r="J24" s="7"/>
      <c r="K24" s="7">
        <f t="shared" si="2"/>
        <v>0.18114080164439877</v>
      </c>
    </row>
    <row r="25" spans="1:11" x14ac:dyDescent="0.25">
      <c r="A25" s="19">
        <v>2</v>
      </c>
      <c r="B25" s="23" t="s">
        <v>118</v>
      </c>
      <c r="C25" s="6" t="s">
        <v>23</v>
      </c>
      <c r="D25" s="6">
        <v>8.822E-3</v>
      </c>
      <c r="E25" s="6">
        <v>4.8269999999999997E-3</v>
      </c>
      <c r="F25" s="6">
        <v>1.4330000000000001E-2</v>
      </c>
      <c r="H25" s="7">
        <f t="shared" si="0"/>
        <v>1.8276362129687178</v>
      </c>
      <c r="I25" s="7">
        <f t="shared" si="1"/>
        <v>0.61563154221912064</v>
      </c>
      <c r="J25" s="7"/>
      <c r="K25" s="7">
        <f t="shared" si="2"/>
        <v>0.33684577808792737</v>
      </c>
    </row>
    <row r="26" spans="1:11" x14ac:dyDescent="0.25">
      <c r="A26" s="19">
        <v>50</v>
      </c>
      <c r="B26" s="25" t="s">
        <v>109</v>
      </c>
      <c r="C26" s="6" t="s">
        <v>24</v>
      </c>
      <c r="D26" s="6">
        <v>6.4560000000000006E-2</v>
      </c>
      <c r="E26" s="6">
        <v>9.4339999999999997E-3</v>
      </c>
      <c r="F26" s="6">
        <v>4.5679999999999998E-2</v>
      </c>
      <c r="H26" s="7">
        <f t="shared" si="0"/>
        <v>6.8433326266694943</v>
      </c>
      <c r="I26" s="7">
        <f t="shared" si="1"/>
        <v>1.4133099824868653</v>
      </c>
      <c r="J26" s="7"/>
      <c r="K26" s="7">
        <f t="shared" si="2"/>
        <v>0.20652364273204904</v>
      </c>
    </row>
    <row r="27" spans="1:11" x14ac:dyDescent="0.25">
      <c r="A27" s="19">
        <v>20</v>
      </c>
      <c r="B27" s="29" t="s">
        <v>119</v>
      </c>
      <c r="C27" s="6" t="s">
        <v>25</v>
      </c>
      <c r="D27" s="6">
        <v>9.5549999999999997</v>
      </c>
      <c r="E27" s="6">
        <v>8.7480000000000002E-2</v>
      </c>
      <c r="F27" s="6">
        <v>7.3080000000000006E-2</v>
      </c>
      <c r="H27" s="7">
        <f t="shared" si="0"/>
        <v>109.22496570644718</v>
      </c>
      <c r="I27" s="7">
        <f t="shared" si="1"/>
        <v>130.7471264367816</v>
      </c>
      <c r="J27" s="7"/>
      <c r="K27" s="7">
        <f t="shared" si="2"/>
        <v>1.1970443349753694</v>
      </c>
    </row>
    <row r="28" spans="1:11" x14ac:dyDescent="0.25">
      <c r="A28" s="19">
        <v>50</v>
      </c>
      <c r="B28" s="23" t="s">
        <v>120</v>
      </c>
      <c r="C28" s="6" t="s">
        <v>26</v>
      </c>
      <c r="D28" s="6">
        <v>5.868E-3</v>
      </c>
      <c r="E28" s="6">
        <v>5.6319999999999999E-3</v>
      </c>
      <c r="F28" s="6">
        <v>5.5290000000000001E-3</v>
      </c>
      <c r="H28" s="7">
        <f t="shared" si="0"/>
        <v>1.0419034090909092</v>
      </c>
      <c r="I28" s="7">
        <f t="shared" si="1"/>
        <v>1.0613130765056973</v>
      </c>
      <c r="J28" s="7"/>
      <c r="K28" s="7">
        <f t="shared" si="2"/>
        <v>1.0186290468439139</v>
      </c>
    </row>
    <row r="29" spans="1:11" x14ac:dyDescent="0.25">
      <c r="A29" s="19">
        <v>50</v>
      </c>
      <c r="B29" s="25" t="s">
        <v>121</v>
      </c>
      <c r="C29" s="6" t="s">
        <v>27</v>
      </c>
      <c r="D29" s="6">
        <v>0.59540000000000004</v>
      </c>
      <c r="E29" s="6">
        <v>0.4778</v>
      </c>
      <c r="F29" s="6">
        <v>0.64590000000000003</v>
      </c>
      <c r="H29" s="7">
        <f t="shared" si="0"/>
        <v>1.2461280870657179</v>
      </c>
      <c r="I29" s="7">
        <f t="shared" si="1"/>
        <v>0.92181452237188422</v>
      </c>
      <c r="J29" s="7"/>
      <c r="K29" s="7">
        <f t="shared" si="2"/>
        <v>0.73974299427155898</v>
      </c>
    </row>
    <row r="30" spans="1:11" x14ac:dyDescent="0.25">
      <c r="A30" s="19">
        <v>50</v>
      </c>
      <c r="B30" s="30" t="s">
        <v>122</v>
      </c>
      <c r="C30" s="6" t="s">
        <v>28</v>
      </c>
      <c r="D30" s="6">
        <v>7.1440000000000001</v>
      </c>
      <c r="E30" s="6">
        <v>4.9450000000000003</v>
      </c>
      <c r="F30" s="6">
        <v>50</v>
      </c>
      <c r="H30" s="7">
        <f t="shared" si="0"/>
        <v>1.4446916076845298</v>
      </c>
      <c r="I30" s="7">
        <f t="shared" si="1"/>
        <v>0.14288000000000001</v>
      </c>
      <c r="J30" s="7"/>
      <c r="K30" s="7">
        <f t="shared" si="2"/>
        <v>9.8900000000000002E-2</v>
      </c>
    </row>
    <row r="31" spans="1:11" x14ac:dyDescent="0.25">
      <c r="A31" s="19">
        <v>20</v>
      </c>
      <c r="B31" s="21" t="s">
        <v>123</v>
      </c>
      <c r="C31" s="6" t="s">
        <v>29</v>
      </c>
      <c r="D31" s="6">
        <v>3.3980000000000001</v>
      </c>
      <c r="E31" s="6">
        <v>1.9379999999999999</v>
      </c>
      <c r="F31" s="6">
        <v>2.2599999999999998</v>
      </c>
      <c r="H31" s="7">
        <f t="shared" si="0"/>
        <v>1.7533539731682148</v>
      </c>
      <c r="I31" s="7">
        <f t="shared" si="1"/>
        <v>1.5035398230088497</v>
      </c>
      <c r="J31" s="7"/>
      <c r="K31" s="7">
        <f t="shared" si="2"/>
        <v>0.85752212389380533</v>
      </c>
    </row>
    <row r="32" spans="1:11" x14ac:dyDescent="0.25">
      <c r="A32" s="19">
        <v>50</v>
      </c>
      <c r="B32" s="23" t="s">
        <v>118</v>
      </c>
      <c r="C32" s="6" t="s">
        <v>30</v>
      </c>
      <c r="D32" s="6">
        <v>0.27450000000000002</v>
      </c>
      <c r="E32" s="6">
        <v>7.6740000000000003E-2</v>
      </c>
      <c r="F32" s="6">
        <v>0.28420000000000001</v>
      </c>
      <c r="H32" s="7">
        <f t="shared" si="0"/>
        <v>3.5770132916340893</v>
      </c>
      <c r="I32" s="7">
        <f t="shared" si="1"/>
        <v>0.965869106263195</v>
      </c>
      <c r="J32" s="7"/>
      <c r="K32" s="7">
        <f t="shared" si="2"/>
        <v>0.27002111189303307</v>
      </c>
    </row>
    <row r="33" spans="1:11" x14ac:dyDescent="0.25">
      <c r="A33" s="19">
        <v>50</v>
      </c>
      <c r="B33" s="31" t="s">
        <v>124</v>
      </c>
      <c r="C33" s="6" t="s">
        <v>31</v>
      </c>
      <c r="D33" s="6">
        <v>8.5190000000000002E-2</v>
      </c>
      <c r="E33" s="6">
        <v>1.2710000000000001E-2</v>
      </c>
      <c r="F33" s="6">
        <v>0.28270000000000001</v>
      </c>
      <c r="H33" s="7">
        <f t="shared" si="0"/>
        <v>6.7025963808025173</v>
      </c>
      <c r="I33" s="7">
        <f t="shared" si="1"/>
        <v>0.30134418111071809</v>
      </c>
      <c r="J33" s="7"/>
      <c r="K33" s="7">
        <f t="shared" si="2"/>
        <v>4.495932083480722E-2</v>
      </c>
    </row>
    <row r="34" spans="1:11" x14ac:dyDescent="0.25">
      <c r="A34" s="19">
        <v>50</v>
      </c>
      <c r="B34" s="21" t="s">
        <v>125</v>
      </c>
      <c r="C34" s="6" t="s">
        <v>32</v>
      </c>
      <c r="D34" s="6">
        <v>4.32</v>
      </c>
      <c r="E34" s="6">
        <v>3.7450000000000001</v>
      </c>
      <c r="F34" s="6">
        <v>4.8280000000000003</v>
      </c>
      <c r="H34" s="7">
        <f t="shared" si="0"/>
        <v>1.1535380507343125</v>
      </c>
      <c r="I34" s="7">
        <f t="shared" si="1"/>
        <v>0.89478044739022367</v>
      </c>
      <c r="J34" s="7"/>
      <c r="K34" s="7">
        <f t="shared" si="2"/>
        <v>0.77568351284175641</v>
      </c>
    </row>
    <row r="35" spans="1:11" x14ac:dyDescent="0.25">
      <c r="A35" s="19">
        <v>20</v>
      </c>
      <c r="B35" s="28" t="s">
        <v>126</v>
      </c>
      <c r="C35" s="6" t="s">
        <v>33</v>
      </c>
      <c r="D35" s="6">
        <v>5.1640000000000002E-3</v>
      </c>
      <c r="E35" s="6">
        <v>3.016E-3</v>
      </c>
      <c r="F35" s="6">
        <v>5.1079999999999997E-3</v>
      </c>
      <c r="H35" s="7">
        <f t="shared" si="0"/>
        <v>1.7122015915119364</v>
      </c>
      <c r="I35" s="7">
        <f t="shared" si="1"/>
        <v>1.0109631949882538</v>
      </c>
      <c r="J35" s="7"/>
      <c r="K35" s="7">
        <f t="shared" si="2"/>
        <v>0.59044635865309325</v>
      </c>
    </row>
    <row r="36" spans="1:11" x14ac:dyDescent="0.25">
      <c r="A36" s="19">
        <v>50</v>
      </c>
      <c r="B36" s="30" t="s">
        <v>127</v>
      </c>
      <c r="C36" s="6" t="s">
        <v>34</v>
      </c>
      <c r="D36" s="6">
        <v>6.1360000000000001</v>
      </c>
      <c r="E36" s="6">
        <v>4.6609999999999996</v>
      </c>
      <c r="F36" s="6">
        <v>8.516</v>
      </c>
      <c r="H36" s="7">
        <f t="shared" si="0"/>
        <v>1.3164556962025318</v>
      </c>
      <c r="I36" s="7">
        <f t="shared" si="1"/>
        <v>0.72052606857679669</v>
      </c>
      <c r="J36" s="7"/>
      <c r="K36" s="7">
        <f t="shared" si="2"/>
        <v>0.54732268670737427</v>
      </c>
    </row>
    <row r="37" spans="1:11" x14ac:dyDescent="0.25">
      <c r="A37" s="19">
        <v>50</v>
      </c>
      <c r="B37" s="30" t="s">
        <v>128</v>
      </c>
      <c r="C37" s="6" t="s">
        <v>35</v>
      </c>
      <c r="D37" s="6">
        <v>3.641</v>
      </c>
      <c r="E37" s="6">
        <v>2.0009999999999999</v>
      </c>
      <c r="F37" s="6">
        <v>1.538</v>
      </c>
      <c r="H37" s="7">
        <f t="shared" si="0"/>
        <v>1.8195902048975514</v>
      </c>
      <c r="I37" s="7">
        <f t="shared" si="1"/>
        <v>2.3673602080624185</v>
      </c>
      <c r="J37" s="7"/>
      <c r="K37" s="7">
        <f t="shared" si="2"/>
        <v>1.301040312093628</v>
      </c>
    </row>
    <row r="38" spans="1:11" x14ac:dyDescent="0.25">
      <c r="A38" s="19">
        <v>100</v>
      </c>
      <c r="B38" s="24" t="s">
        <v>129</v>
      </c>
      <c r="C38" s="6" t="s">
        <v>36</v>
      </c>
      <c r="D38" s="6">
        <v>18.899999999999999</v>
      </c>
      <c r="E38" s="6">
        <v>61.27</v>
      </c>
      <c r="F38" s="6">
        <v>72.33</v>
      </c>
      <c r="H38" s="7">
        <f t="shared" si="0"/>
        <v>0.30847070344377342</v>
      </c>
      <c r="I38" s="7">
        <f t="shared" si="1"/>
        <v>0.26130236416424718</v>
      </c>
      <c r="J38" s="7"/>
      <c r="K38" s="7">
        <f t="shared" si="2"/>
        <v>0.84708972763721835</v>
      </c>
    </row>
    <row r="39" spans="1:11" x14ac:dyDescent="0.25">
      <c r="A39" s="26">
        <v>0.2</v>
      </c>
      <c r="B39" s="23" t="s">
        <v>118</v>
      </c>
      <c r="C39" s="6" t="s">
        <v>37</v>
      </c>
      <c r="D39" s="6">
        <v>2.7290000000000001E-3</v>
      </c>
      <c r="E39" s="6">
        <v>1.9629999999999999E-3</v>
      </c>
      <c r="F39" s="6">
        <v>2.5379999999999999E-3</v>
      </c>
      <c r="H39" s="7">
        <f t="shared" si="0"/>
        <v>1.3902190524707083</v>
      </c>
      <c r="I39" s="7">
        <f t="shared" si="1"/>
        <v>1.075256107171001</v>
      </c>
      <c r="J39" s="7"/>
      <c r="K39" s="7">
        <f t="shared" si="2"/>
        <v>0.77344365642237978</v>
      </c>
    </row>
    <row r="40" spans="1:11" x14ac:dyDescent="0.25">
      <c r="A40" s="19">
        <v>50</v>
      </c>
      <c r="B40" s="32" t="s">
        <v>130</v>
      </c>
      <c r="C40" s="6" t="s">
        <v>38</v>
      </c>
      <c r="D40" s="6">
        <v>28.69</v>
      </c>
      <c r="E40" s="6">
        <v>35.79</v>
      </c>
      <c r="F40" s="6">
        <v>11.82</v>
      </c>
      <c r="H40" s="7">
        <f t="shared" si="0"/>
        <v>0.80162056440346474</v>
      </c>
      <c r="I40" s="7">
        <f t="shared" si="1"/>
        <v>2.427241962774958</v>
      </c>
      <c r="J40" s="7"/>
      <c r="K40" s="7">
        <f t="shared" si="2"/>
        <v>3.0279187817258881</v>
      </c>
    </row>
    <row r="41" spans="1:11" x14ac:dyDescent="0.25">
      <c r="A41" s="19">
        <v>50</v>
      </c>
      <c r="B41" s="21" t="s">
        <v>131</v>
      </c>
      <c r="C41" s="6" t="s">
        <v>39</v>
      </c>
      <c r="D41" s="6">
        <v>2.125</v>
      </c>
      <c r="E41" s="6">
        <v>0.65980000000000005</v>
      </c>
      <c r="F41" s="6">
        <v>1.3069999999999999</v>
      </c>
      <c r="H41" s="7">
        <f t="shared" si="0"/>
        <v>3.2206729311912698</v>
      </c>
      <c r="I41" s="7">
        <f t="shared" si="1"/>
        <v>1.6258607498087223</v>
      </c>
      <c r="J41" s="7"/>
      <c r="K41" s="7">
        <f t="shared" si="2"/>
        <v>0.50482019892884478</v>
      </c>
    </row>
    <row r="42" spans="1:11" x14ac:dyDescent="0.25">
      <c r="A42" s="19">
        <v>20</v>
      </c>
      <c r="B42" s="21" t="s">
        <v>132</v>
      </c>
      <c r="C42" s="6" t="s">
        <v>40</v>
      </c>
      <c r="D42" s="6">
        <v>20</v>
      </c>
      <c r="E42" s="6">
        <v>15.01</v>
      </c>
      <c r="F42" s="6">
        <v>18.39</v>
      </c>
      <c r="H42" s="7">
        <f t="shared" si="0"/>
        <v>1.3324450366422385</v>
      </c>
      <c r="I42" s="7">
        <f t="shared" si="1"/>
        <v>1.0875475802066341</v>
      </c>
      <c r="J42" s="7"/>
      <c r="K42" s="7">
        <f t="shared" si="2"/>
        <v>0.81620445894507876</v>
      </c>
    </row>
    <row r="43" spans="1:11" x14ac:dyDescent="0.25">
      <c r="A43" s="19">
        <v>20</v>
      </c>
      <c r="B43" s="33" t="s">
        <v>133</v>
      </c>
      <c r="C43" s="6" t="s">
        <v>41</v>
      </c>
      <c r="D43" s="6">
        <v>0.15359999999999999</v>
      </c>
      <c r="E43" s="6">
        <v>0.1633</v>
      </c>
      <c r="F43" s="6">
        <v>0.17949999999999999</v>
      </c>
      <c r="H43" s="7">
        <f t="shared" si="0"/>
        <v>0.94060012247397418</v>
      </c>
      <c r="I43" s="7">
        <f t="shared" si="1"/>
        <v>0.85571030640668522</v>
      </c>
      <c r="J43" s="7"/>
      <c r="K43" s="7">
        <f t="shared" si="2"/>
        <v>0.9097493036211699</v>
      </c>
    </row>
    <row r="44" spans="1:11" x14ac:dyDescent="0.25">
      <c r="A44" s="19">
        <v>50</v>
      </c>
      <c r="B44" s="21" t="s">
        <v>134</v>
      </c>
      <c r="C44" s="6" t="s">
        <v>42</v>
      </c>
      <c r="D44" s="6">
        <v>35.74</v>
      </c>
      <c r="E44" s="6">
        <v>12.19</v>
      </c>
      <c r="F44" s="6">
        <v>5.7859999999999996</v>
      </c>
      <c r="H44" s="7">
        <f t="shared" si="0"/>
        <v>2.9319114027891717</v>
      </c>
      <c r="I44" s="7">
        <f t="shared" si="1"/>
        <v>6.1769789146215013</v>
      </c>
      <c r="J44" s="7"/>
      <c r="K44" s="7">
        <f t="shared" si="2"/>
        <v>2.1068095402696163</v>
      </c>
    </row>
    <row r="45" spans="1:11" x14ac:dyDescent="0.25">
      <c r="A45" s="34">
        <v>0.02</v>
      </c>
      <c r="B45" s="35" t="s">
        <v>135</v>
      </c>
      <c r="C45" s="6" t="s">
        <v>43</v>
      </c>
      <c r="D45" s="6">
        <v>2.7810000000000001E-3</v>
      </c>
      <c r="E45" s="6">
        <v>2.317E-3</v>
      </c>
      <c r="F45" s="6">
        <v>1.3599999999999999E-2</v>
      </c>
      <c r="H45" s="7">
        <f t="shared" si="0"/>
        <v>1.2002589555459646</v>
      </c>
      <c r="I45" s="7">
        <f t="shared" si="1"/>
        <v>0.20448529411764707</v>
      </c>
      <c r="J45" s="7"/>
      <c r="K45" s="7">
        <f t="shared" si="2"/>
        <v>0.17036764705882354</v>
      </c>
    </row>
    <row r="46" spans="1:11" x14ac:dyDescent="0.25">
      <c r="A46" s="19">
        <v>50</v>
      </c>
      <c r="B46" s="21" t="s">
        <v>136</v>
      </c>
      <c r="C46" s="6" t="s">
        <v>44</v>
      </c>
      <c r="D46" s="6">
        <v>9.8049999999999997</v>
      </c>
      <c r="E46" s="6">
        <v>33</v>
      </c>
      <c r="F46" s="6">
        <v>6.2990000000000004</v>
      </c>
      <c r="H46" s="7">
        <f t="shared" si="0"/>
        <v>0.29712121212121212</v>
      </c>
      <c r="I46" s="7">
        <f t="shared" si="1"/>
        <v>1.5565962851246229</v>
      </c>
      <c r="J46" s="7"/>
      <c r="K46" s="7">
        <f t="shared" si="2"/>
        <v>5.2389268137799645</v>
      </c>
    </row>
    <row r="47" spans="1:11" x14ac:dyDescent="0.25">
      <c r="A47" s="19">
        <v>240000</v>
      </c>
      <c r="B47" s="24" t="s">
        <v>137</v>
      </c>
      <c r="C47" s="6" t="s">
        <v>45</v>
      </c>
      <c r="D47" s="6">
        <v>499.6</v>
      </c>
      <c r="E47" s="6">
        <v>150.1</v>
      </c>
      <c r="F47" s="6">
        <v>295.5</v>
      </c>
      <c r="H47" s="7">
        <f t="shared" si="0"/>
        <v>3.328447701532312</v>
      </c>
      <c r="I47" s="7">
        <f t="shared" si="1"/>
        <v>1.6906937394247039</v>
      </c>
      <c r="J47" s="7"/>
      <c r="K47" s="7">
        <f t="shared" si="2"/>
        <v>0.50795262267343488</v>
      </c>
    </row>
    <row r="48" spans="1:11" x14ac:dyDescent="0.25">
      <c r="A48" s="19">
        <v>20</v>
      </c>
      <c r="B48" s="36" t="s">
        <v>138</v>
      </c>
      <c r="C48" s="6" t="s">
        <v>46</v>
      </c>
      <c r="D48" s="6">
        <v>8.5909999999999997E-3</v>
      </c>
      <c r="E48" s="6">
        <v>4.3270000000000001E-3</v>
      </c>
      <c r="F48" s="6">
        <v>1.77E-2</v>
      </c>
      <c r="H48" s="7">
        <f t="shared" si="0"/>
        <v>1.9854402588398428</v>
      </c>
      <c r="I48" s="7">
        <f t="shared" si="1"/>
        <v>0.48536723163841805</v>
      </c>
      <c r="J48" s="7"/>
      <c r="K48" s="7">
        <f t="shared" si="2"/>
        <v>0.24446327683615821</v>
      </c>
    </row>
    <row r="49" spans="1:11" x14ac:dyDescent="0.25">
      <c r="A49" s="19">
        <v>20</v>
      </c>
      <c r="B49" s="21" t="s">
        <v>139</v>
      </c>
      <c r="C49" s="6" t="s">
        <v>47</v>
      </c>
      <c r="D49" s="6">
        <v>0.1938</v>
      </c>
      <c r="E49" s="6">
        <v>6.6180000000000003E-2</v>
      </c>
      <c r="F49" s="6">
        <v>0.17119999999999999</v>
      </c>
      <c r="H49" s="7">
        <f t="shared" si="0"/>
        <v>2.928377153218495</v>
      </c>
      <c r="I49" s="7">
        <f t="shared" si="1"/>
        <v>1.1320093457943925</v>
      </c>
      <c r="J49" s="7"/>
      <c r="K49" s="7">
        <f t="shared" si="2"/>
        <v>0.38656542056074772</v>
      </c>
    </row>
    <row r="50" spans="1:11" x14ac:dyDescent="0.25">
      <c r="A50" s="26">
        <v>0.2</v>
      </c>
      <c r="B50" s="37" t="s">
        <v>140</v>
      </c>
      <c r="C50" s="6" t="s">
        <v>48</v>
      </c>
      <c r="D50" s="6">
        <v>0.1648</v>
      </c>
      <c r="E50" s="6">
        <v>2.9430000000000001E-2</v>
      </c>
      <c r="F50" s="6">
        <v>0.1043</v>
      </c>
      <c r="H50" s="7">
        <f t="shared" si="0"/>
        <v>5.599728168535508</v>
      </c>
      <c r="I50" s="7">
        <f t="shared" si="1"/>
        <v>1.5800575263662511</v>
      </c>
      <c r="J50" s="7"/>
      <c r="K50" s="7">
        <f t="shared" si="2"/>
        <v>0.28216682646212848</v>
      </c>
    </row>
    <row r="51" spans="1:11" x14ac:dyDescent="0.25">
      <c r="A51" s="19">
        <v>50</v>
      </c>
      <c r="B51" s="23" t="s">
        <v>141</v>
      </c>
      <c r="C51" s="6" t="s">
        <v>49</v>
      </c>
      <c r="D51" s="6">
        <v>50</v>
      </c>
      <c r="E51" s="6">
        <v>11.4</v>
      </c>
      <c r="F51" s="6">
        <v>4.8760000000000003</v>
      </c>
      <c r="H51" s="7">
        <f t="shared" si="0"/>
        <v>4.3859649122807012</v>
      </c>
      <c r="I51" s="7">
        <f t="shared" si="1"/>
        <v>10.25430680885972</v>
      </c>
      <c r="J51" s="7"/>
      <c r="K51" s="7">
        <f t="shared" si="2"/>
        <v>2.3379819524200163</v>
      </c>
    </row>
    <row r="52" spans="1:11" x14ac:dyDescent="0.25">
      <c r="A52" s="19">
        <v>50</v>
      </c>
      <c r="B52" s="21" t="s">
        <v>142</v>
      </c>
      <c r="C52" s="6" t="s">
        <v>50</v>
      </c>
      <c r="D52" s="6">
        <v>6.0890000000000004</v>
      </c>
      <c r="E52" s="6">
        <v>4.2380000000000004</v>
      </c>
      <c r="F52" s="6">
        <v>4.6950000000000003</v>
      </c>
      <c r="H52" s="7">
        <f t="shared" si="0"/>
        <v>1.4367626238791882</v>
      </c>
      <c r="I52" s="7">
        <f t="shared" si="1"/>
        <v>1.2969116080937166</v>
      </c>
      <c r="J52" s="7"/>
      <c r="K52" s="7">
        <f t="shared" si="2"/>
        <v>0.90266240681576149</v>
      </c>
    </row>
    <row r="53" spans="1:11" x14ac:dyDescent="0.25">
      <c r="A53" s="19">
        <v>50</v>
      </c>
      <c r="B53" s="32" t="s">
        <v>130</v>
      </c>
      <c r="C53" s="6" t="s">
        <v>51</v>
      </c>
      <c r="D53" s="6">
        <v>3.9689999999999999</v>
      </c>
      <c r="E53" s="6">
        <v>0.54730000000000001</v>
      </c>
      <c r="F53" s="6">
        <v>1.556</v>
      </c>
      <c r="H53" s="7">
        <f t="shared" si="0"/>
        <v>7.2519641878311711</v>
      </c>
      <c r="I53" s="7">
        <f t="shared" si="1"/>
        <v>2.5507712082262208</v>
      </c>
      <c r="J53" s="7"/>
      <c r="K53" s="7">
        <f t="shared" si="2"/>
        <v>0.35173521850899742</v>
      </c>
    </row>
    <row r="54" spans="1:11" x14ac:dyDescent="0.25">
      <c r="A54" s="19">
        <v>50</v>
      </c>
      <c r="B54" s="24" t="s">
        <v>143</v>
      </c>
      <c r="C54" s="6" t="s">
        <v>52</v>
      </c>
      <c r="D54" s="6">
        <v>8.2669999999999995</v>
      </c>
      <c r="E54" s="6">
        <v>2.5009999999999999</v>
      </c>
      <c r="F54" s="6">
        <v>1.9850000000000001</v>
      </c>
      <c r="H54" s="7">
        <f t="shared" si="0"/>
        <v>3.3054778088764492</v>
      </c>
      <c r="I54" s="7">
        <f t="shared" si="1"/>
        <v>4.1647355163727955</v>
      </c>
      <c r="J54" s="7"/>
      <c r="K54" s="7">
        <f t="shared" si="2"/>
        <v>1.2599496221662467</v>
      </c>
    </row>
    <row r="55" spans="1:11" x14ac:dyDescent="0.25">
      <c r="A55" s="19">
        <v>20</v>
      </c>
      <c r="B55" s="33" t="s">
        <v>133</v>
      </c>
      <c r="C55" s="6" t="s">
        <v>53</v>
      </c>
      <c r="D55" s="6">
        <v>4.0300000000000002E-2</v>
      </c>
      <c r="E55" s="6">
        <v>2.3599999999999999E-2</v>
      </c>
      <c r="F55" s="6">
        <v>3.3980000000000003E-2</v>
      </c>
      <c r="H55" s="7">
        <f t="shared" si="0"/>
        <v>1.7076271186440679</v>
      </c>
      <c r="I55" s="7">
        <f t="shared" si="1"/>
        <v>1.1859917598587404</v>
      </c>
      <c r="J55" s="7"/>
      <c r="K55" s="7">
        <f t="shared" si="2"/>
        <v>0.69452619187757492</v>
      </c>
    </row>
    <row r="56" spans="1:11" x14ac:dyDescent="0.25">
      <c r="A56" s="19">
        <v>50</v>
      </c>
      <c r="B56" s="38" t="s">
        <v>144</v>
      </c>
      <c r="C56" s="6" t="s">
        <v>54</v>
      </c>
      <c r="D56" s="6">
        <v>0.43740000000000001</v>
      </c>
      <c r="E56" s="6">
        <v>0.39250000000000002</v>
      </c>
      <c r="F56" s="6">
        <v>0.2964</v>
      </c>
      <c r="H56" s="7">
        <f t="shared" si="0"/>
        <v>1.1143949044585988</v>
      </c>
      <c r="I56" s="7">
        <f t="shared" si="1"/>
        <v>1.4757085020242915</v>
      </c>
      <c r="J56" s="7"/>
      <c r="K56" s="7">
        <f t="shared" si="2"/>
        <v>1.3242240215924428</v>
      </c>
    </row>
    <row r="57" spans="1:11" x14ac:dyDescent="0.25">
      <c r="A57" s="34">
        <v>0.02</v>
      </c>
      <c r="B57" s="25" t="s">
        <v>121</v>
      </c>
      <c r="C57" s="6" t="s">
        <v>55</v>
      </c>
      <c r="D57" s="6">
        <v>2.941E-3</v>
      </c>
      <c r="E57" s="6">
        <v>6.0140000000000002E-3</v>
      </c>
      <c r="F57" s="6">
        <v>8.8730000000000007E-3</v>
      </c>
      <c r="H57" s="7">
        <f t="shared" si="0"/>
        <v>0.48902560691719321</v>
      </c>
      <c r="I57" s="7">
        <f t="shared" si="1"/>
        <v>0.33145497576918742</v>
      </c>
      <c r="J57" s="7"/>
      <c r="K57" s="7">
        <f t="shared" si="2"/>
        <v>0.67778654344641043</v>
      </c>
    </row>
    <row r="58" spans="1:11" x14ac:dyDescent="0.25">
      <c r="A58" s="19">
        <v>20</v>
      </c>
      <c r="B58" s="21" t="s">
        <v>145</v>
      </c>
      <c r="C58" s="6" t="s">
        <v>56</v>
      </c>
      <c r="D58" s="6">
        <v>4.2160000000000001E-3</v>
      </c>
      <c r="E58" s="6">
        <v>2.9099999999999998E-3</v>
      </c>
      <c r="F58" s="6">
        <v>2.9090000000000001E-3</v>
      </c>
      <c r="H58" s="7">
        <f t="shared" si="0"/>
        <v>1.4487972508591067</v>
      </c>
      <c r="I58" s="7">
        <f t="shared" si="1"/>
        <v>1.4492952904778273</v>
      </c>
      <c r="J58" s="7"/>
      <c r="K58" s="7">
        <f t="shared" si="2"/>
        <v>1.0003437607425232</v>
      </c>
    </row>
    <row r="59" spans="1:11" x14ac:dyDescent="0.25">
      <c r="A59" s="19">
        <v>20</v>
      </c>
      <c r="B59" s="32" t="s">
        <v>146</v>
      </c>
      <c r="C59" s="6" t="s">
        <v>57</v>
      </c>
      <c r="D59" s="6">
        <v>13.97</v>
      </c>
      <c r="E59" s="6">
        <v>1.7290000000000001</v>
      </c>
      <c r="F59" s="6">
        <v>5.0179999999999998</v>
      </c>
      <c r="H59" s="7">
        <f t="shared" si="0"/>
        <v>8.0798149219201854</v>
      </c>
      <c r="I59" s="7">
        <f t="shared" si="1"/>
        <v>2.7839776803507377</v>
      </c>
      <c r="J59" s="7"/>
      <c r="K59" s="7">
        <f t="shared" si="2"/>
        <v>0.34455958549222804</v>
      </c>
    </row>
    <row r="60" spans="1:11" x14ac:dyDescent="0.25">
      <c r="A60" s="19">
        <v>20</v>
      </c>
      <c r="B60" s="21" t="s">
        <v>147</v>
      </c>
      <c r="C60" s="6" t="s">
        <v>58</v>
      </c>
      <c r="D60" s="6">
        <v>3.5609999999999999E-3</v>
      </c>
      <c r="E60" s="6">
        <v>3.0669999999999998E-3</v>
      </c>
      <c r="F60" s="6">
        <v>2.9940000000000001E-3</v>
      </c>
      <c r="H60" s="7">
        <f t="shared" si="0"/>
        <v>1.1610694489729378</v>
      </c>
      <c r="I60" s="7">
        <f t="shared" si="1"/>
        <v>1.1893787575150301</v>
      </c>
      <c r="J60" s="7"/>
      <c r="K60" s="7">
        <f t="shared" si="2"/>
        <v>1.0243820975283899</v>
      </c>
    </row>
    <row r="61" spans="1:11" x14ac:dyDescent="0.25">
      <c r="A61" s="19">
        <v>50</v>
      </c>
      <c r="B61" s="21" t="s">
        <v>148</v>
      </c>
      <c r="C61" s="6" t="s">
        <v>59</v>
      </c>
      <c r="D61" s="6">
        <v>7.9479999999999995E-2</v>
      </c>
      <c r="E61" s="6">
        <v>2.622E-2</v>
      </c>
      <c r="F61" s="6">
        <v>5.5870000000000003E-2</v>
      </c>
      <c r="H61" s="7">
        <f t="shared" si="0"/>
        <v>3.0312738367658274</v>
      </c>
      <c r="I61" s="7">
        <f t="shared" si="1"/>
        <v>1.4225881510649721</v>
      </c>
      <c r="J61" s="7"/>
      <c r="K61" s="7">
        <f t="shared" si="2"/>
        <v>0.46930374082691961</v>
      </c>
    </row>
    <row r="62" spans="1:11" x14ac:dyDescent="0.25">
      <c r="A62" s="19">
        <v>2</v>
      </c>
      <c r="B62" s="21" t="s">
        <v>149</v>
      </c>
      <c r="C62" s="6" t="s">
        <v>60</v>
      </c>
      <c r="D62" s="6">
        <v>1.7649999999999999E-2</v>
      </c>
      <c r="E62" s="6">
        <v>1.397E-2</v>
      </c>
      <c r="F62" s="6">
        <v>1.719E-2</v>
      </c>
      <c r="H62" s="7">
        <f t="shared" si="0"/>
        <v>1.2634216177523263</v>
      </c>
      <c r="I62" s="7">
        <f t="shared" si="1"/>
        <v>1.0267597440372309</v>
      </c>
      <c r="J62" s="7"/>
      <c r="K62" s="7">
        <f t="shared" si="2"/>
        <v>0.81268179173938337</v>
      </c>
    </row>
    <row r="63" spans="1:11" x14ac:dyDescent="0.25">
      <c r="A63" s="19">
        <v>50</v>
      </c>
      <c r="B63" s="21" t="s">
        <v>150</v>
      </c>
      <c r="C63" s="6" t="s">
        <v>61</v>
      </c>
      <c r="D63" s="6">
        <v>6.9260000000000002</v>
      </c>
      <c r="E63" s="6">
        <v>4.8220000000000001</v>
      </c>
      <c r="F63" s="6">
        <v>5.2709999999999999</v>
      </c>
      <c r="H63" s="7">
        <f t="shared" si="0"/>
        <v>1.4363334715885525</v>
      </c>
      <c r="I63" s="7">
        <f t="shared" si="1"/>
        <v>1.3139821665718081</v>
      </c>
      <c r="J63" s="7"/>
      <c r="K63" s="7">
        <f t="shared" si="2"/>
        <v>0.91481692278505033</v>
      </c>
    </row>
    <row r="64" spans="1:11" x14ac:dyDescent="0.25">
      <c r="A64" s="19">
        <v>50</v>
      </c>
      <c r="B64" s="39" t="s">
        <v>151</v>
      </c>
      <c r="C64" s="6" t="s">
        <v>62</v>
      </c>
      <c r="D64" s="6">
        <v>8.4939999999999998</v>
      </c>
      <c r="E64" s="6">
        <v>38.32</v>
      </c>
      <c r="F64" s="6">
        <v>9.5399999999999991</v>
      </c>
      <c r="H64" s="7">
        <f t="shared" si="0"/>
        <v>0.22165970772442589</v>
      </c>
      <c r="I64" s="7">
        <f t="shared" si="1"/>
        <v>0.89035639412997913</v>
      </c>
      <c r="J64" s="7"/>
      <c r="K64" s="7">
        <f t="shared" si="2"/>
        <v>4.016771488469602</v>
      </c>
    </row>
    <row r="65" spans="1:11" x14ac:dyDescent="0.25">
      <c r="A65" s="19">
        <v>2</v>
      </c>
      <c r="B65" s="40" t="s">
        <v>152</v>
      </c>
      <c r="C65" s="6" t="s">
        <v>63</v>
      </c>
      <c r="D65" s="6">
        <v>3.9260000000000003E-2</v>
      </c>
      <c r="E65" s="6">
        <v>2.664E-2</v>
      </c>
      <c r="F65" s="6">
        <v>5.3650000000000003E-2</v>
      </c>
      <c r="H65" s="7">
        <f t="shared" si="0"/>
        <v>1.4737237237237237</v>
      </c>
      <c r="I65" s="7">
        <f t="shared" si="1"/>
        <v>0.731780055917987</v>
      </c>
      <c r="J65" s="7"/>
      <c r="K65" s="7">
        <f t="shared" si="2"/>
        <v>0.49655172413793103</v>
      </c>
    </row>
    <row r="66" spans="1:11" x14ac:dyDescent="0.25">
      <c r="A66" s="19">
        <v>20</v>
      </c>
      <c r="B66" s="41" t="s">
        <v>153</v>
      </c>
      <c r="C66" s="6" t="s">
        <v>64</v>
      </c>
      <c r="D66" s="6">
        <v>0.53310000000000002</v>
      </c>
      <c r="E66" s="6">
        <v>1.3859999999999999</v>
      </c>
      <c r="F66" s="6">
        <v>0.71109999999999995</v>
      </c>
      <c r="H66" s="7">
        <f t="shared" si="0"/>
        <v>0.38463203463203466</v>
      </c>
      <c r="I66" s="7">
        <f t="shared" si="1"/>
        <v>0.74968358880607522</v>
      </c>
      <c r="J66" s="7"/>
      <c r="K66" s="7">
        <f t="shared" si="2"/>
        <v>1.9490929545774152</v>
      </c>
    </row>
    <row r="67" spans="1:11" x14ac:dyDescent="0.25">
      <c r="A67" s="19">
        <v>50</v>
      </c>
      <c r="B67" s="25" t="s">
        <v>154</v>
      </c>
      <c r="C67" s="6" t="s">
        <v>65</v>
      </c>
      <c r="D67" s="6">
        <v>1.9259999999999999E-2</v>
      </c>
      <c r="E67" s="6">
        <v>9.1579999999999995E-3</v>
      </c>
      <c r="F67" s="6">
        <v>2.1059999999999999E-2</v>
      </c>
      <c r="H67" s="7">
        <f t="shared" ref="H67:H83" si="3">D67/E67</f>
        <v>2.1030792749508627</v>
      </c>
      <c r="I67" s="7">
        <f t="shared" ref="I67:I83" si="4">D67/F67</f>
        <v>0.9145299145299145</v>
      </c>
      <c r="J67" s="7"/>
      <c r="K67" s="7">
        <f t="shared" ref="K67:K83" si="5">E67/F67</f>
        <v>0.4348528015194682</v>
      </c>
    </row>
    <row r="68" spans="1:11" x14ac:dyDescent="0.25">
      <c r="A68" s="19">
        <v>50</v>
      </c>
      <c r="B68" s="21" t="s">
        <v>155</v>
      </c>
      <c r="C68" s="6" t="s">
        <v>66</v>
      </c>
      <c r="D68" s="6">
        <v>1.427E-2</v>
      </c>
      <c r="E68" s="6">
        <v>6.2649999999999997E-3</v>
      </c>
      <c r="F68" s="6">
        <v>1.72E-2</v>
      </c>
      <c r="H68" s="7">
        <f t="shared" si="3"/>
        <v>2.2777334397446132</v>
      </c>
      <c r="I68" s="7">
        <f t="shared" si="4"/>
        <v>0.82965116279069762</v>
      </c>
      <c r="J68" s="7"/>
      <c r="K68" s="7">
        <f t="shared" si="5"/>
        <v>0.3642441860465116</v>
      </c>
    </row>
    <row r="69" spans="1:11" x14ac:dyDescent="0.25">
      <c r="A69" s="19">
        <v>50</v>
      </c>
      <c r="B69" s="21" t="s">
        <v>156</v>
      </c>
      <c r="C69" s="6" t="s">
        <v>67</v>
      </c>
      <c r="D69" s="6">
        <v>7.1209999999999997E-3</v>
      </c>
      <c r="E69" s="6">
        <v>6.2100000000000002E-3</v>
      </c>
      <c r="F69" s="6">
        <v>5.6959999999999997E-3</v>
      </c>
      <c r="H69" s="7">
        <f t="shared" si="3"/>
        <v>1.1466988727858292</v>
      </c>
      <c r="I69" s="7">
        <f t="shared" si="4"/>
        <v>1.2501755617977528</v>
      </c>
      <c r="J69" s="7"/>
      <c r="K69" s="7">
        <f t="shared" si="5"/>
        <v>1.090238764044944</v>
      </c>
    </row>
    <row r="70" spans="1:11" x14ac:dyDescent="0.25">
      <c r="A70" s="19">
        <v>20</v>
      </c>
      <c r="B70" s="21" t="s">
        <v>157</v>
      </c>
      <c r="C70" s="6" t="s">
        <v>68</v>
      </c>
      <c r="D70" s="6">
        <v>5.1859999999999996E-3</v>
      </c>
      <c r="E70" s="6">
        <v>3.1689999999999999E-3</v>
      </c>
      <c r="F70" s="6">
        <v>4.1570000000000001E-3</v>
      </c>
      <c r="H70" s="7">
        <f t="shared" si="3"/>
        <v>1.6364783843483748</v>
      </c>
      <c r="I70" s="7">
        <f t="shared" si="4"/>
        <v>1.247534279528506</v>
      </c>
      <c r="J70" s="7"/>
      <c r="K70" s="7">
        <f t="shared" si="5"/>
        <v>0.76232860235746924</v>
      </c>
    </row>
    <row r="71" spans="1:11" x14ac:dyDescent="0.25">
      <c r="A71" s="19">
        <v>20.53</v>
      </c>
      <c r="B71" s="31" t="s">
        <v>124</v>
      </c>
      <c r="C71" s="6" t="s">
        <v>69</v>
      </c>
      <c r="D71" s="6">
        <v>8.8849999999999998E-2</v>
      </c>
      <c r="E71" s="6">
        <v>3.6129999999999999E-3</v>
      </c>
      <c r="F71" s="6">
        <v>3.8219999999999997E-2</v>
      </c>
      <c r="H71" s="7">
        <f t="shared" si="3"/>
        <v>24.591752006642679</v>
      </c>
      <c r="I71" s="7">
        <f t="shared" si="4"/>
        <v>2.3246991104133961</v>
      </c>
      <c r="J71" s="7"/>
      <c r="K71" s="7">
        <f t="shared" si="5"/>
        <v>9.4531658817373104E-2</v>
      </c>
    </row>
    <row r="72" spans="1:11" x14ac:dyDescent="0.25">
      <c r="A72" s="19">
        <v>50</v>
      </c>
      <c r="B72" s="24" t="s">
        <v>158</v>
      </c>
      <c r="C72" s="6" t="s">
        <v>70</v>
      </c>
      <c r="D72" s="6">
        <v>0.1181</v>
      </c>
      <c r="E72" s="6">
        <v>4.582E-2</v>
      </c>
      <c r="F72" s="6">
        <v>7.3289999999999994E-2</v>
      </c>
      <c r="H72" s="7">
        <f t="shared" si="3"/>
        <v>2.5774770842426888</v>
      </c>
      <c r="I72" s="7">
        <f t="shared" si="4"/>
        <v>1.6114067403465686</v>
      </c>
      <c r="J72" s="7"/>
      <c r="K72" s="7">
        <f t="shared" si="5"/>
        <v>0.62518761086096331</v>
      </c>
    </row>
    <row r="73" spans="1:11" x14ac:dyDescent="0.25">
      <c r="A73" s="19">
        <v>50</v>
      </c>
      <c r="B73" s="23" t="s">
        <v>159</v>
      </c>
      <c r="C73" s="6" t="s">
        <v>71</v>
      </c>
      <c r="D73" s="6">
        <v>6.4739999999999997E-3</v>
      </c>
      <c r="E73" s="6">
        <v>5.5859999999999998E-3</v>
      </c>
      <c r="F73" s="6">
        <v>5.1980000000000004E-3</v>
      </c>
      <c r="H73" s="7">
        <f t="shared" si="3"/>
        <v>1.1589688506981739</v>
      </c>
      <c r="I73" s="7">
        <f t="shared" si="4"/>
        <v>1.2454790303963061</v>
      </c>
      <c r="J73" s="7"/>
      <c r="K73" s="7">
        <f t="shared" si="5"/>
        <v>1.0746440938822623</v>
      </c>
    </row>
    <row r="74" spans="1:11" x14ac:dyDescent="0.25">
      <c r="A74" s="19">
        <v>2</v>
      </c>
      <c r="B74" s="21" t="s">
        <v>160</v>
      </c>
      <c r="C74" s="6" t="s">
        <v>72</v>
      </c>
      <c r="D74" s="6">
        <v>3.6229999999999999E-3</v>
      </c>
      <c r="E74" s="6">
        <v>2.1459999999999999E-3</v>
      </c>
      <c r="F74" s="6">
        <v>3.0209999999999998E-3</v>
      </c>
      <c r="H74" s="7">
        <f t="shared" si="3"/>
        <v>1.6882572227399815</v>
      </c>
      <c r="I74" s="7">
        <f t="shared" si="4"/>
        <v>1.1992717643164517</v>
      </c>
      <c r="J74" s="7"/>
      <c r="K74" s="7">
        <f t="shared" si="5"/>
        <v>0.71036080767957632</v>
      </c>
    </row>
    <row r="75" spans="1:11" x14ac:dyDescent="0.25">
      <c r="A75" s="19">
        <v>2</v>
      </c>
      <c r="B75" s="42" t="s">
        <v>161</v>
      </c>
      <c r="C75" s="6" t="s">
        <v>73</v>
      </c>
      <c r="D75" s="6">
        <v>2</v>
      </c>
      <c r="E75" s="6">
        <v>0.35730000000000001</v>
      </c>
      <c r="F75" s="6">
        <v>2</v>
      </c>
      <c r="H75" s="7">
        <f t="shared" si="3"/>
        <v>5.5975370836831795</v>
      </c>
      <c r="I75" s="7">
        <f t="shared" si="4"/>
        <v>1</v>
      </c>
      <c r="J75" s="7"/>
      <c r="K75" s="7">
        <f t="shared" si="5"/>
        <v>0.17865</v>
      </c>
    </row>
    <row r="76" spans="1:11" x14ac:dyDescent="0.25">
      <c r="A76" s="19">
        <v>2</v>
      </c>
      <c r="B76" s="37" t="s">
        <v>140</v>
      </c>
      <c r="C76" s="6" t="s">
        <v>74</v>
      </c>
      <c r="D76" s="6">
        <v>3.065E-2</v>
      </c>
      <c r="E76" s="6">
        <v>2.1879999999999998E-3</v>
      </c>
      <c r="F76" s="6">
        <v>1.375E-2</v>
      </c>
      <c r="H76" s="7">
        <f t="shared" si="3"/>
        <v>14.008226691042049</v>
      </c>
      <c r="I76" s="7">
        <f t="shared" si="4"/>
        <v>2.229090909090909</v>
      </c>
      <c r="J76" s="7"/>
      <c r="K76" s="7">
        <f t="shared" si="5"/>
        <v>0.15912727272727273</v>
      </c>
    </row>
    <row r="77" spans="1:11" x14ac:dyDescent="0.25">
      <c r="A77" s="19">
        <v>50</v>
      </c>
      <c r="B77" s="21" t="s">
        <v>162</v>
      </c>
      <c r="C77" s="6" t="s">
        <v>76</v>
      </c>
      <c r="D77" s="6">
        <v>15.33</v>
      </c>
      <c r="E77" s="6">
        <v>35.64</v>
      </c>
      <c r="F77" s="6">
        <v>28.85</v>
      </c>
      <c r="H77" s="7">
        <f t="shared" si="3"/>
        <v>0.43013468013468015</v>
      </c>
      <c r="I77" s="7">
        <f t="shared" si="4"/>
        <v>0.53136915077989599</v>
      </c>
      <c r="J77" s="7"/>
      <c r="K77" s="7">
        <f t="shared" si="5"/>
        <v>1.2353552859618717</v>
      </c>
    </row>
    <row r="78" spans="1:11" x14ac:dyDescent="0.25">
      <c r="A78" s="19">
        <v>2</v>
      </c>
      <c r="B78" s="23" t="s">
        <v>120</v>
      </c>
      <c r="C78" s="6" t="s">
        <v>77</v>
      </c>
      <c r="D78" s="6">
        <v>6.2799999999999998E-4</v>
      </c>
      <c r="E78" s="6">
        <v>3.7500000000000001E-4</v>
      </c>
      <c r="F78" s="6">
        <v>4.8990000000000004E-4</v>
      </c>
      <c r="H78" s="7">
        <f t="shared" si="3"/>
        <v>1.6746666666666665</v>
      </c>
      <c r="I78" s="7">
        <f t="shared" si="4"/>
        <v>1.2818942641355378</v>
      </c>
      <c r="J78" s="7"/>
      <c r="K78" s="7">
        <f t="shared" si="5"/>
        <v>0.76546233925290874</v>
      </c>
    </row>
    <row r="79" spans="1:11" x14ac:dyDescent="0.25">
      <c r="A79" s="19">
        <v>20</v>
      </c>
      <c r="B79" s="21" t="s">
        <v>163</v>
      </c>
      <c r="C79" s="6" t="s">
        <v>78</v>
      </c>
      <c r="D79" s="6">
        <v>2.3429999999999999E-2</v>
      </c>
      <c r="E79" s="6">
        <v>3.4740000000000001E-3</v>
      </c>
      <c r="F79" s="6">
        <v>9.8879999999999992E-3</v>
      </c>
      <c r="H79" s="7">
        <f t="shared" si="3"/>
        <v>6.7443868739205524</v>
      </c>
      <c r="I79" s="7">
        <f t="shared" si="4"/>
        <v>2.3695388349514563</v>
      </c>
      <c r="J79" s="7"/>
      <c r="K79" s="7">
        <f t="shared" si="5"/>
        <v>0.35133495145631072</v>
      </c>
    </row>
    <row r="80" spans="1:11" x14ac:dyDescent="0.25">
      <c r="A80" s="19">
        <v>20</v>
      </c>
      <c r="B80" s="25" t="s">
        <v>121</v>
      </c>
      <c r="C80" s="6" t="s">
        <v>79</v>
      </c>
      <c r="D80" s="6">
        <v>1.3959999999999999</v>
      </c>
      <c r="E80" s="6">
        <v>1.456</v>
      </c>
      <c r="F80" s="6">
        <v>0.5726</v>
      </c>
      <c r="H80" s="7">
        <f t="shared" si="3"/>
        <v>0.95879120879120872</v>
      </c>
      <c r="I80" s="7">
        <f t="shared" si="4"/>
        <v>2.4380020957038071</v>
      </c>
      <c r="J80" s="7"/>
      <c r="K80" s="7">
        <f t="shared" si="5"/>
        <v>2.5427872860635694</v>
      </c>
    </row>
    <row r="81" spans="1:11" x14ac:dyDescent="0.25">
      <c r="A81" s="19">
        <v>50</v>
      </c>
      <c r="B81" s="36" t="s">
        <v>164</v>
      </c>
      <c r="C81" s="6" t="s">
        <v>80</v>
      </c>
      <c r="D81" s="6">
        <v>2.794E-2</v>
      </c>
      <c r="E81" s="6">
        <v>9.6819999999999996E-3</v>
      </c>
      <c r="F81" s="6">
        <v>4.0349999999999997E-2</v>
      </c>
      <c r="H81" s="7">
        <f t="shared" si="3"/>
        <v>2.8857674034290435</v>
      </c>
      <c r="I81" s="7">
        <f t="shared" si="4"/>
        <v>0.69244114002478319</v>
      </c>
      <c r="J81" s="7"/>
      <c r="K81" s="7">
        <f t="shared" si="5"/>
        <v>0.23995043370508054</v>
      </c>
    </row>
    <row r="82" spans="1:11" x14ac:dyDescent="0.25">
      <c r="A82" s="19">
        <v>20</v>
      </c>
      <c r="B82" s="43"/>
      <c r="C82" s="6" t="s">
        <v>81</v>
      </c>
      <c r="D82" s="6">
        <v>3.5920000000000001E-2</v>
      </c>
      <c r="E82" s="6">
        <v>1.6299999999999999E-2</v>
      </c>
      <c r="F82" s="6">
        <v>2.741E-2</v>
      </c>
      <c r="H82" s="7">
        <f t="shared" si="3"/>
        <v>2.2036809815950922</v>
      </c>
      <c r="I82" s="7">
        <f t="shared" si="4"/>
        <v>1.3104706311565122</v>
      </c>
      <c r="J82" s="7"/>
      <c r="K82" s="7">
        <f t="shared" si="5"/>
        <v>0.59467347683327243</v>
      </c>
    </row>
    <row r="83" spans="1:11" x14ac:dyDescent="0.25">
      <c r="A83" s="19">
        <v>50</v>
      </c>
      <c r="B83" s="43" t="s">
        <v>165</v>
      </c>
      <c r="C83" s="6" t="s">
        <v>82</v>
      </c>
      <c r="D83" s="6">
        <v>0.38650000000000001</v>
      </c>
      <c r="E83" s="6">
        <v>0.71250000000000002</v>
      </c>
      <c r="F83" s="6">
        <v>0.8649</v>
      </c>
      <c r="H83" s="7">
        <f t="shared" si="3"/>
        <v>0.54245614035087719</v>
      </c>
      <c r="I83" s="7">
        <f t="shared" si="4"/>
        <v>0.4468724708058735</v>
      </c>
      <c r="J83" s="7"/>
      <c r="K83" s="7">
        <f t="shared" si="5"/>
        <v>0.82379465834200483</v>
      </c>
    </row>
  </sheetData>
  <conditionalFormatting sqref="H3:I83 K3:K83">
    <cfRule type="cellIs" dxfId="15" priority="1" operator="lessThan">
      <formula>0.3</formula>
    </cfRule>
    <cfRule type="cellIs" dxfId="14" priority="2" operator="greaterThan">
      <formula>3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7880-195D-43CE-939F-F4D46C1D710C}">
  <dimension ref="A1:K83"/>
  <sheetViews>
    <sheetView workbookViewId="0">
      <selection activeCell="K1" sqref="K1:K1048576"/>
    </sheetView>
  </sheetViews>
  <sheetFormatPr baseColWidth="10" defaultRowHeight="15" x14ac:dyDescent="0.25"/>
  <cols>
    <col min="2" max="2" width="47.85546875" customWidth="1"/>
    <col min="3" max="3" width="14.7109375" style="3" customWidth="1"/>
    <col min="4" max="4" width="13.140625" style="3" bestFit="1" customWidth="1"/>
    <col min="5" max="5" width="11.5703125" style="8" bestFit="1" customWidth="1"/>
    <col min="6" max="6" width="13.140625" style="3" bestFit="1" customWidth="1"/>
  </cols>
  <sheetData>
    <row r="1" spans="1:11" ht="15.75" thickBot="1" x14ac:dyDescent="0.3">
      <c r="C1" s="15" t="s">
        <v>93</v>
      </c>
      <c r="D1" s="14">
        <v>3500000</v>
      </c>
      <c r="E1" s="14">
        <v>1700000</v>
      </c>
      <c r="F1" s="14">
        <v>4500000</v>
      </c>
    </row>
    <row r="2" spans="1:11" s="18" customFormat="1" ht="30" x14ac:dyDescent="0.25">
      <c r="A2" s="16" t="s">
        <v>94</v>
      </c>
      <c r="B2" s="17" t="s">
        <v>95</v>
      </c>
      <c r="C2" s="5"/>
      <c r="D2" s="5" t="s">
        <v>83</v>
      </c>
      <c r="E2" s="5" t="s">
        <v>87</v>
      </c>
      <c r="F2" s="5" t="s">
        <v>89</v>
      </c>
      <c r="H2" s="18" t="s">
        <v>96</v>
      </c>
      <c r="I2" s="18" t="s">
        <v>97</v>
      </c>
      <c r="K2" s="18" t="s">
        <v>98</v>
      </c>
    </row>
    <row r="3" spans="1:11" x14ac:dyDescent="0.25">
      <c r="A3" s="19">
        <v>50</v>
      </c>
      <c r="B3" s="20" t="s">
        <v>99</v>
      </c>
      <c r="C3" s="6" t="s">
        <v>1</v>
      </c>
      <c r="D3" s="2">
        <v>0.32200000000000001</v>
      </c>
      <c r="E3" s="6">
        <v>0.35659999999999997</v>
      </c>
      <c r="F3" s="6">
        <v>0.32019999999999998</v>
      </c>
      <c r="H3" s="7">
        <f t="shared" ref="H3:H66" si="0">D3/E3</f>
        <v>0.90297251822770619</v>
      </c>
      <c r="I3" s="7">
        <f t="shared" ref="I3:I66" si="1">D3/F3</f>
        <v>1.0056214865708932</v>
      </c>
      <c r="J3" s="7"/>
      <c r="K3" s="7">
        <f t="shared" ref="K3:K66" si="2">E3/F3</f>
        <v>1.11367895065584</v>
      </c>
    </row>
    <row r="4" spans="1:11" x14ac:dyDescent="0.25">
      <c r="A4" s="19">
        <v>50</v>
      </c>
      <c r="B4" s="21" t="s">
        <v>100</v>
      </c>
      <c r="C4" s="6" t="s">
        <v>2</v>
      </c>
      <c r="D4" s="2">
        <v>1.091</v>
      </c>
      <c r="E4" s="6">
        <v>2.7749999999999999</v>
      </c>
      <c r="F4" s="6">
        <v>2.8889999999999998</v>
      </c>
      <c r="H4" s="7">
        <f t="shared" si="0"/>
        <v>0.39315315315315313</v>
      </c>
      <c r="I4" s="7">
        <f t="shared" si="1"/>
        <v>0.37763932156455521</v>
      </c>
      <c r="J4" s="7"/>
      <c r="K4" s="7">
        <f t="shared" si="2"/>
        <v>0.96053997923156809</v>
      </c>
    </row>
    <row r="5" spans="1:11" x14ac:dyDescent="0.25">
      <c r="A5" s="19">
        <v>50</v>
      </c>
      <c r="B5" s="21" t="s">
        <v>101</v>
      </c>
      <c r="C5" s="6" t="s">
        <v>3</v>
      </c>
      <c r="D5" s="2">
        <v>0.72670000000000001</v>
      </c>
      <c r="E5" s="6">
        <v>0.60950000000000004</v>
      </c>
      <c r="F5" s="6">
        <v>0.99950000000000006</v>
      </c>
      <c r="H5" s="7">
        <f t="shared" si="0"/>
        <v>1.1922887612797375</v>
      </c>
      <c r="I5" s="7">
        <f t="shared" si="1"/>
        <v>0.7270635317658829</v>
      </c>
      <c r="J5" s="7"/>
      <c r="K5" s="7">
        <f t="shared" si="2"/>
        <v>0.60980490245122565</v>
      </c>
    </row>
    <row r="6" spans="1:11" x14ac:dyDescent="0.25">
      <c r="A6" s="19">
        <v>50</v>
      </c>
      <c r="B6" s="22" t="s">
        <v>102</v>
      </c>
      <c r="C6" s="6" t="s">
        <v>4</v>
      </c>
      <c r="D6" s="2">
        <v>45.17</v>
      </c>
      <c r="E6" s="6">
        <v>13.95</v>
      </c>
      <c r="F6" s="6">
        <v>9.173</v>
      </c>
      <c r="H6" s="7">
        <f t="shared" si="0"/>
        <v>3.2379928315412188</v>
      </c>
      <c r="I6" s="7">
        <f t="shared" si="1"/>
        <v>4.9242341654856645</v>
      </c>
      <c r="J6" s="7"/>
      <c r="K6" s="7">
        <f t="shared" si="2"/>
        <v>1.5207674697481739</v>
      </c>
    </row>
    <row r="7" spans="1:11" x14ac:dyDescent="0.25">
      <c r="A7" s="19">
        <v>50</v>
      </c>
      <c r="B7" s="22" t="s">
        <v>103</v>
      </c>
      <c r="C7" s="6" t="s">
        <v>5</v>
      </c>
      <c r="D7" s="2">
        <v>24.08</v>
      </c>
      <c r="E7" s="6">
        <v>5.3650000000000002</v>
      </c>
      <c r="F7" s="6">
        <v>36.08</v>
      </c>
      <c r="H7" s="7">
        <f t="shared" si="0"/>
        <v>4.4883504193849015</v>
      </c>
      <c r="I7" s="7">
        <f t="shared" si="1"/>
        <v>0.66740576496674053</v>
      </c>
      <c r="J7" s="7"/>
      <c r="K7" s="7">
        <f t="shared" si="2"/>
        <v>0.14869733924611975</v>
      </c>
    </row>
    <row r="8" spans="1:11" x14ac:dyDescent="0.25">
      <c r="A8" s="19">
        <v>50</v>
      </c>
      <c r="B8" s="21" t="s">
        <v>104</v>
      </c>
      <c r="C8" s="6" t="s">
        <v>6</v>
      </c>
      <c r="D8" s="2">
        <v>6.6809999999999994E-2</v>
      </c>
      <c r="E8" s="6">
        <v>1.6570000000000001E-2</v>
      </c>
      <c r="F8" s="6">
        <v>1.6549999999999999E-2</v>
      </c>
      <c r="H8" s="7">
        <f t="shared" si="0"/>
        <v>4.0319855159927576</v>
      </c>
      <c r="I8" s="7">
        <f t="shared" si="1"/>
        <v>4.0368580060422961</v>
      </c>
      <c r="J8" s="7"/>
      <c r="K8" s="7">
        <f t="shared" si="2"/>
        <v>1.0012084592145016</v>
      </c>
    </row>
    <row r="9" spans="1:11" x14ac:dyDescent="0.25">
      <c r="A9" s="19">
        <v>20</v>
      </c>
      <c r="B9" s="23" t="s">
        <v>105</v>
      </c>
      <c r="C9" s="6" t="s">
        <v>7</v>
      </c>
      <c r="D9" s="2">
        <v>0.21260000000000001</v>
      </c>
      <c r="E9" s="6">
        <v>3.7030000000000001E-3</v>
      </c>
      <c r="F9" s="6">
        <v>4.2640000000000004E-3</v>
      </c>
      <c r="H9" s="7">
        <f t="shared" si="0"/>
        <v>57.412908452605997</v>
      </c>
      <c r="I9" s="7">
        <f t="shared" si="1"/>
        <v>49.859287054409002</v>
      </c>
      <c r="J9" s="7"/>
      <c r="K9" s="7">
        <f t="shared" si="2"/>
        <v>0.86843339587242019</v>
      </c>
    </row>
    <row r="10" spans="1:11" x14ac:dyDescent="0.25">
      <c r="A10" s="19">
        <v>50</v>
      </c>
      <c r="B10" s="24" t="s">
        <v>106</v>
      </c>
      <c r="C10" s="6" t="s">
        <v>8</v>
      </c>
      <c r="D10" s="2">
        <v>0.77249999999999996</v>
      </c>
      <c r="E10" s="6">
        <v>0.63370000000000004</v>
      </c>
      <c r="F10" s="6">
        <v>0.65490000000000004</v>
      </c>
      <c r="H10" s="7">
        <f t="shared" si="0"/>
        <v>1.2190310872652674</v>
      </c>
      <c r="I10" s="7">
        <f t="shared" si="1"/>
        <v>1.1795693999083829</v>
      </c>
      <c r="J10" s="7"/>
      <c r="K10" s="7">
        <f t="shared" si="2"/>
        <v>0.96762864559474726</v>
      </c>
    </row>
    <row r="11" spans="1:11" x14ac:dyDescent="0.25">
      <c r="A11" s="19">
        <v>100</v>
      </c>
      <c r="B11" s="23" t="s">
        <v>107</v>
      </c>
      <c r="C11" s="6" t="s">
        <v>9</v>
      </c>
      <c r="D11" s="2">
        <v>0.59409999999999996</v>
      </c>
      <c r="E11" s="6">
        <v>0.18479999999999999</v>
      </c>
      <c r="F11" s="6">
        <v>0.2248</v>
      </c>
      <c r="H11" s="7">
        <f t="shared" si="0"/>
        <v>3.2148268398268396</v>
      </c>
      <c r="I11" s="7">
        <f t="shared" si="1"/>
        <v>2.6427935943060494</v>
      </c>
      <c r="J11" s="7"/>
      <c r="K11" s="7">
        <f t="shared" si="2"/>
        <v>0.8220640569395018</v>
      </c>
    </row>
    <row r="12" spans="1:11" x14ac:dyDescent="0.25">
      <c r="A12" s="19">
        <v>20</v>
      </c>
      <c r="B12" s="21" t="s">
        <v>108</v>
      </c>
      <c r="C12" s="6" t="s">
        <v>10</v>
      </c>
      <c r="D12" s="2">
        <v>6.1830000000000001E-3</v>
      </c>
      <c r="E12" s="6">
        <v>6.96E-3</v>
      </c>
      <c r="F12" s="6">
        <v>1.027E-2</v>
      </c>
      <c r="H12" s="7">
        <f t="shared" si="0"/>
        <v>0.88836206896551728</v>
      </c>
      <c r="I12" s="7">
        <f t="shared" si="1"/>
        <v>0.60204479065238559</v>
      </c>
      <c r="J12" s="7"/>
      <c r="K12" s="7">
        <f t="shared" si="2"/>
        <v>0.67770204479065244</v>
      </c>
    </row>
    <row r="13" spans="1:11" x14ac:dyDescent="0.25">
      <c r="A13" s="19">
        <v>50</v>
      </c>
      <c r="B13" s="25" t="s">
        <v>109</v>
      </c>
      <c r="C13" s="6" t="s">
        <v>11</v>
      </c>
      <c r="D13" s="2">
        <v>1.5369999999999999</v>
      </c>
      <c r="E13" s="6">
        <v>0.44619999999999999</v>
      </c>
      <c r="F13" s="6">
        <v>0.84050000000000002</v>
      </c>
      <c r="H13" s="7">
        <f t="shared" si="0"/>
        <v>3.4446436575526671</v>
      </c>
      <c r="I13" s="7">
        <f t="shared" si="1"/>
        <v>1.8286734086853063</v>
      </c>
      <c r="J13" s="7"/>
      <c r="K13" s="7">
        <f t="shared" si="2"/>
        <v>0.53087447947650201</v>
      </c>
    </row>
    <row r="14" spans="1:11" x14ac:dyDescent="0.25">
      <c r="A14" s="19">
        <v>2</v>
      </c>
      <c r="B14" s="24" t="s">
        <v>110</v>
      </c>
      <c r="C14" s="6" t="s">
        <v>12</v>
      </c>
      <c r="D14" s="2">
        <v>0.80710000000000004</v>
      </c>
      <c r="E14" s="6">
        <v>9.7000000000000005E-4</v>
      </c>
      <c r="F14" s="6">
        <v>2.1879999999999998E-3</v>
      </c>
      <c r="H14" s="7">
        <f t="shared" si="0"/>
        <v>832.06185567010311</v>
      </c>
      <c r="I14" s="7">
        <f t="shared" si="1"/>
        <v>368.87568555758691</v>
      </c>
      <c r="J14" s="7"/>
      <c r="K14" s="7">
        <f t="shared" si="2"/>
        <v>0.44332723948811703</v>
      </c>
    </row>
    <row r="15" spans="1:11" x14ac:dyDescent="0.25">
      <c r="A15" s="19">
        <v>50</v>
      </c>
      <c r="B15" s="21" t="s">
        <v>111</v>
      </c>
      <c r="C15" s="6" t="s">
        <v>13</v>
      </c>
      <c r="D15" s="2">
        <v>0.82</v>
      </c>
      <c r="E15" s="6">
        <v>0.36620000000000003</v>
      </c>
      <c r="F15" s="6">
        <v>0.4844</v>
      </c>
      <c r="H15" s="7">
        <f t="shared" si="0"/>
        <v>2.2392135445111956</v>
      </c>
      <c r="I15" s="7">
        <f t="shared" si="1"/>
        <v>1.6928158546655656</v>
      </c>
      <c r="J15" s="7"/>
      <c r="K15" s="7">
        <f t="shared" si="2"/>
        <v>0.75598678777869532</v>
      </c>
    </row>
    <row r="16" spans="1:11" x14ac:dyDescent="0.25">
      <c r="A16" s="19">
        <v>50</v>
      </c>
      <c r="B16" s="23" t="s">
        <v>112</v>
      </c>
      <c r="C16" s="6" t="s">
        <v>14</v>
      </c>
      <c r="D16" s="2">
        <v>2.2000000000000002</v>
      </c>
      <c r="E16" s="6">
        <v>0.3805</v>
      </c>
      <c r="F16" s="6">
        <v>0.65200000000000002</v>
      </c>
      <c r="H16" s="7">
        <f t="shared" si="0"/>
        <v>5.7818659658344291</v>
      </c>
      <c r="I16" s="7">
        <f t="shared" si="1"/>
        <v>3.3742331288343559</v>
      </c>
      <c r="J16" s="7"/>
      <c r="K16" s="7">
        <f t="shared" si="2"/>
        <v>0.58358895705521474</v>
      </c>
    </row>
    <row r="17" spans="1:11" x14ac:dyDescent="0.25">
      <c r="A17" s="26">
        <v>0.2</v>
      </c>
      <c r="B17" s="27" t="s">
        <v>113</v>
      </c>
      <c r="C17" s="6" t="s">
        <v>15</v>
      </c>
      <c r="D17" s="2">
        <v>4.8190000000000004E-3</v>
      </c>
      <c r="E17" s="6">
        <v>1.491E-2</v>
      </c>
      <c r="F17" s="6">
        <v>1.3520000000000001E-2</v>
      </c>
      <c r="H17" s="7">
        <f t="shared" si="0"/>
        <v>0.32320590207914157</v>
      </c>
      <c r="I17" s="7">
        <f t="shared" si="1"/>
        <v>0.35643491124260357</v>
      </c>
      <c r="J17" s="7"/>
      <c r="K17" s="7">
        <f t="shared" si="2"/>
        <v>1.1028106508875739</v>
      </c>
    </row>
    <row r="18" spans="1:11" x14ac:dyDescent="0.25">
      <c r="A18" s="19">
        <v>50</v>
      </c>
      <c r="B18" s="21" t="s">
        <v>114</v>
      </c>
      <c r="C18" s="6" t="s">
        <v>16</v>
      </c>
      <c r="D18" s="2">
        <v>0.5444</v>
      </c>
      <c r="E18" s="6">
        <v>0.77080000000000004</v>
      </c>
      <c r="F18" s="6">
        <v>0.74850000000000005</v>
      </c>
      <c r="H18" s="7">
        <f t="shared" si="0"/>
        <v>0.70627919045147891</v>
      </c>
      <c r="I18" s="7">
        <f t="shared" si="1"/>
        <v>0.72732130928523708</v>
      </c>
      <c r="J18" s="7"/>
      <c r="K18" s="7">
        <f t="shared" si="2"/>
        <v>1.0297929191716766</v>
      </c>
    </row>
    <row r="19" spans="1:11" x14ac:dyDescent="0.25">
      <c r="A19" s="26">
        <v>0.2</v>
      </c>
      <c r="B19" s="27" t="s">
        <v>113</v>
      </c>
      <c r="C19" s="6" t="s">
        <v>17</v>
      </c>
      <c r="D19" s="2">
        <v>3.326E-3</v>
      </c>
      <c r="E19" s="6">
        <v>6.8979999999999996E-3</v>
      </c>
      <c r="F19" s="6">
        <v>1.2710000000000001E-2</v>
      </c>
      <c r="H19" s="7">
        <f t="shared" si="0"/>
        <v>0.48216874456364167</v>
      </c>
      <c r="I19" s="7">
        <f t="shared" si="1"/>
        <v>0.26168371361132964</v>
      </c>
      <c r="J19" s="7"/>
      <c r="K19" s="7">
        <f t="shared" si="2"/>
        <v>0.54272226593233663</v>
      </c>
    </row>
    <row r="20" spans="1:11" x14ac:dyDescent="0.25">
      <c r="A20" s="19">
        <v>2</v>
      </c>
      <c r="B20" s="23" t="s">
        <v>105</v>
      </c>
      <c r="C20" s="6" t="s">
        <v>18</v>
      </c>
      <c r="D20" s="2">
        <v>3.024E-2</v>
      </c>
      <c r="E20" s="6">
        <v>1.5679999999999999E-2</v>
      </c>
      <c r="F20" s="6">
        <v>2.0070000000000001E-2</v>
      </c>
      <c r="H20" s="7">
        <f t="shared" si="0"/>
        <v>1.9285714285714286</v>
      </c>
      <c r="I20" s="7">
        <f t="shared" si="1"/>
        <v>1.506726457399103</v>
      </c>
      <c r="J20" s="7"/>
      <c r="K20" s="7">
        <f t="shared" si="2"/>
        <v>0.78126557050323864</v>
      </c>
    </row>
    <row r="21" spans="1:11" x14ac:dyDescent="0.25">
      <c r="A21" s="19">
        <v>20</v>
      </c>
      <c r="B21" s="23" t="s">
        <v>105</v>
      </c>
      <c r="C21" s="6" t="s">
        <v>19</v>
      </c>
      <c r="D21" s="2">
        <v>0.15040000000000001</v>
      </c>
      <c r="E21" s="6">
        <v>4.0790000000000002E-3</v>
      </c>
      <c r="F21" s="6">
        <v>4.0280000000000003E-3</v>
      </c>
      <c r="H21" s="7">
        <f t="shared" si="0"/>
        <v>36.871782299583231</v>
      </c>
      <c r="I21" s="7">
        <f t="shared" si="1"/>
        <v>37.338629592850047</v>
      </c>
      <c r="J21" s="7"/>
      <c r="K21" s="7">
        <f t="shared" si="2"/>
        <v>1.0126613704071499</v>
      </c>
    </row>
    <row r="22" spans="1:11" x14ac:dyDescent="0.25">
      <c r="A22" s="19">
        <v>50</v>
      </c>
      <c r="B22" s="28" t="s">
        <v>115</v>
      </c>
      <c r="C22" s="6" t="s">
        <v>20</v>
      </c>
      <c r="D22" s="2">
        <v>8.1550000000000008E-3</v>
      </c>
      <c r="E22" s="6">
        <v>5.8710000000000004E-3</v>
      </c>
      <c r="F22" s="6">
        <v>5.8009999999999997E-3</v>
      </c>
      <c r="H22" s="7">
        <f t="shared" si="0"/>
        <v>1.3890308295009368</v>
      </c>
      <c r="I22" s="7">
        <f t="shared" si="1"/>
        <v>1.4057921048095159</v>
      </c>
      <c r="J22" s="7"/>
      <c r="K22" s="7">
        <f t="shared" si="2"/>
        <v>1.0120668850198242</v>
      </c>
    </row>
    <row r="23" spans="1:11" x14ac:dyDescent="0.25">
      <c r="A23" s="19">
        <v>50</v>
      </c>
      <c r="B23" s="23" t="s">
        <v>116</v>
      </c>
      <c r="C23" s="6" t="s">
        <v>21</v>
      </c>
      <c r="D23" s="2">
        <v>50</v>
      </c>
      <c r="E23" s="6">
        <v>26.91</v>
      </c>
      <c r="F23" s="6">
        <v>50</v>
      </c>
      <c r="H23" s="7">
        <f t="shared" si="0"/>
        <v>1.8580453363062059</v>
      </c>
      <c r="I23" s="7">
        <f t="shared" si="1"/>
        <v>1</v>
      </c>
      <c r="J23" s="7"/>
      <c r="K23" s="7">
        <f t="shared" si="2"/>
        <v>0.53820000000000001</v>
      </c>
    </row>
    <row r="24" spans="1:11" x14ac:dyDescent="0.25">
      <c r="A24" s="19">
        <v>50</v>
      </c>
      <c r="B24" s="21" t="s">
        <v>117</v>
      </c>
      <c r="C24" s="6" t="s">
        <v>22</v>
      </c>
      <c r="D24" s="2">
        <v>1.1850000000000001</v>
      </c>
      <c r="E24" s="6">
        <v>0.93989999999999996</v>
      </c>
      <c r="F24" s="6">
        <v>0.64249999999999996</v>
      </c>
      <c r="H24" s="7">
        <f t="shared" si="0"/>
        <v>1.2607724225981489</v>
      </c>
      <c r="I24" s="7">
        <f t="shared" si="1"/>
        <v>1.8443579766536966</v>
      </c>
      <c r="J24" s="7"/>
      <c r="K24" s="7">
        <f t="shared" si="2"/>
        <v>1.4628793774319067</v>
      </c>
    </row>
    <row r="25" spans="1:11" x14ac:dyDescent="0.25">
      <c r="A25" s="19">
        <v>2</v>
      </c>
      <c r="B25" s="23" t="s">
        <v>118</v>
      </c>
      <c r="C25" s="6" t="s">
        <v>23</v>
      </c>
      <c r="D25" s="2">
        <v>1.6400000000000001E-2</v>
      </c>
      <c r="E25" s="6">
        <v>6.6829999999999997E-3</v>
      </c>
      <c r="F25" s="6">
        <v>1.6389999999999998E-2</v>
      </c>
      <c r="H25" s="7">
        <f t="shared" si="0"/>
        <v>2.4539877300613502</v>
      </c>
      <c r="I25" s="7">
        <f t="shared" si="1"/>
        <v>1.0006101281269069</v>
      </c>
      <c r="J25" s="7"/>
      <c r="K25" s="7">
        <f t="shared" si="2"/>
        <v>0.40774862721171451</v>
      </c>
    </row>
    <row r="26" spans="1:11" x14ac:dyDescent="0.25">
      <c r="A26" s="19">
        <v>50</v>
      </c>
      <c r="B26" s="25" t="s">
        <v>109</v>
      </c>
      <c r="C26" s="6" t="s">
        <v>24</v>
      </c>
      <c r="D26" s="2">
        <v>7.2580000000000006E-2</v>
      </c>
      <c r="E26" s="6">
        <v>8.4720000000000004E-3</v>
      </c>
      <c r="F26" s="6">
        <v>1.3050000000000001E-2</v>
      </c>
      <c r="H26" s="7">
        <f t="shared" si="0"/>
        <v>8.5670443814919732</v>
      </c>
      <c r="I26" s="7">
        <f t="shared" si="1"/>
        <v>5.5616858237547895</v>
      </c>
      <c r="J26" s="7"/>
      <c r="K26" s="7">
        <f t="shared" si="2"/>
        <v>0.64919540229885053</v>
      </c>
    </row>
    <row r="27" spans="1:11" x14ac:dyDescent="0.25">
      <c r="A27" s="19">
        <v>20</v>
      </c>
      <c r="B27" s="29" t="s">
        <v>119</v>
      </c>
      <c r="C27" s="6" t="s">
        <v>25</v>
      </c>
      <c r="D27" s="2">
        <v>20</v>
      </c>
      <c r="E27" s="6">
        <v>0.43659999999999999</v>
      </c>
      <c r="F27" s="6">
        <v>0.15049999999999999</v>
      </c>
      <c r="H27" s="7">
        <f t="shared" si="0"/>
        <v>45.808520384791571</v>
      </c>
      <c r="I27" s="7">
        <f t="shared" si="1"/>
        <v>132.89036544850498</v>
      </c>
      <c r="J27" s="7"/>
      <c r="K27" s="7">
        <f t="shared" si="2"/>
        <v>2.900996677740864</v>
      </c>
    </row>
    <row r="28" spans="1:11" x14ac:dyDescent="0.25">
      <c r="A28" s="19">
        <v>50</v>
      </c>
      <c r="B28" s="23" t="s">
        <v>120</v>
      </c>
      <c r="C28" s="6" t="s">
        <v>26</v>
      </c>
      <c r="D28" s="2">
        <v>4.9789999999999999E-3</v>
      </c>
      <c r="E28" s="6">
        <v>5.4669999999999996E-3</v>
      </c>
      <c r="F28" s="6">
        <v>5.457E-3</v>
      </c>
      <c r="H28" s="7">
        <f t="shared" si="0"/>
        <v>0.91073715017376988</v>
      </c>
      <c r="I28" s="7">
        <f t="shared" si="1"/>
        <v>0.91240608392889866</v>
      </c>
      <c r="J28" s="7"/>
      <c r="K28" s="7">
        <f t="shared" si="2"/>
        <v>1.0018325087044162</v>
      </c>
    </row>
    <row r="29" spans="1:11" x14ac:dyDescent="0.25">
      <c r="A29" s="19">
        <v>50</v>
      </c>
      <c r="B29" s="25" t="s">
        <v>121</v>
      </c>
      <c r="C29" s="6" t="s">
        <v>27</v>
      </c>
      <c r="D29" s="2">
        <v>0.60129999999999995</v>
      </c>
      <c r="E29" s="6">
        <v>0.51319999999999999</v>
      </c>
      <c r="F29" s="6">
        <v>0.49109999999999998</v>
      </c>
      <c r="H29" s="7">
        <f t="shared" si="0"/>
        <v>1.1716679657053779</v>
      </c>
      <c r="I29" s="7">
        <f t="shared" si="1"/>
        <v>1.2243942170637343</v>
      </c>
      <c r="J29" s="7"/>
      <c r="K29" s="7">
        <f t="shared" si="2"/>
        <v>1.0450010181225819</v>
      </c>
    </row>
    <row r="30" spans="1:11" x14ac:dyDescent="0.25">
      <c r="A30" s="19">
        <v>50</v>
      </c>
      <c r="B30" s="30" t="s">
        <v>122</v>
      </c>
      <c r="C30" s="6" t="s">
        <v>28</v>
      </c>
      <c r="D30" s="2">
        <v>50</v>
      </c>
      <c r="E30" s="6">
        <v>9.7620000000000005</v>
      </c>
      <c r="F30" s="6">
        <v>46.44</v>
      </c>
      <c r="H30" s="7">
        <f t="shared" si="0"/>
        <v>5.1219012497439049</v>
      </c>
      <c r="I30" s="7">
        <f t="shared" si="1"/>
        <v>1.0766580534022394</v>
      </c>
      <c r="J30" s="7"/>
      <c r="K30" s="7">
        <f t="shared" si="2"/>
        <v>0.21020671834625326</v>
      </c>
    </row>
    <row r="31" spans="1:11" x14ac:dyDescent="0.25">
      <c r="A31" s="19">
        <v>20</v>
      </c>
      <c r="B31" s="21" t="s">
        <v>123</v>
      </c>
      <c r="C31" s="6" t="s">
        <v>29</v>
      </c>
      <c r="D31" s="2">
        <v>3.2029999999999998</v>
      </c>
      <c r="E31" s="6">
        <v>2.5350000000000001</v>
      </c>
      <c r="F31" s="6">
        <v>2.13</v>
      </c>
      <c r="H31" s="7">
        <f t="shared" si="0"/>
        <v>1.2635108481262327</v>
      </c>
      <c r="I31" s="7">
        <f t="shared" si="1"/>
        <v>1.5037558685446009</v>
      </c>
      <c r="J31" s="7"/>
      <c r="K31" s="7">
        <f t="shared" si="2"/>
        <v>1.1901408450704227</v>
      </c>
    </row>
    <row r="32" spans="1:11" x14ac:dyDescent="0.25">
      <c r="A32" s="19">
        <v>50</v>
      </c>
      <c r="B32" s="23" t="s">
        <v>118</v>
      </c>
      <c r="C32" s="6" t="s">
        <v>30</v>
      </c>
      <c r="D32" s="2">
        <v>0.33119999999999999</v>
      </c>
      <c r="E32" s="6">
        <v>0.1124</v>
      </c>
      <c r="F32" s="6">
        <v>0.15529999999999999</v>
      </c>
      <c r="H32" s="7">
        <f t="shared" si="0"/>
        <v>2.9466192170818504</v>
      </c>
      <c r="I32" s="7">
        <f t="shared" si="1"/>
        <v>2.1326464906632325</v>
      </c>
      <c r="J32" s="7"/>
      <c r="K32" s="7">
        <f t="shared" si="2"/>
        <v>0.72376046361880231</v>
      </c>
    </row>
    <row r="33" spans="1:11" x14ac:dyDescent="0.25">
      <c r="A33" s="19">
        <v>50</v>
      </c>
      <c r="B33" s="31" t="s">
        <v>124</v>
      </c>
      <c r="C33" s="6" t="s">
        <v>31</v>
      </c>
      <c r="D33" s="2">
        <v>0.27210000000000001</v>
      </c>
      <c r="E33" s="6">
        <v>3.6609999999999997E-2</v>
      </c>
      <c r="F33" s="6">
        <v>9.9040000000000003E-2</v>
      </c>
      <c r="H33" s="7">
        <f t="shared" si="0"/>
        <v>7.4323955203496324</v>
      </c>
      <c r="I33" s="7">
        <f t="shared" si="1"/>
        <v>2.7473747980613892</v>
      </c>
      <c r="J33" s="7"/>
      <c r="K33" s="7">
        <f t="shared" si="2"/>
        <v>0.36964862681744748</v>
      </c>
    </row>
    <row r="34" spans="1:11" x14ac:dyDescent="0.25">
      <c r="A34" s="19">
        <v>50</v>
      </c>
      <c r="B34" s="21" t="s">
        <v>125</v>
      </c>
      <c r="C34" s="6" t="s">
        <v>32</v>
      </c>
      <c r="D34" s="2">
        <v>4.8940000000000001</v>
      </c>
      <c r="E34" s="6">
        <v>2.2370000000000001</v>
      </c>
      <c r="F34" s="6">
        <v>1.8520000000000001</v>
      </c>
      <c r="H34" s="7">
        <f t="shared" si="0"/>
        <v>2.187751452838623</v>
      </c>
      <c r="I34" s="7">
        <f t="shared" si="1"/>
        <v>2.6425485961123107</v>
      </c>
      <c r="J34" s="7"/>
      <c r="K34" s="7">
        <f t="shared" si="2"/>
        <v>1.2078833693304536</v>
      </c>
    </row>
    <row r="35" spans="1:11" x14ac:dyDescent="0.25">
      <c r="A35" s="19">
        <v>20</v>
      </c>
      <c r="B35" s="28" t="s">
        <v>126</v>
      </c>
      <c r="C35" s="6" t="s">
        <v>33</v>
      </c>
      <c r="D35" s="2">
        <v>6.28E-3</v>
      </c>
      <c r="E35" s="6">
        <v>4.3169999999999997E-3</v>
      </c>
      <c r="F35" s="6">
        <v>1.3729999999999999E-2</v>
      </c>
      <c r="H35" s="7">
        <f t="shared" si="0"/>
        <v>1.4547139217048877</v>
      </c>
      <c r="I35" s="7">
        <f t="shared" si="1"/>
        <v>0.45739257101238168</v>
      </c>
      <c r="J35" s="7"/>
      <c r="K35" s="7">
        <f t="shared" si="2"/>
        <v>0.31442097596504004</v>
      </c>
    </row>
    <row r="36" spans="1:11" x14ac:dyDescent="0.25">
      <c r="A36" s="19">
        <v>50</v>
      </c>
      <c r="B36" s="30" t="s">
        <v>127</v>
      </c>
      <c r="C36" s="6" t="s">
        <v>34</v>
      </c>
      <c r="D36" s="2">
        <v>7.16</v>
      </c>
      <c r="E36" s="6">
        <v>4.3040000000000003</v>
      </c>
      <c r="F36" s="6">
        <v>4.9740000000000002</v>
      </c>
      <c r="H36" s="7">
        <f t="shared" si="0"/>
        <v>1.6635687732342006</v>
      </c>
      <c r="I36" s="7">
        <f t="shared" si="1"/>
        <v>1.4394853236831524</v>
      </c>
      <c r="J36" s="7"/>
      <c r="K36" s="7">
        <f t="shared" si="2"/>
        <v>0.86529955770004019</v>
      </c>
    </row>
    <row r="37" spans="1:11" x14ac:dyDescent="0.25">
      <c r="A37" s="19">
        <v>50</v>
      </c>
      <c r="B37" s="30" t="s">
        <v>128</v>
      </c>
      <c r="C37" s="6" t="s">
        <v>35</v>
      </c>
      <c r="D37" s="2">
        <v>5.944</v>
      </c>
      <c r="E37" s="6">
        <v>11.54</v>
      </c>
      <c r="F37" s="6">
        <v>41.41</v>
      </c>
      <c r="H37" s="7">
        <f t="shared" si="0"/>
        <v>0.51507798960138651</v>
      </c>
      <c r="I37" s="7">
        <f t="shared" si="1"/>
        <v>0.14354020767930453</v>
      </c>
      <c r="J37" s="7"/>
      <c r="K37" s="7">
        <f t="shared" si="2"/>
        <v>0.27867664815262017</v>
      </c>
    </row>
    <row r="38" spans="1:11" x14ac:dyDescent="0.25">
      <c r="A38" s="19">
        <v>100</v>
      </c>
      <c r="B38" s="24" t="s">
        <v>129</v>
      </c>
      <c r="C38" s="6" t="s">
        <v>36</v>
      </c>
      <c r="D38" s="2">
        <v>17.600000000000001</v>
      </c>
      <c r="E38" s="6">
        <v>14.37</v>
      </c>
      <c r="F38" s="6">
        <v>14.09</v>
      </c>
      <c r="H38" s="7">
        <f t="shared" si="0"/>
        <v>1.2247738343771748</v>
      </c>
      <c r="I38" s="7">
        <f t="shared" si="1"/>
        <v>1.249112845990064</v>
      </c>
      <c r="J38" s="7"/>
      <c r="K38" s="7">
        <f t="shared" si="2"/>
        <v>1.0198722498225692</v>
      </c>
    </row>
    <row r="39" spans="1:11" x14ac:dyDescent="0.25">
      <c r="A39" s="26">
        <v>0.2</v>
      </c>
      <c r="B39" s="23" t="s">
        <v>118</v>
      </c>
      <c r="C39" s="6" t="s">
        <v>37</v>
      </c>
      <c r="D39" s="2">
        <v>4.0070000000000001E-3</v>
      </c>
      <c r="E39" s="6">
        <v>2.0830000000000002E-3</v>
      </c>
      <c r="F39" s="6">
        <v>3.1549999999999998E-3</v>
      </c>
      <c r="H39" s="7">
        <f t="shared" si="0"/>
        <v>1.9236677868458951</v>
      </c>
      <c r="I39" s="7">
        <f t="shared" si="1"/>
        <v>1.2700475435816165</v>
      </c>
      <c r="J39" s="7"/>
      <c r="K39" s="7">
        <f t="shared" si="2"/>
        <v>0.66022187004754374</v>
      </c>
    </row>
    <row r="40" spans="1:11" x14ac:dyDescent="0.25">
      <c r="A40" s="19">
        <v>50</v>
      </c>
      <c r="B40" s="32" t="s">
        <v>130</v>
      </c>
      <c r="C40" s="6" t="s">
        <v>38</v>
      </c>
      <c r="D40" s="2">
        <v>8.9169999999999998</v>
      </c>
      <c r="E40" s="6">
        <v>30.27</v>
      </c>
      <c r="F40" s="6">
        <v>10.17</v>
      </c>
      <c r="H40" s="7">
        <f t="shared" si="0"/>
        <v>0.29458209448298645</v>
      </c>
      <c r="I40" s="7">
        <f t="shared" si="1"/>
        <v>0.87679449360865291</v>
      </c>
      <c r="J40" s="7"/>
      <c r="K40" s="7">
        <f t="shared" si="2"/>
        <v>2.9764011799410031</v>
      </c>
    </row>
    <row r="41" spans="1:11" x14ac:dyDescent="0.25">
      <c r="A41" s="19">
        <v>50</v>
      </c>
      <c r="B41" s="21" t="s">
        <v>131</v>
      </c>
      <c r="C41" s="6" t="s">
        <v>39</v>
      </c>
      <c r="D41" s="2">
        <v>1.0680000000000001</v>
      </c>
      <c r="E41" s="6">
        <v>1.835</v>
      </c>
      <c r="F41" s="6">
        <v>1.4750000000000001</v>
      </c>
      <c r="H41" s="7">
        <f t="shared" si="0"/>
        <v>0.58201634877384201</v>
      </c>
      <c r="I41" s="7">
        <f t="shared" si="1"/>
        <v>0.72406779661016951</v>
      </c>
      <c r="J41" s="7"/>
      <c r="K41" s="7">
        <f t="shared" si="2"/>
        <v>1.2440677966101694</v>
      </c>
    </row>
    <row r="42" spans="1:11" x14ac:dyDescent="0.25">
      <c r="A42" s="19">
        <v>20</v>
      </c>
      <c r="B42" s="21" t="s">
        <v>132</v>
      </c>
      <c r="C42" s="6" t="s">
        <v>40</v>
      </c>
      <c r="D42" s="2">
        <v>20</v>
      </c>
      <c r="E42" s="6">
        <v>20</v>
      </c>
      <c r="F42" s="6">
        <v>20</v>
      </c>
      <c r="H42" s="7">
        <f t="shared" si="0"/>
        <v>1</v>
      </c>
      <c r="I42" s="7">
        <f t="shared" si="1"/>
        <v>1</v>
      </c>
      <c r="J42" s="7"/>
      <c r="K42" s="7">
        <f t="shared" si="2"/>
        <v>1</v>
      </c>
    </row>
    <row r="43" spans="1:11" x14ac:dyDescent="0.25">
      <c r="A43" s="19">
        <v>20</v>
      </c>
      <c r="B43" s="33" t="s">
        <v>133</v>
      </c>
      <c r="C43" s="6" t="s">
        <v>41</v>
      </c>
      <c r="D43" s="2">
        <v>4.888E-2</v>
      </c>
      <c r="E43" s="6">
        <v>0.1226</v>
      </c>
      <c r="F43" s="6">
        <v>7.7710000000000001E-2</v>
      </c>
      <c r="H43" s="7">
        <f t="shared" si="0"/>
        <v>0.39869494290375201</v>
      </c>
      <c r="I43" s="7">
        <f t="shared" si="1"/>
        <v>0.62900527602625145</v>
      </c>
      <c r="J43" s="7"/>
      <c r="K43" s="7">
        <f t="shared" si="2"/>
        <v>1.5776605327499678</v>
      </c>
    </row>
    <row r="44" spans="1:11" x14ac:dyDescent="0.25">
      <c r="A44" s="19">
        <v>50</v>
      </c>
      <c r="B44" s="21" t="s">
        <v>134</v>
      </c>
      <c r="C44" s="6" t="s">
        <v>42</v>
      </c>
      <c r="D44" s="2">
        <v>16.2</v>
      </c>
      <c r="E44" s="6">
        <v>4.694</v>
      </c>
      <c r="F44" s="6">
        <v>7.32</v>
      </c>
      <c r="H44" s="7">
        <f t="shared" si="0"/>
        <v>3.4512143161482745</v>
      </c>
      <c r="I44" s="7">
        <f t="shared" si="1"/>
        <v>2.2131147540983607</v>
      </c>
      <c r="J44" s="7"/>
      <c r="K44" s="7">
        <f t="shared" si="2"/>
        <v>0.64125683060109284</v>
      </c>
    </row>
    <row r="45" spans="1:11" x14ac:dyDescent="0.25">
      <c r="A45" s="34">
        <v>0.02</v>
      </c>
      <c r="B45" s="35" t="s">
        <v>135</v>
      </c>
      <c r="C45" s="6" t="s">
        <v>43</v>
      </c>
      <c r="D45" s="2">
        <v>1.418E-2</v>
      </c>
      <c r="E45" s="6">
        <v>3.5959999999999998E-3</v>
      </c>
      <c r="F45" s="6">
        <v>4.6169999999999996E-3</v>
      </c>
      <c r="H45" s="7">
        <f t="shared" si="0"/>
        <v>3.9432703003337042</v>
      </c>
      <c r="I45" s="7">
        <f t="shared" si="1"/>
        <v>3.0712583928958201</v>
      </c>
      <c r="J45" s="7"/>
      <c r="K45" s="7">
        <f t="shared" si="2"/>
        <v>0.77886073207710638</v>
      </c>
    </row>
    <row r="46" spans="1:11" x14ac:dyDescent="0.25">
      <c r="A46" s="19">
        <v>50</v>
      </c>
      <c r="B46" s="21" t="s">
        <v>136</v>
      </c>
      <c r="C46" s="6" t="s">
        <v>44</v>
      </c>
      <c r="D46" s="2">
        <v>8.4870000000000001</v>
      </c>
      <c r="E46" s="6">
        <v>4.8899999999999997</v>
      </c>
      <c r="F46" s="6">
        <v>5.37</v>
      </c>
      <c r="H46" s="7">
        <f t="shared" si="0"/>
        <v>1.7355828220858898</v>
      </c>
      <c r="I46" s="7">
        <f t="shared" si="1"/>
        <v>1.5804469273743016</v>
      </c>
      <c r="J46" s="7"/>
      <c r="K46" s="7">
        <f t="shared" si="2"/>
        <v>0.91061452513966468</v>
      </c>
    </row>
    <row r="47" spans="1:11" x14ac:dyDescent="0.25">
      <c r="A47" s="19">
        <v>240000</v>
      </c>
      <c r="B47" s="24" t="s">
        <v>137</v>
      </c>
      <c r="C47" s="6" t="s">
        <v>45</v>
      </c>
      <c r="D47" s="2">
        <v>1735</v>
      </c>
      <c r="E47" s="6">
        <v>317.5</v>
      </c>
      <c r="F47" s="6">
        <v>450</v>
      </c>
      <c r="H47" s="7">
        <f t="shared" si="0"/>
        <v>5.4645669291338583</v>
      </c>
      <c r="I47" s="7">
        <f t="shared" si="1"/>
        <v>3.8555555555555556</v>
      </c>
      <c r="J47" s="7"/>
      <c r="K47" s="7">
        <f t="shared" si="2"/>
        <v>0.7055555555555556</v>
      </c>
    </row>
    <row r="48" spans="1:11" x14ac:dyDescent="0.25">
      <c r="A48" s="19">
        <v>20</v>
      </c>
      <c r="B48" s="36" t="s">
        <v>138</v>
      </c>
      <c r="C48" s="6" t="s">
        <v>46</v>
      </c>
      <c r="D48" s="2">
        <v>1.9560000000000001E-2</v>
      </c>
      <c r="E48" s="6">
        <v>1.525E-2</v>
      </c>
      <c r="F48" s="6">
        <v>2.5350000000000001E-2</v>
      </c>
      <c r="H48" s="7">
        <f t="shared" si="0"/>
        <v>1.2826229508196723</v>
      </c>
      <c r="I48" s="7">
        <f t="shared" si="1"/>
        <v>0.77159763313609464</v>
      </c>
      <c r="J48" s="7"/>
      <c r="K48" s="7">
        <f t="shared" si="2"/>
        <v>0.60157790927021693</v>
      </c>
    </row>
    <row r="49" spans="1:11" x14ac:dyDescent="0.25">
      <c r="A49" s="19">
        <v>20</v>
      </c>
      <c r="B49" s="21" t="s">
        <v>139</v>
      </c>
      <c r="C49" s="6" t="s">
        <v>47</v>
      </c>
      <c r="D49" s="2">
        <v>0.2651</v>
      </c>
      <c r="E49" s="6">
        <v>0.28029999999999999</v>
      </c>
      <c r="F49" s="6">
        <v>0.3075</v>
      </c>
      <c r="H49" s="7">
        <f t="shared" si="0"/>
        <v>0.94577238672850517</v>
      </c>
      <c r="I49" s="7">
        <f t="shared" si="1"/>
        <v>0.86211382113821144</v>
      </c>
      <c r="J49" s="7"/>
      <c r="K49" s="7">
        <f t="shared" si="2"/>
        <v>0.91154471544715443</v>
      </c>
    </row>
    <row r="50" spans="1:11" x14ac:dyDescent="0.25">
      <c r="A50" s="26">
        <v>0.2</v>
      </c>
      <c r="B50" s="37" t="s">
        <v>140</v>
      </c>
      <c r="C50" s="6" t="s">
        <v>48</v>
      </c>
      <c r="D50" s="2">
        <v>0.2</v>
      </c>
      <c r="E50" s="6">
        <v>6.0659999999999999E-2</v>
      </c>
      <c r="F50" s="6">
        <v>0.17249999999999999</v>
      </c>
      <c r="H50" s="7">
        <f t="shared" si="0"/>
        <v>3.2970656116056714</v>
      </c>
      <c r="I50" s="7">
        <f t="shared" si="1"/>
        <v>1.1594202898550727</v>
      </c>
      <c r="J50" s="7"/>
      <c r="K50" s="7">
        <f t="shared" si="2"/>
        <v>0.35165217391304349</v>
      </c>
    </row>
    <row r="51" spans="1:11" x14ac:dyDescent="0.25">
      <c r="A51" s="19">
        <v>50</v>
      </c>
      <c r="B51" s="23" t="s">
        <v>141</v>
      </c>
      <c r="C51" s="6" t="s">
        <v>49</v>
      </c>
      <c r="D51" s="2">
        <v>50</v>
      </c>
      <c r="E51" s="6">
        <v>9.9220000000000006</v>
      </c>
      <c r="F51" s="6">
        <v>4.952</v>
      </c>
      <c r="H51" s="7">
        <f t="shared" si="0"/>
        <v>5.0393065914130215</v>
      </c>
      <c r="I51" s="7">
        <f t="shared" si="1"/>
        <v>10.096930533117932</v>
      </c>
      <c r="J51" s="7"/>
      <c r="K51" s="7">
        <f t="shared" si="2"/>
        <v>2.0036348949919227</v>
      </c>
    </row>
    <row r="52" spans="1:11" x14ac:dyDescent="0.25">
      <c r="A52" s="19">
        <v>50</v>
      </c>
      <c r="B52" s="21" t="s">
        <v>142</v>
      </c>
      <c r="C52" s="6" t="s">
        <v>50</v>
      </c>
      <c r="D52" s="2">
        <v>4.5659999999999998</v>
      </c>
      <c r="E52" s="6">
        <v>4.42</v>
      </c>
      <c r="F52" s="6">
        <v>4.9859999999999998</v>
      </c>
      <c r="H52" s="7">
        <f t="shared" si="0"/>
        <v>1.0330316742081447</v>
      </c>
      <c r="I52" s="7">
        <f t="shared" si="1"/>
        <v>0.91576413959085445</v>
      </c>
      <c r="J52" s="7"/>
      <c r="K52" s="7">
        <f t="shared" si="2"/>
        <v>0.88648215002005615</v>
      </c>
    </row>
    <row r="53" spans="1:11" x14ac:dyDescent="0.25">
      <c r="A53" s="19">
        <v>50</v>
      </c>
      <c r="B53" s="32" t="s">
        <v>130</v>
      </c>
      <c r="C53" s="6" t="s">
        <v>51</v>
      </c>
      <c r="D53" s="2">
        <v>2.5270000000000001</v>
      </c>
      <c r="E53" s="6">
        <v>0.93889999999999996</v>
      </c>
      <c r="F53" s="6">
        <v>0.73199999999999998</v>
      </c>
      <c r="H53" s="7">
        <f t="shared" si="0"/>
        <v>2.6914474384918523</v>
      </c>
      <c r="I53" s="7">
        <f t="shared" si="1"/>
        <v>3.4521857923497272</v>
      </c>
      <c r="J53" s="7"/>
      <c r="K53" s="7">
        <f t="shared" si="2"/>
        <v>1.2826502732240437</v>
      </c>
    </row>
    <row r="54" spans="1:11" x14ac:dyDescent="0.25">
      <c r="A54" s="19">
        <v>50</v>
      </c>
      <c r="B54" s="24" t="s">
        <v>143</v>
      </c>
      <c r="C54" s="6" t="s">
        <v>52</v>
      </c>
      <c r="D54" s="2">
        <v>5.577</v>
      </c>
      <c r="E54" s="6">
        <v>3.097</v>
      </c>
      <c r="F54" s="6">
        <v>4.0149999999999997</v>
      </c>
      <c r="H54" s="7">
        <f t="shared" si="0"/>
        <v>1.8007749434937035</v>
      </c>
      <c r="I54" s="7">
        <f t="shared" si="1"/>
        <v>1.3890410958904111</v>
      </c>
      <c r="J54" s="7"/>
      <c r="K54" s="7">
        <f t="shared" si="2"/>
        <v>0.77135740971357414</v>
      </c>
    </row>
    <row r="55" spans="1:11" x14ac:dyDescent="0.25">
      <c r="A55" s="19">
        <v>20</v>
      </c>
      <c r="B55" s="33" t="s">
        <v>133</v>
      </c>
      <c r="C55" s="6" t="s">
        <v>53</v>
      </c>
      <c r="D55" s="2">
        <v>3.2710000000000003E-2</v>
      </c>
      <c r="E55" s="6">
        <v>6.0089999999999998E-2</v>
      </c>
      <c r="F55" s="6">
        <v>2.9440000000000001E-2</v>
      </c>
      <c r="H55" s="7">
        <f t="shared" si="0"/>
        <v>0.54435014145448501</v>
      </c>
      <c r="I55" s="7">
        <f t="shared" si="1"/>
        <v>1.1110733695652175</v>
      </c>
      <c r="J55" s="7"/>
      <c r="K55" s="7">
        <f t="shared" si="2"/>
        <v>2.0411005434782608</v>
      </c>
    </row>
    <row r="56" spans="1:11" x14ac:dyDescent="0.25">
      <c r="A56" s="19">
        <v>50</v>
      </c>
      <c r="B56" s="38" t="s">
        <v>144</v>
      </c>
      <c r="C56" s="6" t="s">
        <v>54</v>
      </c>
      <c r="D56" s="2">
        <v>0.45889999999999997</v>
      </c>
      <c r="E56" s="6">
        <v>0.73050000000000004</v>
      </c>
      <c r="F56" s="6">
        <v>0.51690000000000003</v>
      </c>
      <c r="H56" s="7">
        <f t="shared" si="0"/>
        <v>0.62819986310746057</v>
      </c>
      <c r="I56" s="7">
        <f t="shared" si="1"/>
        <v>0.88779260978912744</v>
      </c>
      <c r="J56" s="7"/>
      <c r="K56" s="7">
        <f t="shared" si="2"/>
        <v>1.4132327336041788</v>
      </c>
    </row>
    <row r="57" spans="1:11" x14ac:dyDescent="0.25">
      <c r="A57" s="34">
        <v>0.02</v>
      </c>
      <c r="B57" s="25" t="s">
        <v>121</v>
      </c>
      <c r="C57" s="6" t="s">
        <v>55</v>
      </c>
      <c r="D57" s="2">
        <v>8.5559999999999994E-3</v>
      </c>
      <c r="E57" s="6">
        <v>1.5339999999999999E-2</v>
      </c>
      <c r="F57" s="6">
        <v>1.417E-2</v>
      </c>
      <c r="H57" s="7">
        <f t="shared" si="0"/>
        <v>0.55775749674054753</v>
      </c>
      <c r="I57" s="7">
        <f t="shared" si="1"/>
        <v>0.60381086803105144</v>
      </c>
      <c r="J57" s="7"/>
      <c r="K57" s="7">
        <f t="shared" si="2"/>
        <v>1.0825688073394495</v>
      </c>
    </row>
    <row r="58" spans="1:11" x14ac:dyDescent="0.25">
      <c r="A58" s="19">
        <v>20</v>
      </c>
      <c r="B58" s="21" t="s">
        <v>145</v>
      </c>
      <c r="C58" s="6" t="s">
        <v>56</v>
      </c>
      <c r="D58" s="2">
        <v>4.4010000000000004E-3</v>
      </c>
      <c r="E58" s="6">
        <v>2.898E-3</v>
      </c>
      <c r="F58" s="6">
        <v>2.8760000000000001E-3</v>
      </c>
      <c r="H58" s="7">
        <f t="shared" si="0"/>
        <v>1.518633540372671</v>
      </c>
      <c r="I58" s="7">
        <f t="shared" si="1"/>
        <v>1.5302503477051461</v>
      </c>
      <c r="J58" s="7"/>
      <c r="K58" s="7">
        <f t="shared" si="2"/>
        <v>1.0076495132127956</v>
      </c>
    </row>
    <row r="59" spans="1:11" x14ac:dyDescent="0.25">
      <c r="A59" s="19">
        <v>20</v>
      </c>
      <c r="B59" s="32" t="s">
        <v>146</v>
      </c>
      <c r="C59" s="6" t="s">
        <v>57</v>
      </c>
      <c r="D59" s="2">
        <v>6.5890000000000004</v>
      </c>
      <c r="E59" s="6">
        <v>5.3570000000000002</v>
      </c>
      <c r="F59" s="6">
        <v>4.04</v>
      </c>
      <c r="H59" s="7">
        <f t="shared" si="0"/>
        <v>1.2299794661190966</v>
      </c>
      <c r="I59" s="7">
        <f t="shared" si="1"/>
        <v>1.6309405940594059</v>
      </c>
      <c r="J59" s="7"/>
      <c r="K59" s="7">
        <f t="shared" si="2"/>
        <v>1.3259900990099009</v>
      </c>
    </row>
    <row r="60" spans="1:11" x14ac:dyDescent="0.25">
      <c r="A60" s="19">
        <v>20</v>
      </c>
      <c r="B60" s="21" t="s">
        <v>147</v>
      </c>
      <c r="C60" s="6" t="s">
        <v>58</v>
      </c>
      <c r="D60" s="2">
        <v>4.0509999999999999E-3</v>
      </c>
      <c r="E60" s="6">
        <v>3.032E-3</v>
      </c>
      <c r="F60" s="6">
        <v>2.993E-3</v>
      </c>
      <c r="H60" s="7">
        <f t="shared" si="0"/>
        <v>1.3360817941952507</v>
      </c>
      <c r="I60" s="7">
        <f t="shared" si="1"/>
        <v>1.3534914801202806</v>
      </c>
      <c r="J60" s="7"/>
      <c r="K60" s="7">
        <f t="shared" si="2"/>
        <v>1.0130304042766456</v>
      </c>
    </row>
    <row r="61" spans="1:11" x14ac:dyDescent="0.25">
      <c r="A61" s="19">
        <v>50</v>
      </c>
      <c r="B61" s="21" t="s">
        <v>148</v>
      </c>
      <c r="C61" s="6" t="s">
        <v>59</v>
      </c>
      <c r="D61" s="2">
        <v>8.2869999999999999E-2</v>
      </c>
      <c r="E61" s="6">
        <v>7.9810000000000006E-2</v>
      </c>
      <c r="F61" s="6">
        <v>7.0419999999999996E-2</v>
      </c>
      <c r="H61" s="7">
        <f t="shared" si="0"/>
        <v>1.0383410600175416</v>
      </c>
      <c r="I61" s="7">
        <f t="shared" si="1"/>
        <v>1.1767963646691282</v>
      </c>
      <c r="J61" s="7"/>
      <c r="K61" s="7">
        <f t="shared" si="2"/>
        <v>1.1333428003408124</v>
      </c>
    </row>
    <row r="62" spans="1:11" x14ac:dyDescent="0.25">
      <c r="A62" s="19">
        <v>2</v>
      </c>
      <c r="B62" s="21" t="s">
        <v>149</v>
      </c>
      <c r="C62" s="6" t="s">
        <v>60</v>
      </c>
      <c r="D62" s="2">
        <v>2.274E-2</v>
      </c>
      <c r="E62" s="6">
        <v>7.2100000000000003E-3</v>
      </c>
      <c r="F62" s="6">
        <v>1.6830000000000001E-2</v>
      </c>
      <c r="H62" s="7">
        <f t="shared" si="0"/>
        <v>3.1539528432732316</v>
      </c>
      <c r="I62" s="7">
        <f t="shared" si="1"/>
        <v>1.3511586452762923</v>
      </c>
      <c r="J62" s="7"/>
      <c r="K62" s="7">
        <f t="shared" si="2"/>
        <v>0.42840166369578131</v>
      </c>
    </row>
    <row r="63" spans="1:11" x14ac:dyDescent="0.25">
      <c r="A63" s="19">
        <v>50</v>
      </c>
      <c r="B63" s="21" t="s">
        <v>150</v>
      </c>
      <c r="C63" s="6" t="s">
        <v>61</v>
      </c>
      <c r="D63" s="2">
        <v>8.1679999999999993</v>
      </c>
      <c r="E63" s="6">
        <v>5.6349999999999998</v>
      </c>
      <c r="F63" s="6">
        <v>5.5279999999999996</v>
      </c>
      <c r="H63" s="7">
        <f t="shared" si="0"/>
        <v>1.4495119787045252</v>
      </c>
      <c r="I63" s="7">
        <f t="shared" si="1"/>
        <v>1.4775687409551375</v>
      </c>
      <c r="J63" s="7"/>
      <c r="K63" s="7">
        <f t="shared" si="2"/>
        <v>1.0193560057887121</v>
      </c>
    </row>
    <row r="64" spans="1:11" x14ac:dyDescent="0.25">
      <c r="A64" s="19">
        <v>50</v>
      </c>
      <c r="B64" s="39" t="s">
        <v>151</v>
      </c>
      <c r="C64" s="6" t="s">
        <v>62</v>
      </c>
      <c r="D64" s="2">
        <v>6.7839999999999998</v>
      </c>
      <c r="E64" s="6">
        <v>13.71</v>
      </c>
      <c r="F64" s="6">
        <v>10.26</v>
      </c>
      <c r="H64" s="7">
        <f t="shared" si="0"/>
        <v>0.49482129832239236</v>
      </c>
      <c r="I64" s="7">
        <f t="shared" si="1"/>
        <v>0.66120857699805069</v>
      </c>
      <c r="J64" s="7"/>
      <c r="K64" s="7">
        <f t="shared" si="2"/>
        <v>1.3362573099415205</v>
      </c>
    </row>
    <row r="65" spans="1:11" x14ac:dyDescent="0.25">
      <c r="A65" s="19">
        <v>2</v>
      </c>
      <c r="B65" s="40" t="s">
        <v>152</v>
      </c>
      <c r="C65" s="6" t="s">
        <v>63</v>
      </c>
      <c r="D65" s="2">
        <v>3.703E-2</v>
      </c>
      <c r="E65" s="6">
        <v>3.6639999999999999E-2</v>
      </c>
      <c r="F65" s="6">
        <v>3.8780000000000002E-2</v>
      </c>
      <c r="H65" s="7">
        <f t="shared" si="0"/>
        <v>1.0106441048034935</v>
      </c>
      <c r="I65" s="7">
        <f t="shared" si="1"/>
        <v>0.9548736462093862</v>
      </c>
      <c r="J65" s="7"/>
      <c r="K65" s="7">
        <f t="shared" si="2"/>
        <v>0.94481691593604944</v>
      </c>
    </row>
    <row r="66" spans="1:11" x14ac:dyDescent="0.25">
      <c r="A66" s="19">
        <v>20</v>
      </c>
      <c r="B66" s="41" t="s">
        <v>153</v>
      </c>
      <c r="C66" s="6" t="s">
        <v>64</v>
      </c>
      <c r="D66" s="2">
        <v>1.3859999999999999</v>
      </c>
      <c r="E66" s="6">
        <v>1.351</v>
      </c>
      <c r="F66" s="6">
        <v>1.4430000000000001</v>
      </c>
      <c r="H66" s="7">
        <f t="shared" si="0"/>
        <v>1.0259067357512952</v>
      </c>
      <c r="I66" s="7">
        <f t="shared" si="1"/>
        <v>0.96049896049896044</v>
      </c>
      <c r="J66" s="7"/>
      <c r="K66" s="7">
        <f t="shared" si="2"/>
        <v>0.9362439362439362</v>
      </c>
    </row>
    <row r="67" spans="1:11" x14ac:dyDescent="0.25">
      <c r="A67" s="19">
        <v>50</v>
      </c>
      <c r="B67" s="25" t="s">
        <v>154</v>
      </c>
      <c r="C67" s="6" t="s">
        <v>65</v>
      </c>
      <c r="D67" s="2">
        <v>5.8659999999999997E-2</v>
      </c>
      <c r="E67" s="6">
        <v>1.0030000000000001E-2</v>
      </c>
      <c r="F67" s="6">
        <v>2.393E-2</v>
      </c>
      <c r="H67" s="7">
        <f t="shared" ref="H67:H83" si="3">D67/E67</f>
        <v>5.8484546360917244</v>
      </c>
      <c r="I67" s="7">
        <f t="shared" ref="I67:I83" si="4">D67/F67</f>
        <v>2.4513163393230255</v>
      </c>
      <c r="J67" s="7"/>
      <c r="K67" s="7">
        <f t="shared" ref="K67:K83" si="5">E67/F67</f>
        <v>0.4191391558712913</v>
      </c>
    </row>
    <row r="68" spans="1:11" x14ac:dyDescent="0.25">
      <c r="A68" s="19">
        <v>50</v>
      </c>
      <c r="B68" s="21" t="s">
        <v>155</v>
      </c>
      <c r="C68" s="6" t="s">
        <v>66</v>
      </c>
      <c r="D68" s="2">
        <v>2.3269999999999999E-2</v>
      </c>
      <c r="E68" s="6">
        <v>6.9779999999999998E-3</v>
      </c>
      <c r="F68" s="6">
        <v>2.579E-2</v>
      </c>
      <c r="H68" s="7">
        <f t="shared" si="3"/>
        <v>3.3347664087130982</v>
      </c>
      <c r="I68" s="7">
        <f t="shared" si="4"/>
        <v>0.90228770841411399</v>
      </c>
      <c r="J68" s="7"/>
      <c r="K68" s="7">
        <f t="shared" si="5"/>
        <v>0.27056998836758434</v>
      </c>
    </row>
    <row r="69" spans="1:11" x14ac:dyDescent="0.25">
      <c r="A69" s="19">
        <v>50</v>
      </c>
      <c r="B69" s="21" t="s">
        <v>156</v>
      </c>
      <c r="C69" s="6" t="s">
        <v>67</v>
      </c>
      <c r="D69" s="2">
        <v>9.7400000000000004E-3</v>
      </c>
      <c r="E69" s="6">
        <v>5.8729999999999997E-3</v>
      </c>
      <c r="F69" s="6">
        <v>5.8060000000000004E-3</v>
      </c>
      <c r="H69" s="7">
        <f t="shared" si="3"/>
        <v>1.6584369146943643</v>
      </c>
      <c r="I69" s="7">
        <f t="shared" si="4"/>
        <v>1.6775749224939718</v>
      </c>
      <c r="J69" s="7"/>
      <c r="K69" s="7">
        <f t="shared" si="5"/>
        <v>1.0115397864278333</v>
      </c>
    </row>
    <row r="70" spans="1:11" x14ac:dyDescent="0.25">
      <c r="A70" s="19">
        <v>20</v>
      </c>
      <c r="B70" s="21" t="s">
        <v>157</v>
      </c>
      <c r="C70" s="6" t="s">
        <v>68</v>
      </c>
      <c r="D70" s="2">
        <v>5.4019999999999997E-3</v>
      </c>
      <c r="E70" s="6">
        <v>3.4280000000000001E-3</v>
      </c>
      <c r="F70" s="6">
        <v>4.6899999999999997E-3</v>
      </c>
      <c r="H70" s="7">
        <f t="shared" si="3"/>
        <v>1.5758459743290547</v>
      </c>
      <c r="I70" s="7">
        <f t="shared" si="4"/>
        <v>1.1518123667377398</v>
      </c>
      <c r="J70" s="7"/>
      <c r="K70" s="7">
        <f t="shared" si="5"/>
        <v>0.73091684434968018</v>
      </c>
    </row>
    <row r="71" spans="1:11" x14ac:dyDescent="0.25">
      <c r="A71" s="19">
        <v>20.53</v>
      </c>
      <c r="B71" s="31" t="s">
        <v>124</v>
      </c>
      <c r="C71" s="6" t="s">
        <v>69</v>
      </c>
      <c r="D71" s="2">
        <v>6.6239999999999993E-2</v>
      </c>
      <c r="E71" s="6">
        <v>9.7530000000000006E-2</v>
      </c>
      <c r="F71" s="6">
        <v>5.2299999999999999E-2</v>
      </c>
      <c r="H71" s="7">
        <f t="shared" si="3"/>
        <v>0.67917563826514904</v>
      </c>
      <c r="I71" s="7">
        <f t="shared" si="4"/>
        <v>1.2665391969407265</v>
      </c>
      <c r="J71" s="7"/>
      <c r="K71" s="7">
        <f t="shared" si="5"/>
        <v>1.8648183556405356</v>
      </c>
    </row>
    <row r="72" spans="1:11" x14ac:dyDescent="0.25">
      <c r="A72" s="19">
        <v>50</v>
      </c>
      <c r="B72" s="24" t="s">
        <v>158</v>
      </c>
      <c r="C72" s="6" t="s">
        <v>70</v>
      </c>
      <c r="D72" s="2">
        <v>5.0970000000000001E-2</v>
      </c>
      <c r="E72" s="6">
        <v>0.1111</v>
      </c>
      <c r="F72" s="6">
        <v>0.1479</v>
      </c>
      <c r="H72" s="7">
        <f t="shared" si="3"/>
        <v>0.45877587758775878</v>
      </c>
      <c r="I72" s="7">
        <f t="shared" si="4"/>
        <v>0.34462474645030428</v>
      </c>
      <c r="J72" s="7"/>
      <c r="K72" s="7">
        <f t="shared" si="5"/>
        <v>0.75118323191345504</v>
      </c>
    </row>
    <row r="73" spans="1:11" x14ac:dyDescent="0.25">
      <c r="A73" s="19">
        <v>50</v>
      </c>
      <c r="B73" s="23" t="s">
        <v>159</v>
      </c>
      <c r="C73" s="6" t="s">
        <v>71</v>
      </c>
      <c r="D73" s="2">
        <v>5.1549999999999999E-3</v>
      </c>
      <c r="E73" s="6">
        <v>5.3699999999999998E-3</v>
      </c>
      <c r="F73" s="6">
        <v>5.0020000000000004E-3</v>
      </c>
      <c r="H73" s="7">
        <f t="shared" si="3"/>
        <v>0.95996275605214154</v>
      </c>
      <c r="I73" s="7">
        <f t="shared" si="4"/>
        <v>1.0305877648940422</v>
      </c>
      <c r="J73" s="7"/>
      <c r="K73" s="7">
        <f t="shared" si="5"/>
        <v>1.0735705717712913</v>
      </c>
    </row>
    <row r="74" spans="1:11" x14ac:dyDescent="0.25">
      <c r="A74" s="19">
        <v>2</v>
      </c>
      <c r="B74" s="21" t="s">
        <v>160</v>
      </c>
      <c r="C74" s="6" t="s">
        <v>72</v>
      </c>
      <c r="D74" s="2">
        <v>3.5609999999999999E-3</v>
      </c>
      <c r="E74" s="6">
        <v>2.2369999999999998E-3</v>
      </c>
      <c r="F74" s="6">
        <v>3.209E-3</v>
      </c>
      <c r="H74" s="7">
        <f t="shared" si="3"/>
        <v>1.5918641037103265</v>
      </c>
      <c r="I74" s="7">
        <f t="shared" si="4"/>
        <v>1.1096914926768464</v>
      </c>
      <c r="J74" s="7"/>
      <c r="K74" s="7">
        <f t="shared" si="5"/>
        <v>0.69710190090370827</v>
      </c>
    </row>
    <row r="75" spans="1:11" x14ac:dyDescent="0.25">
      <c r="A75" s="19">
        <v>2</v>
      </c>
      <c r="B75" s="42" t="s">
        <v>161</v>
      </c>
      <c r="C75" s="6" t="s">
        <v>73</v>
      </c>
      <c r="D75" s="2">
        <v>2</v>
      </c>
      <c r="E75" s="6">
        <v>0.754</v>
      </c>
      <c r="F75" s="6">
        <v>2</v>
      </c>
      <c r="H75" s="7">
        <f t="shared" si="3"/>
        <v>2.6525198938992043</v>
      </c>
      <c r="I75" s="7">
        <f t="shared" si="4"/>
        <v>1</v>
      </c>
      <c r="J75" s="7"/>
      <c r="K75" s="7">
        <f t="shared" si="5"/>
        <v>0.377</v>
      </c>
    </row>
    <row r="76" spans="1:11" x14ac:dyDescent="0.25">
      <c r="A76" s="19">
        <v>2</v>
      </c>
      <c r="B76" s="37" t="s">
        <v>140</v>
      </c>
      <c r="C76" s="6" t="s">
        <v>74</v>
      </c>
      <c r="D76" s="2" t="s">
        <v>75</v>
      </c>
      <c r="E76" s="6" t="s">
        <v>75</v>
      </c>
      <c r="F76" s="6" t="s">
        <v>91</v>
      </c>
      <c r="H76" s="7" t="e">
        <f t="shared" si="3"/>
        <v>#VALUE!</v>
      </c>
      <c r="I76" s="7" t="e">
        <f t="shared" si="4"/>
        <v>#VALUE!</v>
      </c>
      <c r="J76" s="7"/>
      <c r="K76" s="7" t="e">
        <f t="shared" si="5"/>
        <v>#VALUE!</v>
      </c>
    </row>
    <row r="77" spans="1:11" x14ac:dyDescent="0.25">
      <c r="A77" s="19">
        <v>50</v>
      </c>
      <c r="B77" s="21" t="s">
        <v>162</v>
      </c>
      <c r="C77" s="6" t="s">
        <v>76</v>
      </c>
      <c r="D77" s="2">
        <v>35.020000000000003</v>
      </c>
      <c r="E77" s="6">
        <v>34.47</v>
      </c>
      <c r="F77" s="6">
        <v>35.119999999999997</v>
      </c>
      <c r="H77" s="7">
        <f t="shared" si="3"/>
        <v>1.0159559036843633</v>
      </c>
      <c r="I77" s="7">
        <f t="shared" si="4"/>
        <v>0.99715261958997736</v>
      </c>
      <c r="J77" s="7"/>
      <c r="K77" s="7">
        <f t="shared" si="5"/>
        <v>0.98149202733485197</v>
      </c>
    </row>
    <row r="78" spans="1:11" x14ac:dyDescent="0.25">
      <c r="A78" s="19">
        <v>2</v>
      </c>
      <c r="B78" s="23" t="s">
        <v>120</v>
      </c>
      <c r="C78" s="6" t="s">
        <v>77</v>
      </c>
      <c r="D78" s="2">
        <v>4.4930000000000002E-4</v>
      </c>
      <c r="E78" s="6">
        <v>3.503E-4</v>
      </c>
      <c r="F78" s="6">
        <v>3.4660000000000002E-4</v>
      </c>
      <c r="H78" s="7">
        <f t="shared" si="3"/>
        <v>1.2826149015129888</v>
      </c>
      <c r="I78" s="7">
        <f t="shared" si="4"/>
        <v>1.2963069821119446</v>
      </c>
      <c r="J78" s="7"/>
      <c r="K78" s="7">
        <f t="shared" si="5"/>
        <v>1.0106751298326602</v>
      </c>
    </row>
    <row r="79" spans="1:11" x14ac:dyDescent="0.25">
      <c r="A79" s="19">
        <v>20</v>
      </c>
      <c r="B79" s="21" t="s">
        <v>163</v>
      </c>
      <c r="C79" s="6" t="s">
        <v>78</v>
      </c>
      <c r="D79" s="2">
        <v>1.0279999999999999E-2</v>
      </c>
      <c r="E79" s="6">
        <v>3.5959999999999998E-3</v>
      </c>
      <c r="F79" s="6">
        <v>9.1059999999999995E-3</v>
      </c>
      <c r="H79" s="7">
        <f t="shared" si="3"/>
        <v>2.8587319243604004</v>
      </c>
      <c r="I79" s="7">
        <f t="shared" si="4"/>
        <v>1.1289259828684384</v>
      </c>
      <c r="J79" s="7"/>
      <c r="K79" s="7">
        <f t="shared" si="5"/>
        <v>0.39490445859872614</v>
      </c>
    </row>
    <row r="80" spans="1:11" x14ac:dyDescent="0.25">
      <c r="A80" s="19">
        <v>20</v>
      </c>
      <c r="B80" s="25" t="s">
        <v>121</v>
      </c>
      <c r="C80" s="6" t="s">
        <v>79</v>
      </c>
      <c r="D80" s="2">
        <v>0.44340000000000002</v>
      </c>
      <c r="E80" s="6">
        <v>1.5580000000000001</v>
      </c>
      <c r="F80" s="6">
        <v>1.395</v>
      </c>
      <c r="H80" s="7">
        <f t="shared" si="3"/>
        <v>0.28459563543003852</v>
      </c>
      <c r="I80" s="7">
        <f t="shared" si="4"/>
        <v>0.31784946236559142</v>
      </c>
      <c r="J80" s="7"/>
      <c r="K80" s="7">
        <f t="shared" si="5"/>
        <v>1.1168458781362007</v>
      </c>
    </row>
    <row r="81" spans="1:11" x14ac:dyDescent="0.25">
      <c r="A81" s="19">
        <v>50</v>
      </c>
      <c r="B81" s="36" t="s">
        <v>164</v>
      </c>
      <c r="C81" s="6" t="s">
        <v>80</v>
      </c>
      <c r="D81" s="2">
        <v>3.7479999999999999E-2</v>
      </c>
      <c r="E81" s="6">
        <v>3.4779999999999998E-2</v>
      </c>
      <c r="F81" s="6">
        <v>5.7110000000000001E-2</v>
      </c>
      <c r="H81" s="7">
        <f t="shared" si="3"/>
        <v>1.0776308223116735</v>
      </c>
      <c r="I81" s="7">
        <f t="shared" si="4"/>
        <v>0.65627735948170196</v>
      </c>
      <c r="J81" s="7"/>
      <c r="K81" s="7">
        <f t="shared" si="5"/>
        <v>0.60900017510068283</v>
      </c>
    </row>
    <row r="82" spans="1:11" x14ac:dyDescent="0.25">
      <c r="A82" s="19">
        <v>20</v>
      </c>
      <c r="B82" s="43"/>
      <c r="C82" s="6" t="s">
        <v>81</v>
      </c>
      <c r="D82" s="2">
        <v>6.4530000000000004E-2</v>
      </c>
      <c r="E82" s="6">
        <v>2.1049999999999999E-2</v>
      </c>
      <c r="F82" s="6">
        <v>0.12609999999999999</v>
      </c>
      <c r="H82" s="7">
        <f t="shared" si="3"/>
        <v>3.0655581947743471</v>
      </c>
      <c r="I82" s="7">
        <f t="shared" si="4"/>
        <v>0.51173671689135614</v>
      </c>
      <c r="J82" s="7"/>
      <c r="K82" s="7">
        <f t="shared" si="5"/>
        <v>0.16693100713719272</v>
      </c>
    </row>
    <row r="83" spans="1:11" x14ac:dyDescent="0.25">
      <c r="A83" s="19">
        <v>50</v>
      </c>
      <c r="B83" s="43" t="s">
        <v>165</v>
      </c>
      <c r="C83" s="6" t="s">
        <v>82</v>
      </c>
      <c r="D83" s="2">
        <v>2.14</v>
      </c>
      <c r="E83" s="6">
        <v>1.246</v>
      </c>
      <c r="F83" s="6">
        <v>2.016</v>
      </c>
      <c r="H83" s="7">
        <f t="shared" si="3"/>
        <v>1.7174959871589086</v>
      </c>
      <c r="I83" s="7">
        <f t="shared" si="4"/>
        <v>1.0615079365079365</v>
      </c>
      <c r="J83" s="7"/>
      <c r="K83" s="7">
        <f t="shared" si="5"/>
        <v>0.61805555555555558</v>
      </c>
    </row>
  </sheetData>
  <conditionalFormatting sqref="H3:I83 K3:K83">
    <cfRule type="cellIs" dxfId="13" priority="1" operator="lessThan">
      <formula>0.3</formula>
    </cfRule>
    <cfRule type="cellIs" dxfId="12" priority="2" operator="greaterThan">
      <formula>3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5295-2DB0-483B-9CCA-DE11DE5917C5}">
  <dimension ref="A1:Q83"/>
  <sheetViews>
    <sheetView tabSelected="1" workbookViewId="0">
      <selection activeCell="D23" sqref="D23"/>
    </sheetView>
  </sheetViews>
  <sheetFormatPr baseColWidth="10" defaultRowHeight="15" x14ac:dyDescent="0.25"/>
  <cols>
    <col min="1" max="1" width="13.140625" style="3" bestFit="1" customWidth="1"/>
    <col min="2" max="2" width="11.5703125" style="8" bestFit="1" customWidth="1"/>
    <col min="3" max="4" width="13.140625" style="3" bestFit="1" customWidth="1"/>
    <col min="5" max="5" width="11.5703125" style="8" bestFit="1" customWidth="1"/>
    <col min="6" max="6" width="13.140625" style="3" bestFit="1" customWidth="1"/>
    <col min="9" max="9" width="47.85546875" customWidth="1"/>
    <col min="10" max="10" width="14.7109375" style="3" customWidth="1"/>
  </cols>
  <sheetData>
    <row r="1" spans="1:17" ht="15.75" thickBot="1" x14ac:dyDescent="0.3">
      <c r="A1" s="58" t="s">
        <v>169</v>
      </c>
      <c r="B1" s="58"/>
      <c r="C1" s="59"/>
      <c r="D1" s="58" t="s">
        <v>170</v>
      </c>
      <c r="E1" s="58"/>
      <c r="F1" s="59"/>
      <c r="J1" s="15" t="s">
        <v>93</v>
      </c>
      <c r="K1" s="84" t="s">
        <v>168</v>
      </c>
      <c r="L1" s="84"/>
      <c r="M1" s="85"/>
    </row>
    <row r="2" spans="1:17" ht="30" x14ac:dyDescent="0.25">
      <c r="A2" s="5" t="s">
        <v>83</v>
      </c>
      <c r="B2" s="5" t="s">
        <v>87</v>
      </c>
      <c r="C2" s="5" t="s">
        <v>89</v>
      </c>
      <c r="D2" s="5" t="s">
        <v>83</v>
      </c>
      <c r="E2" s="5" t="s">
        <v>87</v>
      </c>
      <c r="F2" s="5" t="s">
        <v>89</v>
      </c>
      <c r="G2" s="18"/>
      <c r="H2" s="16" t="s">
        <v>94</v>
      </c>
      <c r="I2" s="61" t="s">
        <v>95</v>
      </c>
      <c r="J2" s="86"/>
      <c r="K2" s="57" t="s">
        <v>83</v>
      </c>
      <c r="L2" s="57" t="s">
        <v>87</v>
      </c>
      <c r="M2" s="87" t="s">
        <v>89</v>
      </c>
      <c r="O2" s="60" t="s">
        <v>166</v>
      </c>
      <c r="P2" s="60" t="s">
        <v>97</v>
      </c>
      <c r="Q2" s="60" t="s">
        <v>98</v>
      </c>
    </row>
    <row r="3" spans="1:17" x14ac:dyDescent="0.25">
      <c r="A3" s="6">
        <v>0.1782</v>
      </c>
      <c r="B3" s="6">
        <v>0.33050000000000002</v>
      </c>
      <c r="C3" s="6">
        <v>0.156</v>
      </c>
      <c r="D3" s="2">
        <v>0.32200000000000001</v>
      </c>
      <c r="E3" s="6">
        <v>0.35659999999999997</v>
      </c>
      <c r="F3" s="6">
        <v>0.32019999999999998</v>
      </c>
      <c r="H3" s="19">
        <v>50</v>
      </c>
      <c r="I3" s="62" t="s">
        <v>99</v>
      </c>
      <c r="J3" s="88" t="s">
        <v>1</v>
      </c>
      <c r="K3" s="44">
        <f>AVERAGE(D3,A3)</f>
        <v>0.25009999999999999</v>
      </c>
      <c r="L3" s="44">
        <f>AVERAGE(E3,B3)</f>
        <v>0.34355000000000002</v>
      </c>
      <c r="M3" s="89">
        <f>AVERAGE(F3,C3)</f>
        <v>0.23809999999999998</v>
      </c>
      <c r="O3" s="7">
        <f>K3/L3</f>
        <v>0.72798719254839173</v>
      </c>
      <c r="P3" s="7">
        <f>K3/M3</f>
        <v>1.0503989920201597</v>
      </c>
      <c r="Q3" s="7">
        <f>L3/M3</f>
        <v>1.4428811423771526</v>
      </c>
    </row>
    <row r="4" spans="1:17" x14ac:dyDescent="0.25">
      <c r="A4" s="6">
        <v>1.2490000000000001</v>
      </c>
      <c r="B4" s="6">
        <v>3.573</v>
      </c>
      <c r="C4" s="6">
        <v>0.65769999999999995</v>
      </c>
      <c r="D4" s="2">
        <v>1.091</v>
      </c>
      <c r="E4" s="6">
        <v>2.7749999999999999</v>
      </c>
      <c r="F4" s="6">
        <v>2.8889999999999998</v>
      </c>
      <c r="H4" s="19">
        <v>50</v>
      </c>
      <c r="I4" s="63" t="s">
        <v>100</v>
      </c>
      <c r="J4" s="88" t="s">
        <v>2</v>
      </c>
      <c r="K4" s="44">
        <f t="shared" ref="K4:K67" si="0">AVERAGE(D4,A4)</f>
        <v>1.17</v>
      </c>
      <c r="L4" s="44">
        <f t="shared" ref="L4:L67" si="1">AVERAGE(E4,B4)</f>
        <v>3.1739999999999999</v>
      </c>
      <c r="M4" s="89">
        <f t="shared" ref="M4:M67" si="2">AVERAGE(F4,C4)</f>
        <v>1.7733499999999998</v>
      </c>
      <c r="O4" s="7">
        <f t="shared" ref="O4:O67" si="3">K4/L4</f>
        <v>0.36862003780718333</v>
      </c>
      <c r="P4" s="7">
        <f t="shared" ref="P4:P67" si="4">K4/M4</f>
        <v>0.65976823526094686</v>
      </c>
      <c r="Q4" s="7">
        <f t="shared" ref="Q4:Q67" si="5">L4/M4</f>
        <v>1.7898328023232866</v>
      </c>
    </row>
    <row r="5" spans="1:17" x14ac:dyDescent="0.25">
      <c r="A5" s="6">
        <v>0.54510000000000003</v>
      </c>
      <c r="B5" s="6">
        <v>0.75529999999999997</v>
      </c>
      <c r="C5" s="6">
        <v>1.1259999999999999</v>
      </c>
      <c r="D5" s="2">
        <v>0.72670000000000001</v>
      </c>
      <c r="E5" s="6">
        <v>0.60950000000000004</v>
      </c>
      <c r="F5" s="6">
        <v>0.99950000000000006</v>
      </c>
      <c r="H5" s="19">
        <v>50</v>
      </c>
      <c r="I5" s="63" t="s">
        <v>101</v>
      </c>
      <c r="J5" s="88" t="s">
        <v>3</v>
      </c>
      <c r="K5" s="44">
        <f t="shared" si="0"/>
        <v>0.63590000000000002</v>
      </c>
      <c r="L5" s="44">
        <f t="shared" si="1"/>
        <v>0.68240000000000001</v>
      </c>
      <c r="M5" s="89">
        <f t="shared" si="2"/>
        <v>1.0627499999999999</v>
      </c>
      <c r="O5" s="7">
        <f t="shared" si="3"/>
        <v>0.93185814771395081</v>
      </c>
      <c r="P5" s="7">
        <f t="shared" si="4"/>
        <v>0.59835332862855806</v>
      </c>
      <c r="Q5" s="7">
        <f t="shared" si="5"/>
        <v>0.64210773935544585</v>
      </c>
    </row>
    <row r="6" spans="1:17" x14ac:dyDescent="0.25">
      <c r="A6" s="6" t="s">
        <v>84</v>
      </c>
      <c r="B6" s="6">
        <v>28.59</v>
      </c>
      <c r="C6" s="6">
        <v>38.49</v>
      </c>
      <c r="D6" s="2">
        <v>45.17</v>
      </c>
      <c r="E6" s="6">
        <v>13.95</v>
      </c>
      <c r="F6" s="6">
        <v>9.173</v>
      </c>
      <c r="H6" s="19">
        <v>50</v>
      </c>
      <c r="I6" s="64" t="s">
        <v>102</v>
      </c>
      <c r="J6" s="88" t="s">
        <v>4</v>
      </c>
      <c r="K6" s="44">
        <f t="shared" si="0"/>
        <v>45.17</v>
      </c>
      <c r="L6" s="44">
        <f t="shared" si="1"/>
        <v>21.27</v>
      </c>
      <c r="M6" s="89">
        <f t="shared" si="2"/>
        <v>23.831500000000002</v>
      </c>
      <c r="O6" s="7">
        <f t="shared" si="3"/>
        <v>2.1236483309826046</v>
      </c>
      <c r="P6" s="7">
        <f t="shared" si="4"/>
        <v>1.8953905545181797</v>
      </c>
      <c r="Q6" s="7">
        <f t="shared" si="5"/>
        <v>0.89251620754044003</v>
      </c>
    </row>
    <row r="7" spans="1:17" x14ac:dyDescent="0.25">
      <c r="A7" s="6">
        <v>30.81</v>
      </c>
      <c r="B7" s="6">
        <v>4.92</v>
      </c>
      <c r="C7" s="6">
        <v>36.35</v>
      </c>
      <c r="D7" s="2">
        <v>24.08</v>
      </c>
      <c r="E7" s="6">
        <v>5.3650000000000002</v>
      </c>
      <c r="F7" s="6">
        <v>36.08</v>
      </c>
      <c r="H7" s="19">
        <v>50</v>
      </c>
      <c r="I7" s="64" t="s">
        <v>103</v>
      </c>
      <c r="J7" s="88" t="s">
        <v>5</v>
      </c>
      <c r="K7" s="44">
        <f t="shared" si="0"/>
        <v>27.445</v>
      </c>
      <c r="L7" s="44">
        <f t="shared" si="1"/>
        <v>5.1425000000000001</v>
      </c>
      <c r="M7" s="89">
        <f t="shared" si="2"/>
        <v>36.215000000000003</v>
      </c>
      <c r="O7" s="7">
        <f t="shared" si="3"/>
        <v>5.3368983957219251</v>
      </c>
      <c r="P7" s="7">
        <f t="shared" si="4"/>
        <v>0.75783515118044997</v>
      </c>
      <c r="Q7" s="7">
        <f t="shared" si="5"/>
        <v>0.1419991716139721</v>
      </c>
    </row>
    <row r="8" spans="1:17" x14ac:dyDescent="0.25">
      <c r="A8" s="6">
        <v>7.8869999999999996E-2</v>
      </c>
      <c r="B8" s="6">
        <v>6.2810000000000001E-3</v>
      </c>
      <c r="C8" s="6">
        <v>7.3419999999999999E-2</v>
      </c>
      <c r="D8" s="2">
        <v>6.6809999999999994E-2</v>
      </c>
      <c r="E8" s="6">
        <v>1.6570000000000001E-2</v>
      </c>
      <c r="F8" s="6">
        <v>1.6549999999999999E-2</v>
      </c>
      <c r="H8" s="19">
        <v>50</v>
      </c>
      <c r="I8" s="63" t="s">
        <v>104</v>
      </c>
      <c r="J8" s="88" t="s">
        <v>6</v>
      </c>
      <c r="K8" s="44">
        <f t="shared" si="0"/>
        <v>7.2839999999999988E-2</v>
      </c>
      <c r="L8" s="44">
        <f t="shared" si="1"/>
        <v>1.1425500000000002E-2</v>
      </c>
      <c r="M8" s="89">
        <f t="shared" si="2"/>
        <v>4.4984999999999997E-2</v>
      </c>
      <c r="O8" s="7">
        <f t="shared" si="3"/>
        <v>6.3752133385847429</v>
      </c>
      <c r="P8" s="7">
        <f t="shared" si="4"/>
        <v>1.6192064021340444</v>
      </c>
      <c r="Q8" s="7">
        <f t="shared" si="5"/>
        <v>0.25398466155385135</v>
      </c>
    </row>
    <row r="9" spans="1:17" x14ac:dyDescent="0.25">
      <c r="A9" s="6">
        <v>0.2928</v>
      </c>
      <c r="B9" s="6">
        <v>3.5040000000000002E-3</v>
      </c>
      <c r="C9" s="6">
        <v>3.7989999999999999E-3</v>
      </c>
      <c r="D9" s="2">
        <v>0.21260000000000001</v>
      </c>
      <c r="E9" s="6">
        <v>3.7030000000000001E-3</v>
      </c>
      <c r="F9" s="6">
        <v>4.2640000000000004E-3</v>
      </c>
      <c r="H9" s="19">
        <v>20</v>
      </c>
      <c r="I9" s="65" t="s">
        <v>105</v>
      </c>
      <c r="J9" s="88" t="s">
        <v>7</v>
      </c>
      <c r="K9" s="44">
        <f t="shared" si="0"/>
        <v>0.25270000000000004</v>
      </c>
      <c r="L9" s="44">
        <f t="shared" si="1"/>
        <v>3.6034999999999999E-3</v>
      </c>
      <c r="M9" s="89">
        <f t="shared" si="2"/>
        <v>4.0315000000000004E-3</v>
      </c>
      <c r="O9" s="7">
        <f t="shared" si="3"/>
        <v>70.126266130151251</v>
      </c>
      <c r="P9" s="7">
        <f t="shared" si="4"/>
        <v>62.681384100210842</v>
      </c>
      <c r="Q9" s="7">
        <f t="shared" si="5"/>
        <v>0.89383604117574089</v>
      </c>
    </row>
    <row r="10" spans="1:17" x14ac:dyDescent="0.25">
      <c r="A10" s="6">
        <v>0.97230000000000005</v>
      </c>
      <c r="B10" s="6">
        <v>0.46660000000000001</v>
      </c>
      <c r="C10" s="6">
        <v>0.86460000000000004</v>
      </c>
      <c r="D10" s="2">
        <v>0.77249999999999996</v>
      </c>
      <c r="E10" s="6">
        <v>0.63370000000000004</v>
      </c>
      <c r="F10" s="6">
        <v>0.65490000000000004</v>
      </c>
      <c r="H10" s="19">
        <v>50</v>
      </c>
      <c r="I10" s="66" t="s">
        <v>106</v>
      </c>
      <c r="J10" s="88" t="s">
        <v>8</v>
      </c>
      <c r="K10" s="44">
        <f t="shared" si="0"/>
        <v>0.87240000000000006</v>
      </c>
      <c r="L10" s="44">
        <f t="shared" si="1"/>
        <v>0.55015000000000003</v>
      </c>
      <c r="M10" s="89">
        <f t="shared" si="2"/>
        <v>0.75975000000000004</v>
      </c>
      <c r="O10" s="7">
        <f t="shared" si="3"/>
        <v>1.585749341088794</v>
      </c>
      <c r="P10" s="7">
        <f t="shared" si="4"/>
        <v>1.1482724580454098</v>
      </c>
      <c r="Q10" s="7">
        <f t="shared" si="5"/>
        <v>0.72411977624218493</v>
      </c>
    </row>
    <row r="11" spans="1:17" x14ac:dyDescent="0.25">
      <c r="A11" s="6">
        <v>0.24759999999999999</v>
      </c>
      <c r="B11" s="6">
        <v>0.13600000000000001</v>
      </c>
      <c r="C11" s="6">
        <v>0.14069999999999999</v>
      </c>
      <c r="D11" s="2">
        <v>0.59409999999999996</v>
      </c>
      <c r="E11" s="6">
        <v>0.18479999999999999</v>
      </c>
      <c r="F11" s="6">
        <v>0.2248</v>
      </c>
      <c r="H11" s="19">
        <v>100</v>
      </c>
      <c r="I11" s="65" t="s">
        <v>107</v>
      </c>
      <c r="J11" s="88" t="s">
        <v>9</v>
      </c>
      <c r="K11" s="44">
        <f t="shared" si="0"/>
        <v>0.42084999999999995</v>
      </c>
      <c r="L11" s="44">
        <f t="shared" si="1"/>
        <v>0.16039999999999999</v>
      </c>
      <c r="M11" s="89">
        <f t="shared" si="2"/>
        <v>0.18275</v>
      </c>
      <c r="O11" s="7">
        <f t="shared" si="3"/>
        <v>2.6237531172069826</v>
      </c>
      <c r="P11" s="7">
        <f t="shared" si="4"/>
        <v>2.3028727770177837</v>
      </c>
      <c r="Q11" s="7">
        <f t="shared" si="5"/>
        <v>0.8777017783857729</v>
      </c>
    </row>
    <row r="12" spans="1:17" x14ac:dyDescent="0.25">
      <c r="A12" s="6">
        <v>5.4140000000000004E-3</v>
      </c>
      <c r="B12" s="6">
        <v>4.2389999999999997E-3</v>
      </c>
      <c r="C12" s="6">
        <v>1.498E-2</v>
      </c>
      <c r="D12" s="2">
        <v>6.1830000000000001E-3</v>
      </c>
      <c r="E12" s="6">
        <v>6.96E-3</v>
      </c>
      <c r="F12" s="6">
        <v>1.027E-2</v>
      </c>
      <c r="H12" s="19">
        <v>20</v>
      </c>
      <c r="I12" s="63" t="s">
        <v>108</v>
      </c>
      <c r="J12" s="88" t="s">
        <v>10</v>
      </c>
      <c r="K12" s="44">
        <f t="shared" si="0"/>
        <v>5.7984999999999998E-3</v>
      </c>
      <c r="L12" s="44">
        <f t="shared" si="1"/>
        <v>5.5995000000000003E-3</v>
      </c>
      <c r="M12" s="89">
        <f t="shared" si="2"/>
        <v>1.2625000000000001E-2</v>
      </c>
      <c r="O12" s="7">
        <f t="shared" si="3"/>
        <v>1.0355388874006606</v>
      </c>
      <c r="P12" s="7">
        <f t="shared" si="4"/>
        <v>0.45928712871287125</v>
      </c>
      <c r="Q12" s="7">
        <f t="shared" si="5"/>
        <v>0.44352475247524753</v>
      </c>
    </row>
    <row r="13" spans="1:17" x14ac:dyDescent="0.25">
      <c r="A13" s="6">
        <v>1.1779999999999999</v>
      </c>
      <c r="B13" s="6">
        <v>0.54590000000000005</v>
      </c>
      <c r="C13" s="6">
        <v>4.0359999999999996</v>
      </c>
      <c r="D13" s="2">
        <v>1.5369999999999999</v>
      </c>
      <c r="E13" s="6">
        <v>0.44619999999999999</v>
      </c>
      <c r="F13" s="6">
        <v>0.84050000000000002</v>
      </c>
      <c r="H13" s="19">
        <v>50</v>
      </c>
      <c r="I13" s="67" t="s">
        <v>109</v>
      </c>
      <c r="J13" s="88" t="s">
        <v>11</v>
      </c>
      <c r="K13" s="44">
        <f t="shared" si="0"/>
        <v>1.3574999999999999</v>
      </c>
      <c r="L13" s="44">
        <f t="shared" si="1"/>
        <v>0.49604999999999999</v>
      </c>
      <c r="M13" s="89">
        <f t="shared" si="2"/>
        <v>2.43825</v>
      </c>
      <c r="O13" s="7">
        <f t="shared" si="3"/>
        <v>2.7366192924100394</v>
      </c>
      <c r="P13" s="7">
        <f t="shared" si="4"/>
        <v>0.55675176868655796</v>
      </c>
      <c r="Q13" s="7">
        <f t="shared" si="5"/>
        <v>0.20344509381728698</v>
      </c>
    </row>
    <row r="14" spans="1:17" x14ac:dyDescent="0.25">
      <c r="A14" s="6">
        <v>0.12479999999999999</v>
      </c>
      <c r="B14" s="6">
        <v>3.1179999999999999E-4</v>
      </c>
      <c r="C14" s="6">
        <v>8.0579999999999996E-4</v>
      </c>
      <c r="D14" s="2">
        <v>0.80710000000000004</v>
      </c>
      <c r="E14" s="6">
        <v>9.7000000000000005E-4</v>
      </c>
      <c r="F14" s="6">
        <v>2.1879999999999998E-3</v>
      </c>
      <c r="H14" s="19">
        <v>2</v>
      </c>
      <c r="I14" s="66" t="s">
        <v>110</v>
      </c>
      <c r="J14" s="88" t="s">
        <v>12</v>
      </c>
      <c r="K14" s="44">
        <f t="shared" si="0"/>
        <v>0.46595000000000003</v>
      </c>
      <c r="L14" s="44">
        <f t="shared" si="1"/>
        <v>6.4090000000000002E-4</v>
      </c>
      <c r="M14" s="89">
        <f t="shared" si="2"/>
        <v>1.4968999999999998E-3</v>
      </c>
      <c r="O14" s="7">
        <f t="shared" si="3"/>
        <v>727.02449680137306</v>
      </c>
      <c r="P14" s="7">
        <f t="shared" si="4"/>
        <v>311.27663838599779</v>
      </c>
      <c r="Q14" s="7">
        <f t="shared" si="5"/>
        <v>0.42815151312712946</v>
      </c>
    </row>
    <row r="15" spans="1:17" x14ac:dyDescent="0.25">
      <c r="A15" s="6">
        <v>0.49540000000000001</v>
      </c>
      <c r="B15" s="6">
        <v>0.13830000000000001</v>
      </c>
      <c r="C15" s="6">
        <v>0.51790000000000003</v>
      </c>
      <c r="D15" s="2">
        <v>0.82</v>
      </c>
      <c r="E15" s="6">
        <v>0.36620000000000003</v>
      </c>
      <c r="F15" s="6">
        <v>0.4844</v>
      </c>
      <c r="H15" s="19">
        <v>50</v>
      </c>
      <c r="I15" s="63" t="s">
        <v>111</v>
      </c>
      <c r="J15" s="88" t="s">
        <v>13</v>
      </c>
      <c r="K15" s="44">
        <f t="shared" si="0"/>
        <v>0.65769999999999995</v>
      </c>
      <c r="L15" s="44">
        <f t="shared" si="1"/>
        <v>0.25225000000000003</v>
      </c>
      <c r="M15" s="89">
        <f t="shared" si="2"/>
        <v>0.50114999999999998</v>
      </c>
      <c r="O15" s="7">
        <f t="shared" si="3"/>
        <v>2.6073339940535178</v>
      </c>
      <c r="P15" s="7">
        <f t="shared" si="4"/>
        <v>1.312381522498254</v>
      </c>
      <c r="Q15" s="7">
        <f t="shared" si="5"/>
        <v>0.50334231268083418</v>
      </c>
    </row>
    <row r="16" spans="1:17" x14ac:dyDescent="0.25">
      <c r="A16" s="6">
        <v>2.3439999999999999</v>
      </c>
      <c r="B16" s="6">
        <v>8.5180000000000006E-2</v>
      </c>
      <c r="C16" s="6">
        <v>0.72989999999999999</v>
      </c>
      <c r="D16" s="2">
        <v>2.2000000000000002</v>
      </c>
      <c r="E16" s="6">
        <v>0.3805</v>
      </c>
      <c r="F16" s="6">
        <v>0.65200000000000002</v>
      </c>
      <c r="H16" s="19">
        <v>50</v>
      </c>
      <c r="I16" s="65" t="s">
        <v>112</v>
      </c>
      <c r="J16" s="88" t="s">
        <v>14</v>
      </c>
      <c r="K16" s="44">
        <f t="shared" si="0"/>
        <v>2.2720000000000002</v>
      </c>
      <c r="L16" s="44">
        <f t="shared" si="1"/>
        <v>0.23283999999999999</v>
      </c>
      <c r="M16" s="89">
        <f t="shared" si="2"/>
        <v>0.69094999999999995</v>
      </c>
      <c r="O16" s="7">
        <f t="shared" si="3"/>
        <v>9.7577735784229525</v>
      </c>
      <c r="P16" s="7">
        <f t="shared" si="4"/>
        <v>3.2882263550184536</v>
      </c>
      <c r="Q16" s="7">
        <f t="shared" si="5"/>
        <v>0.33698531008032417</v>
      </c>
    </row>
    <row r="17" spans="1:17" x14ac:dyDescent="0.25">
      <c r="A17" s="6">
        <v>4.3899999999999998E-3</v>
      </c>
      <c r="B17" s="6">
        <v>4.8240000000000002E-3</v>
      </c>
      <c r="C17" s="6">
        <v>4.8729999999999997E-3</v>
      </c>
      <c r="D17" s="2">
        <v>4.8190000000000004E-3</v>
      </c>
      <c r="E17" s="6">
        <v>1.491E-2</v>
      </c>
      <c r="F17" s="6">
        <v>1.3520000000000001E-2</v>
      </c>
      <c r="H17" s="26">
        <v>0.2</v>
      </c>
      <c r="I17" s="68" t="s">
        <v>113</v>
      </c>
      <c r="J17" s="88" t="s">
        <v>15</v>
      </c>
      <c r="K17" s="44">
        <f t="shared" si="0"/>
        <v>4.6045000000000001E-3</v>
      </c>
      <c r="L17" s="44">
        <f t="shared" si="1"/>
        <v>9.8670000000000008E-3</v>
      </c>
      <c r="M17" s="89">
        <f t="shared" si="2"/>
        <v>9.1964999999999998E-3</v>
      </c>
      <c r="O17" s="7">
        <f t="shared" si="3"/>
        <v>0.46665653187392314</v>
      </c>
      <c r="P17" s="7">
        <f t="shared" si="4"/>
        <v>0.50067960637198938</v>
      </c>
      <c r="Q17" s="7">
        <f t="shared" si="5"/>
        <v>1.072908171587017</v>
      </c>
    </row>
    <row r="18" spans="1:17" x14ac:dyDescent="0.25">
      <c r="A18" s="6">
        <v>0.50149999999999995</v>
      </c>
      <c r="B18" s="6">
        <v>0.62639999999999996</v>
      </c>
      <c r="C18" s="6">
        <v>0.96699999999999997</v>
      </c>
      <c r="D18" s="2">
        <v>0.5444</v>
      </c>
      <c r="E18" s="6">
        <v>0.77080000000000004</v>
      </c>
      <c r="F18" s="6">
        <v>0.74850000000000005</v>
      </c>
      <c r="H18" s="19">
        <v>50</v>
      </c>
      <c r="I18" s="63" t="s">
        <v>114</v>
      </c>
      <c r="J18" s="88" t="s">
        <v>16</v>
      </c>
      <c r="K18" s="44">
        <f t="shared" si="0"/>
        <v>0.52295000000000003</v>
      </c>
      <c r="L18" s="44">
        <f t="shared" si="1"/>
        <v>0.6986</v>
      </c>
      <c r="M18" s="89">
        <f t="shared" si="2"/>
        <v>0.85775000000000001</v>
      </c>
      <c r="O18" s="7">
        <f t="shared" si="3"/>
        <v>0.74856856570283425</v>
      </c>
      <c r="P18" s="7">
        <f t="shared" si="4"/>
        <v>0.60967647916059464</v>
      </c>
      <c r="Q18" s="7">
        <f t="shared" si="5"/>
        <v>0.81445642669775575</v>
      </c>
    </row>
    <row r="19" spans="1:17" x14ac:dyDescent="0.25">
      <c r="A19" s="6">
        <v>2.1099999999999999E-3</v>
      </c>
      <c r="B19" s="6">
        <v>5.2269999999999999E-3</v>
      </c>
      <c r="C19" s="6">
        <v>1.397E-2</v>
      </c>
      <c r="D19" s="2">
        <v>3.326E-3</v>
      </c>
      <c r="E19" s="6">
        <v>6.8979999999999996E-3</v>
      </c>
      <c r="F19" s="6">
        <v>1.2710000000000001E-2</v>
      </c>
      <c r="H19" s="26">
        <v>0.2</v>
      </c>
      <c r="I19" s="68" t="s">
        <v>113</v>
      </c>
      <c r="J19" s="88" t="s">
        <v>17</v>
      </c>
      <c r="K19" s="44">
        <f t="shared" si="0"/>
        <v>2.7179999999999999E-3</v>
      </c>
      <c r="L19" s="44">
        <f t="shared" si="1"/>
        <v>6.0625000000000002E-3</v>
      </c>
      <c r="M19" s="89">
        <f t="shared" si="2"/>
        <v>1.3340000000000001E-2</v>
      </c>
      <c r="O19" s="7">
        <f t="shared" si="3"/>
        <v>0.44832989690721647</v>
      </c>
      <c r="P19" s="7">
        <f t="shared" si="4"/>
        <v>0.20374812593703145</v>
      </c>
      <c r="Q19" s="7">
        <f t="shared" si="5"/>
        <v>0.45446026986506743</v>
      </c>
    </row>
    <row r="20" spans="1:17" x14ac:dyDescent="0.25">
      <c r="A20" s="6">
        <v>3.7920000000000002E-2</v>
      </c>
      <c r="B20" s="6">
        <v>1.218E-2</v>
      </c>
      <c r="C20" s="6">
        <v>1.917E-2</v>
      </c>
      <c r="D20" s="2">
        <v>3.024E-2</v>
      </c>
      <c r="E20" s="6">
        <v>1.5679999999999999E-2</v>
      </c>
      <c r="F20" s="6">
        <v>2.0070000000000001E-2</v>
      </c>
      <c r="H20" s="19">
        <v>2</v>
      </c>
      <c r="I20" s="65" t="s">
        <v>105</v>
      </c>
      <c r="J20" s="88" t="s">
        <v>18</v>
      </c>
      <c r="K20" s="44">
        <f t="shared" si="0"/>
        <v>3.4079999999999999E-2</v>
      </c>
      <c r="L20" s="44">
        <f t="shared" si="1"/>
        <v>1.393E-2</v>
      </c>
      <c r="M20" s="89">
        <f t="shared" si="2"/>
        <v>1.9619999999999999E-2</v>
      </c>
      <c r="O20" s="7">
        <f t="shared" si="3"/>
        <v>2.4465183058147884</v>
      </c>
      <c r="P20" s="7">
        <f t="shared" si="4"/>
        <v>1.7370030581039757</v>
      </c>
      <c r="Q20" s="7">
        <f t="shared" si="5"/>
        <v>0.70998980632008157</v>
      </c>
    </row>
    <row r="21" spans="1:17" x14ac:dyDescent="0.25">
      <c r="A21" s="6">
        <v>0.1489</v>
      </c>
      <c r="B21" s="6">
        <v>5.5560000000000002E-3</v>
      </c>
      <c r="C21" s="6">
        <v>4.0419999999999996E-3</v>
      </c>
      <c r="D21" s="2">
        <v>0.15040000000000001</v>
      </c>
      <c r="E21" s="6">
        <v>4.0790000000000002E-3</v>
      </c>
      <c r="F21" s="6">
        <v>4.0280000000000003E-3</v>
      </c>
      <c r="H21" s="19">
        <v>20</v>
      </c>
      <c r="I21" s="65" t="s">
        <v>105</v>
      </c>
      <c r="J21" s="88" t="s">
        <v>19</v>
      </c>
      <c r="K21" s="44">
        <f t="shared" si="0"/>
        <v>0.14965000000000001</v>
      </c>
      <c r="L21" s="44">
        <f t="shared" si="1"/>
        <v>4.8175000000000006E-3</v>
      </c>
      <c r="M21" s="89">
        <f t="shared" si="2"/>
        <v>4.0350000000000004E-3</v>
      </c>
      <c r="O21" s="7">
        <f t="shared" si="3"/>
        <v>31.063829787234038</v>
      </c>
      <c r="P21" s="7">
        <f t="shared" si="4"/>
        <v>37.08798017348203</v>
      </c>
      <c r="Q21" s="7">
        <f t="shared" si="5"/>
        <v>1.1939281288723669</v>
      </c>
    </row>
    <row r="22" spans="1:17" x14ac:dyDescent="0.25">
      <c r="A22" s="6">
        <v>7.2220000000000001E-3</v>
      </c>
      <c r="B22" s="6">
        <v>5.9719999999999999E-3</v>
      </c>
      <c r="C22" s="6">
        <v>5.7819999999999998E-3</v>
      </c>
      <c r="D22" s="2">
        <v>8.1550000000000008E-3</v>
      </c>
      <c r="E22" s="6">
        <v>5.8710000000000004E-3</v>
      </c>
      <c r="F22" s="6">
        <v>5.8009999999999997E-3</v>
      </c>
      <c r="H22" s="19">
        <v>50</v>
      </c>
      <c r="I22" s="69" t="s">
        <v>115</v>
      </c>
      <c r="J22" s="88" t="s">
        <v>20</v>
      </c>
      <c r="K22" s="44">
        <f t="shared" si="0"/>
        <v>7.6885000000000009E-3</v>
      </c>
      <c r="L22" s="44">
        <f t="shared" si="1"/>
        <v>5.9214999999999997E-3</v>
      </c>
      <c r="M22" s="89">
        <f t="shared" si="2"/>
        <v>5.7914999999999998E-3</v>
      </c>
      <c r="O22" s="7">
        <f t="shared" si="3"/>
        <v>1.2984041205775565</v>
      </c>
      <c r="P22" s="7">
        <f t="shared" si="4"/>
        <v>1.3275489942156611</v>
      </c>
      <c r="Q22" s="7">
        <f t="shared" si="5"/>
        <v>1.0224466891133557</v>
      </c>
    </row>
    <row r="23" spans="1:17" x14ac:dyDescent="0.25">
      <c r="A23" s="6">
        <v>12.75</v>
      </c>
      <c r="B23" s="6">
        <v>5.0789999999999997</v>
      </c>
      <c r="C23" s="6">
        <v>24.21</v>
      </c>
      <c r="D23" s="2">
        <v>50</v>
      </c>
      <c r="E23" s="6">
        <v>26.91</v>
      </c>
      <c r="F23" s="6">
        <v>50</v>
      </c>
      <c r="H23" s="19">
        <v>50</v>
      </c>
      <c r="I23" s="65" t="s">
        <v>116</v>
      </c>
      <c r="J23" s="88" t="s">
        <v>21</v>
      </c>
      <c r="K23" s="44">
        <f t="shared" si="0"/>
        <v>31.375</v>
      </c>
      <c r="L23" s="44">
        <f t="shared" si="1"/>
        <v>15.9945</v>
      </c>
      <c r="M23" s="89">
        <f t="shared" si="2"/>
        <v>37.105000000000004</v>
      </c>
      <c r="O23" s="7">
        <f t="shared" si="3"/>
        <v>1.9616118040576447</v>
      </c>
      <c r="P23" s="7">
        <f t="shared" si="4"/>
        <v>0.84557337286080037</v>
      </c>
      <c r="Q23" s="7">
        <f t="shared" si="5"/>
        <v>0.43106050397520546</v>
      </c>
    </row>
    <row r="24" spans="1:17" x14ac:dyDescent="0.25">
      <c r="A24" s="6">
        <v>0.4864</v>
      </c>
      <c r="B24" s="6">
        <v>0.35249999999999998</v>
      </c>
      <c r="C24" s="6">
        <v>1.946</v>
      </c>
      <c r="D24" s="2">
        <v>1.1850000000000001</v>
      </c>
      <c r="E24" s="6">
        <v>0.93989999999999996</v>
      </c>
      <c r="F24" s="6">
        <v>0.64249999999999996</v>
      </c>
      <c r="H24" s="19">
        <v>50</v>
      </c>
      <c r="I24" s="63" t="s">
        <v>117</v>
      </c>
      <c r="J24" s="88" t="s">
        <v>22</v>
      </c>
      <c r="K24" s="44">
        <f t="shared" si="0"/>
        <v>0.8357</v>
      </c>
      <c r="L24" s="44">
        <f t="shared" si="1"/>
        <v>0.6462</v>
      </c>
      <c r="M24" s="89">
        <f t="shared" si="2"/>
        <v>1.2942499999999999</v>
      </c>
      <c r="O24" s="7">
        <f t="shared" si="3"/>
        <v>1.2932528628907458</v>
      </c>
      <c r="P24" s="7">
        <f t="shared" si="4"/>
        <v>0.64570214409889903</v>
      </c>
      <c r="Q24" s="7">
        <f t="shared" si="5"/>
        <v>0.49928530036700797</v>
      </c>
    </row>
    <row r="25" spans="1:17" x14ac:dyDescent="0.25">
      <c r="A25" s="6">
        <v>8.822E-3</v>
      </c>
      <c r="B25" s="6">
        <v>4.8269999999999997E-3</v>
      </c>
      <c r="C25" s="6">
        <v>1.4330000000000001E-2</v>
      </c>
      <c r="D25" s="2">
        <v>1.6400000000000001E-2</v>
      </c>
      <c r="E25" s="6">
        <v>6.6829999999999997E-3</v>
      </c>
      <c r="F25" s="6">
        <v>1.6389999999999998E-2</v>
      </c>
      <c r="H25" s="19">
        <v>2</v>
      </c>
      <c r="I25" s="65" t="s">
        <v>118</v>
      </c>
      <c r="J25" s="88" t="s">
        <v>23</v>
      </c>
      <c r="K25" s="44">
        <f t="shared" si="0"/>
        <v>1.2611000000000001E-2</v>
      </c>
      <c r="L25" s="44">
        <f t="shared" si="1"/>
        <v>5.7549999999999997E-3</v>
      </c>
      <c r="M25" s="89">
        <f t="shared" si="2"/>
        <v>1.5359999999999999E-2</v>
      </c>
      <c r="O25" s="7">
        <f t="shared" si="3"/>
        <v>2.1913119026933106</v>
      </c>
      <c r="P25" s="7">
        <f t="shared" si="4"/>
        <v>0.82102864583333346</v>
      </c>
      <c r="Q25" s="7">
        <f t="shared" si="5"/>
        <v>0.37467447916666669</v>
      </c>
    </row>
    <row r="26" spans="1:17" x14ac:dyDescent="0.25">
      <c r="A26" s="6">
        <v>6.4560000000000006E-2</v>
      </c>
      <c r="B26" s="6">
        <v>9.4339999999999997E-3</v>
      </c>
      <c r="C26" s="6">
        <v>4.5679999999999998E-2</v>
      </c>
      <c r="D26" s="2">
        <v>7.2580000000000006E-2</v>
      </c>
      <c r="E26" s="6">
        <v>8.4720000000000004E-3</v>
      </c>
      <c r="F26" s="6">
        <v>1.3050000000000001E-2</v>
      </c>
      <c r="H26" s="19">
        <v>50</v>
      </c>
      <c r="I26" s="67" t="s">
        <v>109</v>
      </c>
      <c r="J26" s="88" t="s">
        <v>24</v>
      </c>
      <c r="K26" s="44">
        <f t="shared" si="0"/>
        <v>6.8570000000000006E-2</v>
      </c>
      <c r="L26" s="44">
        <f t="shared" si="1"/>
        <v>8.9529999999999992E-3</v>
      </c>
      <c r="M26" s="89">
        <f t="shared" si="2"/>
        <v>2.9364999999999999E-2</v>
      </c>
      <c r="O26" s="7">
        <f t="shared" si="3"/>
        <v>7.6588852898469799</v>
      </c>
      <c r="P26" s="7">
        <f t="shared" si="4"/>
        <v>2.3350927975481017</v>
      </c>
      <c r="Q26" s="7">
        <f t="shared" si="5"/>
        <v>0.30488676996424313</v>
      </c>
    </row>
    <row r="27" spans="1:17" x14ac:dyDescent="0.25">
      <c r="A27" s="6">
        <v>9.5549999999999997</v>
      </c>
      <c r="B27" s="6">
        <v>8.7480000000000002E-2</v>
      </c>
      <c r="C27" s="6">
        <v>7.3080000000000006E-2</v>
      </c>
      <c r="D27" s="2">
        <v>20</v>
      </c>
      <c r="E27" s="6">
        <v>0.43659999999999999</v>
      </c>
      <c r="F27" s="6">
        <v>0.15049999999999999</v>
      </c>
      <c r="H27" s="19">
        <v>20</v>
      </c>
      <c r="I27" s="70" t="s">
        <v>119</v>
      </c>
      <c r="J27" s="88" t="s">
        <v>25</v>
      </c>
      <c r="K27" s="44">
        <f t="shared" si="0"/>
        <v>14.7775</v>
      </c>
      <c r="L27" s="44">
        <f t="shared" si="1"/>
        <v>0.26204</v>
      </c>
      <c r="M27" s="89">
        <f t="shared" si="2"/>
        <v>0.11179</v>
      </c>
      <c r="O27" s="7">
        <f t="shared" si="3"/>
        <v>56.394061975270951</v>
      </c>
      <c r="P27" s="7">
        <f t="shared" si="4"/>
        <v>132.18982019858663</v>
      </c>
      <c r="Q27" s="7">
        <f t="shared" si="5"/>
        <v>2.3440379282583415</v>
      </c>
    </row>
    <row r="28" spans="1:17" x14ac:dyDescent="0.25">
      <c r="A28" s="6">
        <v>5.868E-3</v>
      </c>
      <c r="B28" s="6">
        <v>5.6319999999999999E-3</v>
      </c>
      <c r="C28" s="6">
        <v>5.5290000000000001E-3</v>
      </c>
      <c r="D28" s="2">
        <v>4.9789999999999999E-3</v>
      </c>
      <c r="E28" s="6">
        <v>5.4669999999999996E-3</v>
      </c>
      <c r="F28" s="6">
        <v>5.457E-3</v>
      </c>
      <c r="H28" s="19">
        <v>50</v>
      </c>
      <c r="I28" s="65" t="s">
        <v>120</v>
      </c>
      <c r="J28" s="88" t="s">
        <v>26</v>
      </c>
      <c r="K28" s="44">
        <f t="shared" si="0"/>
        <v>5.4234999999999995E-3</v>
      </c>
      <c r="L28" s="44">
        <f t="shared" si="1"/>
        <v>5.5494999999999997E-3</v>
      </c>
      <c r="M28" s="89">
        <f t="shared" si="2"/>
        <v>5.4929999999999996E-3</v>
      </c>
      <c r="O28" s="7">
        <f t="shared" si="3"/>
        <v>0.97729525182448862</v>
      </c>
      <c r="P28" s="7">
        <f t="shared" si="4"/>
        <v>0.9873475332241034</v>
      </c>
      <c r="Q28" s="7">
        <f t="shared" si="5"/>
        <v>1.010285818314218</v>
      </c>
    </row>
    <row r="29" spans="1:17" x14ac:dyDescent="0.25">
      <c r="A29" s="6">
        <v>0.59540000000000004</v>
      </c>
      <c r="B29" s="6">
        <v>0.4778</v>
      </c>
      <c r="C29" s="6">
        <v>0.64590000000000003</v>
      </c>
      <c r="D29" s="2">
        <v>0.60129999999999995</v>
      </c>
      <c r="E29" s="6">
        <v>0.51319999999999999</v>
      </c>
      <c r="F29" s="6">
        <v>0.49109999999999998</v>
      </c>
      <c r="H29" s="19">
        <v>50</v>
      </c>
      <c r="I29" s="67" t="s">
        <v>121</v>
      </c>
      <c r="J29" s="88" t="s">
        <v>27</v>
      </c>
      <c r="K29" s="44">
        <f t="shared" si="0"/>
        <v>0.59834999999999994</v>
      </c>
      <c r="L29" s="44">
        <f t="shared" si="1"/>
        <v>0.4955</v>
      </c>
      <c r="M29" s="89">
        <f t="shared" si="2"/>
        <v>0.56850000000000001</v>
      </c>
      <c r="O29" s="7">
        <f t="shared" si="3"/>
        <v>1.2075681130171543</v>
      </c>
      <c r="P29" s="7">
        <f t="shared" si="4"/>
        <v>1.0525065963060685</v>
      </c>
      <c r="Q29" s="7">
        <f t="shared" si="5"/>
        <v>0.87159190853122248</v>
      </c>
    </row>
    <row r="30" spans="1:17" x14ac:dyDescent="0.25">
      <c r="A30" s="6">
        <v>7.1440000000000001</v>
      </c>
      <c r="B30" s="6">
        <v>4.9450000000000003</v>
      </c>
      <c r="C30" s="6">
        <v>50</v>
      </c>
      <c r="D30" s="2">
        <v>50</v>
      </c>
      <c r="E30" s="6">
        <v>9.7620000000000005</v>
      </c>
      <c r="F30" s="6">
        <v>46.44</v>
      </c>
      <c r="H30" s="19">
        <v>50</v>
      </c>
      <c r="I30" s="71" t="s">
        <v>122</v>
      </c>
      <c r="J30" s="88" t="s">
        <v>28</v>
      </c>
      <c r="K30" s="44">
        <f t="shared" si="0"/>
        <v>28.571999999999999</v>
      </c>
      <c r="L30" s="44">
        <f t="shared" si="1"/>
        <v>7.3535000000000004</v>
      </c>
      <c r="M30" s="89">
        <f t="shared" si="2"/>
        <v>48.22</v>
      </c>
      <c r="O30" s="7">
        <f t="shared" si="3"/>
        <v>3.8854967022506286</v>
      </c>
      <c r="P30" s="7">
        <f t="shared" si="4"/>
        <v>0.59253421816673579</v>
      </c>
      <c r="Q30" s="7">
        <f t="shared" si="5"/>
        <v>0.1524989630858565</v>
      </c>
    </row>
    <row r="31" spans="1:17" x14ac:dyDescent="0.25">
      <c r="A31" s="6">
        <v>3.3980000000000001</v>
      </c>
      <c r="B31" s="6">
        <v>1.9379999999999999</v>
      </c>
      <c r="C31" s="6">
        <v>2.2599999999999998</v>
      </c>
      <c r="D31" s="2">
        <v>3.2029999999999998</v>
      </c>
      <c r="E31" s="6">
        <v>2.5350000000000001</v>
      </c>
      <c r="F31" s="6">
        <v>2.13</v>
      </c>
      <c r="H31" s="19">
        <v>20</v>
      </c>
      <c r="I31" s="63" t="s">
        <v>123</v>
      </c>
      <c r="J31" s="88" t="s">
        <v>29</v>
      </c>
      <c r="K31" s="44">
        <f t="shared" si="0"/>
        <v>3.3005</v>
      </c>
      <c r="L31" s="44">
        <f t="shared" si="1"/>
        <v>2.2364999999999999</v>
      </c>
      <c r="M31" s="89">
        <f t="shared" si="2"/>
        <v>2.1949999999999998</v>
      </c>
      <c r="O31" s="7">
        <f t="shared" si="3"/>
        <v>1.4757433489827856</v>
      </c>
      <c r="P31" s="7">
        <f t="shared" si="4"/>
        <v>1.5036446469248292</v>
      </c>
      <c r="Q31" s="7">
        <f t="shared" si="5"/>
        <v>1.0189066059225513</v>
      </c>
    </row>
    <row r="32" spans="1:17" x14ac:dyDescent="0.25">
      <c r="A32" s="6">
        <v>0.27450000000000002</v>
      </c>
      <c r="B32" s="6">
        <v>7.6740000000000003E-2</v>
      </c>
      <c r="C32" s="6">
        <v>0.28420000000000001</v>
      </c>
      <c r="D32" s="2">
        <v>0.33119999999999999</v>
      </c>
      <c r="E32" s="6">
        <v>0.1124</v>
      </c>
      <c r="F32" s="6">
        <v>0.15529999999999999</v>
      </c>
      <c r="H32" s="19">
        <v>50</v>
      </c>
      <c r="I32" s="65" t="s">
        <v>118</v>
      </c>
      <c r="J32" s="88" t="s">
        <v>30</v>
      </c>
      <c r="K32" s="44">
        <f t="shared" si="0"/>
        <v>0.30285000000000001</v>
      </c>
      <c r="L32" s="44">
        <f t="shared" si="1"/>
        <v>9.4570000000000001E-2</v>
      </c>
      <c r="M32" s="89">
        <f t="shared" si="2"/>
        <v>0.21975</v>
      </c>
      <c r="O32" s="7">
        <f t="shared" si="3"/>
        <v>3.2023897641958339</v>
      </c>
      <c r="P32" s="7">
        <f t="shared" si="4"/>
        <v>1.3781569965870308</v>
      </c>
      <c r="Q32" s="7">
        <f t="shared" si="5"/>
        <v>0.43035267349260525</v>
      </c>
    </row>
    <row r="33" spans="1:17" x14ac:dyDescent="0.25">
      <c r="A33" s="6">
        <v>8.5190000000000002E-2</v>
      </c>
      <c r="B33" s="6">
        <v>1.2710000000000001E-2</v>
      </c>
      <c r="C33" s="6">
        <v>0.28270000000000001</v>
      </c>
      <c r="D33" s="2">
        <v>0.27210000000000001</v>
      </c>
      <c r="E33" s="6">
        <v>3.6609999999999997E-2</v>
      </c>
      <c r="F33" s="6">
        <v>9.9040000000000003E-2</v>
      </c>
      <c r="H33" s="19">
        <v>50</v>
      </c>
      <c r="I33" s="72" t="s">
        <v>124</v>
      </c>
      <c r="J33" s="88" t="s">
        <v>31</v>
      </c>
      <c r="K33" s="44">
        <f t="shared" si="0"/>
        <v>0.178645</v>
      </c>
      <c r="L33" s="44">
        <f t="shared" si="1"/>
        <v>2.4659999999999998E-2</v>
      </c>
      <c r="M33" s="89">
        <f t="shared" si="2"/>
        <v>0.19087000000000001</v>
      </c>
      <c r="O33" s="7">
        <f t="shared" si="3"/>
        <v>7.2443227899432285</v>
      </c>
      <c r="P33" s="7">
        <f t="shared" si="4"/>
        <v>0.93595117095405245</v>
      </c>
      <c r="Q33" s="7">
        <f t="shared" si="5"/>
        <v>0.12919788337611984</v>
      </c>
    </row>
    <row r="34" spans="1:17" x14ac:dyDescent="0.25">
      <c r="A34" s="6">
        <v>4.32</v>
      </c>
      <c r="B34" s="6">
        <v>3.7450000000000001</v>
      </c>
      <c r="C34" s="6">
        <v>4.8280000000000003</v>
      </c>
      <c r="D34" s="2">
        <v>4.8940000000000001</v>
      </c>
      <c r="E34" s="6">
        <v>2.2370000000000001</v>
      </c>
      <c r="F34" s="6">
        <v>1.8520000000000001</v>
      </c>
      <c r="H34" s="19">
        <v>50</v>
      </c>
      <c r="I34" s="63" t="s">
        <v>125</v>
      </c>
      <c r="J34" s="88" t="s">
        <v>32</v>
      </c>
      <c r="K34" s="44">
        <f t="shared" si="0"/>
        <v>4.6070000000000002</v>
      </c>
      <c r="L34" s="44">
        <f t="shared" si="1"/>
        <v>2.9910000000000001</v>
      </c>
      <c r="M34" s="89">
        <f t="shared" si="2"/>
        <v>3.3400000000000003</v>
      </c>
      <c r="O34" s="7">
        <f t="shared" si="3"/>
        <v>1.54028752925443</v>
      </c>
      <c r="P34" s="7">
        <f t="shared" si="4"/>
        <v>1.3793413173652693</v>
      </c>
      <c r="Q34" s="7">
        <f t="shared" si="5"/>
        <v>0.8955089820359281</v>
      </c>
    </row>
    <row r="35" spans="1:17" x14ac:dyDescent="0.25">
      <c r="A35" s="6">
        <v>5.1640000000000002E-3</v>
      </c>
      <c r="B35" s="6">
        <v>3.016E-3</v>
      </c>
      <c r="C35" s="6">
        <v>5.1079999999999997E-3</v>
      </c>
      <c r="D35" s="2">
        <v>6.28E-3</v>
      </c>
      <c r="E35" s="6">
        <v>4.3169999999999997E-3</v>
      </c>
      <c r="F35" s="6">
        <v>1.3729999999999999E-2</v>
      </c>
      <c r="H35" s="19">
        <v>20</v>
      </c>
      <c r="I35" s="69" t="s">
        <v>126</v>
      </c>
      <c r="J35" s="88" t="s">
        <v>33</v>
      </c>
      <c r="K35" s="44">
        <f t="shared" si="0"/>
        <v>5.7219999999999997E-3</v>
      </c>
      <c r="L35" s="44">
        <f t="shared" si="1"/>
        <v>3.6664999999999996E-3</v>
      </c>
      <c r="M35" s="89">
        <f t="shared" si="2"/>
        <v>9.4190000000000003E-3</v>
      </c>
      <c r="O35" s="7">
        <f t="shared" si="3"/>
        <v>1.5606163916541662</v>
      </c>
      <c r="P35" s="7">
        <f t="shared" si="4"/>
        <v>0.60749548784372009</v>
      </c>
      <c r="Q35" s="7">
        <f t="shared" si="5"/>
        <v>0.38926637647308626</v>
      </c>
    </row>
    <row r="36" spans="1:17" x14ac:dyDescent="0.25">
      <c r="A36" s="6">
        <v>6.1360000000000001</v>
      </c>
      <c r="B36" s="6">
        <v>4.6609999999999996</v>
      </c>
      <c r="C36" s="6">
        <v>8.516</v>
      </c>
      <c r="D36" s="2">
        <v>7.16</v>
      </c>
      <c r="E36" s="6">
        <v>4.3040000000000003</v>
      </c>
      <c r="F36" s="6">
        <v>4.9740000000000002</v>
      </c>
      <c r="H36" s="19">
        <v>50</v>
      </c>
      <c r="I36" s="71" t="s">
        <v>127</v>
      </c>
      <c r="J36" s="88" t="s">
        <v>34</v>
      </c>
      <c r="K36" s="44">
        <f t="shared" si="0"/>
        <v>6.6479999999999997</v>
      </c>
      <c r="L36" s="44">
        <f t="shared" si="1"/>
        <v>4.4824999999999999</v>
      </c>
      <c r="M36" s="89">
        <f t="shared" si="2"/>
        <v>6.7450000000000001</v>
      </c>
      <c r="O36" s="7">
        <f t="shared" si="3"/>
        <v>1.4831009481316229</v>
      </c>
      <c r="P36" s="7">
        <f t="shared" si="4"/>
        <v>0.98561897702001477</v>
      </c>
      <c r="Q36" s="7">
        <f t="shared" si="5"/>
        <v>0.66456634544106741</v>
      </c>
    </row>
    <row r="37" spans="1:17" x14ac:dyDescent="0.25">
      <c r="A37" s="6">
        <v>3.641</v>
      </c>
      <c r="B37" s="6">
        <v>2.0009999999999999</v>
      </c>
      <c r="C37" s="6">
        <v>1.538</v>
      </c>
      <c r="D37" s="2">
        <v>5.944</v>
      </c>
      <c r="E37" s="6">
        <v>11.54</v>
      </c>
      <c r="F37" s="6">
        <v>41.41</v>
      </c>
      <c r="H37" s="19">
        <v>50</v>
      </c>
      <c r="I37" s="71" t="s">
        <v>128</v>
      </c>
      <c r="J37" s="88" t="s">
        <v>35</v>
      </c>
      <c r="K37" s="44">
        <f t="shared" si="0"/>
        <v>4.7925000000000004</v>
      </c>
      <c r="L37" s="44">
        <f t="shared" si="1"/>
        <v>6.7704999999999993</v>
      </c>
      <c r="M37" s="89">
        <f t="shared" si="2"/>
        <v>21.473999999999997</v>
      </c>
      <c r="O37" s="7">
        <f t="shared" si="3"/>
        <v>0.70785023262683711</v>
      </c>
      <c r="P37" s="7">
        <f t="shared" si="4"/>
        <v>0.22317686504610232</v>
      </c>
      <c r="Q37" s="7">
        <f t="shared" si="5"/>
        <v>0.31528825556486917</v>
      </c>
    </row>
    <row r="38" spans="1:17" x14ac:dyDescent="0.25">
      <c r="A38" s="6">
        <v>18.899999999999999</v>
      </c>
      <c r="B38" s="6">
        <v>61.27</v>
      </c>
      <c r="C38" s="6">
        <v>72.33</v>
      </c>
      <c r="D38" s="2">
        <v>17.600000000000001</v>
      </c>
      <c r="E38" s="6">
        <v>14.37</v>
      </c>
      <c r="F38" s="6">
        <v>14.09</v>
      </c>
      <c r="H38" s="19">
        <v>100</v>
      </c>
      <c r="I38" s="66" t="s">
        <v>129</v>
      </c>
      <c r="J38" s="88" t="s">
        <v>36</v>
      </c>
      <c r="K38" s="44">
        <f t="shared" si="0"/>
        <v>18.25</v>
      </c>
      <c r="L38" s="44">
        <f t="shared" si="1"/>
        <v>37.82</v>
      </c>
      <c r="M38" s="89">
        <f t="shared" si="2"/>
        <v>43.21</v>
      </c>
      <c r="O38" s="7">
        <f t="shared" si="3"/>
        <v>0.48254891591750398</v>
      </c>
      <c r="P38" s="7">
        <f t="shared" si="4"/>
        <v>0.42235593612589678</v>
      </c>
      <c r="Q38" s="7">
        <f t="shared" si="5"/>
        <v>0.8752603563989817</v>
      </c>
    </row>
    <row r="39" spans="1:17" x14ac:dyDescent="0.25">
      <c r="A39" s="6">
        <v>2.7290000000000001E-3</v>
      </c>
      <c r="B39" s="6">
        <v>1.9629999999999999E-3</v>
      </c>
      <c r="C39" s="6">
        <v>2.5379999999999999E-3</v>
      </c>
      <c r="D39" s="2">
        <v>4.0070000000000001E-3</v>
      </c>
      <c r="E39" s="6">
        <v>2.0830000000000002E-3</v>
      </c>
      <c r="F39" s="6">
        <v>3.1549999999999998E-3</v>
      </c>
      <c r="H39" s="26">
        <v>0.2</v>
      </c>
      <c r="I39" s="65" t="s">
        <v>118</v>
      </c>
      <c r="J39" s="88" t="s">
        <v>37</v>
      </c>
      <c r="K39" s="44">
        <f t="shared" si="0"/>
        <v>3.3680000000000003E-3</v>
      </c>
      <c r="L39" s="44">
        <f t="shared" si="1"/>
        <v>2.0230000000000001E-3</v>
      </c>
      <c r="M39" s="89">
        <f t="shared" si="2"/>
        <v>2.8465000000000001E-3</v>
      </c>
      <c r="O39" s="7">
        <f t="shared" si="3"/>
        <v>1.6648541769649037</v>
      </c>
      <c r="P39" s="7">
        <f t="shared" si="4"/>
        <v>1.1832074477428423</v>
      </c>
      <c r="Q39" s="7">
        <f t="shared" si="5"/>
        <v>0.71069734761988412</v>
      </c>
    </row>
    <row r="40" spans="1:17" x14ac:dyDescent="0.25">
      <c r="A40" s="6">
        <v>28.69</v>
      </c>
      <c r="B40" s="6">
        <v>35.79</v>
      </c>
      <c r="C40" s="6">
        <v>11.82</v>
      </c>
      <c r="D40" s="2">
        <v>8.9169999999999998</v>
      </c>
      <c r="E40" s="6">
        <v>30.27</v>
      </c>
      <c r="F40" s="6">
        <v>10.17</v>
      </c>
      <c r="H40" s="19">
        <v>50</v>
      </c>
      <c r="I40" s="73" t="s">
        <v>130</v>
      </c>
      <c r="J40" s="88" t="s">
        <v>38</v>
      </c>
      <c r="K40" s="44">
        <f t="shared" si="0"/>
        <v>18.8035</v>
      </c>
      <c r="L40" s="44">
        <f t="shared" si="1"/>
        <v>33.03</v>
      </c>
      <c r="M40" s="89">
        <f t="shared" si="2"/>
        <v>10.995000000000001</v>
      </c>
      <c r="O40" s="7">
        <f t="shared" si="3"/>
        <v>0.56928549803209205</v>
      </c>
      <c r="P40" s="7">
        <f t="shared" si="4"/>
        <v>1.7101864483856297</v>
      </c>
      <c r="Q40" s="7">
        <f t="shared" si="5"/>
        <v>3.0040927694406547</v>
      </c>
    </row>
    <row r="41" spans="1:17" x14ac:dyDescent="0.25">
      <c r="A41" s="6">
        <v>2.125</v>
      </c>
      <c r="B41" s="6">
        <v>0.65980000000000005</v>
      </c>
      <c r="C41" s="6">
        <v>1.3069999999999999</v>
      </c>
      <c r="D41" s="2">
        <v>1.0680000000000001</v>
      </c>
      <c r="E41" s="6">
        <v>1.835</v>
      </c>
      <c r="F41" s="6">
        <v>1.4750000000000001</v>
      </c>
      <c r="H41" s="19">
        <v>50</v>
      </c>
      <c r="I41" s="63" t="s">
        <v>131</v>
      </c>
      <c r="J41" s="88" t="s">
        <v>39</v>
      </c>
      <c r="K41" s="44">
        <f t="shared" si="0"/>
        <v>1.5965</v>
      </c>
      <c r="L41" s="44">
        <f t="shared" si="1"/>
        <v>1.2474000000000001</v>
      </c>
      <c r="M41" s="89">
        <f t="shared" si="2"/>
        <v>1.391</v>
      </c>
      <c r="O41" s="7">
        <f t="shared" si="3"/>
        <v>1.2798621131954464</v>
      </c>
      <c r="P41" s="7">
        <f t="shared" si="4"/>
        <v>1.1477354421279655</v>
      </c>
      <c r="Q41" s="7">
        <f t="shared" si="5"/>
        <v>0.89676491732566499</v>
      </c>
    </row>
    <row r="42" spans="1:17" x14ac:dyDescent="0.25">
      <c r="A42" s="6">
        <v>20</v>
      </c>
      <c r="B42" s="6">
        <v>15.01</v>
      </c>
      <c r="C42" s="6">
        <v>18.39</v>
      </c>
      <c r="D42" s="2">
        <v>20</v>
      </c>
      <c r="E42" s="6">
        <v>20</v>
      </c>
      <c r="F42" s="6">
        <v>20</v>
      </c>
      <c r="H42" s="19">
        <v>20</v>
      </c>
      <c r="I42" s="63" t="s">
        <v>132</v>
      </c>
      <c r="J42" s="88" t="s">
        <v>40</v>
      </c>
      <c r="K42" s="44">
        <f t="shared" si="0"/>
        <v>20</v>
      </c>
      <c r="L42" s="44">
        <f t="shared" si="1"/>
        <v>17.504999999999999</v>
      </c>
      <c r="M42" s="89">
        <f t="shared" si="2"/>
        <v>19.195</v>
      </c>
      <c r="O42" s="7">
        <f t="shared" si="3"/>
        <v>1.1425307055127107</v>
      </c>
      <c r="P42" s="7">
        <f t="shared" si="4"/>
        <v>1.041938004688721</v>
      </c>
      <c r="Q42" s="7">
        <f t="shared" si="5"/>
        <v>0.91195623860380304</v>
      </c>
    </row>
    <row r="43" spans="1:17" x14ac:dyDescent="0.25">
      <c r="A43" s="6">
        <v>0.15359999999999999</v>
      </c>
      <c r="B43" s="6">
        <v>0.1633</v>
      </c>
      <c r="C43" s="6">
        <v>0.17949999999999999</v>
      </c>
      <c r="D43" s="2">
        <v>4.888E-2</v>
      </c>
      <c r="E43" s="6">
        <v>0.1226</v>
      </c>
      <c r="F43" s="6">
        <v>7.7710000000000001E-2</v>
      </c>
      <c r="H43" s="19">
        <v>20</v>
      </c>
      <c r="I43" s="74" t="s">
        <v>133</v>
      </c>
      <c r="J43" s="88" t="s">
        <v>41</v>
      </c>
      <c r="K43" s="44">
        <f t="shared" si="0"/>
        <v>0.10124</v>
      </c>
      <c r="L43" s="44">
        <f t="shared" si="1"/>
        <v>0.14294999999999999</v>
      </c>
      <c r="M43" s="89">
        <f t="shared" si="2"/>
        <v>0.128605</v>
      </c>
      <c r="O43" s="7">
        <f t="shared" si="3"/>
        <v>0.70821965722280522</v>
      </c>
      <c r="P43" s="7">
        <f t="shared" si="4"/>
        <v>0.78721667120251937</v>
      </c>
      <c r="Q43" s="7">
        <f t="shared" si="5"/>
        <v>1.1115430970802067</v>
      </c>
    </row>
    <row r="44" spans="1:17" x14ac:dyDescent="0.25">
      <c r="A44" s="6">
        <v>35.74</v>
      </c>
      <c r="B44" s="6">
        <v>12.19</v>
      </c>
      <c r="C44" s="6">
        <v>5.7859999999999996</v>
      </c>
      <c r="D44" s="2">
        <v>16.2</v>
      </c>
      <c r="E44" s="6">
        <v>4.694</v>
      </c>
      <c r="F44" s="6">
        <v>7.32</v>
      </c>
      <c r="H44" s="19">
        <v>50</v>
      </c>
      <c r="I44" s="63" t="s">
        <v>134</v>
      </c>
      <c r="J44" s="88" t="s">
        <v>42</v>
      </c>
      <c r="K44" s="44">
        <f t="shared" si="0"/>
        <v>25.97</v>
      </c>
      <c r="L44" s="44">
        <f t="shared" si="1"/>
        <v>8.4420000000000002</v>
      </c>
      <c r="M44" s="89">
        <f t="shared" si="2"/>
        <v>6.5529999999999999</v>
      </c>
      <c r="O44" s="7">
        <f t="shared" si="3"/>
        <v>3.0762852404643448</v>
      </c>
      <c r="P44" s="7">
        <f t="shared" si="4"/>
        <v>3.9630703494582633</v>
      </c>
      <c r="Q44" s="7">
        <f t="shared" si="5"/>
        <v>1.2882649168319853</v>
      </c>
    </row>
    <row r="45" spans="1:17" x14ac:dyDescent="0.25">
      <c r="A45" s="6">
        <v>2.7810000000000001E-3</v>
      </c>
      <c r="B45" s="6">
        <v>2.317E-3</v>
      </c>
      <c r="C45" s="6">
        <v>1.3599999999999999E-2</v>
      </c>
      <c r="D45" s="2">
        <v>1.418E-2</v>
      </c>
      <c r="E45" s="6">
        <v>3.5959999999999998E-3</v>
      </c>
      <c r="F45" s="6">
        <v>4.6169999999999996E-3</v>
      </c>
      <c r="H45" s="34">
        <v>0.02</v>
      </c>
      <c r="I45" s="75" t="s">
        <v>135</v>
      </c>
      <c r="J45" s="88" t="s">
        <v>43</v>
      </c>
      <c r="K45" s="44">
        <f t="shared" si="0"/>
        <v>8.4805000000000002E-3</v>
      </c>
      <c r="L45" s="44">
        <f t="shared" si="1"/>
        <v>2.9564999999999999E-3</v>
      </c>
      <c r="M45" s="89">
        <f t="shared" si="2"/>
        <v>9.1084999999999985E-3</v>
      </c>
      <c r="O45" s="7">
        <f t="shared" si="3"/>
        <v>2.8684255031286998</v>
      </c>
      <c r="P45" s="7">
        <f t="shared" si="4"/>
        <v>0.93105341164846045</v>
      </c>
      <c r="Q45" s="7">
        <f t="shared" si="5"/>
        <v>0.32458692430147668</v>
      </c>
    </row>
    <row r="46" spans="1:17" x14ac:dyDescent="0.25">
      <c r="A46" s="6">
        <v>9.8049999999999997</v>
      </c>
      <c r="B46" s="6">
        <v>33</v>
      </c>
      <c r="C46" s="6">
        <v>6.2990000000000004</v>
      </c>
      <c r="D46" s="2">
        <v>8.4870000000000001</v>
      </c>
      <c r="E46" s="6">
        <v>4.8899999999999997</v>
      </c>
      <c r="F46" s="6">
        <v>5.37</v>
      </c>
      <c r="H46" s="19">
        <v>50</v>
      </c>
      <c r="I46" s="63" t="s">
        <v>136</v>
      </c>
      <c r="J46" s="88" t="s">
        <v>44</v>
      </c>
      <c r="K46" s="44">
        <f t="shared" si="0"/>
        <v>9.1460000000000008</v>
      </c>
      <c r="L46" s="44">
        <f t="shared" si="1"/>
        <v>18.945</v>
      </c>
      <c r="M46" s="89">
        <f t="shared" si="2"/>
        <v>5.8345000000000002</v>
      </c>
      <c r="O46" s="7">
        <f t="shared" si="3"/>
        <v>0.48276590129321723</v>
      </c>
      <c r="P46" s="7">
        <f t="shared" si="4"/>
        <v>1.5675721998457453</v>
      </c>
      <c r="Q46" s="7">
        <f t="shared" si="5"/>
        <v>3.2470648727397378</v>
      </c>
    </row>
    <row r="47" spans="1:17" x14ac:dyDescent="0.25">
      <c r="A47" s="6">
        <v>499.6</v>
      </c>
      <c r="B47" s="6">
        <v>150.1</v>
      </c>
      <c r="C47" s="6">
        <v>295.5</v>
      </c>
      <c r="D47" s="2">
        <v>1735</v>
      </c>
      <c r="E47" s="6">
        <v>317.5</v>
      </c>
      <c r="F47" s="6">
        <v>450</v>
      </c>
      <c r="H47" s="19">
        <v>240000</v>
      </c>
      <c r="I47" s="66" t="s">
        <v>137</v>
      </c>
      <c r="J47" s="88" t="s">
        <v>45</v>
      </c>
      <c r="K47" s="44">
        <f t="shared" si="0"/>
        <v>1117.3</v>
      </c>
      <c r="L47" s="44">
        <f t="shared" si="1"/>
        <v>233.8</v>
      </c>
      <c r="M47" s="89">
        <f t="shared" si="2"/>
        <v>372.75</v>
      </c>
      <c r="O47" s="7">
        <f t="shared" si="3"/>
        <v>4.7788708297690325</v>
      </c>
      <c r="P47" s="7">
        <f t="shared" si="4"/>
        <v>2.9974513749161633</v>
      </c>
      <c r="Q47" s="7">
        <f t="shared" si="5"/>
        <v>0.62723004694835682</v>
      </c>
    </row>
    <row r="48" spans="1:17" x14ac:dyDescent="0.25">
      <c r="A48" s="6">
        <v>8.5909999999999997E-3</v>
      </c>
      <c r="B48" s="6">
        <v>4.3270000000000001E-3</v>
      </c>
      <c r="C48" s="6">
        <v>1.77E-2</v>
      </c>
      <c r="D48" s="2">
        <v>1.9560000000000001E-2</v>
      </c>
      <c r="E48" s="6">
        <v>1.525E-2</v>
      </c>
      <c r="F48" s="6">
        <v>2.5350000000000001E-2</v>
      </c>
      <c r="H48" s="19">
        <v>20</v>
      </c>
      <c r="I48" s="76" t="s">
        <v>138</v>
      </c>
      <c r="J48" s="88" t="s">
        <v>46</v>
      </c>
      <c r="K48" s="44">
        <f t="shared" si="0"/>
        <v>1.4075500000000001E-2</v>
      </c>
      <c r="L48" s="44">
        <f t="shared" si="1"/>
        <v>9.7885000000000003E-3</v>
      </c>
      <c r="M48" s="89">
        <f t="shared" si="2"/>
        <v>2.1525000000000002E-2</v>
      </c>
      <c r="O48" s="7">
        <f t="shared" si="3"/>
        <v>1.4379629156663432</v>
      </c>
      <c r="P48" s="7">
        <f t="shared" si="4"/>
        <v>0.65391405342624853</v>
      </c>
      <c r="Q48" s="7">
        <f t="shared" si="5"/>
        <v>0.45475029036004644</v>
      </c>
    </row>
    <row r="49" spans="1:17" x14ac:dyDescent="0.25">
      <c r="A49" s="6">
        <v>0.1938</v>
      </c>
      <c r="B49" s="6">
        <v>6.6180000000000003E-2</v>
      </c>
      <c r="C49" s="6">
        <v>0.17119999999999999</v>
      </c>
      <c r="D49" s="2">
        <v>0.2651</v>
      </c>
      <c r="E49" s="6">
        <v>0.28029999999999999</v>
      </c>
      <c r="F49" s="6">
        <v>0.3075</v>
      </c>
      <c r="H49" s="19">
        <v>20</v>
      </c>
      <c r="I49" s="63" t="s">
        <v>139</v>
      </c>
      <c r="J49" s="88" t="s">
        <v>47</v>
      </c>
      <c r="K49" s="44">
        <f t="shared" si="0"/>
        <v>0.22944999999999999</v>
      </c>
      <c r="L49" s="44">
        <f t="shared" si="1"/>
        <v>0.17324000000000001</v>
      </c>
      <c r="M49" s="89">
        <f t="shared" si="2"/>
        <v>0.23935000000000001</v>
      </c>
      <c r="O49" s="7">
        <f t="shared" si="3"/>
        <v>1.3244631724774878</v>
      </c>
      <c r="P49" s="7">
        <f t="shared" si="4"/>
        <v>0.95863797785669513</v>
      </c>
      <c r="Q49" s="7">
        <f t="shared" si="5"/>
        <v>0.72379360768748691</v>
      </c>
    </row>
    <row r="50" spans="1:17" x14ac:dyDescent="0.25">
      <c r="A50" s="6">
        <v>0.1648</v>
      </c>
      <c r="B50" s="6">
        <v>2.9430000000000001E-2</v>
      </c>
      <c r="C50" s="6">
        <v>0.1043</v>
      </c>
      <c r="D50" s="2">
        <v>0.2</v>
      </c>
      <c r="E50" s="6">
        <v>6.0659999999999999E-2</v>
      </c>
      <c r="F50" s="6">
        <v>0.17249999999999999</v>
      </c>
      <c r="H50" s="26">
        <v>0.2</v>
      </c>
      <c r="I50" s="77" t="s">
        <v>140</v>
      </c>
      <c r="J50" s="88" t="s">
        <v>48</v>
      </c>
      <c r="K50" s="44">
        <f t="shared" si="0"/>
        <v>0.18240000000000001</v>
      </c>
      <c r="L50" s="44">
        <f t="shared" si="1"/>
        <v>4.5045000000000002E-2</v>
      </c>
      <c r="M50" s="89">
        <f t="shared" si="2"/>
        <v>0.1384</v>
      </c>
      <c r="O50" s="7">
        <f t="shared" si="3"/>
        <v>4.0492840492840489</v>
      </c>
      <c r="P50" s="7">
        <f t="shared" si="4"/>
        <v>1.3179190751445087</v>
      </c>
      <c r="Q50" s="7">
        <f t="shared" si="5"/>
        <v>0.3254696531791908</v>
      </c>
    </row>
    <row r="51" spans="1:17" x14ac:dyDescent="0.25">
      <c r="A51" s="6">
        <v>50</v>
      </c>
      <c r="B51" s="6">
        <v>11.4</v>
      </c>
      <c r="C51" s="6">
        <v>4.8760000000000003</v>
      </c>
      <c r="D51" s="2">
        <v>50</v>
      </c>
      <c r="E51" s="6">
        <v>9.9220000000000006</v>
      </c>
      <c r="F51" s="6">
        <v>4.952</v>
      </c>
      <c r="H51" s="19">
        <v>50</v>
      </c>
      <c r="I51" s="65" t="s">
        <v>141</v>
      </c>
      <c r="J51" s="88" t="s">
        <v>49</v>
      </c>
      <c r="K51" s="44">
        <f t="shared" si="0"/>
        <v>50</v>
      </c>
      <c r="L51" s="44">
        <f t="shared" si="1"/>
        <v>10.661000000000001</v>
      </c>
      <c r="M51" s="89">
        <f t="shared" si="2"/>
        <v>4.9139999999999997</v>
      </c>
      <c r="O51" s="7">
        <f t="shared" si="3"/>
        <v>4.689991558015195</v>
      </c>
      <c r="P51" s="7">
        <f t="shared" si="4"/>
        <v>10.175010175010176</v>
      </c>
      <c r="Q51" s="7">
        <f t="shared" si="5"/>
        <v>2.1695156695156701</v>
      </c>
    </row>
    <row r="52" spans="1:17" x14ac:dyDescent="0.25">
      <c r="A52" s="6">
        <v>6.0890000000000004</v>
      </c>
      <c r="B52" s="6">
        <v>4.2380000000000004</v>
      </c>
      <c r="C52" s="6">
        <v>4.6950000000000003</v>
      </c>
      <c r="D52" s="2">
        <v>4.5659999999999998</v>
      </c>
      <c r="E52" s="6">
        <v>4.42</v>
      </c>
      <c r="F52" s="6">
        <v>4.9859999999999998</v>
      </c>
      <c r="H52" s="19">
        <v>50</v>
      </c>
      <c r="I52" s="63" t="s">
        <v>142</v>
      </c>
      <c r="J52" s="88" t="s">
        <v>50</v>
      </c>
      <c r="K52" s="44">
        <f t="shared" si="0"/>
        <v>5.3275000000000006</v>
      </c>
      <c r="L52" s="44">
        <f t="shared" si="1"/>
        <v>4.3290000000000006</v>
      </c>
      <c r="M52" s="89">
        <f t="shared" si="2"/>
        <v>4.8405000000000005</v>
      </c>
      <c r="O52" s="7">
        <f t="shared" si="3"/>
        <v>1.2306537306537306</v>
      </c>
      <c r="P52" s="7">
        <f t="shared" si="4"/>
        <v>1.1006094411734324</v>
      </c>
      <c r="Q52" s="7">
        <f t="shared" si="5"/>
        <v>0.89432909823365359</v>
      </c>
    </row>
    <row r="53" spans="1:17" x14ac:dyDescent="0.25">
      <c r="A53" s="6">
        <v>3.9689999999999999</v>
      </c>
      <c r="B53" s="6">
        <v>0.54730000000000001</v>
      </c>
      <c r="C53" s="6">
        <v>1.556</v>
      </c>
      <c r="D53" s="2">
        <v>2.5270000000000001</v>
      </c>
      <c r="E53" s="6">
        <v>0.93889999999999996</v>
      </c>
      <c r="F53" s="6">
        <v>0.73199999999999998</v>
      </c>
      <c r="H53" s="19">
        <v>50</v>
      </c>
      <c r="I53" s="73" t="s">
        <v>130</v>
      </c>
      <c r="J53" s="88" t="s">
        <v>51</v>
      </c>
      <c r="K53" s="44">
        <f t="shared" si="0"/>
        <v>3.2480000000000002</v>
      </c>
      <c r="L53" s="44">
        <f t="shared" si="1"/>
        <v>0.74309999999999998</v>
      </c>
      <c r="M53" s="89">
        <f t="shared" si="2"/>
        <v>1.1440000000000001</v>
      </c>
      <c r="O53" s="7">
        <f t="shared" si="3"/>
        <v>4.3708787511775</v>
      </c>
      <c r="P53" s="7">
        <f t="shared" si="4"/>
        <v>2.8391608391608392</v>
      </c>
      <c r="Q53" s="7">
        <f t="shared" si="5"/>
        <v>0.649562937062937</v>
      </c>
    </row>
    <row r="54" spans="1:17" x14ac:dyDescent="0.25">
      <c r="A54" s="6">
        <v>8.2669999999999995</v>
      </c>
      <c r="B54" s="6">
        <v>2.5009999999999999</v>
      </c>
      <c r="C54" s="6">
        <v>1.9850000000000001</v>
      </c>
      <c r="D54" s="2">
        <v>5.577</v>
      </c>
      <c r="E54" s="6">
        <v>3.097</v>
      </c>
      <c r="F54" s="6">
        <v>4.0149999999999997</v>
      </c>
      <c r="H54" s="19">
        <v>50</v>
      </c>
      <c r="I54" s="66" t="s">
        <v>143</v>
      </c>
      <c r="J54" s="88" t="s">
        <v>52</v>
      </c>
      <c r="K54" s="44">
        <f t="shared" si="0"/>
        <v>6.9219999999999997</v>
      </c>
      <c r="L54" s="44">
        <f t="shared" si="1"/>
        <v>2.7989999999999999</v>
      </c>
      <c r="M54" s="89">
        <f t="shared" si="2"/>
        <v>3</v>
      </c>
      <c r="O54" s="7">
        <f t="shared" si="3"/>
        <v>2.4730260807431224</v>
      </c>
      <c r="P54" s="7">
        <f t="shared" si="4"/>
        <v>2.3073333333333332</v>
      </c>
      <c r="Q54" s="7">
        <f t="shared" si="5"/>
        <v>0.93299999999999994</v>
      </c>
    </row>
    <row r="55" spans="1:17" x14ac:dyDescent="0.25">
      <c r="A55" s="6">
        <v>4.0300000000000002E-2</v>
      </c>
      <c r="B55" s="6">
        <v>2.3599999999999999E-2</v>
      </c>
      <c r="C55" s="6">
        <v>3.3980000000000003E-2</v>
      </c>
      <c r="D55" s="2">
        <v>3.2710000000000003E-2</v>
      </c>
      <c r="E55" s="6">
        <v>6.0089999999999998E-2</v>
      </c>
      <c r="F55" s="6">
        <v>2.9440000000000001E-2</v>
      </c>
      <c r="H55" s="19">
        <v>20</v>
      </c>
      <c r="I55" s="74" t="s">
        <v>133</v>
      </c>
      <c r="J55" s="88" t="s">
        <v>53</v>
      </c>
      <c r="K55" s="44">
        <f t="shared" si="0"/>
        <v>3.6505000000000003E-2</v>
      </c>
      <c r="L55" s="44">
        <f t="shared" si="1"/>
        <v>4.1845E-2</v>
      </c>
      <c r="M55" s="89">
        <f t="shared" si="2"/>
        <v>3.1710000000000002E-2</v>
      </c>
      <c r="O55" s="7">
        <f t="shared" si="3"/>
        <v>0.87238618711913019</v>
      </c>
      <c r="P55" s="7">
        <f t="shared" si="4"/>
        <v>1.1512141280353201</v>
      </c>
      <c r="Q55" s="7">
        <f t="shared" si="5"/>
        <v>1.3196152633238725</v>
      </c>
    </row>
    <row r="56" spans="1:17" x14ac:dyDescent="0.25">
      <c r="A56" s="6">
        <v>0.43740000000000001</v>
      </c>
      <c r="B56" s="6">
        <v>0.39250000000000002</v>
      </c>
      <c r="C56" s="6">
        <v>0.2964</v>
      </c>
      <c r="D56" s="2">
        <v>0.45889999999999997</v>
      </c>
      <c r="E56" s="6">
        <v>0.73050000000000004</v>
      </c>
      <c r="F56" s="6">
        <v>0.51690000000000003</v>
      </c>
      <c r="H56" s="19">
        <v>50</v>
      </c>
      <c r="I56" s="78" t="s">
        <v>144</v>
      </c>
      <c r="J56" s="88" t="s">
        <v>54</v>
      </c>
      <c r="K56" s="44">
        <f t="shared" si="0"/>
        <v>0.44814999999999999</v>
      </c>
      <c r="L56" s="44">
        <f t="shared" si="1"/>
        <v>0.5615</v>
      </c>
      <c r="M56" s="89">
        <f t="shared" si="2"/>
        <v>0.40665000000000001</v>
      </c>
      <c r="O56" s="7">
        <f t="shared" si="3"/>
        <v>0.79813000890471952</v>
      </c>
      <c r="P56" s="7">
        <f t="shared" si="4"/>
        <v>1.1020533628427394</v>
      </c>
      <c r="Q56" s="7">
        <f t="shared" si="5"/>
        <v>1.3807942948481495</v>
      </c>
    </row>
    <row r="57" spans="1:17" x14ac:dyDescent="0.25">
      <c r="A57" s="6">
        <v>2.941E-3</v>
      </c>
      <c r="B57" s="6">
        <v>6.0140000000000002E-3</v>
      </c>
      <c r="C57" s="6">
        <v>8.8730000000000007E-3</v>
      </c>
      <c r="D57" s="2">
        <v>8.5559999999999994E-3</v>
      </c>
      <c r="E57" s="6">
        <v>1.5339999999999999E-2</v>
      </c>
      <c r="F57" s="6">
        <v>1.417E-2</v>
      </c>
      <c r="H57" s="34">
        <v>0.02</v>
      </c>
      <c r="I57" s="67" t="s">
        <v>121</v>
      </c>
      <c r="J57" s="88" t="s">
        <v>55</v>
      </c>
      <c r="K57" s="44">
        <f t="shared" si="0"/>
        <v>5.7485000000000001E-3</v>
      </c>
      <c r="L57" s="44">
        <f t="shared" si="1"/>
        <v>1.0676999999999999E-2</v>
      </c>
      <c r="M57" s="89">
        <f t="shared" si="2"/>
        <v>1.15215E-2</v>
      </c>
      <c r="O57" s="7">
        <f t="shared" si="3"/>
        <v>0.5384002997096563</v>
      </c>
      <c r="P57" s="7">
        <f t="shared" si="4"/>
        <v>0.49893677038580048</v>
      </c>
      <c r="Q57" s="7">
        <f t="shared" si="5"/>
        <v>0.92670225231089687</v>
      </c>
    </row>
    <row r="58" spans="1:17" x14ac:dyDescent="0.25">
      <c r="A58" s="6">
        <v>4.2160000000000001E-3</v>
      </c>
      <c r="B58" s="6">
        <v>2.9099999999999998E-3</v>
      </c>
      <c r="C58" s="6">
        <v>2.9090000000000001E-3</v>
      </c>
      <c r="D58" s="2">
        <v>4.4010000000000004E-3</v>
      </c>
      <c r="E58" s="6">
        <v>2.898E-3</v>
      </c>
      <c r="F58" s="6">
        <v>2.8760000000000001E-3</v>
      </c>
      <c r="H58" s="19">
        <v>20</v>
      </c>
      <c r="I58" s="63" t="s">
        <v>145</v>
      </c>
      <c r="J58" s="88" t="s">
        <v>56</v>
      </c>
      <c r="K58" s="44">
        <f t="shared" si="0"/>
        <v>4.3084999999999998E-3</v>
      </c>
      <c r="L58" s="44">
        <f t="shared" si="1"/>
        <v>2.9039999999999999E-3</v>
      </c>
      <c r="M58" s="89">
        <f t="shared" si="2"/>
        <v>2.8925000000000001E-3</v>
      </c>
      <c r="O58" s="7">
        <f t="shared" si="3"/>
        <v>1.4836432506887052</v>
      </c>
      <c r="P58" s="7">
        <f t="shared" si="4"/>
        <v>1.4895419187554018</v>
      </c>
      <c r="Q58" s="7">
        <f t="shared" si="5"/>
        <v>1.0039757994814174</v>
      </c>
    </row>
    <row r="59" spans="1:17" x14ac:dyDescent="0.25">
      <c r="A59" s="6">
        <v>13.97</v>
      </c>
      <c r="B59" s="6">
        <v>1.7290000000000001</v>
      </c>
      <c r="C59" s="6">
        <v>5.0179999999999998</v>
      </c>
      <c r="D59" s="2">
        <v>6.5890000000000004</v>
      </c>
      <c r="E59" s="6">
        <v>5.3570000000000002</v>
      </c>
      <c r="F59" s="6">
        <v>4.04</v>
      </c>
      <c r="H59" s="19">
        <v>20</v>
      </c>
      <c r="I59" s="73" t="s">
        <v>146</v>
      </c>
      <c r="J59" s="88" t="s">
        <v>57</v>
      </c>
      <c r="K59" s="44">
        <f t="shared" si="0"/>
        <v>10.279500000000001</v>
      </c>
      <c r="L59" s="44">
        <f t="shared" si="1"/>
        <v>3.5430000000000001</v>
      </c>
      <c r="M59" s="89">
        <f t="shared" si="2"/>
        <v>4.5289999999999999</v>
      </c>
      <c r="O59" s="7">
        <f t="shared" si="3"/>
        <v>2.901354784081287</v>
      </c>
      <c r="P59" s="7">
        <f t="shared" si="4"/>
        <v>2.2697063369397221</v>
      </c>
      <c r="Q59" s="7">
        <f t="shared" si="5"/>
        <v>0.78229189666593069</v>
      </c>
    </row>
    <row r="60" spans="1:17" ht="15.75" customHeight="1" x14ac:dyDescent="0.25">
      <c r="A60" s="6">
        <v>3.5609999999999999E-3</v>
      </c>
      <c r="B60" s="6">
        <v>3.0669999999999998E-3</v>
      </c>
      <c r="C60" s="6">
        <v>2.9940000000000001E-3</v>
      </c>
      <c r="D60" s="2">
        <v>4.0509999999999999E-3</v>
      </c>
      <c r="E60" s="6">
        <v>3.032E-3</v>
      </c>
      <c r="F60" s="6">
        <v>2.993E-3</v>
      </c>
      <c r="H60" s="19">
        <v>20</v>
      </c>
      <c r="I60" s="63" t="s">
        <v>147</v>
      </c>
      <c r="J60" s="88" t="s">
        <v>58</v>
      </c>
      <c r="K60" s="44">
        <f t="shared" si="0"/>
        <v>3.8059999999999999E-3</v>
      </c>
      <c r="L60" s="44">
        <f t="shared" si="1"/>
        <v>3.0495000000000001E-3</v>
      </c>
      <c r="M60" s="89">
        <f t="shared" si="2"/>
        <v>2.9935000000000001E-3</v>
      </c>
      <c r="O60" s="7">
        <f t="shared" si="3"/>
        <v>1.248073454664699</v>
      </c>
      <c r="P60" s="7">
        <f t="shared" si="4"/>
        <v>1.2714214130616335</v>
      </c>
      <c r="Q60" s="7">
        <f t="shared" si="5"/>
        <v>1.0187071989310172</v>
      </c>
    </row>
    <row r="61" spans="1:17" x14ac:dyDescent="0.25">
      <c r="A61" s="6">
        <v>7.9479999999999995E-2</v>
      </c>
      <c r="B61" s="6">
        <v>2.622E-2</v>
      </c>
      <c r="C61" s="6">
        <v>5.5870000000000003E-2</v>
      </c>
      <c r="D61" s="2">
        <v>8.2869999999999999E-2</v>
      </c>
      <c r="E61" s="6">
        <v>7.9810000000000006E-2</v>
      </c>
      <c r="F61" s="6">
        <v>7.0419999999999996E-2</v>
      </c>
      <c r="H61" s="19">
        <v>50</v>
      </c>
      <c r="I61" s="63" t="s">
        <v>148</v>
      </c>
      <c r="J61" s="88" t="s">
        <v>59</v>
      </c>
      <c r="K61" s="44">
        <f t="shared" si="0"/>
        <v>8.1174999999999997E-2</v>
      </c>
      <c r="L61" s="44">
        <f t="shared" si="1"/>
        <v>5.3015000000000007E-2</v>
      </c>
      <c r="M61" s="89">
        <f t="shared" si="2"/>
        <v>6.3145000000000007E-2</v>
      </c>
      <c r="O61" s="7">
        <f t="shared" si="3"/>
        <v>1.5311704234650567</v>
      </c>
      <c r="P61" s="7">
        <f t="shared" si="4"/>
        <v>1.2855332963813444</v>
      </c>
      <c r="Q61" s="7">
        <f t="shared" si="5"/>
        <v>0.83957558001425292</v>
      </c>
    </row>
    <row r="62" spans="1:17" x14ac:dyDescent="0.25">
      <c r="A62" s="6">
        <v>1.7649999999999999E-2</v>
      </c>
      <c r="B62" s="6">
        <v>1.397E-2</v>
      </c>
      <c r="C62" s="6">
        <v>1.719E-2</v>
      </c>
      <c r="D62" s="2">
        <v>2.274E-2</v>
      </c>
      <c r="E62" s="6">
        <v>7.2100000000000003E-3</v>
      </c>
      <c r="F62" s="6">
        <v>1.6830000000000001E-2</v>
      </c>
      <c r="H62" s="19">
        <v>2</v>
      </c>
      <c r="I62" s="63" t="s">
        <v>149</v>
      </c>
      <c r="J62" s="88" t="s">
        <v>60</v>
      </c>
      <c r="K62" s="44">
        <f t="shared" si="0"/>
        <v>2.0194999999999998E-2</v>
      </c>
      <c r="L62" s="44">
        <f t="shared" si="1"/>
        <v>1.059E-2</v>
      </c>
      <c r="M62" s="89">
        <f t="shared" si="2"/>
        <v>1.7010000000000001E-2</v>
      </c>
      <c r="O62" s="7">
        <f t="shared" si="3"/>
        <v>1.9069877242681772</v>
      </c>
      <c r="P62" s="7">
        <f t="shared" si="4"/>
        <v>1.1872427983539093</v>
      </c>
      <c r="Q62" s="7">
        <f t="shared" si="5"/>
        <v>0.62257495590828926</v>
      </c>
    </row>
    <row r="63" spans="1:17" x14ac:dyDescent="0.25">
      <c r="A63" s="6">
        <v>6.9260000000000002</v>
      </c>
      <c r="B63" s="6">
        <v>4.8220000000000001</v>
      </c>
      <c r="C63" s="6">
        <v>5.2709999999999999</v>
      </c>
      <c r="D63" s="2">
        <v>8.1679999999999993</v>
      </c>
      <c r="E63" s="6">
        <v>5.6349999999999998</v>
      </c>
      <c r="F63" s="6">
        <v>5.5279999999999996</v>
      </c>
      <c r="H63" s="19">
        <v>50</v>
      </c>
      <c r="I63" s="63" t="s">
        <v>150</v>
      </c>
      <c r="J63" s="88" t="s">
        <v>61</v>
      </c>
      <c r="K63" s="44">
        <f t="shared" si="0"/>
        <v>7.5469999999999997</v>
      </c>
      <c r="L63" s="44">
        <f t="shared" si="1"/>
        <v>5.2285000000000004</v>
      </c>
      <c r="M63" s="89">
        <f t="shared" si="2"/>
        <v>5.3994999999999997</v>
      </c>
      <c r="O63" s="7">
        <f t="shared" si="3"/>
        <v>1.4434350196040928</v>
      </c>
      <c r="P63" s="7">
        <f t="shared" si="4"/>
        <v>1.3977220112973423</v>
      </c>
      <c r="Q63" s="7">
        <f t="shared" si="5"/>
        <v>0.96833040096305223</v>
      </c>
    </row>
    <row r="64" spans="1:17" x14ac:dyDescent="0.25">
      <c r="A64" s="6">
        <v>8.4939999999999998</v>
      </c>
      <c r="B64" s="6">
        <v>38.32</v>
      </c>
      <c r="C64" s="6">
        <v>9.5399999999999991</v>
      </c>
      <c r="D64" s="2">
        <v>6.7839999999999998</v>
      </c>
      <c r="E64" s="6">
        <v>13.71</v>
      </c>
      <c r="F64" s="6">
        <v>10.26</v>
      </c>
      <c r="H64" s="19">
        <v>50</v>
      </c>
      <c r="I64" s="79" t="s">
        <v>151</v>
      </c>
      <c r="J64" s="88" t="s">
        <v>62</v>
      </c>
      <c r="K64" s="44">
        <f t="shared" si="0"/>
        <v>7.6389999999999993</v>
      </c>
      <c r="L64" s="44">
        <f t="shared" si="1"/>
        <v>26.015000000000001</v>
      </c>
      <c r="M64" s="89">
        <f t="shared" si="2"/>
        <v>9.8999999999999986</v>
      </c>
      <c r="O64" s="7">
        <f t="shared" si="3"/>
        <v>0.29363828560445893</v>
      </c>
      <c r="P64" s="7">
        <f t="shared" si="4"/>
        <v>0.77161616161616164</v>
      </c>
      <c r="Q64" s="7">
        <f t="shared" si="5"/>
        <v>2.6277777777777782</v>
      </c>
    </row>
    <row r="65" spans="1:17" x14ac:dyDescent="0.25">
      <c r="A65" s="6">
        <v>3.9260000000000003E-2</v>
      </c>
      <c r="B65" s="6">
        <v>2.664E-2</v>
      </c>
      <c r="C65" s="6">
        <v>5.3650000000000003E-2</v>
      </c>
      <c r="D65" s="2">
        <v>3.703E-2</v>
      </c>
      <c r="E65" s="6">
        <v>3.6639999999999999E-2</v>
      </c>
      <c r="F65" s="6">
        <v>3.8780000000000002E-2</v>
      </c>
      <c r="H65" s="19">
        <v>2</v>
      </c>
      <c r="I65" s="80" t="s">
        <v>152</v>
      </c>
      <c r="J65" s="88" t="s">
        <v>63</v>
      </c>
      <c r="K65" s="44">
        <f t="shared" si="0"/>
        <v>3.8144999999999998E-2</v>
      </c>
      <c r="L65" s="44">
        <f t="shared" si="1"/>
        <v>3.1640000000000001E-2</v>
      </c>
      <c r="M65" s="89">
        <f t="shared" si="2"/>
        <v>4.6215000000000006E-2</v>
      </c>
      <c r="O65" s="7">
        <f t="shared" si="3"/>
        <v>1.2055941845764853</v>
      </c>
      <c r="P65" s="7">
        <f t="shared" si="4"/>
        <v>0.82538136968516695</v>
      </c>
      <c r="Q65" s="7">
        <f t="shared" si="5"/>
        <v>0.68462620361354531</v>
      </c>
    </row>
    <row r="66" spans="1:17" x14ac:dyDescent="0.25">
      <c r="A66" s="6">
        <v>0.53310000000000002</v>
      </c>
      <c r="B66" s="6">
        <v>1.3859999999999999</v>
      </c>
      <c r="C66" s="6">
        <v>0.71109999999999995</v>
      </c>
      <c r="D66" s="2">
        <v>1.3859999999999999</v>
      </c>
      <c r="E66" s="6">
        <v>1.351</v>
      </c>
      <c r="F66" s="6">
        <v>1.4430000000000001</v>
      </c>
      <c r="H66" s="19">
        <v>20</v>
      </c>
      <c r="I66" s="81" t="s">
        <v>153</v>
      </c>
      <c r="J66" s="88" t="s">
        <v>64</v>
      </c>
      <c r="K66" s="44">
        <f t="shared" si="0"/>
        <v>0.9595499999999999</v>
      </c>
      <c r="L66" s="44">
        <f t="shared" si="1"/>
        <v>1.3685</v>
      </c>
      <c r="M66" s="89">
        <f t="shared" si="2"/>
        <v>1.0770500000000001</v>
      </c>
      <c r="O66" s="7">
        <f t="shared" si="3"/>
        <v>0.70116916331750079</v>
      </c>
      <c r="P66" s="7">
        <f t="shared" si="4"/>
        <v>0.89090571468362645</v>
      </c>
      <c r="Q66" s="7">
        <f t="shared" si="5"/>
        <v>1.2706002506847407</v>
      </c>
    </row>
    <row r="67" spans="1:17" x14ac:dyDescent="0.25">
      <c r="A67" s="6">
        <v>1.9259999999999999E-2</v>
      </c>
      <c r="B67" s="6">
        <v>9.1579999999999995E-3</v>
      </c>
      <c r="C67" s="6">
        <v>2.1059999999999999E-2</v>
      </c>
      <c r="D67" s="2">
        <v>5.8659999999999997E-2</v>
      </c>
      <c r="E67" s="6">
        <v>1.0030000000000001E-2</v>
      </c>
      <c r="F67" s="6">
        <v>2.393E-2</v>
      </c>
      <c r="H67" s="19">
        <v>50</v>
      </c>
      <c r="I67" s="67" t="s">
        <v>154</v>
      </c>
      <c r="J67" s="88" t="s">
        <v>65</v>
      </c>
      <c r="K67" s="44">
        <f t="shared" si="0"/>
        <v>3.8959999999999995E-2</v>
      </c>
      <c r="L67" s="44">
        <f t="shared" si="1"/>
        <v>9.5940000000000001E-3</v>
      </c>
      <c r="M67" s="89">
        <f t="shared" si="2"/>
        <v>2.2495000000000001E-2</v>
      </c>
      <c r="O67" s="7">
        <f t="shared" si="3"/>
        <v>4.0608713779445482</v>
      </c>
      <c r="P67" s="7">
        <f t="shared" si="4"/>
        <v>1.7319404312069346</v>
      </c>
      <c r="Q67" s="7">
        <f t="shared" si="5"/>
        <v>0.42649477661702601</v>
      </c>
    </row>
    <row r="68" spans="1:17" x14ac:dyDescent="0.25">
      <c r="A68" s="6">
        <v>1.427E-2</v>
      </c>
      <c r="B68" s="6">
        <v>6.2649999999999997E-3</v>
      </c>
      <c r="C68" s="6">
        <v>1.72E-2</v>
      </c>
      <c r="D68" s="2">
        <v>2.3269999999999999E-2</v>
      </c>
      <c r="E68" s="6">
        <v>6.9779999999999998E-3</v>
      </c>
      <c r="F68" s="6">
        <v>2.579E-2</v>
      </c>
      <c r="H68" s="19">
        <v>50</v>
      </c>
      <c r="I68" s="63" t="s">
        <v>155</v>
      </c>
      <c r="J68" s="88" t="s">
        <v>66</v>
      </c>
      <c r="K68" s="44">
        <f t="shared" ref="K68:K83" si="6">AVERAGE(D68,A68)</f>
        <v>1.8769999999999998E-2</v>
      </c>
      <c r="L68" s="44">
        <f t="shared" ref="L68:L83" si="7">AVERAGE(E68,B68)</f>
        <v>6.6214999999999998E-3</v>
      </c>
      <c r="M68" s="89">
        <f t="shared" ref="M68:M83" si="8">AVERAGE(F68,C68)</f>
        <v>2.1495E-2</v>
      </c>
      <c r="O68" s="7">
        <f t="shared" ref="O68:O83" si="9">K68/L68</f>
        <v>2.8347051272370307</v>
      </c>
      <c r="P68" s="7">
        <f t="shared" ref="P68:P83" si="10">K68/M68</f>
        <v>0.8732263317050476</v>
      </c>
      <c r="Q68" s="7">
        <f t="shared" ref="Q68:Q83" si="11">L68/M68</f>
        <v>0.30804838334496393</v>
      </c>
    </row>
    <row r="69" spans="1:17" x14ac:dyDescent="0.25">
      <c r="A69" s="6">
        <v>7.1209999999999997E-3</v>
      </c>
      <c r="B69" s="6">
        <v>6.2100000000000002E-3</v>
      </c>
      <c r="C69" s="6">
        <v>5.6959999999999997E-3</v>
      </c>
      <c r="D69" s="2">
        <v>9.7400000000000004E-3</v>
      </c>
      <c r="E69" s="6">
        <v>5.8729999999999997E-3</v>
      </c>
      <c r="F69" s="6">
        <v>5.8060000000000004E-3</v>
      </c>
      <c r="H69" s="19">
        <v>50</v>
      </c>
      <c r="I69" s="63" t="s">
        <v>156</v>
      </c>
      <c r="J69" s="88" t="s">
        <v>67</v>
      </c>
      <c r="K69" s="44">
        <f t="shared" si="6"/>
        <v>8.4305000000000005E-3</v>
      </c>
      <c r="L69" s="44">
        <f t="shared" si="7"/>
        <v>6.0415E-3</v>
      </c>
      <c r="M69" s="89">
        <f t="shared" si="8"/>
        <v>5.751E-3</v>
      </c>
      <c r="O69" s="7">
        <f t="shared" si="9"/>
        <v>1.3954315981130514</v>
      </c>
      <c r="P69" s="7">
        <f t="shared" si="10"/>
        <v>1.4659189706138063</v>
      </c>
      <c r="Q69" s="7">
        <f t="shared" si="11"/>
        <v>1.0505129542688227</v>
      </c>
    </row>
    <row r="70" spans="1:17" x14ac:dyDescent="0.25">
      <c r="A70" s="6">
        <v>5.1859999999999996E-3</v>
      </c>
      <c r="B70" s="6">
        <v>3.1689999999999999E-3</v>
      </c>
      <c r="C70" s="6">
        <v>4.1570000000000001E-3</v>
      </c>
      <c r="D70" s="2">
        <v>5.4019999999999997E-3</v>
      </c>
      <c r="E70" s="6">
        <v>3.4280000000000001E-3</v>
      </c>
      <c r="F70" s="6">
        <v>4.6899999999999997E-3</v>
      </c>
      <c r="H70" s="19">
        <v>20</v>
      </c>
      <c r="I70" s="63" t="s">
        <v>157</v>
      </c>
      <c r="J70" s="88" t="s">
        <v>68</v>
      </c>
      <c r="K70" s="44">
        <f t="shared" si="6"/>
        <v>5.2940000000000001E-3</v>
      </c>
      <c r="L70" s="44">
        <f t="shared" si="7"/>
        <v>3.2985000000000002E-3</v>
      </c>
      <c r="M70" s="89">
        <f t="shared" si="8"/>
        <v>4.4235000000000003E-3</v>
      </c>
      <c r="O70" s="7">
        <f t="shared" si="9"/>
        <v>1.6049719569501288</v>
      </c>
      <c r="P70" s="7">
        <f t="shared" si="10"/>
        <v>1.1967898722730868</v>
      </c>
      <c r="Q70" s="7">
        <f t="shared" si="11"/>
        <v>0.74567650050864698</v>
      </c>
    </row>
    <row r="71" spans="1:17" x14ac:dyDescent="0.25">
      <c r="A71" s="6">
        <v>8.8849999999999998E-2</v>
      </c>
      <c r="B71" s="6">
        <v>3.6129999999999999E-3</v>
      </c>
      <c r="C71" s="6">
        <v>3.8219999999999997E-2</v>
      </c>
      <c r="D71" s="2">
        <v>6.6239999999999993E-2</v>
      </c>
      <c r="E71" s="6">
        <v>9.7530000000000006E-2</v>
      </c>
      <c r="F71" s="6">
        <v>5.2299999999999999E-2</v>
      </c>
      <c r="H71" s="19">
        <v>20.53</v>
      </c>
      <c r="I71" s="72" t="s">
        <v>124</v>
      </c>
      <c r="J71" s="88" t="s">
        <v>69</v>
      </c>
      <c r="K71" s="44">
        <f t="shared" si="6"/>
        <v>7.7545000000000003E-2</v>
      </c>
      <c r="L71" s="44">
        <f t="shared" si="7"/>
        <v>5.0571500000000005E-2</v>
      </c>
      <c r="M71" s="89">
        <f t="shared" si="8"/>
        <v>4.5259999999999995E-2</v>
      </c>
      <c r="O71" s="7">
        <f t="shared" si="9"/>
        <v>1.5333735404328523</v>
      </c>
      <c r="P71" s="7">
        <f t="shared" si="10"/>
        <v>1.7133230225364562</v>
      </c>
      <c r="Q71" s="7">
        <f t="shared" si="11"/>
        <v>1.1173552806009723</v>
      </c>
    </row>
    <row r="72" spans="1:17" x14ac:dyDescent="0.25">
      <c r="A72" s="6">
        <v>0.1181</v>
      </c>
      <c r="B72" s="6">
        <v>4.582E-2</v>
      </c>
      <c r="C72" s="6">
        <v>7.3289999999999994E-2</v>
      </c>
      <c r="D72" s="2">
        <v>5.0970000000000001E-2</v>
      </c>
      <c r="E72" s="6">
        <v>0.1111</v>
      </c>
      <c r="F72" s="6">
        <v>0.1479</v>
      </c>
      <c r="H72" s="19">
        <v>50</v>
      </c>
      <c r="I72" s="66" t="s">
        <v>158</v>
      </c>
      <c r="J72" s="88" t="s">
        <v>70</v>
      </c>
      <c r="K72" s="44">
        <f t="shared" si="6"/>
        <v>8.4534999999999999E-2</v>
      </c>
      <c r="L72" s="44">
        <f t="shared" si="7"/>
        <v>7.8460000000000002E-2</v>
      </c>
      <c r="M72" s="89">
        <f t="shared" si="8"/>
        <v>0.110595</v>
      </c>
      <c r="O72" s="7">
        <f t="shared" si="9"/>
        <v>1.0774279887840938</v>
      </c>
      <c r="P72" s="7">
        <f t="shared" si="10"/>
        <v>0.76436547764365481</v>
      </c>
      <c r="Q72" s="7">
        <f t="shared" si="11"/>
        <v>0.70943532709435331</v>
      </c>
    </row>
    <row r="73" spans="1:17" x14ac:dyDescent="0.25">
      <c r="A73" s="6">
        <v>6.4739999999999997E-3</v>
      </c>
      <c r="B73" s="6">
        <v>5.5859999999999998E-3</v>
      </c>
      <c r="C73" s="6">
        <v>5.1980000000000004E-3</v>
      </c>
      <c r="D73" s="2">
        <v>5.1549999999999999E-3</v>
      </c>
      <c r="E73" s="6">
        <v>5.3699999999999998E-3</v>
      </c>
      <c r="F73" s="6">
        <v>5.0020000000000004E-3</v>
      </c>
      <c r="H73" s="19">
        <v>50</v>
      </c>
      <c r="I73" s="65" t="s">
        <v>159</v>
      </c>
      <c r="J73" s="88" t="s">
        <v>71</v>
      </c>
      <c r="K73" s="44">
        <f t="shared" si="6"/>
        <v>5.8145000000000002E-3</v>
      </c>
      <c r="L73" s="44">
        <f t="shared" si="7"/>
        <v>5.4780000000000002E-3</v>
      </c>
      <c r="M73" s="89">
        <f t="shared" si="8"/>
        <v>5.1000000000000004E-3</v>
      </c>
      <c r="O73" s="7">
        <f t="shared" si="9"/>
        <v>1.0614275282949981</v>
      </c>
      <c r="P73" s="7">
        <f t="shared" si="10"/>
        <v>1.1400980392156863</v>
      </c>
      <c r="Q73" s="7">
        <f t="shared" si="11"/>
        <v>1.0741176470588234</v>
      </c>
    </row>
    <row r="74" spans="1:17" x14ac:dyDescent="0.25">
      <c r="A74" s="6">
        <v>3.6229999999999999E-3</v>
      </c>
      <c r="B74" s="6">
        <v>2.1459999999999999E-3</v>
      </c>
      <c r="C74" s="6">
        <v>3.0209999999999998E-3</v>
      </c>
      <c r="D74" s="2">
        <v>3.5609999999999999E-3</v>
      </c>
      <c r="E74" s="6">
        <v>2.2369999999999998E-3</v>
      </c>
      <c r="F74" s="6">
        <v>3.209E-3</v>
      </c>
      <c r="H74" s="19">
        <v>2</v>
      </c>
      <c r="I74" s="63" t="s">
        <v>160</v>
      </c>
      <c r="J74" s="88" t="s">
        <v>72</v>
      </c>
      <c r="K74" s="44">
        <f t="shared" si="6"/>
        <v>3.5919999999999997E-3</v>
      </c>
      <c r="L74" s="44">
        <f t="shared" si="7"/>
        <v>2.1914999999999999E-3</v>
      </c>
      <c r="M74" s="89">
        <f t="shared" si="8"/>
        <v>3.1149999999999997E-3</v>
      </c>
      <c r="O74" s="7">
        <f t="shared" si="9"/>
        <v>1.6390600045630845</v>
      </c>
      <c r="P74" s="7">
        <f t="shared" si="10"/>
        <v>1.1531300160513644</v>
      </c>
      <c r="Q74" s="7">
        <f t="shared" si="11"/>
        <v>0.70353130016051368</v>
      </c>
    </row>
    <row r="75" spans="1:17" x14ac:dyDescent="0.25">
      <c r="A75" s="6">
        <v>2</v>
      </c>
      <c r="B75" s="6">
        <v>0.35730000000000001</v>
      </c>
      <c r="C75" s="6">
        <v>2</v>
      </c>
      <c r="D75" s="2">
        <v>2</v>
      </c>
      <c r="E75" s="6">
        <v>0.754</v>
      </c>
      <c r="F75" s="6">
        <v>2</v>
      </c>
      <c r="H75" s="19">
        <v>2</v>
      </c>
      <c r="I75" s="82" t="s">
        <v>161</v>
      </c>
      <c r="J75" s="88" t="s">
        <v>73</v>
      </c>
      <c r="K75" s="44">
        <f t="shared" si="6"/>
        <v>2</v>
      </c>
      <c r="L75" s="44">
        <f t="shared" si="7"/>
        <v>0.55564999999999998</v>
      </c>
      <c r="M75" s="89">
        <f t="shared" si="8"/>
        <v>2</v>
      </c>
      <c r="O75" s="7">
        <f t="shared" si="9"/>
        <v>3.5993881040223163</v>
      </c>
      <c r="P75" s="7">
        <f t="shared" si="10"/>
        <v>1</v>
      </c>
      <c r="Q75" s="7">
        <f t="shared" si="11"/>
        <v>0.27782499999999999</v>
      </c>
    </row>
    <row r="76" spans="1:17" x14ac:dyDescent="0.25">
      <c r="A76" s="6">
        <v>3.065E-2</v>
      </c>
      <c r="B76" s="6">
        <v>2.1879999999999998E-3</v>
      </c>
      <c r="C76" s="6">
        <v>1.375E-2</v>
      </c>
      <c r="D76" s="93" t="s">
        <v>75</v>
      </c>
      <c r="E76" s="93" t="s">
        <v>75</v>
      </c>
      <c r="F76" s="93" t="s">
        <v>91</v>
      </c>
      <c r="H76" s="19">
        <v>2</v>
      </c>
      <c r="I76" s="77" t="s">
        <v>140</v>
      </c>
      <c r="J76" s="88" t="s">
        <v>74</v>
      </c>
      <c r="K76" s="44">
        <f t="shared" si="6"/>
        <v>3.065E-2</v>
      </c>
      <c r="L76" s="44">
        <f t="shared" si="7"/>
        <v>2.1879999999999998E-3</v>
      </c>
      <c r="M76" s="89">
        <f t="shared" si="8"/>
        <v>1.375E-2</v>
      </c>
      <c r="O76" s="7">
        <f t="shared" si="9"/>
        <v>14.008226691042049</v>
      </c>
      <c r="P76" s="7">
        <f t="shared" si="10"/>
        <v>2.229090909090909</v>
      </c>
      <c r="Q76" s="7">
        <f t="shared" si="11"/>
        <v>0.15912727272727273</v>
      </c>
    </row>
    <row r="77" spans="1:17" x14ac:dyDescent="0.25">
      <c r="A77" s="6">
        <v>15.33</v>
      </c>
      <c r="B77" s="6">
        <v>35.64</v>
      </c>
      <c r="C77" s="6">
        <v>28.85</v>
      </c>
      <c r="D77" s="2">
        <v>35.020000000000003</v>
      </c>
      <c r="E77" s="6">
        <v>34.47</v>
      </c>
      <c r="F77" s="6">
        <v>35.119999999999997</v>
      </c>
      <c r="H77" s="19">
        <v>50</v>
      </c>
      <c r="I77" s="63" t="s">
        <v>162</v>
      </c>
      <c r="J77" s="88" t="s">
        <v>76</v>
      </c>
      <c r="K77" s="44">
        <f t="shared" si="6"/>
        <v>25.175000000000001</v>
      </c>
      <c r="L77" s="44">
        <f t="shared" si="7"/>
        <v>35.055</v>
      </c>
      <c r="M77" s="89">
        <f t="shared" si="8"/>
        <v>31.984999999999999</v>
      </c>
      <c r="O77" s="7">
        <f t="shared" si="9"/>
        <v>0.71815718157181574</v>
      </c>
      <c r="P77" s="7">
        <f t="shared" si="10"/>
        <v>0.78708769735813666</v>
      </c>
      <c r="Q77" s="7">
        <f t="shared" si="11"/>
        <v>1.0959824917930281</v>
      </c>
    </row>
    <row r="78" spans="1:17" x14ac:dyDescent="0.25">
      <c r="A78" s="6">
        <v>6.2799999999999998E-4</v>
      </c>
      <c r="B78" s="6">
        <v>3.7500000000000001E-4</v>
      </c>
      <c r="C78" s="6">
        <v>4.8990000000000004E-4</v>
      </c>
      <c r="D78" s="2">
        <v>4.4930000000000002E-4</v>
      </c>
      <c r="E78" s="6">
        <v>3.503E-4</v>
      </c>
      <c r="F78" s="6">
        <v>3.4660000000000002E-4</v>
      </c>
      <c r="H78" s="19">
        <v>2</v>
      </c>
      <c r="I78" s="65" t="s">
        <v>120</v>
      </c>
      <c r="J78" s="88" t="s">
        <v>77</v>
      </c>
      <c r="K78" s="44">
        <f t="shared" si="6"/>
        <v>5.3865E-4</v>
      </c>
      <c r="L78" s="44">
        <f t="shared" si="7"/>
        <v>3.6265000000000001E-4</v>
      </c>
      <c r="M78" s="89">
        <f t="shared" si="8"/>
        <v>4.1825E-4</v>
      </c>
      <c r="O78" s="7">
        <f t="shared" si="9"/>
        <v>1.4853164207913967</v>
      </c>
      <c r="P78" s="7">
        <f t="shared" si="10"/>
        <v>1.2878661087866108</v>
      </c>
      <c r="Q78" s="7">
        <f t="shared" si="11"/>
        <v>0.86706515242080096</v>
      </c>
    </row>
    <row r="79" spans="1:17" x14ac:dyDescent="0.25">
      <c r="A79" s="6">
        <v>2.3429999999999999E-2</v>
      </c>
      <c r="B79" s="6">
        <v>3.4740000000000001E-3</v>
      </c>
      <c r="C79" s="6">
        <v>9.8879999999999992E-3</v>
      </c>
      <c r="D79" s="2">
        <v>1.0279999999999999E-2</v>
      </c>
      <c r="E79" s="6">
        <v>3.5959999999999998E-3</v>
      </c>
      <c r="F79" s="6">
        <v>9.1059999999999995E-3</v>
      </c>
      <c r="H79" s="19">
        <v>20</v>
      </c>
      <c r="I79" s="63" t="s">
        <v>163</v>
      </c>
      <c r="J79" s="88" t="s">
        <v>78</v>
      </c>
      <c r="K79" s="44">
        <f t="shared" si="6"/>
        <v>1.6854999999999998E-2</v>
      </c>
      <c r="L79" s="44">
        <f t="shared" si="7"/>
        <v>3.5349999999999999E-3</v>
      </c>
      <c r="M79" s="89">
        <f t="shared" si="8"/>
        <v>9.4969999999999985E-3</v>
      </c>
      <c r="O79" s="7">
        <f t="shared" si="9"/>
        <v>4.7680339462517676</v>
      </c>
      <c r="P79" s="7">
        <f t="shared" si="10"/>
        <v>1.7747709803095715</v>
      </c>
      <c r="Q79" s="7">
        <f t="shared" si="11"/>
        <v>0.37222280720227446</v>
      </c>
    </row>
    <row r="80" spans="1:17" x14ac:dyDescent="0.25">
      <c r="A80" s="6">
        <v>1.3959999999999999</v>
      </c>
      <c r="B80" s="6">
        <v>1.456</v>
      </c>
      <c r="C80" s="6">
        <v>0.5726</v>
      </c>
      <c r="D80" s="2">
        <v>0.44340000000000002</v>
      </c>
      <c r="E80" s="6">
        <v>1.5580000000000001</v>
      </c>
      <c r="F80" s="6">
        <v>1.395</v>
      </c>
      <c r="H80" s="19">
        <v>20</v>
      </c>
      <c r="I80" s="67" t="s">
        <v>121</v>
      </c>
      <c r="J80" s="88" t="s">
        <v>79</v>
      </c>
      <c r="K80" s="44">
        <f t="shared" si="6"/>
        <v>0.91969999999999996</v>
      </c>
      <c r="L80" s="44">
        <f t="shared" si="7"/>
        <v>1.5070000000000001</v>
      </c>
      <c r="M80" s="89">
        <f t="shared" si="8"/>
        <v>0.98380000000000001</v>
      </c>
      <c r="O80" s="7">
        <f t="shared" si="9"/>
        <v>0.61028533510285332</v>
      </c>
      <c r="P80" s="7">
        <f t="shared" si="10"/>
        <v>0.93484448058548486</v>
      </c>
      <c r="Q80" s="7">
        <f t="shared" si="11"/>
        <v>1.531815409636105</v>
      </c>
    </row>
    <row r="81" spans="1:17" x14ac:dyDescent="0.25">
      <c r="A81" s="6">
        <v>2.794E-2</v>
      </c>
      <c r="B81" s="6">
        <v>9.6819999999999996E-3</v>
      </c>
      <c r="C81" s="6">
        <v>4.0349999999999997E-2</v>
      </c>
      <c r="D81" s="2">
        <v>3.7479999999999999E-2</v>
      </c>
      <c r="E81" s="6">
        <v>3.4779999999999998E-2</v>
      </c>
      <c r="F81" s="6">
        <v>5.7110000000000001E-2</v>
      </c>
      <c r="H81" s="19">
        <v>50</v>
      </c>
      <c r="I81" s="76" t="s">
        <v>164</v>
      </c>
      <c r="J81" s="88" t="s">
        <v>80</v>
      </c>
      <c r="K81" s="44">
        <f t="shared" si="6"/>
        <v>3.2710000000000003E-2</v>
      </c>
      <c r="L81" s="44">
        <f t="shared" si="7"/>
        <v>2.2231000000000001E-2</v>
      </c>
      <c r="M81" s="89">
        <f t="shared" si="8"/>
        <v>4.8729999999999996E-2</v>
      </c>
      <c r="O81" s="7">
        <f t="shared" si="9"/>
        <v>1.4713688093203185</v>
      </c>
      <c r="P81" s="7">
        <f t="shared" si="10"/>
        <v>0.67124974348450661</v>
      </c>
      <c r="Q81" s="7">
        <f t="shared" si="11"/>
        <v>0.45620767494356662</v>
      </c>
    </row>
    <row r="82" spans="1:17" x14ac:dyDescent="0.25">
      <c r="A82" s="6">
        <v>3.5920000000000001E-2</v>
      </c>
      <c r="B82" s="6">
        <v>1.6299999999999999E-2</v>
      </c>
      <c r="C82" s="6">
        <v>2.741E-2</v>
      </c>
      <c r="D82" s="2">
        <v>6.4530000000000004E-2</v>
      </c>
      <c r="E82" s="6">
        <v>2.1049999999999999E-2</v>
      </c>
      <c r="F82" s="6">
        <v>0.12609999999999999</v>
      </c>
      <c r="H82" s="19">
        <v>20</v>
      </c>
      <c r="I82" s="83"/>
      <c r="J82" s="88" t="s">
        <v>81</v>
      </c>
      <c r="K82" s="44">
        <f t="shared" si="6"/>
        <v>5.0225000000000006E-2</v>
      </c>
      <c r="L82" s="44">
        <f t="shared" si="7"/>
        <v>1.8674999999999997E-2</v>
      </c>
      <c r="M82" s="89">
        <f t="shared" si="8"/>
        <v>7.675499999999999E-2</v>
      </c>
      <c r="O82" s="7">
        <f t="shared" si="9"/>
        <v>2.6894243641231599</v>
      </c>
      <c r="P82" s="7">
        <f t="shared" si="10"/>
        <v>0.65435476516187885</v>
      </c>
      <c r="Q82" s="7">
        <f t="shared" si="11"/>
        <v>0.24330662497557162</v>
      </c>
    </row>
    <row r="83" spans="1:17" ht="15.75" thickBot="1" x14ac:dyDescent="0.3">
      <c r="A83" s="6">
        <v>0.38650000000000001</v>
      </c>
      <c r="B83" s="6">
        <v>0.71250000000000002</v>
      </c>
      <c r="C83" s="6">
        <v>0.8649</v>
      </c>
      <c r="D83" s="2">
        <v>2.14</v>
      </c>
      <c r="E83" s="6">
        <v>1.246</v>
      </c>
      <c r="F83" s="6">
        <v>2.016</v>
      </c>
      <c r="H83" s="19">
        <v>50</v>
      </c>
      <c r="I83" s="83" t="s">
        <v>165</v>
      </c>
      <c r="J83" s="90" t="s">
        <v>82</v>
      </c>
      <c r="K83" s="91">
        <f t="shared" si="6"/>
        <v>1.26325</v>
      </c>
      <c r="L83" s="91">
        <f t="shared" si="7"/>
        <v>0.97924999999999995</v>
      </c>
      <c r="M83" s="92">
        <f t="shared" si="8"/>
        <v>1.44045</v>
      </c>
      <c r="O83" s="7">
        <f t="shared" si="9"/>
        <v>1.2900178708195047</v>
      </c>
      <c r="P83" s="7">
        <f t="shared" si="10"/>
        <v>0.87698288729216567</v>
      </c>
      <c r="Q83" s="7">
        <f t="shared" si="11"/>
        <v>0.67982227776042203</v>
      </c>
    </row>
  </sheetData>
  <mergeCells count="3">
    <mergeCell ref="K1:M1"/>
    <mergeCell ref="A1:C1"/>
    <mergeCell ref="D1:F1"/>
  </mergeCells>
  <conditionalFormatting sqref="O3:Q83">
    <cfRule type="cellIs" dxfId="5" priority="1" operator="lessThan">
      <formula>0.2</formula>
    </cfRule>
    <cfRule type="cellIs" dxfId="4" priority="2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DEBC-C57D-4C20-8EDF-8B92228A7F47}">
  <dimension ref="A1:M83"/>
  <sheetViews>
    <sheetView workbookViewId="0">
      <selection activeCell="L10" sqref="L10"/>
    </sheetView>
  </sheetViews>
  <sheetFormatPr baseColWidth="10" defaultRowHeight="15" x14ac:dyDescent="0.25"/>
  <cols>
    <col min="1" max="3" width="11.42578125" style="44"/>
    <col min="4" max="4" width="14.7109375" style="47" customWidth="1"/>
    <col min="5" max="10" width="11.42578125" style="46"/>
  </cols>
  <sheetData>
    <row r="1" spans="1:13" ht="15.75" thickBot="1" x14ac:dyDescent="0.3">
      <c r="A1" s="98" t="s">
        <v>173</v>
      </c>
      <c r="B1" s="98"/>
      <c r="C1" s="98"/>
      <c r="D1" s="45"/>
    </row>
    <row r="2" spans="1:13" x14ac:dyDescent="0.25">
      <c r="A2" s="43" t="s">
        <v>166</v>
      </c>
      <c r="B2" s="43" t="s">
        <v>167</v>
      </c>
      <c r="C2" s="43" t="s">
        <v>98</v>
      </c>
      <c r="D2" s="48"/>
      <c r="E2" s="50" t="s">
        <v>96</v>
      </c>
      <c r="F2" s="51" t="s">
        <v>96</v>
      </c>
      <c r="G2" s="50" t="s">
        <v>97</v>
      </c>
      <c r="H2" s="51" t="s">
        <v>97</v>
      </c>
      <c r="I2" s="50" t="s">
        <v>98</v>
      </c>
      <c r="J2" s="51" t="s">
        <v>98</v>
      </c>
      <c r="L2" s="18"/>
      <c r="M2" s="18"/>
    </row>
    <row r="3" spans="1:13" x14ac:dyDescent="0.25">
      <c r="A3" s="43"/>
      <c r="B3" s="43"/>
      <c r="C3" s="43"/>
      <c r="D3" s="49" t="s">
        <v>1</v>
      </c>
      <c r="E3" s="52">
        <v>0.53918305597579419</v>
      </c>
      <c r="F3" s="53">
        <v>0.90297251822770619</v>
      </c>
      <c r="G3" s="52">
        <v>1.1423076923076922</v>
      </c>
      <c r="H3" s="53">
        <v>1.0056214865708932</v>
      </c>
      <c r="I3" s="52">
        <v>2.1185897435897436</v>
      </c>
      <c r="J3" s="53">
        <v>1.11367895065584</v>
      </c>
      <c r="M3" s="7"/>
    </row>
    <row r="4" spans="1:13" x14ac:dyDescent="0.25">
      <c r="A4" s="43"/>
      <c r="B4" s="43"/>
      <c r="C4" s="43"/>
      <c r="D4" s="49" t="s">
        <v>2</v>
      </c>
      <c r="E4" s="52">
        <v>0.34956619087601459</v>
      </c>
      <c r="F4" s="53">
        <v>0.39315315315315313</v>
      </c>
      <c r="G4" s="52">
        <v>1.8990421164664744</v>
      </c>
      <c r="H4" s="53">
        <v>0.37763932156455521</v>
      </c>
      <c r="I4" s="52">
        <v>5.4325680401398815</v>
      </c>
      <c r="J4" s="53">
        <v>0.96053997923156809</v>
      </c>
      <c r="M4" s="7"/>
    </row>
    <row r="5" spans="1:13" x14ac:dyDescent="0.25">
      <c r="A5" s="43"/>
      <c r="B5" s="43"/>
      <c r="C5" s="43"/>
      <c r="D5" s="49" t="s">
        <v>3</v>
      </c>
      <c r="E5" s="52">
        <v>0.72169998676022784</v>
      </c>
      <c r="F5" s="53">
        <v>1.1922887612797375</v>
      </c>
      <c r="G5" s="52">
        <v>0.48410301953818835</v>
      </c>
      <c r="H5" s="53">
        <v>0.7270635317658829</v>
      </c>
      <c r="I5" s="52">
        <v>0.67078152753108355</v>
      </c>
      <c r="J5" s="53">
        <v>0.60980490245122565</v>
      </c>
      <c r="M5" s="7"/>
    </row>
    <row r="6" spans="1:13" x14ac:dyDescent="0.25">
      <c r="A6" s="43"/>
      <c r="B6" s="43"/>
      <c r="C6" s="43"/>
      <c r="D6" s="49" t="s">
        <v>4</v>
      </c>
      <c r="E6" s="54"/>
      <c r="F6" s="53">
        <v>3.2379928315412188</v>
      </c>
      <c r="G6" s="54"/>
      <c r="H6" s="53">
        <v>4.9242341654856645</v>
      </c>
      <c r="I6" s="52">
        <v>0.74279033515198745</v>
      </c>
      <c r="J6" s="53">
        <v>1.5207674697481739</v>
      </c>
      <c r="M6" s="7"/>
    </row>
    <row r="7" spans="1:13" x14ac:dyDescent="0.25">
      <c r="A7" s="43">
        <v>1</v>
      </c>
      <c r="B7" s="43"/>
      <c r="C7" s="43">
        <v>2</v>
      </c>
      <c r="D7" s="49" t="s">
        <v>5</v>
      </c>
      <c r="E7" s="52">
        <v>6.2621951219512191</v>
      </c>
      <c r="F7" s="53">
        <v>4.4883504193849015</v>
      </c>
      <c r="G7" s="52">
        <v>0.84759284731774409</v>
      </c>
      <c r="H7" s="53">
        <v>0.66740576496674053</v>
      </c>
      <c r="I7" s="52">
        <v>0.13535075653370013</v>
      </c>
      <c r="J7" s="53">
        <v>0.14869733924611975</v>
      </c>
      <c r="M7" s="7"/>
    </row>
    <row r="8" spans="1:13" x14ac:dyDescent="0.25">
      <c r="A8" s="43">
        <v>1</v>
      </c>
      <c r="B8" s="43"/>
      <c r="C8" s="43">
        <v>1</v>
      </c>
      <c r="D8" s="49" t="s">
        <v>6</v>
      </c>
      <c r="E8" s="52">
        <v>12.556917688266198</v>
      </c>
      <c r="F8" s="53">
        <v>4.0319855159927576</v>
      </c>
      <c r="G8" s="52">
        <v>1.0742304549169164</v>
      </c>
      <c r="H8" s="53">
        <v>4.0368580060422961</v>
      </c>
      <c r="I8" s="52">
        <v>8.5548896758376472E-2</v>
      </c>
      <c r="J8" s="53">
        <v>1.0012084592145016</v>
      </c>
      <c r="M8" s="7"/>
    </row>
    <row r="9" spans="1:13" x14ac:dyDescent="0.25">
      <c r="A9" s="43">
        <v>2</v>
      </c>
      <c r="B9" s="43">
        <v>2</v>
      </c>
      <c r="C9" s="43"/>
      <c r="D9" s="49" t="s">
        <v>7</v>
      </c>
      <c r="E9" s="52">
        <v>83.561643835616437</v>
      </c>
      <c r="F9" s="53">
        <v>57.412908452605997</v>
      </c>
      <c r="G9" s="52">
        <v>77.072913924717028</v>
      </c>
      <c r="H9" s="53">
        <v>49.859287054409002</v>
      </c>
      <c r="I9" s="52">
        <v>0.92234798631218751</v>
      </c>
      <c r="J9" s="53">
        <v>0.86843339587242019</v>
      </c>
      <c r="M9" s="7"/>
    </row>
    <row r="10" spans="1:13" x14ac:dyDescent="0.25">
      <c r="A10" s="43"/>
      <c r="B10" s="43"/>
      <c r="C10" s="43"/>
      <c r="D10" s="49" t="s">
        <v>8</v>
      </c>
      <c r="E10" s="52">
        <v>2.0837976853836264</v>
      </c>
      <c r="F10" s="53">
        <v>1.2190310872652674</v>
      </c>
      <c r="G10" s="52">
        <v>1.1245662734212352</v>
      </c>
      <c r="H10" s="53">
        <v>1.1795693999083829</v>
      </c>
      <c r="I10" s="52">
        <v>0.53967152440434885</v>
      </c>
      <c r="J10" s="53">
        <v>0.96762864559474726</v>
      </c>
      <c r="M10" s="7"/>
    </row>
    <row r="11" spans="1:13" x14ac:dyDescent="0.25">
      <c r="A11" s="43"/>
      <c r="B11" s="43"/>
      <c r="C11" s="43"/>
      <c r="D11" s="49" t="s">
        <v>9</v>
      </c>
      <c r="E11" s="52">
        <v>1.8205882352941174</v>
      </c>
      <c r="F11" s="53">
        <v>3.2148268398268396</v>
      </c>
      <c r="G11" s="52">
        <v>1.759772565742715</v>
      </c>
      <c r="H11" s="53">
        <v>2.6427935943060494</v>
      </c>
      <c r="I11" s="52">
        <v>0.96659559346126522</v>
      </c>
      <c r="J11" s="53">
        <v>0.8220640569395018</v>
      </c>
      <c r="M11" s="7"/>
    </row>
    <row r="12" spans="1:13" x14ac:dyDescent="0.25">
      <c r="A12" s="43"/>
      <c r="B12" s="43"/>
      <c r="C12" s="43"/>
      <c r="D12" s="49" t="s">
        <v>10</v>
      </c>
      <c r="E12" s="52">
        <v>1.2771880160415194</v>
      </c>
      <c r="F12" s="53">
        <v>0.88836206896551728</v>
      </c>
      <c r="G12" s="52">
        <v>0.36141522029372497</v>
      </c>
      <c r="H12" s="53">
        <v>0.60204479065238559</v>
      </c>
      <c r="I12" s="52">
        <v>0.28297730307076097</v>
      </c>
      <c r="J12" s="53">
        <v>0.67770204479065244</v>
      </c>
      <c r="M12" s="7"/>
    </row>
    <row r="13" spans="1:13" x14ac:dyDescent="0.25">
      <c r="A13" s="43"/>
      <c r="B13" s="43"/>
      <c r="C13" s="43">
        <v>1</v>
      </c>
      <c r="D13" s="49" t="s">
        <v>11</v>
      </c>
      <c r="E13" s="52">
        <v>2.1579043780912253</v>
      </c>
      <c r="F13" s="53">
        <v>3.4446436575526671</v>
      </c>
      <c r="G13" s="52">
        <v>0.2918731417244797</v>
      </c>
      <c r="H13" s="53">
        <v>1.8286734086853063</v>
      </c>
      <c r="I13" s="52">
        <v>0.13525768087215068</v>
      </c>
      <c r="J13" s="53">
        <v>0.53087447947650201</v>
      </c>
      <c r="M13" s="7"/>
    </row>
    <row r="14" spans="1:13" x14ac:dyDescent="0.25">
      <c r="A14" s="43">
        <v>2</v>
      </c>
      <c r="B14" s="43">
        <v>2</v>
      </c>
      <c r="C14" s="43"/>
      <c r="D14" s="49" t="s">
        <v>12</v>
      </c>
      <c r="E14" s="52">
        <v>400.25657472738936</v>
      </c>
      <c r="F14" s="53">
        <v>832.06185567010311</v>
      </c>
      <c r="G14" s="52">
        <v>154.87714072970959</v>
      </c>
      <c r="H14" s="53">
        <v>368.87568555758691</v>
      </c>
      <c r="I14" s="52">
        <v>0.3869446512782328</v>
      </c>
      <c r="J14" s="53">
        <v>0.44332723948811703</v>
      </c>
      <c r="M14" s="7"/>
    </row>
    <row r="15" spans="1:13" x14ac:dyDescent="0.25">
      <c r="A15" s="43"/>
      <c r="B15" s="43"/>
      <c r="C15" s="43"/>
      <c r="D15" s="49" t="s">
        <v>13</v>
      </c>
      <c r="E15" s="52">
        <v>3.5820679681851049</v>
      </c>
      <c r="F15" s="53">
        <v>2.2392135445111956</v>
      </c>
      <c r="G15" s="52">
        <v>0.95655531955976059</v>
      </c>
      <c r="H15" s="53">
        <v>1.6928158546655656</v>
      </c>
      <c r="I15" s="52">
        <v>0.26703996910600503</v>
      </c>
      <c r="J15" s="53">
        <v>0.75598678777869532</v>
      </c>
      <c r="M15" s="7"/>
    </row>
    <row r="16" spans="1:13" x14ac:dyDescent="0.25">
      <c r="A16" s="43">
        <v>2</v>
      </c>
      <c r="B16" s="43">
        <v>2</v>
      </c>
      <c r="C16" s="43">
        <v>1</v>
      </c>
      <c r="D16" s="49" t="s">
        <v>14</v>
      </c>
      <c r="E16" s="52">
        <v>27.518196759802766</v>
      </c>
      <c r="F16" s="53">
        <v>5.7818659658344291</v>
      </c>
      <c r="G16" s="52">
        <v>3.2113988217564047</v>
      </c>
      <c r="H16" s="53">
        <v>3.3742331288343559</v>
      </c>
      <c r="I16" s="52">
        <v>0.11670091793396356</v>
      </c>
      <c r="J16" s="53">
        <v>0.58358895705521474</v>
      </c>
      <c r="M16" s="7"/>
    </row>
    <row r="17" spans="1:13" x14ac:dyDescent="0.25">
      <c r="A17" s="43"/>
      <c r="B17" s="43"/>
      <c r="C17" s="43"/>
      <c r="D17" s="49" t="s">
        <v>15</v>
      </c>
      <c r="E17" s="52">
        <v>0.91003316749585395</v>
      </c>
      <c r="F17" s="53">
        <v>0.32320590207914157</v>
      </c>
      <c r="G17" s="52">
        <v>0.9008824132977632</v>
      </c>
      <c r="H17" s="53">
        <v>0.35643491124260357</v>
      </c>
      <c r="I17" s="52">
        <v>0.9899445926533964</v>
      </c>
      <c r="J17" s="53">
        <v>1.1028106508875739</v>
      </c>
      <c r="M17" s="7"/>
    </row>
    <row r="18" spans="1:13" x14ac:dyDescent="0.25">
      <c r="A18" s="43"/>
      <c r="B18" s="43"/>
      <c r="C18" s="43"/>
      <c r="D18" s="49" t="s">
        <v>16</v>
      </c>
      <c r="E18" s="52">
        <v>0.80060664112388247</v>
      </c>
      <c r="F18" s="53">
        <v>0.70627919045147891</v>
      </c>
      <c r="G18" s="52">
        <v>0.51861427094105472</v>
      </c>
      <c r="H18" s="53">
        <v>0.72732130928523708</v>
      </c>
      <c r="I18" s="52">
        <v>0.64777662874870734</v>
      </c>
      <c r="J18" s="53">
        <v>1.0297929191716766</v>
      </c>
      <c r="M18" s="7"/>
    </row>
    <row r="19" spans="1:13" x14ac:dyDescent="0.25">
      <c r="A19" s="43"/>
      <c r="B19" s="43">
        <v>1</v>
      </c>
      <c r="C19" s="43"/>
      <c r="D19" s="49" t="s">
        <v>17</v>
      </c>
      <c r="E19" s="52">
        <v>0.40367323512531089</v>
      </c>
      <c r="F19" s="53">
        <v>0.48216874456364167</v>
      </c>
      <c r="G19" s="52">
        <v>0.15103793843951324</v>
      </c>
      <c r="H19" s="53">
        <v>0.26168371361132964</v>
      </c>
      <c r="I19" s="52">
        <v>0.37415891195418755</v>
      </c>
      <c r="J19" s="53">
        <v>0.54272226593233663</v>
      </c>
      <c r="M19" s="7"/>
    </row>
    <row r="20" spans="1:13" x14ac:dyDescent="0.25">
      <c r="A20" s="43"/>
      <c r="B20" s="43"/>
      <c r="C20" s="43"/>
      <c r="D20" s="49" t="s">
        <v>18</v>
      </c>
      <c r="E20" s="52">
        <v>3.1133004926108376</v>
      </c>
      <c r="F20" s="53">
        <v>1.9285714285714286</v>
      </c>
      <c r="G20" s="52">
        <v>1.9780907668231613</v>
      </c>
      <c r="H20" s="53">
        <v>1.506726457399103</v>
      </c>
      <c r="I20" s="52">
        <v>0.63536776212832546</v>
      </c>
      <c r="J20" s="53">
        <v>0.78126557050323864</v>
      </c>
      <c r="M20" s="7"/>
    </row>
    <row r="21" spans="1:13" x14ac:dyDescent="0.25">
      <c r="A21" s="43">
        <v>2</v>
      </c>
      <c r="B21" s="43">
        <v>2</v>
      </c>
      <c r="C21" s="43"/>
      <c r="D21" s="49" t="s">
        <v>19</v>
      </c>
      <c r="E21" s="52">
        <v>26.799856011519079</v>
      </c>
      <c r="F21" s="53">
        <v>36.871782299583231</v>
      </c>
      <c r="G21" s="52">
        <v>36.838198911429991</v>
      </c>
      <c r="H21" s="53">
        <v>37.338629592850047</v>
      </c>
      <c r="I21" s="52">
        <v>1.3745670460168236</v>
      </c>
      <c r="J21" s="53">
        <v>1.0126613704071499</v>
      </c>
      <c r="M21" s="7"/>
    </row>
    <row r="22" spans="1:13" x14ac:dyDescent="0.25">
      <c r="A22" s="43"/>
      <c r="B22" s="43"/>
      <c r="C22" s="43"/>
      <c r="D22" s="49" t="s">
        <v>20</v>
      </c>
      <c r="E22" s="52">
        <v>1.209310113864702</v>
      </c>
      <c r="F22" s="53">
        <v>1.3890308295009368</v>
      </c>
      <c r="G22" s="52">
        <v>1.2490487720511934</v>
      </c>
      <c r="H22" s="53">
        <v>1.4057921048095159</v>
      </c>
      <c r="I22" s="52">
        <v>1.0328606018678659</v>
      </c>
      <c r="J22" s="53">
        <v>1.0120668850198242</v>
      </c>
      <c r="M22" s="7"/>
    </row>
    <row r="23" spans="1:13" x14ac:dyDescent="0.25">
      <c r="A23" s="43"/>
      <c r="B23" s="43"/>
      <c r="C23" s="43"/>
      <c r="D23" s="49" t="s">
        <v>21</v>
      </c>
      <c r="E23" s="52">
        <v>2.5103366804489076</v>
      </c>
      <c r="F23" s="53">
        <v>1.8580453363062059</v>
      </c>
      <c r="G23" s="52">
        <v>0.52664188351920693</v>
      </c>
      <c r="H23" s="53">
        <v>1</v>
      </c>
      <c r="I23" s="52">
        <v>0.20978934324659229</v>
      </c>
      <c r="J23" s="53">
        <v>0.53820000000000001</v>
      </c>
      <c r="M23" s="7"/>
    </row>
    <row r="24" spans="1:13" x14ac:dyDescent="0.25">
      <c r="A24" s="43"/>
      <c r="B24" s="43"/>
      <c r="C24" s="43">
        <v>1</v>
      </c>
      <c r="D24" s="49" t="s">
        <v>22</v>
      </c>
      <c r="E24" s="52">
        <v>1.3798581560283689</v>
      </c>
      <c r="F24" s="53">
        <v>1.2607724225981489</v>
      </c>
      <c r="G24" s="52">
        <v>0.24994861253854062</v>
      </c>
      <c r="H24" s="53">
        <v>1.8443579766536966</v>
      </c>
      <c r="I24" s="52">
        <v>0.18114080164439877</v>
      </c>
      <c r="J24" s="53">
        <v>1.4628793774319067</v>
      </c>
      <c r="M24" s="7"/>
    </row>
    <row r="25" spans="1:13" x14ac:dyDescent="0.25">
      <c r="A25" s="43"/>
      <c r="B25" s="43"/>
      <c r="C25" s="43"/>
      <c r="D25" s="49" t="s">
        <v>23</v>
      </c>
      <c r="E25" s="52">
        <v>1.8276362129687178</v>
      </c>
      <c r="F25" s="53">
        <v>2.4539877300613502</v>
      </c>
      <c r="G25" s="52">
        <v>0.61563154221912064</v>
      </c>
      <c r="H25" s="53">
        <v>1.0006101281269069</v>
      </c>
      <c r="I25" s="52">
        <v>0.33684577808792737</v>
      </c>
      <c r="J25" s="53">
        <v>0.40774862721171451</v>
      </c>
      <c r="M25" s="7"/>
    </row>
    <row r="26" spans="1:13" x14ac:dyDescent="0.25">
      <c r="A26" s="43">
        <v>2</v>
      </c>
      <c r="B26" s="43">
        <v>1</v>
      </c>
      <c r="C26" s="43"/>
      <c r="D26" s="49" t="s">
        <v>24</v>
      </c>
      <c r="E26" s="52">
        <v>6.8433326266694943</v>
      </c>
      <c r="F26" s="53">
        <v>8.5670443814919732</v>
      </c>
      <c r="G26" s="52">
        <v>1.4133099824868653</v>
      </c>
      <c r="H26" s="53">
        <v>5.5616858237547895</v>
      </c>
      <c r="I26" s="52">
        <v>0.20652364273204904</v>
      </c>
      <c r="J26" s="53">
        <v>0.64919540229885053</v>
      </c>
      <c r="M26" s="7"/>
    </row>
    <row r="27" spans="1:13" x14ac:dyDescent="0.25">
      <c r="A27" s="43">
        <v>2</v>
      </c>
      <c r="B27" s="43">
        <v>2</v>
      </c>
      <c r="C27" s="43"/>
      <c r="D27" s="49" t="s">
        <v>25</v>
      </c>
      <c r="E27" s="52">
        <v>109.22496570644718</v>
      </c>
      <c r="F27" s="53">
        <v>45.808520384791571</v>
      </c>
      <c r="G27" s="52">
        <v>130.7471264367816</v>
      </c>
      <c r="H27" s="53">
        <v>132.89036544850498</v>
      </c>
      <c r="I27" s="52">
        <v>1.1970443349753694</v>
      </c>
      <c r="J27" s="53">
        <v>2.900996677740864</v>
      </c>
      <c r="M27" s="7"/>
    </row>
    <row r="28" spans="1:13" x14ac:dyDescent="0.25">
      <c r="A28" s="43"/>
      <c r="B28" s="43"/>
      <c r="C28" s="43"/>
      <c r="D28" s="49" t="s">
        <v>26</v>
      </c>
      <c r="E28" s="52">
        <v>1.0419034090909092</v>
      </c>
      <c r="F28" s="53">
        <v>0.91073715017376988</v>
      </c>
      <c r="G28" s="52">
        <v>1.0613130765056973</v>
      </c>
      <c r="H28" s="53">
        <v>0.91240608392889866</v>
      </c>
      <c r="I28" s="52">
        <v>1.0186290468439139</v>
      </c>
      <c r="J28" s="53">
        <v>1.0018325087044162</v>
      </c>
      <c r="M28" s="7"/>
    </row>
    <row r="29" spans="1:13" x14ac:dyDescent="0.25">
      <c r="A29" s="43"/>
      <c r="B29" s="43"/>
      <c r="C29" s="43"/>
      <c r="D29" s="49" t="s">
        <v>27</v>
      </c>
      <c r="E29" s="52">
        <v>1.2461280870657179</v>
      </c>
      <c r="F29" s="53">
        <v>1.1716679657053779</v>
      </c>
      <c r="G29" s="52">
        <v>0.92181452237188422</v>
      </c>
      <c r="H29" s="53">
        <v>1.2243942170637343</v>
      </c>
      <c r="I29" s="52">
        <v>0.73974299427155898</v>
      </c>
      <c r="J29" s="53">
        <v>1.0450010181225819</v>
      </c>
      <c r="M29" s="7"/>
    </row>
    <row r="30" spans="1:13" x14ac:dyDescent="0.25">
      <c r="A30" s="43">
        <v>1</v>
      </c>
      <c r="B30" s="43">
        <v>1</v>
      </c>
      <c r="C30" s="43">
        <v>1</v>
      </c>
      <c r="D30" s="49" t="s">
        <v>28</v>
      </c>
      <c r="E30" s="52">
        <v>1.4446916076845298</v>
      </c>
      <c r="F30" s="53">
        <v>5.1219012497439049</v>
      </c>
      <c r="G30" s="52">
        <v>0.14288000000000001</v>
      </c>
      <c r="H30" s="53">
        <v>1.0766580534022394</v>
      </c>
      <c r="I30" s="52">
        <v>9.8900000000000002E-2</v>
      </c>
      <c r="J30" s="53">
        <v>0.21020671834625326</v>
      </c>
      <c r="M30" s="7"/>
    </row>
    <row r="31" spans="1:13" x14ac:dyDescent="0.25">
      <c r="A31" s="43"/>
      <c r="B31" s="43"/>
      <c r="C31" s="43"/>
      <c r="D31" s="49" t="s">
        <v>29</v>
      </c>
      <c r="E31" s="52">
        <v>1.7533539731682148</v>
      </c>
      <c r="F31" s="53">
        <v>1.2635108481262327</v>
      </c>
      <c r="G31" s="52">
        <v>1.5035398230088497</v>
      </c>
      <c r="H31" s="53">
        <v>1.5037558685446009</v>
      </c>
      <c r="I31" s="52">
        <v>0.85752212389380533</v>
      </c>
      <c r="J31" s="53">
        <v>1.1901408450704227</v>
      </c>
      <c r="M31" s="7"/>
    </row>
    <row r="32" spans="1:13" x14ac:dyDescent="0.25">
      <c r="A32" s="43"/>
      <c r="B32" s="43"/>
      <c r="C32" s="43"/>
      <c r="D32" s="49" t="s">
        <v>30</v>
      </c>
      <c r="E32" s="52">
        <v>3.5770132916340893</v>
      </c>
      <c r="F32" s="53">
        <v>2.9466192170818504</v>
      </c>
      <c r="G32" s="52">
        <v>0.965869106263195</v>
      </c>
      <c r="H32" s="53">
        <v>2.1326464906632325</v>
      </c>
      <c r="I32" s="52">
        <v>0.27002111189303307</v>
      </c>
      <c r="J32" s="53">
        <v>0.72376046361880231</v>
      </c>
      <c r="M32" s="7"/>
    </row>
    <row r="33" spans="1:13" x14ac:dyDescent="0.25">
      <c r="A33" s="43">
        <v>2</v>
      </c>
      <c r="B33" s="43"/>
      <c r="C33" s="43">
        <v>1</v>
      </c>
      <c r="D33" s="49" t="s">
        <v>31</v>
      </c>
      <c r="E33" s="52">
        <v>6.7025963808025173</v>
      </c>
      <c r="F33" s="53">
        <v>7.4323955203496324</v>
      </c>
      <c r="G33" s="52">
        <v>0.30134418111071809</v>
      </c>
      <c r="H33" s="53">
        <v>2.7473747980613892</v>
      </c>
      <c r="I33" s="52">
        <v>4.495932083480722E-2</v>
      </c>
      <c r="J33" s="53">
        <v>0.36964862681744748</v>
      </c>
      <c r="M33" s="7"/>
    </row>
    <row r="34" spans="1:13" x14ac:dyDescent="0.25">
      <c r="A34" s="43"/>
      <c r="B34" s="43"/>
      <c r="C34" s="43"/>
      <c r="D34" s="49" t="s">
        <v>32</v>
      </c>
      <c r="E34" s="52">
        <v>1.1535380507343125</v>
      </c>
      <c r="F34" s="53">
        <v>2.187751452838623</v>
      </c>
      <c r="G34" s="52">
        <v>0.89478044739022367</v>
      </c>
      <c r="H34" s="53">
        <v>2.6425485961123107</v>
      </c>
      <c r="I34" s="52">
        <v>0.77568351284175641</v>
      </c>
      <c r="J34" s="53">
        <v>1.2078833693304536</v>
      </c>
      <c r="M34" s="7"/>
    </row>
    <row r="35" spans="1:13" x14ac:dyDescent="0.25">
      <c r="A35" s="43"/>
      <c r="B35" s="43"/>
      <c r="C35" s="43"/>
      <c r="D35" s="49" t="s">
        <v>33</v>
      </c>
      <c r="E35" s="52">
        <v>1.7122015915119364</v>
      </c>
      <c r="F35" s="53">
        <v>1.4547139217048877</v>
      </c>
      <c r="G35" s="52">
        <v>1.0109631949882538</v>
      </c>
      <c r="H35" s="53">
        <v>0.45739257101238168</v>
      </c>
      <c r="I35" s="52">
        <v>0.59044635865309325</v>
      </c>
      <c r="J35" s="53">
        <v>0.31442097596504004</v>
      </c>
      <c r="M35" s="7"/>
    </row>
    <row r="36" spans="1:13" x14ac:dyDescent="0.25">
      <c r="A36" s="43"/>
      <c r="B36" s="43"/>
      <c r="C36" s="43"/>
      <c r="D36" s="49" t="s">
        <v>34</v>
      </c>
      <c r="E36" s="52">
        <v>1.3164556962025318</v>
      </c>
      <c r="F36" s="53">
        <v>1.6635687732342006</v>
      </c>
      <c r="G36" s="52">
        <v>0.72052606857679669</v>
      </c>
      <c r="H36" s="53">
        <v>1.4394853236831524</v>
      </c>
      <c r="I36" s="52">
        <v>0.54732268670737427</v>
      </c>
      <c r="J36" s="53">
        <v>0.86529955770004019</v>
      </c>
      <c r="M36" s="7"/>
    </row>
    <row r="37" spans="1:13" x14ac:dyDescent="0.25">
      <c r="A37" s="43"/>
      <c r="B37" s="43">
        <v>1</v>
      </c>
      <c r="C37" s="43"/>
      <c r="D37" s="49" t="s">
        <v>35</v>
      </c>
      <c r="E37" s="52">
        <v>1.8195902048975514</v>
      </c>
      <c r="F37" s="53">
        <v>0.51507798960138651</v>
      </c>
      <c r="G37" s="52">
        <v>2.3673602080624185</v>
      </c>
      <c r="H37" s="53">
        <v>0.14354020767930453</v>
      </c>
      <c r="I37" s="52">
        <v>1.301040312093628</v>
      </c>
      <c r="J37" s="53">
        <v>0.27867664815262017</v>
      </c>
      <c r="M37" s="7"/>
    </row>
    <row r="38" spans="1:13" x14ac:dyDescent="0.25">
      <c r="A38" s="43"/>
      <c r="B38" s="43"/>
      <c r="C38" s="43"/>
      <c r="D38" s="49" t="s">
        <v>36</v>
      </c>
      <c r="E38" s="52">
        <v>0.30847070344377342</v>
      </c>
      <c r="F38" s="53">
        <v>1.2247738343771748</v>
      </c>
      <c r="G38" s="52">
        <v>0.26130236416424718</v>
      </c>
      <c r="H38" s="53">
        <v>1.249112845990064</v>
      </c>
      <c r="I38" s="52">
        <v>0.84708972763721835</v>
      </c>
      <c r="J38" s="53">
        <v>1.0198722498225692</v>
      </c>
      <c r="M38" s="7"/>
    </row>
    <row r="39" spans="1:13" x14ac:dyDescent="0.25">
      <c r="A39" s="43"/>
      <c r="B39" s="43"/>
      <c r="C39" s="43"/>
      <c r="D39" s="49" t="s">
        <v>37</v>
      </c>
      <c r="E39" s="52">
        <v>1.3902190524707083</v>
      </c>
      <c r="F39" s="53">
        <v>1.9236677868458951</v>
      </c>
      <c r="G39" s="52">
        <v>1.075256107171001</v>
      </c>
      <c r="H39" s="53">
        <v>1.2700475435816165</v>
      </c>
      <c r="I39" s="52">
        <v>0.77344365642237978</v>
      </c>
      <c r="J39" s="53">
        <v>0.66022187004754374</v>
      </c>
      <c r="M39" s="7"/>
    </row>
    <row r="40" spans="1:13" x14ac:dyDescent="0.25">
      <c r="A40" s="43"/>
      <c r="B40" s="43"/>
      <c r="C40" s="43"/>
      <c r="D40" s="49" t="s">
        <v>38</v>
      </c>
      <c r="E40" s="52">
        <v>0.80162056440346474</v>
      </c>
      <c r="F40" s="53">
        <v>0.29458209448298645</v>
      </c>
      <c r="G40" s="52">
        <v>2.427241962774958</v>
      </c>
      <c r="H40" s="53">
        <v>0.87679449360865291</v>
      </c>
      <c r="I40" s="52">
        <v>3.0279187817258881</v>
      </c>
      <c r="J40" s="53">
        <v>2.9764011799410031</v>
      </c>
      <c r="M40" s="7"/>
    </row>
    <row r="41" spans="1:13" x14ac:dyDescent="0.25">
      <c r="A41" s="43"/>
      <c r="B41" s="43"/>
      <c r="C41" s="43"/>
      <c r="D41" s="49" t="s">
        <v>39</v>
      </c>
      <c r="E41" s="52">
        <v>3.2206729311912698</v>
      </c>
      <c r="F41" s="53">
        <v>0.58201634877384201</v>
      </c>
      <c r="G41" s="52">
        <v>1.6258607498087223</v>
      </c>
      <c r="H41" s="53">
        <v>0.72406779661016951</v>
      </c>
      <c r="I41" s="52">
        <v>0.50482019892884478</v>
      </c>
      <c r="J41" s="53">
        <v>1.2440677966101694</v>
      </c>
      <c r="M41" s="7"/>
    </row>
    <row r="42" spans="1:13" x14ac:dyDescent="0.25">
      <c r="A42" s="43"/>
      <c r="B42" s="43"/>
      <c r="C42" s="43"/>
      <c r="D42" s="49" t="s">
        <v>40</v>
      </c>
      <c r="E42" s="52">
        <v>1.3324450366422385</v>
      </c>
      <c r="F42" s="53">
        <v>1</v>
      </c>
      <c r="G42" s="52">
        <v>1.0875475802066341</v>
      </c>
      <c r="H42" s="53">
        <v>1</v>
      </c>
      <c r="I42" s="52">
        <v>0.81620445894507876</v>
      </c>
      <c r="J42" s="53">
        <v>1</v>
      </c>
      <c r="M42" s="7"/>
    </row>
    <row r="43" spans="1:13" x14ac:dyDescent="0.25">
      <c r="A43" s="43"/>
      <c r="B43" s="43"/>
      <c r="C43" s="43"/>
      <c r="D43" s="49" t="s">
        <v>41</v>
      </c>
      <c r="E43" s="52">
        <v>0.94060012247397418</v>
      </c>
      <c r="F43" s="53">
        <v>0.39869494290375201</v>
      </c>
      <c r="G43" s="52">
        <v>0.85571030640668522</v>
      </c>
      <c r="H43" s="53">
        <v>0.62900527602625145</v>
      </c>
      <c r="I43" s="52">
        <v>0.9097493036211699</v>
      </c>
      <c r="J43" s="53">
        <v>1.5776605327499678</v>
      </c>
      <c r="M43" s="7"/>
    </row>
    <row r="44" spans="1:13" x14ac:dyDescent="0.25">
      <c r="A44" s="43">
        <v>1</v>
      </c>
      <c r="B44" s="43"/>
      <c r="C44" s="43"/>
      <c r="D44" s="49" t="s">
        <v>42</v>
      </c>
      <c r="E44" s="52">
        <v>2.9319114027891717</v>
      </c>
      <c r="F44" s="53">
        <v>3.4512143161482745</v>
      </c>
      <c r="G44" s="52">
        <v>6.1769789146215013</v>
      </c>
      <c r="H44" s="53">
        <v>2.2131147540983607</v>
      </c>
      <c r="I44" s="52">
        <v>2.1068095402696163</v>
      </c>
      <c r="J44" s="53">
        <v>0.64125683060109284</v>
      </c>
      <c r="M44" s="7"/>
    </row>
    <row r="45" spans="1:13" x14ac:dyDescent="0.25">
      <c r="A45" s="43"/>
      <c r="B45" s="43"/>
      <c r="C45" s="43">
        <v>1</v>
      </c>
      <c r="D45" s="49" t="s">
        <v>43</v>
      </c>
      <c r="E45" s="52">
        <v>1.2002589555459646</v>
      </c>
      <c r="F45" s="53">
        <v>3.9432703003337042</v>
      </c>
      <c r="G45" s="52">
        <v>0.20448529411764707</v>
      </c>
      <c r="H45" s="53">
        <v>3.0712583928958201</v>
      </c>
      <c r="I45" s="52">
        <v>0.17036764705882354</v>
      </c>
      <c r="J45" s="53">
        <v>0.77886073207710638</v>
      </c>
      <c r="M45" s="7"/>
    </row>
    <row r="46" spans="1:13" x14ac:dyDescent="0.25">
      <c r="A46" s="43"/>
      <c r="B46" s="43"/>
      <c r="C46" s="43">
        <v>1</v>
      </c>
      <c r="D46" s="49" t="s">
        <v>44</v>
      </c>
      <c r="E46" s="52">
        <v>0.29712121212121212</v>
      </c>
      <c r="F46" s="53">
        <v>1.7355828220858898</v>
      </c>
      <c r="G46" s="52">
        <v>1.5565962851246229</v>
      </c>
      <c r="H46" s="53">
        <v>1.5804469273743016</v>
      </c>
      <c r="I46" s="52">
        <v>5.2389268137799645</v>
      </c>
      <c r="J46" s="53">
        <v>0.91061452513966468</v>
      </c>
      <c r="M46" s="7"/>
    </row>
    <row r="47" spans="1:13" x14ac:dyDescent="0.25">
      <c r="A47" s="43">
        <v>1</v>
      </c>
      <c r="B47" s="43"/>
      <c r="C47" s="43"/>
      <c r="D47" s="49" t="s">
        <v>45</v>
      </c>
      <c r="E47" s="52">
        <v>3.328447701532312</v>
      </c>
      <c r="F47" s="53">
        <v>5.4645669291338583</v>
      </c>
      <c r="G47" s="52">
        <v>1.6906937394247039</v>
      </c>
      <c r="H47" s="53">
        <v>3.8555555555555556</v>
      </c>
      <c r="I47" s="52">
        <v>0.50795262267343488</v>
      </c>
      <c r="J47" s="53">
        <v>0.7055555555555556</v>
      </c>
      <c r="M47" s="7"/>
    </row>
    <row r="48" spans="1:13" x14ac:dyDescent="0.25">
      <c r="A48" s="43"/>
      <c r="B48" s="43"/>
      <c r="C48" s="43"/>
      <c r="D48" s="49" t="s">
        <v>46</v>
      </c>
      <c r="E48" s="52">
        <v>1.9854402588398428</v>
      </c>
      <c r="F48" s="53">
        <v>1.2826229508196723</v>
      </c>
      <c r="G48" s="52">
        <v>0.48536723163841805</v>
      </c>
      <c r="H48" s="53">
        <v>0.77159763313609464</v>
      </c>
      <c r="I48" s="52">
        <v>0.24446327683615821</v>
      </c>
      <c r="J48" s="53">
        <v>0.60157790927021693</v>
      </c>
      <c r="M48" s="7"/>
    </row>
    <row r="49" spans="1:13" x14ac:dyDescent="0.25">
      <c r="A49" s="43"/>
      <c r="B49" s="43"/>
      <c r="C49" s="43"/>
      <c r="D49" s="49" t="s">
        <v>47</v>
      </c>
      <c r="E49" s="52">
        <v>2.928377153218495</v>
      </c>
      <c r="F49" s="53">
        <v>0.94577238672850517</v>
      </c>
      <c r="G49" s="52">
        <v>1.1320093457943925</v>
      </c>
      <c r="H49" s="53">
        <v>0.86211382113821144</v>
      </c>
      <c r="I49" s="52">
        <v>0.38656542056074772</v>
      </c>
      <c r="J49" s="53">
        <v>0.91154471544715443</v>
      </c>
      <c r="M49" s="7"/>
    </row>
    <row r="50" spans="1:13" x14ac:dyDescent="0.25">
      <c r="A50" s="43">
        <v>1</v>
      </c>
      <c r="B50" s="43"/>
      <c r="C50" s="43"/>
      <c r="D50" s="49" t="s">
        <v>48</v>
      </c>
      <c r="E50" s="52">
        <v>5.599728168535508</v>
      </c>
      <c r="F50" s="53">
        <v>3.2970656116056714</v>
      </c>
      <c r="G50" s="52">
        <v>1.5800575263662511</v>
      </c>
      <c r="H50" s="53">
        <v>1.1594202898550727</v>
      </c>
      <c r="I50" s="52">
        <v>0.28216682646212848</v>
      </c>
      <c r="J50" s="53">
        <v>0.35165217391304349</v>
      </c>
      <c r="M50" s="7"/>
    </row>
    <row r="51" spans="1:13" x14ac:dyDescent="0.25">
      <c r="A51" s="43">
        <v>1</v>
      </c>
      <c r="B51" s="43">
        <v>2</v>
      </c>
      <c r="C51" s="43"/>
      <c r="D51" s="49" t="s">
        <v>49</v>
      </c>
      <c r="E51" s="52">
        <v>4.3859649122807012</v>
      </c>
      <c r="F51" s="53">
        <v>5.0393065914130215</v>
      </c>
      <c r="G51" s="52">
        <v>10.25430680885972</v>
      </c>
      <c r="H51" s="53">
        <v>10.096930533117932</v>
      </c>
      <c r="I51" s="52">
        <v>2.3379819524200163</v>
      </c>
      <c r="J51" s="53">
        <v>2.0036348949919227</v>
      </c>
      <c r="M51" s="7"/>
    </row>
    <row r="52" spans="1:13" x14ac:dyDescent="0.25">
      <c r="A52" s="43"/>
      <c r="B52" s="43"/>
      <c r="C52" s="43"/>
      <c r="D52" s="49" t="s">
        <v>50</v>
      </c>
      <c r="E52" s="52">
        <v>1.4367626238791882</v>
      </c>
      <c r="F52" s="53">
        <v>1.0330316742081447</v>
      </c>
      <c r="G52" s="52">
        <v>1.2969116080937166</v>
      </c>
      <c r="H52" s="53">
        <v>0.91576413959085445</v>
      </c>
      <c r="I52" s="52">
        <v>0.90266240681576149</v>
      </c>
      <c r="J52" s="53">
        <v>0.88648215002005615</v>
      </c>
      <c r="M52" s="7"/>
    </row>
    <row r="53" spans="1:13" x14ac:dyDescent="0.25">
      <c r="A53" s="43">
        <v>1</v>
      </c>
      <c r="B53" s="43"/>
      <c r="C53" s="43"/>
      <c r="D53" s="49" t="s">
        <v>51</v>
      </c>
      <c r="E53" s="52">
        <v>7.2519641878311711</v>
      </c>
      <c r="F53" s="53">
        <v>2.6914474384918523</v>
      </c>
      <c r="G53" s="52">
        <v>2.5507712082262208</v>
      </c>
      <c r="H53" s="53">
        <v>3.4521857923497272</v>
      </c>
      <c r="I53" s="52">
        <v>0.35173521850899742</v>
      </c>
      <c r="J53" s="53">
        <v>1.2826502732240437</v>
      </c>
      <c r="M53" s="7"/>
    </row>
    <row r="54" spans="1:13" x14ac:dyDescent="0.25">
      <c r="A54" s="43"/>
      <c r="B54" s="43"/>
      <c r="C54" s="43"/>
      <c r="D54" s="49" t="s">
        <v>52</v>
      </c>
      <c r="E54" s="52">
        <v>3.3054778088764492</v>
      </c>
      <c r="F54" s="53">
        <v>1.8007749434937035</v>
      </c>
      <c r="G54" s="52">
        <v>4.1647355163727955</v>
      </c>
      <c r="H54" s="53">
        <v>1.3890410958904111</v>
      </c>
      <c r="I54" s="52">
        <v>1.2599496221662467</v>
      </c>
      <c r="J54" s="53">
        <v>0.77135740971357414</v>
      </c>
      <c r="M54" s="7"/>
    </row>
    <row r="55" spans="1:13" x14ac:dyDescent="0.25">
      <c r="A55" s="43"/>
      <c r="B55" s="43"/>
      <c r="C55" s="43"/>
      <c r="D55" s="49" t="s">
        <v>53</v>
      </c>
      <c r="E55" s="52">
        <v>1.7076271186440679</v>
      </c>
      <c r="F55" s="53">
        <v>0.54435014145448501</v>
      </c>
      <c r="G55" s="52">
        <v>1.1859917598587404</v>
      </c>
      <c r="H55" s="53">
        <v>1.1110733695652175</v>
      </c>
      <c r="I55" s="52">
        <v>0.69452619187757492</v>
      </c>
      <c r="J55" s="53">
        <v>2.0411005434782608</v>
      </c>
      <c r="M55" s="7"/>
    </row>
    <row r="56" spans="1:13" x14ac:dyDescent="0.25">
      <c r="A56" s="43"/>
      <c r="B56" s="43"/>
      <c r="C56" s="43"/>
      <c r="D56" s="49" t="s">
        <v>54</v>
      </c>
      <c r="E56" s="52">
        <v>1.1143949044585988</v>
      </c>
      <c r="F56" s="53">
        <v>0.62819986310746057</v>
      </c>
      <c r="G56" s="52">
        <v>1.4757085020242915</v>
      </c>
      <c r="H56" s="53">
        <v>0.88779260978912744</v>
      </c>
      <c r="I56" s="52">
        <v>1.3242240215924428</v>
      </c>
      <c r="J56" s="53">
        <v>1.4132327336041788</v>
      </c>
      <c r="M56" s="7"/>
    </row>
    <row r="57" spans="1:13" x14ac:dyDescent="0.25">
      <c r="A57" s="43"/>
      <c r="B57" s="43"/>
      <c r="C57" s="43"/>
      <c r="D57" s="49" t="s">
        <v>55</v>
      </c>
      <c r="E57" s="52">
        <v>0.48902560691719321</v>
      </c>
      <c r="F57" s="53">
        <v>0.55775749674054753</v>
      </c>
      <c r="G57" s="52">
        <v>0.33145497576918742</v>
      </c>
      <c r="H57" s="53">
        <v>0.60381086803105144</v>
      </c>
      <c r="I57" s="52">
        <v>0.67778654344641043</v>
      </c>
      <c r="J57" s="53">
        <v>1.0825688073394495</v>
      </c>
      <c r="M57" s="7"/>
    </row>
    <row r="58" spans="1:13" x14ac:dyDescent="0.25">
      <c r="A58" s="43"/>
      <c r="B58" s="43"/>
      <c r="C58" s="43"/>
      <c r="D58" s="49" t="s">
        <v>56</v>
      </c>
      <c r="E58" s="52">
        <v>1.4487972508591067</v>
      </c>
      <c r="F58" s="53">
        <v>1.518633540372671</v>
      </c>
      <c r="G58" s="52">
        <v>1.4492952904778273</v>
      </c>
      <c r="H58" s="53">
        <v>1.5302503477051461</v>
      </c>
      <c r="I58" s="52">
        <v>1.0003437607425232</v>
      </c>
      <c r="J58" s="53">
        <v>1.0076495132127956</v>
      </c>
      <c r="M58" s="7"/>
    </row>
    <row r="59" spans="1:13" x14ac:dyDescent="0.25">
      <c r="A59" s="43">
        <v>1</v>
      </c>
      <c r="B59" s="43"/>
      <c r="C59" s="43"/>
      <c r="D59" s="49" t="s">
        <v>57</v>
      </c>
      <c r="E59" s="52">
        <v>8.0798149219201854</v>
      </c>
      <c r="F59" s="53">
        <v>1.2299794661190966</v>
      </c>
      <c r="G59" s="52">
        <v>2.7839776803507377</v>
      </c>
      <c r="H59" s="53">
        <v>1.6309405940594059</v>
      </c>
      <c r="I59" s="52">
        <v>0.34455958549222804</v>
      </c>
      <c r="J59" s="53">
        <v>1.3259900990099009</v>
      </c>
      <c r="M59" s="7"/>
    </row>
    <row r="60" spans="1:13" x14ac:dyDescent="0.25">
      <c r="A60" s="43"/>
      <c r="B60" s="43"/>
      <c r="C60" s="43"/>
      <c r="D60" s="49" t="s">
        <v>58</v>
      </c>
      <c r="E60" s="52">
        <v>1.1610694489729378</v>
      </c>
      <c r="F60" s="53">
        <v>1.3360817941952507</v>
      </c>
      <c r="G60" s="52">
        <v>1.1893787575150301</v>
      </c>
      <c r="H60" s="53">
        <v>1.3534914801202806</v>
      </c>
      <c r="I60" s="52">
        <v>1.0243820975283899</v>
      </c>
      <c r="J60" s="53">
        <v>1.0130304042766456</v>
      </c>
      <c r="M60" s="7"/>
    </row>
    <row r="61" spans="1:13" x14ac:dyDescent="0.25">
      <c r="A61" s="43"/>
      <c r="B61" s="43"/>
      <c r="C61" s="43"/>
      <c r="D61" s="49" t="s">
        <v>59</v>
      </c>
      <c r="E61" s="52">
        <v>3.0312738367658274</v>
      </c>
      <c r="F61" s="53">
        <v>1.0383410600175416</v>
      </c>
      <c r="G61" s="52">
        <v>1.4225881510649721</v>
      </c>
      <c r="H61" s="53">
        <v>1.1767963646691282</v>
      </c>
      <c r="I61" s="52">
        <v>0.46930374082691961</v>
      </c>
      <c r="J61" s="53">
        <v>1.1333428003408124</v>
      </c>
      <c r="M61" s="7"/>
    </row>
    <row r="62" spans="1:13" x14ac:dyDescent="0.25">
      <c r="A62" s="43"/>
      <c r="B62" s="43"/>
      <c r="C62" s="43"/>
      <c r="D62" s="49" t="s">
        <v>60</v>
      </c>
      <c r="E62" s="52">
        <v>1.2634216177523263</v>
      </c>
      <c r="F62" s="53">
        <v>3.1539528432732316</v>
      </c>
      <c r="G62" s="52">
        <v>1.0267597440372309</v>
      </c>
      <c r="H62" s="53">
        <v>1.3511586452762923</v>
      </c>
      <c r="I62" s="52">
        <v>0.81268179173938337</v>
      </c>
      <c r="J62" s="53">
        <v>0.42840166369578131</v>
      </c>
      <c r="M62" s="7"/>
    </row>
    <row r="63" spans="1:13" x14ac:dyDescent="0.25">
      <c r="A63" s="43"/>
      <c r="B63" s="43"/>
      <c r="C63" s="43"/>
      <c r="D63" s="49" t="s">
        <v>61</v>
      </c>
      <c r="E63" s="52">
        <v>1.4363334715885525</v>
      </c>
      <c r="F63" s="53">
        <v>1.4495119787045252</v>
      </c>
      <c r="G63" s="52">
        <v>1.3139821665718081</v>
      </c>
      <c r="H63" s="53">
        <v>1.4775687409551375</v>
      </c>
      <c r="I63" s="52">
        <v>0.91481692278505033</v>
      </c>
      <c r="J63" s="53">
        <v>1.0193560057887121</v>
      </c>
      <c r="M63" s="7"/>
    </row>
    <row r="64" spans="1:13" x14ac:dyDescent="0.25">
      <c r="A64" s="43"/>
      <c r="B64" s="43"/>
      <c r="C64" s="43"/>
      <c r="D64" s="49" t="s">
        <v>62</v>
      </c>
      <c r="E64" s="52">
        <v>0.22165970772442589</v>
      </c>
      <c r="F64" s="53">
        <v>0.49482129832239236</v>
      </c>
      <c r="G64" s="52">
        <v>0.89035639412997913</v>
      </c>
      <c r="H64" s="53">
        <v>0.66120857699805069</v>
      </c>
      <c r="I64" s="52">
        <v>4.016771488469602</v>
      </c>
      <c r="J64" s="53">
        <v>1.3362573099415205</v>
      </c>
      <c r="M64" s="7"/>
    </row>
    <row r="65" spans="1:13" x14ac:dyDescent="0.25">
      <c r="A65" s="43"/>
      <c r="B65" s="43"/>
      <c r="C65" s="43"/>
      <c r="D65" s="49" t="s">
        <v>63</v>
      </c>
      <c r="E65" s="52">
        <v>1.4737237237237237</v>
      </c>
      <c r="F65" s="53">
        <v>1.0106441048034935</v>
      </c>
      <c r="G65" s="52">
        <v>0.731780055917987</v>
      </c>
      <c r="H65" s="53">
        <v>0.9548736462093862</v>
      </c>
      <c r="I65" s="52">
        <v>0.49655172413793103</v>
      </c>
      <c r="J65" s="53">
        <v>0.94481691593604944</v>
      </c>
      <c r="M65" s="7"/>
    </row>
    <row r="66" spans="1:13" x14ac:dyDescent="0.25">
      <c r="A66" s="43"/>
      <c r="B66" s="43"/>
      <c r="C66" s="43"/>
      <c r="D66" s="49" t="s">
        <v>64</v>
      </c>
      <c r="E66" s="52">
        <v>0.38463203463203466</v>
      </c>
      <c r="F66" s="53">
        <v>1.0259067357512952</v>
      </c>
      <c r="G66" s="52">
        <v>0.74968358880607522</v>
      </c>
      <c r="H66" s="53">
        <v>0.96049896049896044</v>
      </c>
      <c r="I66" s="52">
        <v>1.9490929545774152</v>
      </c>
      <c r="J66" s="53">
        <v>0.9362439362439362</v>
      </c>
      <c r="M66" s="7"/>
    </row>
    <row r="67" spans="1:13" x14ac:dyDescent="0.25">
      <c r="A67" s="43">
        <v>1</v>
      </c>
      <c r="B67" s="43"/>
      <c r="C67" s="43"/>
      <c r="D67" s="49" t="s">
        <v>65</v>
      </c>
      <c r="E67" s="52">
        <v>2.1030792749508627</v>
      </c>
      <c r="F67" s="53">
        <v>5.8484546360917244</v>
      </c>
      <c r="G67" s="52">
        <v>0.9145299145299145</v>
      </c>
      <c r="H67" s="53">
        <v>2.4513163393230255</v>
      </c>
      <c r="I67" s="52">
        <v>0.4348528015194682</v>
      </c>
      <c r="J67" s="53">
        <v>0.4191391558712913</v>
      </c>
      <c r="M67" s="7"/>
    </row>
    <row r="68" spans="1:13" x14ac:dyDescent="0.25">
      <c r="A68" s="43"/>
      <c r="B68" s="43"/>
      <c r="C68" s="43"/>
      <c r="D68" s="49" t="s">
        <v>66</v>
      </c>
      <c r="E68" s="52">
        <v>2.2777334397446132</v>
      </c>
      <c r="F68" s="53">
        <v>3.3347664087130982</v>
      </c>
      <c r="G68" s="52">
        <v>0.82965116279069762</v>
      </c>
      <c r="H68" s="53">
        <v>0.90228770841411399</v>
      </c>
      <c r="I68" s="52">
        <v>0.3642441860465116</v>
      </c>
      <c r="J68" s="53">
        <v>0.27056998836758434</v>
      </c>
      <c r="M68" s="7"/>
    </row>
    <row r="69" spans="1:13" x14ac:dyDescent="0.25">
      <c r="A69" s="43"/>
      <c r="B69" s="43"/>
      <c r="C69" s="43"/>
      <c r="D69" s="49" t="s">
        <v>67</v>
      </c>
      <c r="E69" s="52">
        <v>1.1466988727858292</v>
      </c>
      <c r="F69" s="53">
        <v>1.6584369146943643</v>
      </c>
      <c r="G69" s="52">
        <v>1.2501755617977528</v>
      </c>
      <c r="H69" s="53">
        <v>1.6775749224939718</v>
      </c>
      <c r="I69" s="52">
        <v>1.090238764044944</v>
      </c>
      <c r="J69" s="53">
        <v>1.0115397864278333</v>
      </c>
      <c r="M69" s="7"/>
    </row>
    <row r="70" spans="1:13" x14ac:dyDescent="0.25">
      <c r="A70" s="43"/>
      <c r="B70" s="43"/>
      <c r="C70" s="43"/>
      <c r="D70" s="49" t="s">
        <v>68</v>
      </c>
      <c r="E70" s="52">
        <v>1.6364783843483748</v>
      </c>
      <c r="F70" s="53">
        <v>1.5758459743290547</v>
      </c>
      <c r="G70" s="52">
        <v>1.247534279528506</v>
      </c>
      <c r="H70" s="53">
        <v>1.1518123667377398</v>
      </c>
      <c r="I70" s="52">
        <v>0.76232860235746924</v>
      </c>
      <c r="J70" s="53">
        <v>0.73091684434968018</v>
      </c>
      <c r="M70" s="7"/>
    </row>
    <row r="71" spans="1:13" x14ac:dyDescent="0.25">
      <c r="A71" s="43">
        <v>1</v>
      </c>
      <c r="B71" s="43"/>
      <c r="C71" s="43">
        <v>1</v>
      </c>
      <c r="D71" s="49" t="s">
        <v>69</v>
      </c>
      <c r="E71" s="52">
        <v>24.591752006642679</v>
      </c>
      <c r="F71" s="53">
        <v>0.67917563826514904</v>
      </c>
      <c r="G71" s="52">
        <v>2.3246991104133961</v>
      </c>
      <c r="H71" s="53">
        <v>1.2665391969407265</v>
      </c>
      <c r="I71" s="52">
        <v>9.4531658817373104E-2</v>
      </c>
      <c r="J71" s="53">
        <v>1.8648183556405356</v>
      </c>
      <c r="M71" s="7"/>
    </row>
    <row r="72" spans="1:13" x14ac:dyDescent="0.25">
      <c r="A72" s="43"/>
      <c r="B72" s="43"/>
      <c r="C72" s="43"/>
      <c r="D72" s="49" t="s">
        <v>70</v>
      </c>
      <c r="E72" s="52">
        <v>2.5774770842426888</v>
      </c>
      <c r="F72" s="53">
        <v>0.45877587758775878</v>
      </c>
      <c r="G72" s="52">
        <v>1.6114067403465686</v>
      </c>
      <c r="H72" s="53">
        <v>0.34462474645030428</v>
      </c>
      <c r="I72" s="52">
        <v>0.62518761086096331</v>
      </c>
      <c r="J72" s="53">
        <v>0.75118323191345504</v>
      </c>
      <c r="M72" s="7"/>
    </row>
    <row r="73" spans="1:13" x14ac:dyDescent="0.25">
      <c r="A73" s="43"/>
      <c r="B73" s="43"/>
      <c r="C73" s="43"/>
      <c r="D73" s="49" t="s">
        <v>71</v>
      </c>
      <c r="E73" s="52">
        <v>1.1589688506981739</v>
      </c>
      <c r="F73" s="53">
        <v>0.95996275605214154</v>
      </c>
      <c r="G73" s="52">
        <v>1.2454790303963061</v>
      </c>
      <c r="H73" s="53">
        <v>1.0305877648940422</v>
      </c>
      <c r="I73" s="52">
        <v>1.0746440938822623</v>
      </c>
      <c r="J73" s="53">
        <v>1.0735705717712913</v>
      </c>
      <c r="M73" s="7"/>
    </row>
    <row r="74" spans="1:13" x14ac:dyDescent="0.25">
      <c r="A74" s="43"/>
      <c r="B74" s="43"/>
      <c r="C74" s="43"/>
      <c r="D74" s="49" t="s">
        <v>72</v>
      </c>
      <c r="E74" s="52">
        <v>1.6882572227399815</v>
      </c>
      <c r="F74" s="53">
        <v>1.5918641037103265</v>
      </c>
      <c r="G74" s="52">
        <v>1.1992717643164517</v>
      </c>
      <c r="H74" s="53">
        <v>1.1096914926768464</v>
      </c>
      <c r="I74" s="52">
        <v>0.71036080767957632</v>
      </c>
      <c r="J74" s="53">
        <v>0.69710190090370827</v>
      </c>
      <c r="M74" s="7"/>
    </row>
    <row r="75" spans="1:13" x14ac:dyDescent="0.25">
      <c r="A75" s="43">
        <v>1</v>
      </c>
      <c r="B75" s="43"/>
      <c r="C75" s="43">
        <v>1</v>
      </c>
      <c r="D75" s="49" t="s">
        <v>73</v>
      </c>
      <c r="E75" s="52">
        <v>5.5975370836831795</v>
      </c>
      <c r="F75" s="53">
        <v>2.6525198938992043</v>
      </c>
      <c r="G75" s="52">
        <v>1</v>
      </c>
      <c r="H75" s="53">
        <v>1</v>
      </c>
      <c r="I75" s="52">
        <v>0.17865</v>
      </c>
      <c r="J75" s="53">
        <v>0.377</v>
      </c>
      <c r="M75" s="7"/>
    </row>
    <row r="76" spans="1:13" x14ac:dyDescent="0.25">
      <c r="A76" s="43" t="s">
        <v>171</v>
      </c>
      <c r="B76" s="43" t="s">
        <v>171</v>
      </c>
      <c r="C76" s="43" t="s">
        <v>171</v>
      </c>
      <c r="D76" s="49" t="s">
        <v>74</v>
      </c>
      <c r="E76" s="52">
        <v>14.008226691042049</v>
      </c>
      <c r="F76" s="53" t="e">
        <v>#VALUE!</v>
      </c>
      <c r="G76" s="52">
        <v>2.229090909090909</v>
      </c>
      <c r="H76" s="53" t="e">
        <v>#VALUE!</v>
      </c>
      <c r="I76" s="52">
        <v>0.15912727272727273</v>
      </c>
      <c r="J76" s="53" t="e">
        <v>#VALUE!</v>
      </c>
      <c r="M76" s="7"/>
    </row>
    <row r="77" spans="1:13" x14ac:dyDescent="0.25">
      <c r="A77" s="43"/>
      <c r="B77" s="43"/>
      <c r="C77" s="43"/>
      <c r="D77" s="49" t="s">
        <v>76</v>
      </c>
      <c r="E77" s="52">
        <v>0.43013468013468015</v>
      </c>
      <c r="F77" s="53">
        <v>1.0159559036843633</v>
      </c>
      <c r="G77" s="52">
        <v>0.53136915077989599</v>
      </c>
      <c r="H77" s="53">
        <v>0.99715261958997736</v>
      </c>
      <c r="I77" s="52">
        <v>1.2353552859618717</v>
      </c>
      <c r="J77" s="53">
        <v>0.98149202733485197</v>
      </c>
      <c r="M77" s="7"/>
    </row>
    <row r="78" spans="1:13" x14ac:dyDescent="0.25">
      <c r="A78" s="43"/>
      <c r="B78" s="43"/>
      <c r="C78" s="43"/>
      <c r="D78" s="49" t="s">
        <v>77</v>
      </c>
      <c r="E78" s="52">
        <v>1.6746666666666665</v>
      </c>
      <c r="F78" s="53">
        <v>1.2826149015129888</v>
      </c>
      <c r="G78" s="52">
        <v>1.2818942641355378</v>
      </c>
      <c r="H78" s="53">
        <v>1.2963069821119446</v>
      </c>
      <c r="I78" s="52">
        <v>0.76546233925290874</v>
      </c>
      <c r="J78" s="53">
        <v>1.0106751298326602</v>
      </c>
      <c r="M78" s="7"/>
    </row>
    <row r="79" spans="1:13" x14ac:dyDescent="0.25">
      <c r="A79" s="43">
        <v>1</v>
      </c>
      <c r="B79" s="43"/>
      <c r="C79" s="43"/>
      <c r="D79" s="49" t="s">
        <v>78</v>
      </c>
      <c r="E79" s="52">
        <v>6.7443868739205524</v>
      </c>
      <c r="F79" s="53">
        <v>2.8587319243604004</v>
      </c>
      <c r="G79" s="52">
        <v>2.3695388349514563</v>
      </c>
      <c r="H79" s="53">
        <v>1.1289259828684384</v>
      </c>
      <c r="I79" s="52">
        <v>0.35133495145631072</v>
      </c>
      <c r="J79" s="53">
        <v>0.39490445859872614</v>
      </c>
      <c r="M79" s="7"/>
    </row>
    <row r="80" spans="1:13" x14ac:dyDescent="0.25">
      <c r="A80" s="43"/>
      <c r="B80" s="43"/>
      <c r="C80" s="43"/>
      <c r="D80" s="49" t="s">
        <v>79</v>
      </c>
      <c r="E80" s="52">
        <v>0.95879120879120872</v>
      </c>
      <c r="F80" s="53">
        <v>0.28459563543003852</v>
      </c>
      <c r="G80" s="52">
        <v>2.4380020957038071</v>
      </c>
      <c r="H80" s="53">
        <v>0.31784946236559142</v>
      </c>
      <c r="I80" s="52">
        <v>2.5427872860635694</v>
      </c>
      <c r="J80" s="53">
        <v>1.1168458781362007</v>
      </c>
      <c r="M80" s="7"/>
    </row>
    <row r="81" spans="1:13" x14ac:dyDescent="0.25">
      <c r="A81" s="43"/>
      <c r="B81" s="43"/>
      <c r="C81" s="43"/>
      <c r="D81" s="49" t="s">
        <v>80</v>
      </c>
      <c r="E81" s="52">
        <v>2.8857674034290435</v>
      </c>
      <c r="F81" s="53">
        <v>1.0776308223116735</v>
      </c>
      <c r="G81" s="52">
        <v>0.69244114002478319</v>
      </c>
      <c r="H81" s="53">
        <v>0.65627735948170196</v>
      </c>
      <c r="I81" s="52">
        <v>0.23995043370508054</v>
      </c>
      <c r="J81" s="53">
        <v>0.60900017510068283</v>
      </c>
      <c r="M81" s="7"/>
    </row>
    <row r="82" spans="1:13" x14ac:dyDescent="0.25">
      <c r="A82" s="43"/>
      <c r="B82" s="43"/>
      <c r="C82" s="43">
        <v>1</v>
      </c>
      <c r="D82" s="49" t="s">
        <v>81</v>
      </c>
      <c r="E82" s="52">
        <v>2.2036809815950922</v>
      </c>
      <c r="F82" s="53">
        <v>3.0655581947743471</v>
      </c>
      <c r="G82" s="52">
        <v>1.3104706311565122</v>
      </c>
      <c r="H82" s="53">
        <v>0.51173671689135614</v>
      </c>
      <c r="I82" s="52">
        <v>0.59467347683327243</v>
      </c>
      <c r="J82" s="53">
        <v>0.16693100713719272</v>
      </c>
      <c r="M82" s="7"/>
    </row>
    <row r="83" spans="1:13" ht="15.75" thickBot="1" x14ac:dyDescent="0.3">
      <c r="A83" s="43"/>
      <c r="B83" s="43"/>
      <c r="C83" s="43"/>
      <c r="D83" s="49" t="s">
        <v>82</v>
      </c>
      <c r="E83" s="55">
        <v>0.54245614035087719</v>
      </c>
      <c r="F83" s="56">
        <v>1.7174959871589086</v>
      </c>
      <c r="G83" s="55">
        <v>0.4468724708058735</v>
      </c>
      <c r="H83" s="56">
        <v>1.0615079365079365</v>
      </c>
      <c r="I83" s="55">
        <v>0.82379465834200483</v>
      </c>
      <c r="J83" s="56">
        <v>0.61805555555555558</v>
      </c>
      <c r="M83" s="7"/>
    </row>
  </sheetData>
  <mergeCells count="1">
    <mergeCell ref="A1:C1"/>
  </mergeCells>
  <conditionalFormatting sqref="I3:J83 E3:H5 E7:H83 F6 H6">
    <cfRule type="cellIs" dxfId="3" priority="3" operator="lessThan">
      <formula>0.2</formula>
    </cfRule>
    <cfRule type="cellIs" dxfId="2" priority="4" operator="greaterThan">
      <formula>5</formula>
    </cfRule>
  </conditionalFormatting>
  <conditionalFormatting sqref="J3:J83">
    <cfRule type="cellIs" dxfId="1" priority="1" operator="lessThan">
      <formula>0.2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comparaison 1-2</vt:lpstr>
      <vt:lpstr>230704</vt:lpstr>
      <vt:lpstr>230829</vt:lpstr>
      <vt:lpstr>moyenne</vt:lpstr>
      <vt:lpstr>repetition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Montersino</dc:creator>
  <cp:lastModifiedBy>Camille Montersino</cp:lastModifiedBy>
  <dcterms:created xsi:type="dcterms:W3CDTF">2023-09-04T08:13:49Z</dcterms:created>
  <dcterms:modified xsi:type="dcterms:W3CDTF">2023-09-04T13:44:03Z</dcterms:modified>
</cp:coreProperties>
</file>