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ro &amp; Instructions" sheetId="1" r:id="rId3"/>
    <sheet state="visible" name="Dashboard" sheetId="2" r:id="rId4"/>
    <sheet state="visible" name="Assets &amp; Liabilities" sheetId="3" r:id="rId5"/>
    <sheet state="visible" name="A&amp;L Chart" sheetId="4" r:id="rId6"/>
    <sheet state="visible" name="Settings" sheetId="5" r:id="rId7"/>
  </sheets>
  <definedNames>
    <definedName name="Account_Types">Dashboard!$H$11:$H$16</definedName>
    <definedName name="this_quarter">Settings!$E$7</definedName>
    <definedName name="AL_last_column">Settings!$E$8</definedName>
    <definedName name="fullname">Settings!$B$7</definedName>
    <definedName name="AL_Current">'Assets &amp; Liabilities'!$T:$T</definedName>
    <definedName name="EF_months">Settings!$B$10</definedName>
    <definedName name="AL_last_updated">Settings!$E$9</definedName>
    <definedName name="ud_this_version">'Intro &amp; Instructions'!$E$2</definedName>
    <definedName name="ud_current_version">Settings!$H$8</definedName>
    <definedName name="total_net_income">Settings!$B$9</definedName>
    <definedName name="assets_total_row">Settings!$B$8</definedName>
    <definedName name="Age_at_FirstQ">Settings!$B$8</definedName>
    <definedName name="AL_last_addr">Settings!$E$10</definedName>
    <definedName name="ud_is_update">Settings!$H$7</definedName>
    <definedName name="ud_update_uri">Settings!$H$9</definedName>
  </definedNames>
  <calcPr/>
</workbook>
</file>

<file path=xl/sharedStrings.xml><?xml version="1.0" encoding="utf-8"?>
<sst xmlns="http://schemas.openxmlformats.org/spreadsheetml/2006/main" count="202" uniqueCount="146">
  <si>
    <t>Assets &amp; Liabilities EOQ</t>
  </si>
  <si>
    <t>Personal Finance (Net Worth Tracker)</t>
  </si>
  <si>
    <t>Version</t>
  </si>
  <si>
    <t>"Insert 1 Right" Column of Previous Quarter</t>
  </si>
  <si>
    <t>Description, Disclaimers &amp; Notes</t>
  </si>
  <si>
    <t>Timeline</t>
  </si>
  <si>
    <t>License, Donations &amp; Feedback</t>
  </si>
  <si>
    <t>Type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</si>
  <si>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</si>
  <si>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</si>
  <si>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</si>
  <si>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</si>
  <si>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</si>
  <si>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</si>
  <si>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</si>
  <si>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</si>
  <si>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</si>
  <si>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</si>
  <si>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</si>
  <si>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</si>
  <si>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</si>
  <si>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</si>
  <si>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</si>
  <si>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</si>
  <si>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Current</t>
  </si>
  <si>
    <r>
      <t xml:space="preserve">After looking around online for something suitable to track personal finance, and seeing the people of Reddit using their own various spreadsheets (r/FinancialIndependence, r/FireUK, r/PersonalFinance, /r/UKPersonalFinance) - I decided to but this spreadsheet together... I'm a programmer not a financial advisor and wanted a better way to manage personal finances, but don't have the time or capital to put together a full web-app </t>
    </r>
    <r>
      <rPr>
        <u/>
      </rPr>
      <t>just yet</t>
    </r>
    <r>
      <t>.</t>
    </r>
  </si>
  <si>
    <t xml:space="preserve">Cash or Equivalent </t>
  </si>
  <si>
    <t>Free to use for personal use, don't sell this spreadsheet or claim as your own etc.</t>
  </si>
  <si>
    <t>Tweet feedback &amp; suggestions to @benhoskins64</t>
  </si>
  <si>
    <t>https://twitter.com/benhoskins64</t>
  </si>
  <si>
    <t>This spreadsheet is free to use (at your own peril!), the more people use it and provide feedback the better we can make it. I'll publish updates as I find the time - donations are welcome if you would like to support the project! :)</t>
  </si>
  <si>
    <r>
      <t xml:space="preserve">If you'd like to </t>
    </r>
    <r>
      <rPr>
        <b/>
      </rPr>
      <t>support the project</t>
    </r>
    <r>
      <t>, please donate any amount you feel it's worth.</t>
    </r>
  </si>
  <si>
    <t>Designed for British Pounds in the UK (GBP£) - but I'm sure it could work for other currencies/countries too.</t>
  </si>
  <si>
    <t>1. Buy me a Coffee.</t>
  </si>
  <si>
    <t xml:space="preserve">Cash </t>
  </si>
  <si>
    <t>https://www.paypal.me/bhoskins745/3</t>
  </si>
  <si>
    <t>LA - Liquid Asset</t>
  </si>
  <si>
    <t>Make sure to check for new versions as they may include bug fixes, improvements and new features!</t>
  </si>
  <si>
    <t>2. Buy me 'Something Stronger'.</t>
  </si>
  <si>
    <t>https://www.paypal.me/bhoskins745/10</t>
  </si>
  <si>
    <t>3. Super-Support the Project.</t>
  </si>
  <si>
    <t>https://www.paypal.me/bhoskins745/20</t>
  </si>
  <si>
    <t>Setup</t>
  </si>
  <si>
    <t>4. Pay what-you-want...</t>
  </si>
  <si>
    <t>https://www.paypal.me/bhoskins745</t>
  </si>
  <si>
    <r>
      <t xml:space="preserve">a. "Save a Copy". </t>
    </r>
    <r>
      <rPr/>
      <t>To use this, choose 'File' then, 'Save a Copy' to save a personal &amp; private copy for editing.</t>
    </r>
  </si>
  <si>
    <t>Bank Current [0001]</t>
  </si>
  <si>
    <r>
      <t xml:space="preserve">b. Fill out the 'Settings' sheet tap. </t>
    </r>
    <r>
      <rPr/>
      <t>Last tab on the right below.</t>
    </r>
  </si>
  <si>
    <t>Thank you...</t>
  </si>
  <si>
    <r>
      <t xml:space="preserve">c. Add your history. </t>
    </r>
    <r>
      <rPr/>
      <t>Follow the instructions below to fill out your financial history as far back as you can.</t>
    </r>
  </si>
  <si>
    <t>Change Log</t>
  </si>
  <si>
    <t>v1.3</t>
  </si>
  <si>
    <t>Preparation for public release copy</t>
  </si>
  <si>
    <t>Instructions</t>
  </si>
  <si>
    <t>v1.2</t>
  </si>
  <si>
    <t>Added settings, fixes and Intro tab.</t>
  </si>
  <si>
    <t>Bank Savings [0002]</t>
  </si>
  <si>
    <t>v1.1</t>
  </si>
  <si>
    <t>Improved graph, formulas &amp; ease of use.</t>
  </si>
  <si>
    <r>
      <rPr>
        <b/>
      </rPr>
      <t>GOTCHAS</t>
    </r>
    <r>
      <t>: White &amp; Grey background cells you can edit. Do not edit any cell with a Blue or Green background. Using the ISO 8601 date format YYYY-MM-DD because sanity. This RC (public release copy) is filled with example data, remove it and add your own.</t>
    </r>
  </si>
  <si>
    <t>v0</t>
  </si>
  <si>
    <t>So how does this work.</t>
  </si>
  <si>
    <r>
      <rPr>
        <b/>
      </rPr>
      <t>Updates</t>
    </r>
    <r>
      <t>: This spreadsheet checks GitHub (an app store for programmers) for new versions of the spreadsheet, if there is a new version available a message will be shown on this spreadsheet.</t>
    </r>
  </si>
  <si>
    <r>
      <t xml:space="preserve">1. Update 'Assets &amp; Liabilities' at end of each financial quarter </t>
    </r>
    <r>
      <rPr/>
      <t>on the 'Assets &amp; Liabilities' tab.</t>
    </r>
  </si>
  <si>
    <t>TODO</t>
  </si>
  <si>
    <r>
      <rPr>
        <b/>
      </rPr>
      <t>Q1</t>
    </r>
    <r>
      <t xml:space="preserve"> = Jan, Feb, Mar.  </t>
    </r>
    <r>
      <rPr>
        <b/>
      </rPr>
      <t>Q2</t>
    </r>
    <r>
      <t xml:space="preserve"> = Apr, May, Jun.  </t>
    </r>
    <r>
      <rPr>
        <b/>
      </rPr>
      <t>Q3</t>
    </r>
    <r>
      <t xml:space="preserve"> = Jul, Aug, Sep.  </t>
    </r>
    <r>
      <rPr>
        <b/>
      </rPr>
      <t>Q4</t>
    </r>
    <r>
      <t xml:space="preserve"> = Oct, Nov, Dec.</t>
    </r>
  </si>
  <si>
    <t>Retirement planning calculator - WIP</t>
  </si>
  <si>
    <t>If you need to add a new column, right-click the previous quarters column (the column title/letter) and choose 'insert 1 column right'. This insures the charts and formulas auto-update without any fiddling about.</t>
  </si>
  <si>
    <t>Bank2 Personal [9991]</t>
  </si>
  <si>
    <t>Advanced mortgage calculator - WIP</t>
  </si>
  <si>
    <t>-</t>
  </si>
  <si>
    <t>--</t>
  </si>
  <si>
    <t>2. Update 'A&amp;L Chart' sheet tab with notes and new quarter total formulas.</t>
  </si>
  <si>
    <t>Various levels of financial independence calculator - WIP</t>
  </si>
  <si>
    <t>If you need to add a new column, right-click the previous quarters column (the column title/letter), choose 'insert 1 column right', select and drag/copy over the previous quarter formulas. This insures the charts and formulas auto-update without any fiddling about.</t>
  </si>
  <si>
    <t>day-to-day budgets auto-import from banks - WIP</t>
  </si>
  <si>
    <r>
      <t>3. Take a look at the graphs and make plans for your next financial quarter.</t>
    </r>
    <r>
      <rPr/>
      <t xml:space="preserve"> See 'Dashboard'.</t>
    </r>
  </si>
  <si>
    <t>5. Profit!</t>
  </si>
  <si>
    <t>Bank2 Joint [9992]</t>
  </si>
  <si>
    <t>Bank3 [1112]</t>
  </si>
  <si>
    <t>Assets</t>
  </si>
  <si>
    <t>Vehicle [ABC]</t>
  </si>
  <si>
    <t>A - Asset</t>
  </si>
  <si>
    <t>Deposit [0AA]</t>
  </si>
  <si>
    <t>Hobby Asset</t>
  </si>
  <si>
    <t>Accounts Receivable (Loans to Freinds)</t>
  </si>
  <si>
    <t>Accounts Receivable (Loans to Family)</t>
  </si>
  <si>
    <t>Investments</t>
  </si>
  <si>
    <t>Current Net Worth [NW]</t>
  </si>
  <si>
    <t>Bitcoin</t>
  </si>
  <si>
    <t>DCE - Crypto Exchange</t>
  </si>
  <si>
    <t>Total Assets</t>
  </si>
  <si>
    <t>FS - Emergency Fund Liquid</t>
  </si>
  <si>
    <t>Account Type</t>
  </si>
  <si>
    <t>NW</t>
  </si>
  <si>
    <t>Current Sum</t>
  </si>
  <si>
    <t>% of NW</t>
  </si>
  <si>
    <t>FX UDS (in GBP)</t>
  </si>
  <si>
    <t>FX - Foreign Exchange</t>
  </si>
  <si>
    <r>
      <rPr>
        <b/>
      </rPr>
      <t>LA</t>
    </r>
    <r>
      <t xml:space="preserve"> - Liquid Asset</t>
    </r>
  </si>
  <si>
    <r>
      <rPr>
        <b/>
      </rPr>
      <t>A</t>
    </r>
    <r>
      <t xml:space="preserve"> - Asset</t>
    </r>
  </si>
  <si>
    <r>
      <rPr>
        <b/>
      </rPr>
      <t>S&amp;S</t>
    </r>
    <r>
      <t xml:space="preserve"> - Stocks &amp; Shares</t>
    </r>
  </si>
  <si>
    <t>Stocks &amp; Shares ISA</t>
  </si>
  <si>
    <t>S&amp;S - Stocks &amp; Shares</t>
  </si>
  <si>
    <r>
      <rPr>
        <b/>
      </rPr>
      <t>FX</t>
    </r>
    <r>
      <t xml:space="preserve"> - Foreign Exchange</t>
    </r>
  </si>
  <si>
    <r>
      <rPr>
        <b/>
      </rPr>
      <t>DCE</t>
    </r>
    <r>
      <t xml:space="preserve"> - Crypto Exchange</t>
    </r>
  </si>
  <si>
    <r>
      <rPr>
        <b/>
      </rPr>
      <t>L</t>
    </r>
    <r>
      <t xml:space="preserve"> - Liability</t>
    </r>
  </si>
  <si>
    <t>Last Updated</t>
  </si>
  <si>
    <t>Current Quarter</t>
  </si>
  <si>
    <t>Mutual Fund Tracker</t>
  </si>
  <si>
    <t xml:space="preserve">Current Date </t>
  </si>
  <si>
    <t>Misc Liabilities</t>
  </si>
  <si>
    <t>Credit Card A</t>
  </si>
  <si>
    <t>L - Liability</t>
  </si>
  <si>
    <t>Loan A</t>
  </si>
  <si>
    <t>Assets &amp; Liabilities EOQ     Q1 = Jan, Feb, Mar  Q2 = Apr, May, Jun  Q3 = Jul, Aug, Sep  Q4 = Oct, Nov, Dec</t>
  </si>
  <si>
    <t>Notes Graph Title</t>
  </si>
  <si>
    <t>thought about tracking money...</t>
  </si>
  <si>
    <t>Bitcoin...</t>
  </si>
  <si>
    <t>New job!</t>
  </si>
  <si>
    <t>Using Real Stocks &amp; Shares</t>
  </si>
  <si>
    <t>Notes Detailed</t>
  </si>
  <si>
    <t>What is this magic?</t>
  </si>
  <si>
    <t>Finnally had the guts!</t>
  </si>
  <si>
    <t>Should really start investing sensibly.</t>
  </si>
  <si>
    <t xml:space="preserve"> </t>
  </si>
  <si>
    <t>My Age</t>
  </si>
  <si>
    <t>Settings</t>
  </si>
  <si>
    <t>Personal Settings</t>
  </si>
  <si>
    <t>Edit Me</t>
  </si>
  <si>
    <t>Spreadsheet Settings</t>
  </si>
  <si>
    <t>Do Not Edit Blue Cells</t>
  </si>
  <si>
    <t>Update Settings</t>
  </si>
  <si>
    <t>Fullname</t>
  </si>
  <si>
    <t>Ms Insert Your-Name</t>
  </si>
  <si>
    <t>This Quarter</t>
  </si>
  <si>
    <t>Update Available</t>
  </si>
  <si>
    <t>Age at First Quarter</t>
  </si>
  <si>
    <t>Last Column</t>
  </si>
  <si>
    <t>Current Version (GitHub)</t>
  </si>
  <si>
    <t>Total Net Income</t>
  </si>
  <si>
    <t>Last Quarter Value</t>
  </si>
  <si>
    <t>Update URI</t>
  </si>
  <si>
    <t>Emergency Fund Months</t>
  </si>
  <si>
    <t>Last Address</t>
  </si>
  <si>
    <t>Net Worth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</si>
</sst>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[$£-809]* #,##0.00_);_([$£-809]* \(#,##0.00\);_([$£-809]* &quot;-&quot;??_);_(@_)"/>
    <numFmt numFmtId="165" formatCode="yyyy&quot;-&quot;mm&quot;-&quot;dd"/>
    <numFmt numFmtId="166" formatCode="yyyy-mm-dd"/>
    <numFmt numFmtId="167" formatCode="d&quot; &quot;mmmm&quot; &quot;yyyy"/>
  </numFmts>
  <fonts count="67">
    <font>
      <sz val="10.0"/>
      <color rgb="FF000000"/>
      <name val="Arial"/>
    </font>
    <font/>
    <font>
      <b/>
      <sz val="12.0"/>
      <color rgb="FFFFFFFF"/>
      <name val="Nunito"/>
    </font>
    <font>
      <b/>
      <sz val="18.0"/>
      <color rgb="FFCC0000"/>
    </font>
    <font>
      <b/>
      <sz val="8.0"/>
      <color rgb="FFFFFFFF"/>
      <name val="Nunito"/>
    </font>
    <font>
      <sz val="24.0"/>
      <color rgb="FFFFFFFF"/>
      <name val="Merriweather"/>
    </font>
    <font>
      <b/>
      <sz val="12.0"/>
      <color rgb="FF9900FF"/>
    </font>
    <font>
      <b/>
      <sz val="24.0"/>
      <color rgb="FFFF0000"/>
    </font>
    <font>
      <sz val="14.0"/>
      <color rgb="FFFFFFFF"/>
      <name val="Merriweather"/>
    </font>
    <font>
      <i/>
      <name val="Nunito"/>
    </font>
    <font>
      <sz val="8.0"/>
      <color rgb="FF999999"/>
      <name val="Nunito"/>
    </font>
    <font>
      <name val="Nunito"/>
    </font>
    <font>
      <sz val="12.0"/>
      <name val="Nunito"/>
    </font>
    <font>
      <b/>
      <name val="Nunito"/>
    </font>
    <font>
      <u/>
      <color rgb="FF0000FF"/>
      <name val="Nunito"/>
    </font>
    <font>
      <i/>
      <color rgb="FF000000"/>
      <name val="Nunito"/>
    </font>
    <font>
      <sz val="12.0"/>
      <color rgb="FF333333"/>
      <name val="Nunito"/>
    </font>
    <font>
      <sz val="8.0"/>
      <color rgb="FF000000"/>
      <name val="Nunito"/>
    </font>
    <font>
      <u/>
      <color rgb="FF0000FF"/>
      <name val="Nunito"/>
    </font>
    <font>
      <i/>
      <u/>
      <color rgb="FF000000"/>
      <name val="Nunito"/>
    </font>
    <font>
      <u/>
      <color rgb="FF0000FF"/>
      <name val="Nunito"/>
    </font>
    <font>
      <b/>
      <sz val="12.0"/>
    </font>
    <font>
      <b/>
      <sz val="11.0"/>
      <name val="Nunito"/>
    </font>
    <font>
      <sz val="14.0"/>
      <name val="Caveat"/>
    </font>
    <font>
      <b/>
      <sz val="11.0"/>
    </font>
    <font>
      <color rgb="FF274E13"/>
      <name val="Arial"/>
    </font>
    <font>
      <color rgb="FF000000"/>
      <name val="Arial"/>
    </font>
    <font>
      <sz val="11.0"/>
      <color rgb="FF000000"/>
      <name val="Nunito"/>
    </font>
    <font>
      <sz val="12.0"/>
    </font>
    <font>
      <b/>
      <sz val="14.0"/>
      <color rgb="FFFFFFFF"/>
      <name val="Merriweather"/>
    </font>
    <font>
      <b/>
    </font>
    <font>
      <sz val="11.0"/>
      <name val="Nunito"/>
    </font>
    <font>
      <i/>
      <sz val="11.0"/>
      <name val="Nunito"/>
    </font>
    <font>
      <i/>
      <sz val="12.0"/>
      <color rgb="FF000000"/>
      <name val="Arial"/>
    </font>
    <font>
      <b/>
      <strike/>
      <name val="Nunito"/>
    </font>
    <font>
      <i/>
      <sz val="11.0"/>
      <color rgb="FF000000"/>
      <name val="Nunito"/>
    </font>
    <font>
      <i/>
      <sz val="12.0"/>
    </font>
    <font>
      <sz val="18.0"/>
      <color rgb="FFFFFFFF"/>
      <name val="Merriweather"/>
    </font>
    <font>
      <color rgb="FF242729"/>
      <name val="Inherit"/>
    </font>
    <font>
      <b/>
      <sz val="36.0"/>
      <name val="Merriweather"/>
    </font>
    <font>
      <b/>
      <sz val="18.0"/>
      <color rgb="FFFFFFFF"/>
    </font>
    <font>
      <b/>
      <sz val="12.0"/>
      <color rgb="FF000000"/>
      <name val="Arial"/>
    </font>
    <font>
      <sz val="11.0"/>
      <color rgb="FF000000"/>
      <name val="Inconsolata"/>
    </font>
    <font>
      <sz val="12.0"/>
      <color rgb="FF000000"/>
      <name val="Arial"/>
    </font>
    <font>
      <sz val="10.0"/>
    </font>
    <font>
      <b/>
      <sz val="19.0"/>
      <color rgb="FFFFFFFF"/>
    </font>
    <font>
      <strike/>
    </font>
    <font>
      <sz val="12.0"/>
      <color rgb="FFFFFFFF"/>
      <name val="Nunito"/>
    </font>
    <font>
      <sz val="8.0"/>
      <color rgb="FF999999"/>
    </font>
    <font>
      <b/>
      <sz val="10.0"/>
      <color rgb="FF666666"/>
      <name val="Nunito"/>
    </font>
    <font>
      <i/>
      <color rgb="FF666666"/>
      <name val="Nunito"/>
    </font>
    <font>
      <i/>
      <sz val="10.0"/>
      <color rgb="FF666666"/>
      <name val="Nunito"/>
    </font>
    <font>
      <i/>
      <sz val="10.0"/>
      <color rgb="FF999999"/>
      <name val="Nunito"/>
    </font>
    <font>
      <b/>
      <sz val="10.0"/>
      <color rgb="FFFFFFFF"/>
      <name val="Nunito"/>
    </font>
    <font>
      <b/>
      <color rgb="FFFFFFFF"/>
      <name val="Nunito"/>
    </font>
    <font>
      <sz val="24.0"/>
      <color rgb="FFFFFFFF"/>
    </font>
    <font>
      <color rgb="FF274E13"/>
    </font>
    <font>
      <b/>
      <u/>
      <sz val="12.0"/>
    </font>
    <font>
      <sz val="11.0"/>
      <color rgb="FF000000"/>
      <name val="Courier New"/>
    </font>
    <font>
      <sz val="12.0"/>
      <color rgb="FF202020"/>
      <name val="Arial"/>
    </font>
    <font>
      <b/>
      <color rgb="FFCC0000"/>
    </font>
    <font>
      <sz val="12.0"/>
      <name val="Courier New"/>
    </font>
    <font>
      <sz val="10.0"/>
      <color rgb="FF202020"/>
      <name val="Courier New"/>
    </font>
    <font>
      <name val="Courier New"/>
    </font>
    <font>
      <u/>
      <color rgb="FF0000FF"/>
      <name val="Courier New"/>
    </font>
    <font>
      <sz val="12.0"/>
      <color rgb="FF202020"/>
      <name val="-apple-system"/>
    </font>
    <font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0"/>
    </xf>
    <xf borderId="0" fillId="3" fontId="2" numFmtId="0" xfId="0" applyAlignment="1" applyFill="1" applyFont="1">
      <alignment horizontal="left" readingOrder="0" shrinkToFit="0" vertical="center" wrapText="0"/>
    </xf>
    <xf borderId="0" fillId="3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3" fontId="4" numFmtId="9" xfId="0" applyAlignment="1" applyFont="1" applyNumberFormat="1">
      <alignment horizontal="center" readingOrder="0" shrinkToFit="0" vertical="center" wrapText="0"/>
    </xf>
    <xf borderId="0" fillId="3" fontId="2" numFmtId="164" xfId="0" applyAlignment="1" applyFont="1" applyNumberFormat="1">
      <alignment horizontal="center" readingOrder="0" shrinkToFit="0" vertical="center" wrapText="0"/>
    </xf>
    <xf borderId="0" fillId="2" fontId="5" numFmtId="0" xfId="0" applyAlignment="1" applyFont="1">
      <alignment readingOrder="0" shrinkToFit="0" wrapText="0"/>
    </xf>
    <xf borderId="0" fillId="3" fontId="1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4" fontId="6" numFmtId="0" xfId="0" applyAlignment="1" applyFill="1" applyFont="1">
      <alignment horizontal="center" readingOrder="0" shrinkToFit="0" vertical="center" wrapText="1"/>
    </xf>
    <xf borderId="0" fillId="2" fontId="7" numFmtId="0" xfId="0" applyAlignment="1" applyFont="1">
      <alignment shrinkToFit="0" wrapText="1"/>
    </xf>
    <xf borderId="0" fillId="2" fontId="1" numFmtId="0" xfId="0" applyAlignment="1" applyFont="1">
      <alignment shrinkToFit="0" wrapText="1"/>
    </xf>
    <xf borderId="1" fillId="3" fontId="8" numFmtId="0" xfId="0" applyAlignment="1" applyBorder="1" applyFont="1">
      <alignment readingOrder="0" shrinkToFit="0" wrapText="0"/>
    </xf>
    <xf borderId="0" fillId="3" fontId="2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textRotation="0" vertical="center" wrapText="0"/>
    </xf>
    <xf borderId="0" fillId="3" fontId="4" numFmtId="9" xfId="0" applyAlignment="1" applyFont="1" applyNumberFormat="1">
      <alignment horizontal="center" readingOrder="0" shrinkToFit="0" vertical="center" wrapText="1"/>
    </xf>
    <xf borderId="2" fillId="3" fontId="8" numFmtId="0" xfId="0" applyAlignment="1" applyBorder="1" applyFont="1">
      <alignment readingOrder="0" shrinkToFit="0" wrapText="0"/>
    </xf>
    <xf borderId="0" fillId="3" fontId="2" numFmtId="164" xfId="0" applyAlignment="1" applyFont="1" applyNumberFormat="1">
      <alignment horizontal="center" readingOrder="0" shrinkToFit="0" vertical="center" wrapText="1"/>
    </xf>
    <xf borderId="0" fillId="4" fontId="2" numFmtId="164" xfId="0" applyAlignment="1" applyFont="1" applyNumberFormat="1">
      <alignment horizontal="center" readingOrder="0" shrinkToFit="0" vertical="center" wrapText="1"/>
    </xf>
    <xf borderId="3" fillId="3" fontId="1" numFmtId="0" xfId="0" applyAlignment="1" applyBorder="1" applyFont="1">
      <alignment shrinkToFit="0" wrapText="0"/>
    </xf>
    <xf borderId="4" fillId="3" fontId="1" numFmtId="0" xfId="0" applyAlignment="1" applyBorder="1" applyFont="1">
      <alignment shrinkToFit="0" wrapText="1"/>
    </xf>
    <xf borderId="5" fillId="3" fontId="9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0" fontId="10" numFmtId="9" xfId="0" applyAlignment="1" applyFont="1" applyNumberFormat="1">
      <alignment horizontal="left" shrinkToFit="0" textRotation="0" vertical="center" wrapText="0"/>
    </xf>
    <xf borderId="6" fillId="3" fontId="11" numFmtId="0" xfId="0" applyAlignment="1" applyBorder="1" applyFont="1">
      <alignment readingOrder="0" shrinkToFit="0" wrapText="0"/>
    </xf>
    <xf borderId="0" fillId="0" fontId="10" numFmtId="9" xfId="0" applyAlignment="1" applyFont="1" applyNumberFormat="1">
      <alignment horizontal="center" shrinkToFit="0" vertical="center" wrapText="1"/>
    </xf>
    <xf borderId="0" fillId="3" fontId="11" numFmtId="0" xfId="0" applyAlignment="1" applyFont="1">
      <alignment readingOrder="0" shrinkToFit="0" wrapText="1"/>
    </xf>
    <xf borderId="7" fillId="3" fontId="11" numFmtId="0" xfId="0" applyAlignment="1" applyBorder="1" applyFont="1">
      <alignment shrinkToFit="0" wrapText="1"/>
    </xf>
    <xf borderId="0" fillId="0" fontId="12" numFmtId="164" xfId="0" applyAlignment="1" applyFont="1" applyNumberFormat="1">
      <alignment shrinkToFit="0" wrapText="1"/>
    </xf>
    <xf borderId="5" fillId="0" fontId="1" numFmtId="0" xfId="0" applyAlignment="1" applyBorder="1" applyFont="1">
      <alignment shrinkToFit="0" wrapText="1"/>
    </xf>
    <xf borderId="0" fillId="3" fontId="11" numFmtId="0" xfId="0" applyAlignment="1" applyFont="1">
      <alignment shrinkToFit="0" wrapText="0"/>
    </xf>
    <xf borderId="6" fillId="3" fontId="13" numFmtId="0" xfId="0" applyAlignment="1" applyBorder="1" applyFont="1">
      <alignment readingOrder="0" shrinkToFit="0" wrapText="0"/>
    </xf>
    <xf borderId="0" fillId="4" fontId="3" numFmtId="0" xfId="0" applyAlignment="1" applyFont="1">
      <alignment shrinkToFit="0" wrapText="0"/>
    </xf>
    <xf borderId="6" fillId="3" fontId="14" numFmtId="0" xfId="0" applyAlignment="1" applyBorder="1" applyFont="1">
      <alignment readingOrder="0" shrinkToFit="0" wrapText="0"/>
    </xf>
    <xf borderId="5" fillId="3" fontId="15" numFmtId="0" xfId="0" applyAlignment="1" applyBorder="1" applyFont="1">
      <alignment horizontal="left" readingOrder="0" shrinkToFit="0" vertical="center" wrapText="0"/>
    </xf>
    <xf borderId="0" fillId="2" fontId="1" numFmtId="0" xfId="0" applyAlignment="1" applyFont="1">
      <alignment readingOrder="0" shrinkToFit="0" wrapText="0"/>
    </xf>
    <xf borderId="6" fillId="3" fontId="9" numFmtId="0" xfId="0" applyAlignment="1" applyBorder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0" numFmtId="4" xfId="0" applyAlignment="1" applyFont="1" applyNumberFormat="1">
      <alignment horizontal="left" readingOrder="0" shrinkToFit="0" textRotation="0" vertical="center" wrapText="0"/>
    </xf>
    <xf borderId="0" fillId="0" fontId="17" numFmtId="0" xfId="0" applyAlignment="1" applyFont="1">
      <alignment horizontal="center" readingOrder="0" shrinkToFit="0" vertical="center" wrapText="1"/>
    </xf>
    <xf borderId="7" fillId="3" fontId="18" numFmtId="0" xfId="0" applyAlignment="1" applyBorder="1" applyFont="1">
      <alignment readingOrder="0" shrinkToFit="0" wrapText="0"/>
    </xf>
    <xf borderId="0" fillId="0" fontId="12" numFmtId="164" xfId="0" applyAlignment="1" applyFont="1" applyNumberFormat="1">
      <alignment readingOrder="0" shrinkToFit="0" wrapText="1"/>
    </xf>
    <xf borderId="8" fillId="3" fontId="19" numFmtId="0" xfId="0" applyAlignment="1" applyBorder="1" applyFont="1">
      <alignment horizontal="left" readingOrder="0" shrinkToFit="0" vertical="center" wrapText="1"/>
    </xf>
    <xf borderId="6" fillId="3" fontId="9" numFmtId="0" xfId="0" applyAlignment="1" applyBorder="1" applyFont="1">
      <alignment readingOrder="0" shrinkToFit="0" wrapText="0"/>
    </xf>
    <xf borderId="0" fillId="4" fontId="12" numFmtId="164" xfId="0" applyAlignment="1" applyFont="1" applyNumberFormat="1">
      <alignment horizontal="center" readingOrder="0" shrinkToFit="0" wrapText="1"/>
    </xf>
    <xf borderId="7" fillId="3" fontId="20" numFmtId="0" xfId="0" applyAlignment="1" applyBorder="1" applyFont="1">
      <alignment readingOrder="0" shrinkToFit="0" wrapText="1"/>
    </xf>
    <xf borderId="5" fillId="3" fontId="21" numFmtId="0" xfId="0" applyAlignment="1" applyBorder="1" applyFont="1">
      <alignment readingOrder="0" shrinkToFit="0" wrapText="0"/>
    </xf>
    <xf borderId="6" fillId="3" fontId="11" numFmtId="0" xfId="0" applyAlignment="1" applyBorder="1" applyFont="1">
      <alignment shrinkToFit="0" wrapText="1"/>
    </xf>
    <xf borderId="5" fillId="3" fontId="22" numFmtId="0" xfId="0" applyAlignment="1" applyBorder="1" applyFont="1">
      <alignment readingOrder="0" shrinkToFit="0" wrapText="1"/>
    </xf>
    <xf borderId="6" fillId="3" fontId="23" numFmtId="0" xfId="0" applyAlignment="1" applyBorder="1" applyFont="1">
      <alignment readingOrder="0" shrinkToFit="0" wrapText="1"/>
    </xf>
    <xf borderId="0" fillId="3" fontId="1" numFmtId="0" xfId="0" applyAlignment="1" applyFont="1">
      <alignment shrinkToFit="0" wrapText="0"/>
    </xf>
    <xf borderId="7" fillId="3" fontId="1" numFmtId="0" xfId="0" applyAlignment="1" applyBorder="1" applyFont="1">
      <alignment shrinkToFit="0" wrapText="1"/>
    </xf>
    <xf borderId="0" fillId="0" fontId="16" numFmtId="0" xfId="0" applyAlignment="1" applyFont="1">
      <alignment readingOrder="0" shrinkToFit="0" wrapText="1"/>
    </xf>
    <xf borderId="5" fillId="3" fontId="24" numFmtId="0" xfId="0" applyAlignment="1" applyBorder="1" applyFont="1">
      <alignment readingOrder="0" shrinkToFit="0" wrapText="0"/>
    </xf>
    <xf borderId="0" fillId="0" fontId="10" numFmtId="9" xfId="0" applyAlignment="1" applyFont="1" applyNumberFormat="1">
      <alignment horizontal="center" readingOrder="0" shrinkToFit="0" vertical="center" wrapText="1"/>
    </xf>
    <xf borderId="9" fillId="3" fontId="23" numFmtId="0" xfId="0" applyAlignment="1" applyBorder="1" applyFont="1">
      <alignment readingOrder="0" shrinkToFit="0" wrapText="1"/>
    </xf>
    <xf borderId="10" fillId="3" fontId="1" numFmtId="0" xfId="0" applyAlignment="1" applyBorder="1" applyFont="1">
      <alignment shrinkToFit="0" wrapText="0"/>
    </xf>
    <xf borderId="11" fillId="3" fontId="1" numFmtId="0" xfId="0" applyAlignment="1" applyBorder="1" applyFont="1">
      <alignment shrinkToFit="0" wrapText="1"/>
    </xf>
    <xf borderId="5" fillId="3" fontId="24" numFmtId="0" xfId="0" applyAlignment="1" applyBorder="1" applyFont="1">
      <alignment readingOrder="0" shrinkToFit="0" wrapText="1"/>
    </xf>
    <xf borderId="0" fillId="2" fontId="21" numFmtId="0" xfId="0" applyAlignment="1" applyFont="1">
      <alignment readingOrder="0" shrinkToFit="0" wrapText="1"/>
    </xf>
    <xf borderId="8" fillId="3" fontId="24" numFmtId="0" xfId="0" applyAlignment="1" applyBorder="1" applyFont="1">
      <alignment readingOrder="0" shrinkToFit="0" wrapText="1"/>
    </xf>
    <xf borderId="2" fillId="3" fontId="8" numFmtId="0" xfId="0" applyAlignment="1" applyBorder="1" applyFont="1">
      <alignment readingOrder="0" shrinkToFit="0" vertical="top" wrapText="1"/>
    </xf>
    <xf borderId="0" fillId="2" fontId="25" numFmtId="0" xfId="0" applyAlignment="1" applyFont="1">
      <alignment horizontal="left" readingOrder="0" shrinkToFit="0" wrapText="1"/>
    </xf>
    <xf borderId="0" fillId="2" fontId="26" numFmtId="0" xfId="0" applyAlignment="1" applyFont="1">
      <alignment horizontal="left" readingOrder="0" shrinkToFit="0" wrapText="1"/>
    </xf>
    <xf borderId="6" fillId="3" fontId="11" numFmtId="165" xfId="0" applyAlignment="1" applyBorder="1" applyFont="1" applyNumberFormat="1">
      <alignment horizontal="left" readingOrder="0" shrinkToFit="0" wrapText="1"/>
    </xf>
    <xf borderId="0" fillId="3" fontId="11" numFmtId="0" xfId="0" applyAlignment="1" applyFont="1">
      <alignment horizontal="left" readingOrder="0" shrinkToFit="0" wrapText="1"/>
    </xf>
    <xf borderId="7" fillId="3" fontId="11" numFmtId="0" xfId="0" applyAlignment="1" applyBorder="1" applyFont="1">
      <alignment readingOrder="0" shrinkToFit="0" wrapText="1"/>
    </xf>
    <xf borderId="1" fillId="3" fontId="8" numFmtId="0" xfId="0" applyAlignment="1" applyBorder="1" applyFont="1">
      <alignment readingOrder="0" shrinkToFit="0" wrapText="1"/>
    </xf>
    <xf borderId="0" fillId="2" fontId="8" numFmtId="0" xfId="0" applyAlignment="1" applyFont="1">
      <alignment readingOrder="0" shrinkToFit="0" wrapText="1"/>
    </xf>
    <xf borderId="5" fillId="3" fontId="27" numFmtId="0" xfId="0" applyAlignment="1" applyBorder="1" applyFont="1">
      <alignment readingOrder="0" shrinkToFit="0" wrapText="1"/>
    </xf>
    <xf borderId="0" fillId="3" fontId="11" numFmtId="0" xfId="0" applyAlignment="1" applyFont="1">
      <alignment horizontal="left" readingOrder="0" shrinkToFit="0" wrapText="0"/>
    </xf>
    <xf borderId="9" fillId="3" fontId="11" numFmtId="165" xfId="0" applyAlignment="1" applyBorder="1" applyFont="1" applyNumberFormat="1">
      <alignment horizontal="left" readingOrder="0" shrinkToFit="0" wrapText="1"/>
    </xf>
    <xf borderId="10" fillId="3" fontId="11" numFmtId="0" xfId="0" applyAlignment="1" applyBorder="1" applyFont="1">
      <alignment horizontal="left" readingOrder="0" shrinkToFit="0" wrapText="0"/>
    </xf>
    <xf borderId="11" fillId="3" fontId="11" numFmtId="0" xfId="0" applyAlignment="1" applyBorder="1" applyFont="1">
      <alignment readingOrder="0" shrinkToFit="0" wrapText="0"/>
    </xf>
    <xf borderId="0" fillId="2" fontId="28" numFmtId="0" xfId="0" applyAlignment="1" applyFont="1">
      <alignment shrinkToFit="0" wrapText="1"/>
    </xf>
    <xf borderId="0" fillId="2" fontId="1" numFmtId="0" xfId="0" applyAlignment="1" applyFont="1">
      <alignment horizontal="center" shrinkToFit="0" wrapText="0"/>
    </xf>
    <xf borderId="0" fillId="2" fontId="29" numFmtId="0" xfId="0" applyAlignment="1" applyFont="1">
      <alignment readingOrder="0" shrinkToFit="0" wrapText="0"/>
    </xf>
    <xf borderId="0" fillId="2" fontId="30" numFmtId="0" xfId="0" applyAlignment="1" applyFont="1">
      <alignment readingOrder="0" shrinkToFit="0" wrapText="0"/>
    </xf>
    <xf borderId="5" fillId="3" fontId="31" numFmtId="0" xfId="0" applyAlignment="1" applyBorder="1" applyFont="1">
      <alignment shrinkToFit="0" wrapText="1"/>
    </xf>
    <xf borderId="5" fillId="3" fontId="32" numFmtId="0" xfId="0" applyAlignment="1" applyBorder="1" applyFont="1">
      <alignment readingOrder="0" shrinkToFit="0" wrapText="1"/>
    </xf>
    <xf borderId="0" fillId="2" fontId="33" numFmtId="0" xfId="0" applyAlignment="1" applyFont="1">
      <alignment horizontal="left" readingOrder="0" shrinkToFit="0" wrapText="1"/>
    </xf>
    <xf borderId="0" fillId="2" fontId="11" numFmtId="0" xfId="0" applyAlignment="1" applyFont="1">
      <alignment readingOrder="0" shrinkToFit="0" wrapText="0"/>
    </xf>
    <xf borderId="0" fillId="2" fontId="34" numFmtId="0" xfId="0" applyAlignment="1" applyFont="1">
      <alignment readingOrder="0" shrinkToFit="0" wrapText="0"/>
    </xf>
    <xf borderId="5" fillId="3" fontId="35" numFmtId="0" xfId="0" applyAlignment="1" applyBorder="1" applyFont="1">
      <alignment horizontal="left" readingOrder="0" shrinkToFit="0" wrapText="1"/>
    </xf>
    <xf borderId="5" fillId="3" fontId="3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5" fillId="3" fontId="22" numFmtId="0" xfId="0" applyAlignment="1" applyBorder="1" applyFont="1">
      <alignment readingOrder="0" shrinkToFit="0" wrapText="1"/>
    </xf>
    <xf borderId="0" fillId="2" fontId="11" numFmtId="0" xfId="0" applyAlignment="1" applyFont="1">
      <alignment horizontal="center" readingOrder="0" shrinkToFit="0" wrapText="0"/>
    </xf>
    <xf borderId="5" fillId="3" fontId="35" numFmtId="0" xfId="0" applyAlignment="1" applyBorder="1" applyFont="1">
      <alignment horizontal="left" readingOrder="0" shrinkToFit="0" wrapText="1"/>
    </xf>
    <xf borderId="0" fillId="2" fontId="36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 shrinkToFit="0" wrapText="0"/>
    </xf>
    <xf borderId="8" fillId="3" fontId="32" numFmtId="0" xfId="0" applyAlignment="1" applyBorder="1" applyFont="1">
      <alignment readingOrder="0" shrinkToFit="0" wrapText="1"/>
    </xf>
    <xf borderId="12" fillId="0" fontId="16" numFmtId="0" xfId="0" applyAlignment="1" applyBorder="1" applyFont="1">
      <alignment shrinkToFit="0" wrapText="1"/>
    </xf>
    <xf borderId="12" fillId="0" fontId="10" numFmtId="9" xfId="0" applyAlignment="1" applyBorder="1" applyFont="1" applyNumberFormat="1">
      <alignment horizontal="left" shrinkToFit="0" textRotation="0" vertical="center" wrapText="0"/>
    </xf>
    <xf borderId="12" fillId="0" fontId="10" numFmtId="9" xfId="0" applyAlignment="1" applyBorder="1" applyFont="1" applyNumberFormat="1">
      <alignment horizontal="center" shrinkToFit="0" vertical="center" wrapText="1"/>
    </xf>
    <xf borderId="12" fillId="0" fontId="12" numFmtId="164" xfId="0" applyAlignment="1" applyBorder="1" applyFont="1" applyNumberFormat="1">
      <alignment shrinkToFit="0" wrapText="1"/>
    </xf>
    <xf borderId="0" fillId="0" fontId="12" numFmtId="164" xfId="0" applyAlignment="1" applyFont="1" applyNumberFormat="1">
      <alignment shrinkToFit="0" wrapText="1"/>
    </xf>
    <xf borderId="0" fillId="4" fontId="1" numFmtId="164" xfId="0" applyAlignment="1" applyFont="1" applyNumberFormat="1">
      <alignment horizontal="center" shrinkToFit="0" wrapText="1"/>
    </xf>
    <xf borderId="0" fillId="0" fontId="10" numFmtId="0" xfId="0" applyAlignment="1" applyFont="1">
      <alignment horizontal="left" readingOrder="0" shrinkToFit="0" textRotation="0" vertical="center" wrapText="0"/>
    </xf>
    <xf borderId="0" fillId="2" fontId="37" numFmtId="0" xfId="0" applyAlignment="1" applyFont="1">
      <alignment readingOrder="0" shrinkToFit="0" vertical="center" wrapText="1"/>
    </xf>
    <xf borderId="0" fillId="2" fontId="5" numFmtId="0" xfId="0" applyAlignment="1" applyFont="1">
      <alignment shrinkToFit="0" wrapText="0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horizontal="center" shrinkToFit="0" wrapText="1"/>
    </xf>
    <xf borderId="0" fillId="2" fontId="28" numFmtId="0" xfId="0" applyAlignment="1" applyFont="1">
      <alignment shrinkToFit="0" wrapText="1"/>
    </xf>
    <xf borderId="0" fillId="2" fontId="38" numFmtId="0" xfId="0" applyAlignment="1" applyFont="1">
      <alignment horizontal="left" shrinkToFit="0" wrapText="1"/>
    </xf>
    <xf borderId="2" fillId="4" fontId="39" numFmtId="164" xfId="0" applyAlignment="1" applyBorder="1" applyFont="1" applyNumberFormat="1">
      <alignment shrinkToFit="0" wrapText="1"/>
    </xf>
    <xf borderId="3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9" fillId="3" fontId="40" numFmtId="0" xfId="0" applyAlignment="1" applyBorder="1" applyFont="1">
      <alignment horizontal="right" readingOrder="0" shrinkToFit="0" wrapText="1"/>
    </xf>
    <xf borderId="10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12" numFmtId="164" xfId="0" applyAlignment="1" applyFont="1" applyNumberFormat="1">
      <alignment readingOrder="0" shrinkToFit="0" wrapText="1"/>
    </xf>
    <xf borderId="0" fillId="2" fontId="3" numFmtId="0" xfId="0" applyAlignment="1" applyFont="1">
      <alignment shrinkToFit="0" wrapText="1"/>
    </xf>
    <xf borderId="0" fillId="3" fontId="28" numFmtId="0" xfId="0" applyAlignment="1" applyFont="1">
      <alignment shrinkToFit="0" wrapText="1"/>
    </xf>
    <xf borderId="0" fillId="4" fontId="28" numFmtId="0" xfId="0" applyAlignment="1" applyFont="1">
      <alignment horizontal="center" shrinkToFit="0" wrapText="1"/>
    </xf>
    <xf borderId="0" fillId="4" fontId="28" numFmtId="164" xfId="0" applyAlignment="1" applyFont="1" applyNumberFormat="1">
      <alignment readingOrder="0" shrinkToFit="0" wrapText="1"/>
    </xf>
    <xf borderId="0" fillId="2" fontId="28" numFmtId="0" xfId="0" applyAlignment="1" applyFont="1">
      <alignment horizontal="center" shrinkToFit="0" wrapText="1"/>
    </xf>
    <xf borderId="0" fillId="3" fontId="1" numFmtId="0" xfId="0" applyAlignment="1" applyFont="1">
      <alignment readingOrder="0" shrinkToFit="0" wrapText="1"/>
    </xf>
    <xf borderId="0" fillId="4" fontId="28" numFmtId="9" xfId="0" applyAlignment="1" applyFont="1" applyNumberFormat="1">
      <alignment horizontal="center" shrinkToFit="0" wrapText="1"/>
    </xf>
    <xf borderId="13" fillId="3" fontId="21" numFmtId="0" xfId="0" applyAlignment="1" applyBorder="1" applyFont="1">
      <alignment readingOrder="0" shrinkToFit="0" wrapText="1"/>
    </xf>
    <xf borderId="13" fillId="3" fontId="41" numFmtId="0" xfId="0" applyAlignment="1" applyBorder="1" applyFont="1">
      <alignment horizontal="center" readingOrder="0" shrinkToFit="0" wrapText="1"/>
    </xf>
    <xf borderId="13" fillId="3" fontId="41" numFmtId="0" xfId="0" applyAlignment="1" applyBorder="1" applyFont="1">
      <alignment readingOrder="0" shrinkToFit="0" wrapText="1"/>
    </xf>
    <xf borderId="6" fillId="3" fontId="28" numFmtId="0" xfId="0" applyAlignment="1" applyBorder="1" applyFont="1">
      <alignment readingOrder="0" shrinkToFit="0" wrapText="1"/>
    </xf>
    <xf borderId="0" fillId="4" fontId="42" numFmtId="164" xfId="0" applyAlignment="1" applyFont="1" applyNumberFormat="1">
      <alignment horizontal="center" readingOrder="0" shrinkToFit="0" wrapText="1"/>
    </xf>
    <xf borderId="7" fillId="4" fontId="42" numFmtId="164" xfId="0" applyAlignment="1" applyBorder="1" applyFont="1" applyNumberFormat="1">
      <alignment shrinkToFit="0" wrapText="1"/>
    </xf>
    <xf borderId="1" fillId="4" fontId="1" numFmtId="9" xfId="0" applyAlignment="1" applyBorder="1" applyFont="1" applyNumberFormat="1">
      <alignment readingOrder="0" shrinkToFit="0" wrapText="1"/>
    </xf>
    <xf borderId="6" fillId="3" fontId="43" numFmtId="0" xfId="0" applyAlignment="1" applyBorder="1" applyFont="1">
      <alignment horizontal="left" readingOrder="0" shrinkToFit="0" wrapText="1"/>
    </xf>
    <xf borderId="5" fillId="4" fontId="1" numFmtId="9" xfId="0" applyAlignment="1" applyBorder="1" applyFont="1" applyNumberFormat="1">
      <alignment readingOrder="0" shrinkToFit="0" wrapText="1"/>
    </xf>
    <xf borderId="2" fillId="3" fontId="43" numFmtId="0" xfId="0" applyAlignment="1" applyBorder="1" applyFont="1">
      <alignment horizontal="left" readingOrder="0" shrinkToFit="0" wrapText="1"/>
    </xf>
    <xf borderId="9" fillId="3" fontId="43" numFmtId="0" xfId="0" applyAlignment="1" applyBorder="1" applyFont="1">
      <alignment horizontal="left" readingOrder="0" shrinkToFit="0" wrapText="1"/>
    </xf>
    <xf borderId="8" fillId="4" fontId="1" numFmtId="9" xfId="0" applyAlignment="1" applyBorder="1" applyFont="1" applyNumberFormat="1">
      <alignment readingOrder="0" shrinkToFit="0" wrapText="1"/>
    </xf>
    <xf borderId="0" fillId="3" fontId="28" numFmtId="0" xfId="0" applyAlignment="1" applyFont="1">
      <alignment horizontal="left" readingOrder="0" shrinkToFit="0" wrapText="1"/>
    </xf>
    <xf borderId="0" fillId="4" fontId="1" numFmtId="0" xfId="0" applyAlignment="1" applyFont="1">
      <alignment horizontal="center" shrinkToFit="0" wrapText="1"/>
    </xf>
    <xf borderId="0" fillId="4" fontId="1" numFmtId="164" xfId="0" applyAlignment="1" applyFont="1" applyNumberFormat="1">
      <alignment horizontal="right" shrinkToFit="0" wrapText="1"/>
    </xf>
    <xf borderId="0" fillId="4" fontId="1" numFmtId="0" xfId="0" applyAlignment="1" applyFont="1">
      <alignment horizontal="right" shrinkToFit="0" wrapText="1"/>
    </xf>
    <xf borderId="0" fillId="4" fontId="44" numFmtId="165" xfId="0" applyAlignment="1" applyFont="1" applyNumberFormat="1">
      <alignment horizontal="center" shrinkToFit="0" wrapText="1"/>
    </xf>
    <xf borderId="0" fillId="4" fontId="44" numFmtId="165" xfId="0" applyAlignment="1" applyFont="1" applyNumberFormat="1">
      <alignment horizontal="right" shrinkToFit="0" wrapText="1"/>
    </xf>
    <xf borderId="0" fillId="2" fontId="45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2" fontId="30" numFmtId="0" xfId="0" applyAlignment="1" applyFont="1">
      <alignment readingOrder="0" shrinkToFit="0" wrapText="1"/>
    </xf>
    <xf borderId="0" fillId="2" fontId="1" numFmtId="166" xfId="0" applyAlignment="1" applyFont="1" applyNumberFormat="1">
      <alignment readingOrder="0" shrinkToFit="0" wrapText="1"/>
    </xf>
    <xf borderId="0" fillId="2" fontId="46" numFmtId="0" xfId="0" applyAlignment="1" applyFont="1">
      <alignment readingOrder="0" shrinkToFit="0" wrapText="1"/>
    </xf>
    <xf borderId="14" fillId="0" fontId="16" numFmtId="0" xfId="0" applyAlignment="1" applyBorder="1" applyFont="1">
      <alignment shrinkToFit="0" wrapText="1"/>
    </xf>
    <xf borderId="14" fillId="0" fontId="10" numFmtId="9" xfId="0" applyAlignment="1" applyBorder="1" applyFont="1" applyNumberFormat="1">
      <alignment horizontal="left" shrinkToFit="0" textRotation="0" vertical="center" wrapText="0"/>
    </xf>
    <xf borderId="14" fillId="0" fontId="10" numFmtId="9" xfId="0" applyAlignment="1" applyBorder="1" applyFont="1" applyNumberFormat="1">
      <alignment horizontal="center" shrinkToFit="0" vertical="center" wrapText="1"/>
    </xf>
    <xf borderId="14" fillId="0" fontId="12" numFmtId="164" xfId="0" applyAlignment="1" applyBorder="1" applyFont="1" applyNumberFormat="1">
      <alignment shrinkToFit="0" wrapText="1"/>
    </xf>
    <xf borderId="0" fillId="0" fontId="47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wrapText="1"/>
    </xf>
    <xf borderId="0" fillId="0" fontId="28" numFmtId="0" xfId="0" applyAlignment="1" applyFont="1">
      <alignment readingOrder="0" shrinkToFit="0" wrapText="1"/>
    </xf>
    <xf borderId="0" fillId="0" fontId="48" numFmtId="9" xfId="0" applyAlignment="1" applyFont="1" applyNumberFormat="1">
      <alignment horizontal="left" shrinkToFit="0" textRotation="0" vertical="center" wrapText="0"/>
    </xf>
    <xf borderId="0" fillId="0" fontId="48" numFmtId="9" xfId="0" applyAlignment="1" applyFont="1" applyNumberFormat="1">
      <alignment horizontal="center" shrinkToFit="0" vertical="center" wrapText="1"/>
    </xf>
    <xf borderId="0" fillId="0" fontId="28" numFmtId="164" xfId="0" applyAlignment="1" applyFont="1" applyNumberFormat="1">
      <alignment shrinkToFit="0" wrapText="1"/>
    </xf>
    <xf borderId="0" fillId="4" fontId="28" numFmtId="164" xfId="0" applyAlignment="1" applyFont="1" applyNumberFormat="1">
      <alignment horizontal="center" shrinkToFit="0" wrapText="1"/>
    </xf>
    <xf borderId="0" fillId="0" fontId="16" numFmtId="0" xfId="0" applyAlignment="1" applyFont="1">
      <alignment shrinkToFit="0" wrapText="1"/>
    </xf>
    <xf borderId="0" fillId="0" fontId="10" numFmtId="9" xfId="0" applyAlignment="1" applyFont="1" applyNumberFormat="1">
      <alignment horizontal="left" shrinkToFit="0" textRotation="0" vertical="center" wrapText="0"/>
    </xf>
    <xf borderId="0" fillId="0" fontId="10" numFmtId="9" xfId="0" applyAlignment="1" applyFont="1" applyNumberFormat="1">
      <alignment horizontal="center" shrinkToFit="0" vertical="center" wrapText="1"/>
    </xf>
    <xf borderId="0" fillId="4" fontId="12" numFmtId="164" xfId="0" applyAlignment="1" applyFont="1" applyNumberFormat="1">
      <alignment horizontal="center" shrinkToFit="0" wrapText="1"/>
    </xf>
    <xf borderId="0" fillId="0" fontId="12" numFmtId="0" xfId="0" applyAlignment="1" applyFont="1">
      <alignment shrinkToFit="0" wrapText="1"/>
    </xf>
    <xf borderId="0" fillId="3" fontId="4" numFmtId="0" xfId="0" applyAlignment="1" applyFont="1">
      <alignment horizontal="center" readingOrder="0" shrinkToFit="0" vertical="center" wrapText="1"/>
    </xf>
    <xf borderId="0" fillId="0" fontId="49" numFmtId="0" xfId="0" applyAlignment="1" applyFont="1">
      <alignment horizontal="center" readingOrder="0" shrinkToFit="0" vertical="center" wrapText="1"/>
    </xf>
    <xf borderId="0" fillId="5" fontId="50" numFmtId="0" xfId="0" applyAlignment="1" applyFill="1" applyFont="1">
      <alignment horizontal="center" readingOrder="0" shrinkToFit="0" wrapText="1"/>
    </xf>
    <xf borderId="0" fillId="0" fontId="51" numFmtId="164" xfId="0" applyAlignment="1" applyFont="1" applyNumberFormat="1">
      <alignment horizontal="center" readingOrder="0" shrinkToFit="0" vertical="center" wrapText="1"/>
    </xf>
    <xf borderId="0" fillId="0" fontId="52" numFmtId="9" xfId="0" applyAlignment="1" applyFont="1" applyNumberFormat="1">
      <alignment horizontal="center" readingOrder="0" shrinkToFit="0" vertical="center" wrapText="1"/>
    </xf>
    <xf borderId="0" fillId="4" fontId="51" numFmtId="164" xfId="0" applyAlignment="1" applyFont="1" applyNumberFormat="1">
      <alignment horizontal="center" readingOrder="0" shrinkToFit="0" vertical="center" wrapText="1"/>
    </xf>
    <xf borderId="0" fillId="3" fontId="53" numFmtId="3" xfId="0" applyAlignment="1" applyFont="1" applyNumberFormat="1">
      <alignment horizontal="center" readingOrder="0" shrinkToFit="0" vertical="center" wrapText="1"/>
    </xf>
    <xf borderId="0" fillId="4" fontId="52" numFmtId="3" xfId="0" applyAlignment="1" applyFont="1" applyNumberFormat="1">
      <alignment horizontal="center" readingOrder="0" shrinkToFit="0" vertical="center" wrapText="1"/>
    </xf>
    <xf borderId="0" fillId="4" fontId="51" numFmtId="3" xfId="0" applyAlignment="1" applyFont="1" applyNumberFormat="1">
      <alignment horizontal="center" readingOrder="0" shrinkToFit="0" vertical="center" wrapText="1"/>
    </xf>
    <xf borderId="0" fillId="3" fontId="54" numFmtId="0" xfId="0" applyAlignment="1" applyFont="1">
      <alignment horizontal="center" readingOrder="0" shrinkToFit="0" wrapText="1"/>
    </xf>
    <xf borderId="0" fillId="4" fontId="1" numFmtId="9" xfId="0" applyAlignment="1" applyFont="1" applyNumberFormat="1">
      <alignment shrinkToFit="0" wrapText="1"/>
    </xf>
    <xf borderId="0" fillId="4" fontId="1" numFmtId="164" xfId="0" applyAlignment="1" applyFont="1" applyNumberFormat="1">
      <alignment shrinkToFit="0" wrapText="1"/>
    </xf>
    <xf borderId="0" fillId="3" fontId="54" numFmtId="0" xfId="0" applyAlignment="1" applyFont="1">
      <alignment horizontal="center" readingOrder="0" shrinkToFit="0" wrapText="1"/>
    </xf>
    <xf borderId="0" fillId="4" fontId="1" numFmtId="0" xfId="0" applyAlignment="1" applyFont="1">
      <alignment shrinkToFit="0" wrapText="1"/>
    </xf>
    <xf borderId="0" fillId="2" fontId="55" numFmtId="0" xfId="0" applyAlignment="1" applyFont="1">
      <alignment horizontal="center" readingOrder="0" shrinkToFit="0" wrapText="1"/>
    </xf>
    <xf borderId="0" fillId="2" fontId="28" numFmtId="0" xfId="0" applyAlignment="1" applyFont="1">
      <alignment horizontal="center" readingOrder="0" shrinkToFit="0" wrapText="1"/>
    </xf>
    <xf borderId="0" fillId="2" fontId="56" numFmtId="0" xfId="0" applyAlignment="1" applyFont="1">
      <alignment shrinkToFit="0" wrapText="1"/>
    </xf>
    <xf borderId="0" fillId="3" fontId="21" numFmtId="0" xfId="0" applyAlignment="1" applyFont="1">
      <alignment horizontal="left" readingOrder="0" shrinkToFit="0" wrapText="1"/>
    </xf>
    <xf borderId="0" fillId="3" fontId="21" numFmtId="0" xfId="0" applyAlignment="1" applyFont="1">
      <alignment horizontal="center" readingOrder="0" shrinkToFit="0" wrapText="1"/>
    </xf>
    <xf borderId="0" fillId="2" fontId="30" numFmtId="0" xfId="0" applyAlignment="1" applyFont="1">
      <alignment horizontal="left" shrinkToFit="0" wrapText="1"/>
    </xf>
    <xf borderId="0" fillId="4" fontId="57" numFmtId="0" xfId="0" applyAlignment="1" applyFont="1">
      <alignment horizontal="center" readingOrder="0" shrinkToFit="0" wrapText="1"/>
    </xf>
    <xf borderId="0" fillId="3" fontId="21" numFmtId="0" xfId="0" applyAlignment="1" applyFont="1">
      <alignment readingOrder="0" shrinkToFit="0" wrapText="1"/>
    </xf>
    <xf borderId="0" fillId="3" fontId="28" numFmtId="0" xfId="0" applyAlignment="1" applyFont="1">
      <alignment readingOrder="0" shrinkToFit="0" wrapText="1"/>
    </xf>
    <xf borderId="0" fillId="3" fontId="28" numFmtId="0" xfId="0" applyAlignment="1" applyFont="1">
      <alignment readingOrder="0" shrinkToFit="0" wrapText="1"/>
    </xf>
    <xf borderId="0" fillId="4" fontId="1" numFmtId="0" xfId="0" applyAlignment="1" applyFont="1">
      <alignment shrinkToFit="0" wrapText="1"/>
    </xf>
    <xf borderId="0" fillId="4" fontId="58" numFmtId="0" xfId="0" applyAlignment="1" applyFont="1">
      <alignment horizontal="right" readingOrder="0" shrinkToFit="0" wrapText="1"/>
    </xf>
    <xf borderId="0" fillId="2" fontId="28" numFmtId="0" xfId="0" applyAlignment="1" applyFont="1">
      <alignment readingOrder="0" shrinkToFit="0" wrapText="1"/>
    </xf>
    <xf borderId="0" fillId="3" fontId="59" numFmtId="0" xfId="0" applyAlignment="1" applyFont="1">
      <alignment horizontal="left" readingOrder="0" shrinkToFit="0" wrapText="1"/>
    </xf>
    <xf borderId="0" fillId="4" fontId="60" numFmtId="0" xfId="0" applyAlignment="1" applyFont="1">
      <alignment shrinkToFit="0" wrapText="0"/>
    </xf>
    <xf borderId="0" fillId="2" fontId="59" numFmtId="165" xfId="0" applyAlignment="1" applyFont="1" applyNumberFormat="1">
      <alignment horizontal="left" readingOrder="0" shrinkToFit="0" wrapText="1"/>
    </xf>
    <xf borderId="0" fillId="3" fontId="1" numFmtId="0" xfId="0" applyAlignment="1" applyFont="1">
      <alignment shrinkToFit="0" wrapText="1"/>
    </xf>
    <xf borderId="0" fillId="4" fontId="61" numFmtId="0" xfId="0" applyAlignment="1" applyFont="1">
      <alignment horizontal="right" shrinkToFit="0" wrapText="1"/>
    </xf>
    <xf borderId="0" fillId="4" fontId="62" numFmtId="49" xfId="0" applyAlignment="1" applyFont="1" applyNumberFormat="1">
      <alignment horizontal="right" readingOrder="0" shrinkToFit="0" wrapText="1"/>
    </xf>
    <xf borderId="0" fillId="3" fontId="1" numFmtId="164" xfId="0" applyAlignment="1" applyFont="1" applyNumberFormat="1">
      <alignment readingOrder="0" shrinkToFit="0" wrapText="1"/>
    </xf>
    <xf borderId="0" fillId="4" fontId="63" numFmtId="164" xfId="0" applyAlignment="1" applyFont="1" applyNumberFormat="1">
      <alignment horizontal="right" shrinkToFit="0" wrapText="1"/>
    </xf>
    <xf borderId="0" fillId="4" fontId="64" numFmtId="0" xfId="0" applyAlignment="1" applyFont="1">
      <alignment shrinkToFit="0" wrapText="1"/>
    </xf>
    <xf borderId="0" fillId="3" fontId="1" numFmtId="0" xfId="0" applyAlignment="1" applyFont="1">
      <alignment readingOrder="0" shrinkToFit="0" wrapText="1"/>
    </xf>
    <xf borderId="0" fillId="4" fontId="63" numFmtId="0" xfId="0" applyAlignment="1" applyFont="1">
      <alignment horizontal="right" shrinkToFit="0" wrapText="1"/>
    </xf>
    <xf borderId="0" fillId="2" fontId="1" numFmtId="167" xfId="0" applyAlignment="1" applyFont="1" applyNumberFormat="1">
      <alignment shrinkToFit="0" wrapText="1"/>
    </xf>
    <xf borderId="0" fillId="2" fontId="65" numFmtId="0" xfId="0" applyAlignment="1" applyFont="1">
      <alignment horizontal="left" readingOrder="0" shrinkToFit="0" wrapText="1"/>
    </xf>
    <xf borderId="0" fillId="2" fontId="66" numFmtId="0" xfId="0" applyAlignment="1" applyFont="1">
      <alignment shrinkToFit="0" wrapText="1"/>
    </xf>
    <xf borderId="0" fillId="4" fontId="1" numFmtId="164" xfId="0" applyAlignment="1" applyFont="1" applyNumberFormat="1">
      <alignment readingOrder="0" shrinkToFit="0" wrapText="1"/>
    </xf>
    <xf borderId="0" fillId="0" fontId="1" numFmtId="9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4" fontId="28" numFmtId="164" xfId="0" applyAlignment="1" applyFont="1" applyNumberFormat="1">
      <alignment shrinkToFit="0" wrapText="1"/>
    </xf>
    <xf borderId="0" fillId="4" fontId="12" numFmtId="164" xfId="0" applyAlignment="1" applyFont="1" applyNumberFormat="1">
      <alignment shrinkToFit="0" wrapText="1"/>
    </xf>
  </cellXfs>
  <cellStyles count="1">
    <cellStyle xfId="0" name="Normal" builtinId="0"/>
  </cellStyles>
  <dxfs count="8">
    <dxf>
      <font>
        <color rgb="FF000000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45818E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5">
    <tableStyle count="4" pivot="0" name="Assets &amp; Liabilities-style">
      <tableStyleElement dxfId="4" type="headerRow"/>
      <tableStyleElement dxfId="5" type="firstRowStripe"/>
      <tableStyleElement dxfId="6" type="secondRowStripe"/>
      <tableStyleElement dxfId="5" type="totalRow"/>
    </tableStyle>
    <tableStyle count="4" pivot="0" name="Assets &amp; Liabilities-style 2">
      <tableStyleElement dxfId="4" type="headerRow"/>
      <tableStyleElement dxfId="5" type="firstRowStripe"/>
      <tableStyleElement dxfId="6" type="secondRowStripe"/>
      <tableStyleElement dxfId="5" type="totalRow"/>
    </tableStyle>
    <tableStyle count="4" pivot="0" name="Assets &amp; Liabilities-style 3">
      <tableStyleElement dxfId="4" type="headerRow"/>
      <tableStyleElement dxfId="5" type="firstRowStripe"/>
      <tableStyleElement dxfId="6" type="secondRowStripe"/>
      <tableStyleElement dxfId="5" type="totalRow"/>
    </tableStyle>
    <tableStyle count="4" pivot="0" name="Assets &amp; Liabilities-style 4">
      <tableStyleElement dxfId="4" type="headerRow"/>
      <tableStyleElement dxfId="5" type="firstRowStripe"/>
      <tableStyleElement dxfId="6" type="secondRowStripe"/>
      <tableStyleElement dxfId="5" type="totalRow"/>
    </tableStyle>
    <tableStyle count="3" pivot="0" name="Settings-style">
      <tableStyleElement dxfId="7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'A&amp;L Chart'!$A$3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'A&amp;L Chart'!$B$2:$T$2</c:f>
            </c:strRef>
          </c:cat>
          <c:val>
            <c:numRef>
              <c:f>'A&amp;L Chart'!$B$3:$T$3</c:f>
            </c:numRef>
          </c:val>
          <c:smooth val="1"/>
        </c:ser>
        <c:ser>
          <c:idx val="7"/>
          <c:order val="7"/>
          <c:tx>
            <c:strRef>
              <c:f>'A&amp;L Chart'!$A$10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trendline>
            <c:name>NW Trend</c:name>
            <c:spPr>
              <a:ln w="19050">
                <a:solidFill>
                  <a:srgbClr val="000000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'A&amp;L Chart'!$B$2:$T$2</c:f>
            </c:strRef>
          </c:cat>
          <c:val>
            <c:numRef>
              <c:f>'A&amp;L Chart'!$B$10:$T$10</c:f>
            </c:numRef>
          </c:val>
          <c:smooth val="1"/>
        </c:ser>
        <c:ser>
          <c:idx val="8"/>
          <c:order val="8"/>
          <c:tx>
            <c:strRef>
              <c:f>'A&amp;L Chart'!$A$11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'A&amp;L Chart'!$B$2:$T$2</c:f>
            </c:strRef>
          </c:cat>
          <c:val>
            <c:numRef>
              <c:f>'A&amp;L Chart'!$B$11:$T$11</c:f>
            </c:numRef>
          </c:val>
          <c:smooth val="1"/>
        </c:ser>
        <c:ser>
          <c:idx val="9"/>
          <c:order val="9"/>
          <c:tx>
            <c:strRef>
              <c:f>'A&amp;L Chart'!$A$13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'A&amp;L Chart'!$B$2:$T$2</c:f>
            </c:strRef>
          </c:cat>
          <c:val>
            <c:numRef>
              <c:f>'A&amp;L Chart'!$B$13:$T$13</c:f>
            </c:numRef>
          </c:val>
          <c:smooth val="1"/>
        </c:ser>
        <c:axId val="100086390"/>
        <c:axId val="1960195533"/>
      </c:lineChart>
      <c:areaChart>
        <c:grouping val="stacked"/>
        <c:ser>
          <c:idx val="2"/>
          <c:order val="2"/>
          <c:tx>
            <c:strRef>
              <c:f>'A&amp;L Chart'!$A$5</c:f>
            </c:strRef>
          </c:tx>
          <c:spPr>
            <a:solidFill>
              <a:srgbClr val="38761D"/>
            </a:solidFill>
            <a:ln cmpd="sng" w="19050">
              <a:solidFill>
                <a:srgbClr val="38761D"/>
              </a:solidFill>
            </a:ln>
          </c:spPr>
          <c:cat>
            <c:strRef>
              <c:f>'A&amp;L Chart'!$B$2:$T$2</c:f>
            </c:strRef>
          </c:cat>
          <c:val>
            <c:numRef>
              <c:f>'A&amp;L Chart'!$B$5:$T$5</c:f>
            </c:numRef>
          </c:val>
        </c:ser>
        <c:ser>
          <c:idx val="3"/>
          <c:order val="3"/>
          <c:tx>
            <c:strRef>
              <c:f>'A&amp;L Chart'!$A$6</c:f>
            </c:strRef>
          </c:tx>
          <c:spPr>
            <a:solidFill>
              <a:srgbClr val="6AA84F"/>
            </a:solidFill>
            <a:ln cmpd="sng" w="19050">
              <a:solidFill>
                <a:srgbClr val="6AA84F"/>
              </a:solidFill>
            </a:ln>
          </c:spPr>
          <c:cat>
            <c:strRef>
              <c:f>'A&amp;L Chart'!$B$2:$T$2</c:f>
            </c:strRef>
          </c:cat>
          <c:val>
            <c:numRef>
              <c:f>'A&amp;L Chart'!$B$6:$T$6</c:f>
            </c:numRef>
          </c:val>
        </c:ser>
        <c:ser>
          <c:idx val="4"/>
          <c:order val="4"/>
          <c:tx>
            <c:strRef>
              <c:f>'A&amp;L Chart'!$A$7</c:f>
            </c:strRef>
          </c:tx>
          <c:spPr>
            <a:solidFill>
              <a:srgbClr val="134F5C"/>
            </a:solidFill>
            <a:ln cmpd="sng" w="19050">
              <a:solidFill>
                <a:srgbClr val="134F5C"/>
              </a:solidFill>
            </a:ln>
          </c:spPr>
          <c:cat>
            <c:strRef>
              <c:f>'A&amp;L Chart'!$B$2:$T$2</c:f>
            </c:strRef>
          </c:cat>
          <c:val>
            <c:numRef>
              <c:f>'A&amp;L Chart'!$B$7:$T$7</c:f>
            </c:numRef>
          </c:val>
        </c:ser>
        <c:ser>
          <c:idx val="5"/>
          <c:order val="5"/>
          <c:tx>
            <c:strRef>
              <c:f>'A&amp;L Chart'!$A$8</c:f>
            </c:strRef>
          </c:tx>
          <c:spPr>
            <a:solidFill>
              <a:srgbClr val="45818E"/>
            </a:solidFill>
            <a:ln cmpd="sng" w="19050">
              <a:solidFill>
                <a:srgbClr val="45818E"/>
              </a:solidFill>
            </a:ln>
          </c:spPr>
          <c:cat>
            <c:strRef>
              <c:f>'A&amp;L Chart'!$B$2:$T$2</c:f>
            </c:strRef>
          </c:cat>
          <c:val>
            <c:numRef>
              <c:f>'A&amp;L Chart'!$B$8:$T$8</c:f>
            </c:numRef>
          </c:val>
        </c:ser>
        <c:ser>
          <c:idx val="6"/>
          <c:order val="6"/>
          <c:tx>
            <c:strRef>
              <c:f>'A&amp;L Chart'!$A$9</c:f>
            </c:strRef>
          </c:tx>
          <c:spPr>
            <a:solidFill>
              <a:srgbClr val="76A5AF"/>
            </a:solidFill>
            <a:ln cmpd="sng" w="19050">
              <a:solidFill>
                <a:srgbClr val="76A5AF"/>
              </a:solidFill>
            </a:ln>
          </c:spPr>
          <c:cat>
            <c:strRef>
              <c:f>'A&amp;L Chart'!$B$2:$T$2</c:f>
            </c:strRef>
          </c:cat>
          <c:val>
            <c:numRef>
              <c:f>'A&amp;L Chart'!$B$9:$T$9</c:f>
            </c:numRef>
          </c:val>
        </c:ser>
        <c:axId val="100086390"/>
        <c:axId val="1960195533"/>
      </c:areaChart>
      <c:catAx>
        <c:axId val="100086390"/>
        <c:scaling>
          <c:orientation val="minMax"/>
        </c:scaling>
        <c:delete val="0"/>
        <c:axPos val="b"/>
        <c:txPr>
          <a:bodyPr/>
          <a:lstStyle/>
          <a:p>
            <a:pPr lvl="0">
              <a:defRPr b="0" sz="1000">
                <a:latin typeface="Arial"/>
              </a:defRPr>
            </a:pPr>
          </a:p>
        </c:txPr>
        <c:crossAx val="1960195533"/>
      </c:catAx>
      <c:valAx>
        <c:axId val="1960195533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086390"/>
      </c:valAx>
    </c:plotArea>
    <c:legend>
      <c:legendPos val="tr"/>
      <c:overlay val="1"/>
    </c:legend>
    <c:plotVisOnly val="1"/>
  </c:chart>
  <c:spPr>
    <a:solidFill>
      <a:srgbClr val="EFEFE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161925</xdr:colOff>
      <xdr:row>1</xdr:row>
      <xdr:rowOff>19050</xdr:rowOff>
    </xdr:from>
    <xdr:ext cx="8429625" cy="6829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24:GF26" displayName="Table_1" id="1">
  <tableColumns count="18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  <tableColumn name="Column98" id="98"/>
    <tableColumn name="Column99" id="99"/>
    <tableColumn name="Column100" id="100"/>
    <tableColumn name="Column101" id="101"/>
    <tableColumn name="Column102" id="102"/>
    <tableColumn name="Column103" id="103"/>
    <tableColumn name="Column104" id="104"/>
    <tableColumn name="Column105" id="105"/>
    <tableColumn name="Column106" id="106"/>
    <tableColumn name="Column107" id="107"/>
    <tableColumn name="Column108" id="108"/>
    <tableColumn name="Column109" id="109"/>
    <tableColumn name="Column110" id="110"/>
    <tableColumn name="Column111" id="111"/>
    <tableColumn name="Column112" id="112"/>
    <tableColumn name="Column113" id="113"/>
    <tableColumn name="Column114" id="114"/>
    <tableColumn name="Column115" id="115"/>
    <tableColumn name="Column116" id="116"/>
    <tableColumn name="Column117" id="117"/>
    <tableColumn name="Column118" id="118"/>
    <tableColumn name="Column119" id="119"/>
    <tableColumn name="Column120" id="120"/>
    <tableColumn name="Column121" id="121"/>
    <tableColumn name="Column122" id="122"/>
    <tableColumn name="Column123" id="123"/>
    <tableColumn name="Column124" id="124"/>
    <tableColumn name="Column125" id="125"/>
    <tableColumn name="Column126" id="126"/>
    <tableColumn name="Column127" id="127"/>
    <tableColumn name="Column128" id="128"/>
    <tableColumn name="Column129" id="129"/>
    <tableColumn name="Column130" id="130"/>
    <tableColumn name="Column131" id="131"/>
    <tableColumn name="Column132" id="132"/>
    <tableColumn name="Column133" id="133"/>
    <tableColumn name="Column134" id="134"/>
    <tableColumn name="Column135" id="135"/>
    <tableColumn name="Column136" id="136"/>
    <tableColumn name="Column137" id="137"/>
    <tableColumn name="Column138" id="138"/>
    <tableColumn name="Column139" id="139"/>
    <tableColumn name="Column140" id="140"/>
    <tableColumn name="Column141" id="141"/>
    <tableColumn name="Column142" id="142"/>
    <tableColumn name="Column143" id="143"/>
    <tableColumn name="Column144" id="144"/>
    <tableColumn name="Column145" id="145"/>
    <tableColumn name="Column146" id="146"/>
    <tableColumn name="Column147" id="147"/>
    <tableColumn name="Column148" id="148"/>
    <tableColumn name="Column149" id="149"/>
    <tableColumn name="Column150" id="150"/>
    <tableColumn name="Column151" id="151"/>
    <tableColumn name="Column152" id="152"/>
    <tableColumn name="Column153" id="153"/>
    <tableColumn name="Column154" id="154"/>
    <tableColumn name="Column155" id="155"/>
    <tableColumn name="Column156" id="156"/>
    <tableColumn name="Column157" id="157"/>
    <tableColumn name="Column158" id="158"/>
    <tableColumn name="Column159" id="159"/>
    <tableColumn name="Column160" id="160"/>
    <tableColumn name="Column161" id="161"/>
    <tableColumn name="Column162" id="162"/>
    <tableColumn name="Column163" id="163"/>
    <tableColumn name="Column164" id="164"/>
    <tableColumn name="Column165" id="165"/>
    <tableColumn name="Column166" id="166"/>
    <tableColumn name="Column167" id="167"/>
    <tableColumn name="Column168" id="168"/>
    <tableColumn name="Column169" id="169"/>
    <tableColumn name="Column170" id="170"/>
    <tableColumn name="Column171" id="171"/>
    <tableColumn name="Column172" id="172"/>
    <tableColumn name="Column173" id="173"/>
    <tableColumn name="Column174" id="174"/>
    <tableColumn name="Column175" id="175"/>
    <tableColumn name="Column176" id="176"/>
    <tableColumn name="Column177" id="177"/>
    <tableColumn name="Column178" id="178"/>
    <tableColumn name="Column179" id="179"/>
    <tableColumn name="Column180" id="180"/>
    <tableColumn name="Column181" id="181"/>
    <tableColumn name="Column182" id="182"/>
    <tableColumn name="Column183" id="183"/>
    <tableColumn name="Column184" id="184"/>
    <tableColumn name="Column185" id="185"/>
    <tableColumn name="Column186" id="186"/>
    <tableColumn name="Column187" id="187"/>
    <tableColumn name="Column188" id="188"/>
  </tableColumns>
  <tableStyleInfo name="Assets &amp; Liabiliti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8:GF22" displayName="Table_2" id="2">
  <tableColumns count="18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  <tableColumn name="Column98" id="98"/>
    <tableColumn name="Column99" id="99"/>
    <tableColumn name="Column100" id="100"/>
    <tableColumn name="Column101" id="101"/>
    <tableColumn name="Column102" id="102"/>
    <tableColumn name="Column103" id="103"/>
    <tableColumn name="Column104" id="104"/>
    <tableColumn name="Column105" id="105"/>
    <tableColumn name="Column106" id="106"/>
    <tableColumn name="Column107" id="107"/>
    <tableColumn name="Column108" id="108"/>
    <tableColumn name="Column109" id="109"/>
    <tableColumn name="Column110" id="110"/>
    <tableColumn name="Column111" id="111"/>
    <tableColumn name="Column112" id="112"/>
    <tableColumn name="Column113" id="113"/>
    <tableColumn name="Column114" id="114"/>
    <tableColumn name="Column115" id="115"/>
    <tableColumn name="Column116" id="116"/>
    <tableColumn name="Column117" id="117"/>
    <tableColumn name="Column118" id="118"/>
    <tableColumn name="Column119" id="119"/>
    <tableColumn name="Column120" id="120"/>
    <tableColumn name="Column121" id="121"/>
    <tableColumn name="Column122" id="122"/>
    <tableColumn name="Column123" id="123"/>
    <tableColumn name="Column124" id="124"/>
    <tableColumn name="Column125" id="125"/>
    <tableColumn name="Column126" id="126"/>
    <tableColumn name="Column127" id="127"/>
    <tableColumn name="Column128" id="128"/>
    <tableColumn name="Column129" id="129"/>
    <tableColumn name="Column130" id="130"/>
    <tableColumn name="Column131" id="131"/>
    <tableColumn name="Column132" id="132"/>
    <tableColumn name="Column133" id="133"/>
    <tableColumn name="Column134" id="134"/>
    <tableColumn name="Column135" id="135"/>
    <tableColumn name="Column136" id="136"/>
    <tableColumn name="Column137" id="137"/>
    <tableColumn name="Column138" id="138"/>
    <tableColumn name="Column139" id="139"/>
    <tableColumn name="Column140" id="140"/>
    <tableColumn name="Column141" id="141"/>
    <tableColumn name="Column142" id="142"/>
    <tableColumn name="Column143" id="143"/>
    <tableColumn name="Column144" id="144"/>
    <tableColumn name="Column145" id="145"/>
    <tableColumn name="Column146" id="146"/>
    <tableColumn name="Column147" id="147"/>
    <tableColumn name="Column148" id="148"/>
    <tableColumn name="Column149" id="149"/>
    <tableColumn name="Column150" id="150"/>
    <tableColumn name="Column151" id="151"/>
    <tableColumn name="Column152" id="152"/>
    <tableColumn name="Column153" id="153"/>
    <tableColumn name="Column154" id="154"/>
    <tableColumn name="Column155" id="155"/>
    <tableColumn name="Column156" id="156"/>
    <tableColumn name="Column157" id="157"/>
    <tableColumn name="Column158" id="158"/>
    <tableColumn name="Column159" id="159"/>
    <tableColumn name="Column160" id="160"/>
    <tableColumn name="Column161" id="161"/>
    <tableColumn name="Column162" id="162"/>
    <tableColumn name="Column163" id="163"/>
    <tableColumn name="Column164" id="164"/>
    <tableColumn name="Column165" id="165"/>
    <tableColumn name="Column166" id="166"/>
    <tableColumn name="Column167" id="167"/>
    <tableColumn name="Column168" id="168"/>
    <tableColumn name="Column169" id="169"/>
    <tableColumn name="Column170" id="170"/>
    <tableColumn name="Column171" id="171"/>
    <tableColumn name="Column172" id="172"/>
    <tableColumn name="Column173" id="173"/>
    <tableColumn name="Column174" id="174"/>
    <tableColumn name="Column175" id="175"/>
    <tableColumn name="Column176" id="176"/>
    <tableColumn name="Column177" id="177"/>
    <tableColumn name="Column178" id="178"/>
    <tableColumn name="Column179" id="179"/>
    <tableColumn name="Column180" id="180"/>
    <tableColumn name="Column181" id="181"/>
    <tableColumn name="Column182" id="182"/>
    <tableColumn name="Column183" id="183"/>
    <tableColumn name="Column184" id="184"/>
    <tableColumn name="Column185" id="185"/>
    <tableColumn name="Column186" id="186"/>
    <tableColumn name="Column187" id="187"/>
    <tableColumn name="Column188" id="188"/>
  </tableColumns>
  <tableStyleInfo name="Assets &amp; Liabiliti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1:GF16" displayName="Table_3" id="3">
  <tableColumns count="18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  <tableColumn name="Column98" id="98"/>
    <tableColumn name="Column99" id="99"/>
    <tableColumn name="Column100" id="100"/>
    <tableColumn name="Column101" id="101"/>
    <tableColumn name="Column102" id="102"/>
    <tableColumn name="Column103" id="103"/>
    <tableColumn name="Column104" id="104"/>
    <tableColumn name="Column105" id="105"/>
    <tableColumn name="Column106" id="106"/>
    <tableColumn name="Column107" id="107"/>
    <tableColumn name="Column108" id="108"/>
    <tableColumn name="Column109" id="109"/>
    <tableColumn name="Column110" id="110"/>
    <tableColumn name="Column111" id="111"/>
    <tableColumn name="Column112" id="112"/>
    <tableColumn name="Column113" id="113"/>
    <tableColumn name="Column114" id="114"/>
    <tableColumn name="Column115" id="115"/>
    <tableColumn name="Column116" id="116"/>
    <tableColumn name="Column117" id="117"/>
    <tableColumn name="Column118" id="118"/>
    <tableColumn name="Column119" id="119"/>
    <tableColumn name="Column120" id="120"/>
    <tableColumn name="Column121" id="121"/>
    <tableColumn name="Column122" id="122"/>
    <tableColumn name="Column123" id="123"/>
    <tableColumn name="Column124" id="124"/>
    <tableColumn name="Column125" id="125"/>
    <tableColumn name="Column126" id="126"/>
    <tableColumn name="Column127" id="127"/>
    <tableColumn name="Column128" id="128"/>
    <tableColumn name="Column129" id="129"/>
    <tableColumn name="Column130" id="130"/>
    <tableColumn name="Column131" id="131"/>
    <tableColumn name="Column132" id="132"/>
    <tableColumn name="Column133" id="133"/>
    <tableColumn name="Column134" id="134"/>
    <tableColumn name="Column135" id="135"/>
    <tableColumn name="Column136" id="136"/>
    <tableColumn name="Column137" id="137"/>
    <tableColumn name="Column138" id="138"/>
    <tableColumn name="Column139" id="139"/>
    <tableColumn name="Column140" id="140"/>
    <tableColumn name="Column141" id="141"/>
    <tableColumn name="Column142" id="142"/>
    <tableColumn name="Column143" id="143"/>
    <tableColumn name="Column144" id="144"/>
    <tableColumn name="Column145" id="145"/>
    <tableColumn name="Column146" id="146"/>
    <tableColumn name="Column147" id="147"/>
    <tableColumn name="Column148" id="148"/>
    <tableColumn name="Column149" id="149"/>
    <tableColumn name="Column150" id="150"/>
    <tableColumn name="Column151" id="151"/>
    <tableColumn name="Column152" id="152"/>
    <tableColumn name="Column153" id="153"/>
    <tableColumn name="Column154" id="154"/>
    <tableColumn name="Column155" id="155"/>
    <tableColumn name="Column156" id="156"/>
    <tableColumn name="Column157" id="157"/>
    <tableColumn name="Column158" id="158"/>
    <tableColumn name="Column159" id="159"/>
    <tableColumn name="Column160" id="160"/>
    <tableColumn name="Column161" id="161"/>
    <tableColumn name="Column162" id="162"/>
    <tableColumn name="Column163" id="163"/>
    <tableColumn name="Column164" id="164"/>
    <tableColumn name="Column165" id="165"/>
    <tableColumn name="Column166" id="166"/>
    <tableColumn name="Column167" id="167"/>
    <tableColumn name="Column168" id="168"/>
    <tableColumn name="Column169" id="169"/>
    <tableColumn name="Column170" id="170"/>
    <tableColumn name="Column171" id="171"/>
    <tableColumn name="Column172" id="172"/>
    <tableColumn name="Column173" id="173"/>
    <tableColumn name="Column174" id="174"/>
    <tableColumn name="Column175" id="175"/>
    <tableColumn name="Column176" id="176"/>
    <tableColumn name="Column177" id="177"/>
    <tableColumn name="Column178" id="178"/>
    <tableColumn name="Column179" id="179"/>
    <tableColumn name="Column180" id="180"/>
    <tableColumn name="Column181" id="181"/>
    <tableColumn name="Column182" id="182"/>
    <tableColumn name="Column183" id="183"/>
    <tableColumn name="Column184" id="184"/>
    <tableColumn name="Column185" id="185"/>
    <tableColumn name="Column186" id="186"/>
    <tableColumn name="Column187" id="187"/>
    <tableColumn name="Column188" id="188"/>
  </tableColumns>
  <tableStyleInfo name="Assets &amp; Liabilitie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3:GF9" displayName="Table_4" id="4">
  <tableColumns count="18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  <tableColumn name="Column83" id="83"/>
    <tableColumn name="Column84" id="84"/>
    <tableColumn name="Column85" id="85"/>
    <tableColumn name="Column86" id="86"/>
    <tableColumn name="Column87" id="87"/>
    <tableColumn name="Column88" id="88"/>
    <tableColumn name="Column89" id="89"/>
    <tableColumn name="Column90" id="90"/>
    <tableColumn name="Column91" id="91"/>
    <tableColumn name="Column92" id="92"/>
    <tableColumn name="Column93" id="93"/>
    <tableColumn name="Column94" id="94"/>
    <tableColumn name="Column95" id="95"/>
    <tableColumn name="Column96" id="96"/>
    <tableColumn name="Column97" id="97"/>
    <tableColumn name="Column98" id="98"/>
    <tableColumn name="Column99" id="99"/>
    <tableColumn name="Column100" id="100"/>
    <tableColumn name="Column101" id="101"/>
    <tableColumn name="Column102" id="102"/>
    <tableColumn name="Column103" id="103"/>
    <tableColumn name="Column104" id="104"/>
    <tableColumn name="Column105" id="105"/>
    <tableColumn name="Column106" id="106"/>
    <tableColumn name="Column107" id="107"/>
    <tableColumn name="Column108" id="108"/>
    <tableColumn name="Column109" id="109"/>
    <tableColumn name="Column110" id="110"/>
    <tableColumn name="Column111" id="111"/>
    <tableColumn name="Column112" id="112"/>
    <tableColumn name="Column113" id="113"/>
    <tableColumn name="Column114" id="114"/>
    <tableColumn name="Column115" id="115"/>
    <tableColumn name="Column116" id="116"/>
    <tableColumn name="Column117" id="117"/>
    <tableColumn name="Column118" id="118"/>
    <tableColumn name="Column119" id="119"/>
    <tableColumn name="Column120" id="120"/>
    <tableColumn name="Column121" id="121"/>
    <tableColumn name="Column122" id="122"/>
    <tableColumn name="Column123" id="123"/>
    <tableColumn name="Column124" id="124"/>
    <tableColumn name="Column125" id="125"/>
    <tableColumn name="Column126" id="126"/>
    <tableColumn name="Column127" id="127"/>
    <tableColumn name="Column128" id="128"/>
    <tableColumn name="Column129" id="129"/>
    <tableColumn name="Column130" id="130"/>
    <tableColumn name="Column131" id="131"/>
    <tableColumn name="Column132" id="132"/>
    <tableColumn name="Column133" id="133"/>
    <tableColumn name="Column134" id="134"/>
    <tableColumn name="Column135" id="135"/>
    <tableColumn name="Column136" id="136"/>
    <tableColumn name="Column137" id="137"/>
    <tableColumn name="Column138" id="138"/>
    <tableColumn name="Column139" id="139"/>
    <tableColumn name="Column140" id="140"/>
    <tableColumn name="Column141" id="141"/>
    <tableColumn name="Column142" id="142"/>
    <tableColumn name="Column143" id="143"/>
    <tableColumn name="Column144" id="144"/>
    <tableColumn name="Column145" id="145"/>
    <tableColumn name="Column146" id="146"/>
    <tableColumn name="Column147" id="147"/>
    <tableColumn name="Column148" id="148"/>
    <tableColumn name="Column149" id="149"/>
    <tableColumn name="Column150" id="150"/>
    <tableColumn name="Column151" id="151"/>
    <tableColumn name="Column152" id="152"/>
    <tableColumn name="Column153" id="153"/>
    <tableColumn name="Column154" id="154"/>
    <tableColumn name="Column155" id="155"/>
    <tableColumn name="Column156" id="156"/>
    <tableColumn name="Column157" id="157"/>
    <tableColumn name="Column158" id="158"/>
    <tableColumn name="Column159" id="159"/>
    <tableColumn name="Column160" id="160"/>
    <tableColumn name="Column161" id="161"/>
    <tableColumn name="Column162" id="162"/>
    <tableColumn name="Column163" id="163"/>
    <tableColumn name="Column164" id="164"/>
    <tableColumn name="Column165" id="165"/>
    <tableColumn name="Column166" id="166"/>
    <tableColumn name="Column167" id="167"/>
    <tableColumn name="Column168" id="168"/>
    <tableColumn name="Column169" id="169"/>
    <tableColumn name="Column170" id="170"/>
    <tableColumn name="Column171" id="171"/>
    <tableColumn name="Column172" id="172"/>
    <tableColumn name="Column173" id="173"/>
    <tableColumn name="Column174" id="174"/>
    <tableColumn name="Column175" id="175"/>
    <tableColumn name="Column176" id="176"/>
    <tableColumn name="Column177" id="177"/>
    <tableColumn name="Column178" id="178"/>
    <tableColumn name="Column179" id="179"/>
    <tableColumn name="Column180" id="180"/>
    <tableColumn name="Column181" id="181"/>
    <tableColumn name="Column182" id="182"/>
    <tableColumn name="Column183" id="183"/>
    <tableColumn name="Column184" id="184"/>
    <tableColumn name="Column185" id="185"/>
    <tableColumn name="Column186" id="186"/>
    <tableColumn name="Column187" id="187"/>
    <tableColumn name="Column188" id="188"/>
  </tableColumns>
  <tableStyleInfo name="Assets &amp; Liabilitie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B6:B10" displayName="Table_5" id="5">
  <tableColumns count="1">
    <tableColumn name="Edit Me" id="1"/>
  </tableColumns>
  <tableStyleInfo name="Setting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benhoskins64" TargetMode="External"/><Relationship Id="rId2" Type="http://schemas.openxmlformats.org/officeDocument/2006/relationships/hyperlink" Target="https://www.paypal.me/bhoskins745/3" TargetMode="External"/><Relationship Id="rId3" Type="http://schemas.openxmlformats.org/officeDocument/2006/relationships/hyperlink" Target="https://www.paypal.me/bhoskins745/10" TargetMode="External"/><Relationship Id="rId4" Type="http://schemas.openxmlformats.org/officeDocument/2006/relationships/hyperlink" Target="https://www.paypal.me/bhoskins745/20" TargetMode="External"/><Relationship Id="rId5" Type="http://schemas.openxmlformats.org/officeDocument/2006/relationships/hyperlink" Target="https://www.paypal.me/bhoskins745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ozza/Personal-Finance-Net-Worth-Tracker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showGridLines="0" workbookViewId="0"/>
  </sheetViews>
  <sheetFormatPr customHeight="1" defaultColWidth="17.29" defaultRowHeight="15.75"/>
  <cols>
    <col customWidth="1" min="1" max="1" width="6.57"/>
    <col customWidth="1" min="2" max="2" width="91.86"/>
    <col customWidth="1" min="3" max="3" width="5.43"/>
    <col customWidth="1" min="5" max="5" width="12.57"/>
    <col customWidth="1" min="6" max="6" width="40.14"/>
  </cols>
  <sheetData>
    <row r="1" ht="27.0" customHeight="1">
      <c r="A1" s="1"/>
      <c r="B1" s="4" t="str">
        <f>ud_is_update</f>
        <v/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7" t="s">
        <v>1</v>
      </c>
      <c r="C2" s="7"/>
      <c r="D2" s="9" t="s">
        <v>2</v>
      </c>
      <c r="E2" s="7">
        <v>1.4</v>
      </c>
      <c r="F2" s="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2"/>
      <c r="E3" s="1"/>
      <c r="F3" s="1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3" t="s">
        <v>4</v>
      </c>
      <c r="C4" s="1"/>
      <c r="D4" s="17" t="s">
        <v>6</v>
      </c>
      <c r="E4" s="20"/>
      <c r="F4" s="2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2" t="s">
        <v>25</v>
      </c>
      <c r="C5" s="24"/>
      <c r="D5" s="26" t="s">
        <v>27</v>
      </c>
      <c r="E5" s="28"/>
      <c r="F5" s="2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1"/>
      <c r="C6" s="1"/>
      <c r="D6" s="26"/>
      <c r="E6" s="32"/>
      <c r="F6" s="2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1"/>
      <c r="C7" s="1"/>
      <c r="D7" s="33" t="s">
        <v>28</v>
      </c>
      <c r="E7" s="32"/>
      <c r="F7" s="2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1"/>
      <c r="C8" s="1"/>
      <c r="D8" s="35" t="s">
        <v>29</v>
      </c>
      <c r="E8" s="32"/>
      <c r="F8" s="2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2" t="s">
        <v>30</v>
      </c>
      <c r="C9" s="1"/>
      <c r="D9" s="26"/>
      <c r="E9" s="32"/>
      <c r="F9" s="2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1"/>
      <c r="C10" s="1"/>
      <c r="D10" s="26" t="s">
        <v>31</v>
      </c>
      <c r="E10" s="32"/>
      <c r="F10" s="2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1"/>
      <c r="C11" s="1"/>
      <c r="D11" s="26"/>
      <c r="E11" s="32"/>
      <c r="F11" s="2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6" t="s">
        <v>32</v>
      </c>
      <c r="C12" s="37"/>
      <c r="D12" s="38" t="s">
        <v>33</v>
      </c>
      <c r="F12" s="42" t="s">
        <v>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4" t="s">
        <v>37</v>
      </c>
      <c r="C13" s="1"/>
      <c r="D13" s="45" t="s">
        <v>38</v>
      </c>
      <c r="F13" s="47" t="s">
        <v>39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/>
      <c r="C14" s="1"/>
      <c r="D14" s="45" t="s">
        <v>40</v>
      </c>
      <c r="F14" s="42" t="s">
        <v>41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 t="s">
        <v>42</v>
      </c>
      <c r="C15" s="1"/>
      <c r="D15" s="45" t="s">
        <v>43</v>
      </c>
      <c r="F15" s="47" t="s">
        <v>44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8"/>
      <c r="C16" s="1"/>
      <c r="D16" s="49"/>
      <c r="E16" s="32"/>
      <c r="F16" s="2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0" t="s">
        <v>45</v>
      </c>
      <c r="C17" s="1"/>
      <c r="D17" s="51"/>
      <c r="E17" s="52"/>
      <c r="F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5"/>
      <c r="C18" s="1"/>
      <c r="D18" s="51"/>
      <c r="E18" s="52"/>
      <c r="F18" s="5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5" t="s">
        <v>47</v>
      </c>
      <c r="C19" s="1"/>
      <c r="D19" s="57" t="s">
        <v>48</v>
      </c>
      <c r="E19" s="58"/>
      <c r="F19" s="5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0"/>
      <c r="C20" s="61"/>
      <c r="D20" s="12"/>
      <c r="E20" s="1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62" t="s">
        <v>49</v>
      </c>
      <c r="C21" s="61"/>
      <c r="D21" s="63" t="s">
        <v>50</v>
      </c>
      <c r="E21" s="20"/>
      <c r="F21" s="2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64"/>
      <c r="C22" s="65"/>
      <c r="D22" s="66">
        <v>43472.0</v>
      </c>
      <c r="E22" s="67" t="s">
        <v>51</v>
      </c>
      <c r="F22" s="68" t="s">
        <v>52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69" t="s">
        <v>53</v>
      </c>
      <c r="C23" s="70"/>
      <c r="D23" s="66">
        <v>43471.0</v>
      </c>
      <c r="E23" s="67" t="s">
        <v>54</v>
      </c>
      <c r="F23" s="68" t="s">
        <v>55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7"/>
      <c r="B24" s="71"/>
      <c r="C24" s="61"/>
      <c r="D24" s="66">
        <v>43313.0</v>
      </c>
      <c r="E24" s="72" t="s">
        <v>57</v>
      </c>
      <c r="F24" s="68" t="s">
        <v>58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7"/>
      <c r="B25" s="71" t="s">
        <v>59</v>
      </c>
      <c r="C25" s="61"/>
      <c r="D25" s="73">
        <v>43282.0</v>
      </c>
      <c r="E25" s="74" t="s">
        <v>60</v>
      </c>
      <c r="F25" s="75" t="s">
        <v>61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7"/>
      <c r="B26" s="71"/>
      <c r="C26" s="76"/>
      <c r="D26" s="12"/>
      <c r="E26" s="7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7"/>
      <c r="B27" s="71" t="s">
        <v>62</v>
      </c>
      <c r="C27" s="76"/>
      <c r="D27" s="12"/>
      <c r="E27" s="7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7"/>
      <c r="B28" s="71"/>
      <c r="C28" s="76"/>
      <c r="D28" s="12"/>
      <c r="E28" s="7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7"/>
      <c r="B29" s="50" t="s">
        <v>63</v>
      </c>
      <c r="C29" s="76"/>
      <c r="D29" s="78" t="s">
        <v>64</v>
      </c>
      <c r="E29" s="79"/>
      <c r="F29" s="7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7"/>
      <c r="B30" s="80"/>
      <c r="C30" s="76"/>
      <c r="D30" s="79"/>
      <c r="E30" s="79"/>
      <c r="F30" s="7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81" t="s">
        <v>65</v>
      </c>
      <c r="C31" s="82"/>
      <c r="D31" s="83" t="s">
        <v>66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80"/>
      <c r="C32" s="76"/>
      <c r="D32" s="8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85" t="s">
        <v>67</v>
      </c>
      <c r="C33" s="61"/>
      <c r="D33" s="83" t="s">
        <v>69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86"/>
      <c r="C34" s="76"/>
      <c r="D34" s="83"/>
      <c r="G34" s="8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88" t="s">
        <v>72</v>
      </c>
      <c r="C35" s="76"/>
      <c r="D35" s="83" t="s">
        <v>73</v>
      </c>
      <c r="E35" s="89"/>
      <c r="F35" s="83"/>
      <c r="G35" s="8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50"/>
      <c r="C36" s="76"/>
      <c r="D36" s="83"/>
      <c r="E36" s="89"/>
      <c r="F36" s="83"/>
      <c r="G36" s="8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7"/>
      <c r="B37" s="90" t="s">
        <v>74</v>
      </c>
      <c r="C37" s="91"/>
      <c r="D37" s="83" t="s">
        <v>75</v>
      </c>
      <c r="E37" s="89"/>
      <c r="F37" s="83"/>
      <c r="G37" s="1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50"/>
      <c r="C38" s="1"/>
      <c r="D38" s="37"/>
      <c r="E38" s="92"/>
      <c r="F38" s="37"/>
      <c r="G38" s="1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50" t="s">
        <v>76</v>
      </c>
      <c r="C39" s="1"/>
      <c r="D39" s="37"/>
      <c r="E39" s="92"/>
      <c r="F39" s="37"/>
      <c r="G39" s="8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80"/>
      <c r="C40" s="1"/>
      <c r="D40" s="37"/>
      <c r="E40" s="92"/>
      <c r="F40" s="3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93" t="s">
        <v>77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</sheetData>
  <mergeCells count="11">
    <mergeCell ref="D12:E12"/>
    <mergeCell ref="D13:E13"/>
    <mergeCell ref="D15:E15"/>
    <mergeCell ref="D14:E14"/>
    <mergeCell ref="D31:F31"/>
    <mergeCell ref="D34:F34"/>
    <mergeCell ref="D33:F33"/>
    <mergeCell ref="D32:F32"/>
    <mergeCell ref="B5:B8"/>
    <mergeCell ref="B1:F1"/>
    <mergeCell ref="B9:B11"/>
  </mergeCells>
  <hyperlinks>
    <hyperlink r:id="rId1" ref="D8"/>
    <hyperlink r:id="rId2" ref="F12"/>
    <hyperlink r:id="rId3" ref="F13"/>
    <hyperlink r:id="rId4" ref="F14"/>
    <hyperlink r:id="rId5" ref="F15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showGridLines="0" workbookViewId="0"/>
  </sheetViews>
  <sheetFormatPr customHeight="1" defaultColWidth="17.29" defaultRowHeight="15.75"/>
  <cols>
    <col customWidth="1" min="1" max="1" width="3.0"/>
    <col customWidth="1" min="2" max="2" width="20.29"/>
    <col customWidth="1" min="5" max="5" width="16.0"/>
    <col customWidth="1" min="6" max="6" width="15.43"/>
    <col customWidth="1" min="7" max="7" width="42.71"/>
    <col customWidth="1" min="8" max="8" width="25.57"/>
    <col customWidth="1" min="9" max="9" width="6.14"/>
    <col customWidth="1" min="10" max="10" width="22.43"/>
    <col customWidth="1" min="11" max="11" width="11.14"/>
  </cols>
  <sheetData>
    <row r="1" ht="27.75" customHeight="1">
      <c r="A1" s="101"/>
      <c r="B1" s="102" t="str">
        <f>CONCAT(fullname, ", a Wealth Management &amp; Net Worth Journey")</f>
        <v>Ms Insert Your-Name, a Wealth Management &amp; Net Worth Journey</v>
      </c>
      <c r="C1" s="12"/>
      <c r="D1" s="101"/>
      <c r="E1" s="101"/>
      <c r="F1" s="101"/>
      <c r="G1" s="101"/>
      <c r="H1" s="101"/>
      <c r="I1" s="101"/>
      <c r="J1" s="101"/>
      <c r="K1" s="101"/>
      <c r="L1" s="10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ht="21.0" customHeight="1">
      <c r="A2" s="103"/>
      <c r="B2" s="103"/>
      <c r="C2" s="12"/>
      <c r="D2" s="12"/>
      <c r="E2" s="12"/>
      <c r="F2" s="12"/>
      <c r="G2" s="12"/>
      <c r="H2" s="12"/>
      <c r="I2" s="104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2"/>
      <c r="B3" s="12"/>
      <c r="C3" s="12"/>
      <c r="D3" s="12"/>
      <c r="E3" s="105"/>
      <c r="F3" s="106"/>
      <c r="G3" s="12"/>
      <c r="H3" s="107">
        <f>SUM(J6,J16)</f>
        <v>23120</v>
      </c>
      <c r="I3" s="108"/>
      <c r="J3" s="109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2"/>
      <c r="B4" s="12"/>
      <c r="C4" s="12"/>
      <c r="D4" s="12"/>
      <c r="E4" s="12"/>
      <c r="F4" s="12"/>
      <c r="G4" s="12"/>
      <c r="H4" s="110" t="s">
        <v>88</v>
      </c>
      <c r="I4" s="111"/>
      <c r="J4" s="1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2"/>
      <c r="B5" s="12"/>
      <c r="C5" s="12"/>
      <c r="D5" s="12"/>
      <c r="E5" s="12"/>
      <c r="F5" s="12"/>
      <c r="G5" s="12"/>
      <c r="H5" s="114" t="str">
        <f>ud_is_update</f>
        <v/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2"/>
      <c r="B6" s="12"/>
      <c r="C6" s="12"/>
      <c r="D6" s="12"/>
      <c r="E6" s="12"/>
      <c r="F6" s="12"/>
      <c r="G6" s="12"/>
      <c r="H6" s="115" t="s">
        <v>91</v>
      </c>
      <c r="I6" s="116"/>
      <c r="J6" s="117">
        <f>SUMIF(I11:I15,TRUE,J11:J15)</f>
        <v>31920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/>
      <c r="B7" s="12"/>
      <c r="C7" s="12"/>
      <c r="D7" s="12"/>
      <c r="E7" s="12"/>
      <c r="F7" s="12"/>
      <c r="G7" s="12"/>
      <c r="H7" s="105"/>
      <c r="I7" s="118"/>
      <c r="J7" s="105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2"/>
      <c r="C8" s="12"/>
      <c r="D8" s="12"/>
      <c r="E8" s="12"/>
      <c r="F8" s="12"/>
      <c r="G8" s="37"/>
      <c r="H8" s="119" t="s">
        <v>92</v>
      </c>
      <c r="I8" s="120">
        <f>Dashboard!J11/((total_net_income/12)*EF_months)</f>
        <v>0.82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2"/>
      <c r="E9" s="12"/>
      <c r="F9" s="12"/>
      <c r="G9" s="37"/>
      <c r="H9" s="12"/>
      <c r="I9" s="104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/>
      <c r="B10" s="12"/>
      <c r="C10" s="12"/>
      <c r="D10" s="12"/>
      <c r="E10" s="12"/>
      <c r="F10" s="12"/>
      <c r="G10" s="12"/>
      <c r="H10" s="121" t="s">
        <v>93</v>
      </c>
      <c r="I10" s="122" t="s">
        <v>94</v>
      </c>
      <c r="J10" s="123" t="s">
        <v>95</v>
      </c>
      <c r="K10" s="121" t="s">
        <v>96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2"/>
      <c r="C11" s="12"/>
      <c r="D11" s="12"/>
      <c r="E11" s="12"/>
      <c r="F11" s="12"/>
      <c r="G11" s="12"/>
      <c r="H11" s="124" t="s">
        <v>99</v>
      </c>
      <c r="I11" s="125" t="b">
        <v>1</v>
      </c>
      <c r="J11" s="126">
        <f>SUMIF('Assets &amp; Liabilities'!B:B,H11,AL_Current)</f>
        <v>10250</v>
      </c>
      <c r="K11" s="127">
        <f t="shared" ref="K11:K16" si="1">J11/$H$3</f>
        <v>0.4433391003</v>
      </c>
      <c r="L11" s="8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2"/>
      <c r="C12" s="12"/>
      <c r="D12" s="12"/>
      <c r="E12" s="12"/>
      <c r="F12" s="12"/>
      <c r="G12" s="12"/>
      <c r="H12" s="128" t="s">
        <v>100</v>
      </c>
      <c r="I12" s="125" t="b">
        <v>1</v>
      </c>
      <c r="J12" s="126">
        <f>SUMIF('Assets &amp; Liabilities'!B:B,H12,AL_Current)</f>
        <v>13550</v>
      </c>
      <c r="K12" s="129">
        <f t="shared" si="1"/>
        <v>0.5860726644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2"/>
      <c r="C13" s="12"/>
      <c r="D13" s="12"/>
      <c r="E13" s="12"/>
      <c r="F13" s="12"/>
      <c r="G13" s="12"/>
      <c r="H13" s="130" t="s">
        <v>101</v>
      </c>
      <c r="I13" s="125" t="b">
        <v>1</v>
      </c>
      <c r="J13" s="126">
        <f>SUMIF('Assets &amp; Liabilities'!B:B,H13,AL_Current)</f>
        <v>5100</v>
      </c>
      <c r="K13" s="129">
        <f t="shared" si="1"/>
        <v>0.2205882353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2"/>
      <c r="E14" s="12"/>
      <c r="F14" s="12"/>
      <c r="G14" s="12"/>
      <c r="H14" s="128" t="s">
        <v>104</v>
      </c>
      <c r="I14" s="125" t="b">
        <v>1</v>
      </c>
      <c r="J14" s="126">
        <f>SUMIF('Assets &amp; Liabilities'!B:B,H14,AL_Current)</f>
        <v>3000</v>
      </c>
      <c r="K14" s="129">
        <f t="shared" si="1"/>
        <v>0.1297577855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2"/>
      <c r="E15" s="12"/>
      <c r="F15" s="12"/>
      <c r="G15" s="12"/>
      <c r="H15" s="131" t="s">
        <v>105</v>
      </c>
      <c r="I15" s="125" t="b">
        <v>1</v>
      </c>
      <c r="J15" s="126">
        <f>SUMIF('Assets &amp; Liabilities'!B:B,H15,AL_Current)</f>
        <v>20</v>
      </c>
      <c r="K15" s="129">
        <f t="shared" si="1"/>
        <v>0.0008650519031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2"/>
      <c r="E16" s="12"/>
      <c r="F16" s="12"/>
      <c r="G16" s="12"/>
      <c r="H16" s="131" t="s">
        <v>106</v>
      </c>
      <c r="I16" s="125" t="b">
        <v>1</v>
      </c>
      <c r="J16" s="126">
        <f>SUMIF('Assets &amp; Liabilities'!B:B,H16,AL_Current)</f>
        <v>-8800</v>
      </c>
      <c r="K16" s="132">
        <f t="shared" si="1"/>
        <v>-0.3806228374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2"/>
      <c r="E17" s="12"/>
      <c r="F17" s="12"/>
      <c r="G17" s="12"/>
      <c r="H17" s="12"/>
      <c r="I17" s="104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2"/>
      <c r="E18" s="12"/>
      <c r="F18" s="12"/>
      <c r="G18" s="12"/>
      <c r="H18" s="133" t="s">
        <v>107</v>
      </c>
      <c r="I18" s="134"/>
      <c r="J18" s="135" t="str">
        <f>AL_last_updated</f>
        <v>2018-Q4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2"/>
      <c r="E19" s="12"/>
      <c r="F19" s="12"/>
      <c r="G19" s="12"/>
      <c r="H19" s="133" t="s">
        <v>108</v>
      </c>
      <c r="I19" s="134"/>
      <c r="J19" s="136" t="str">
        <f>CONCAT(YEAR(TODAY()), CONCAT("-Q", this_quarter))</f>
        <v>2019-Q1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37"/>
      <c r="E20" s="12"/>
      <c r="F20" s="12"/>
      <c r="G20" s="12"/>
      <c r="H20" s="133" t="s">
        <v>110</v>
      </c>
      <c r="I20" s="137"/>
      <c r="J20" s="138">
        <f>TODAY()</f>
        <v>43526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39"/>
      <c r="I21" s="104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87"/>
      <c r="F22" s="12"/>
      <c r="G22" s="12"/>
      <c r="H22" s="12"/>
      <c r="I22" s="140"/>
      <c r="J22" s="141"/>
      <c r="K22" s="87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87"/>
      <c r="C23" s="12"/>
      <c r="D23" s="12"/>
      <c r="E23" s="12"/>
      <c r="F23" s="12"/>
      <c r="G23" s="12"/>
      <c r="H23" s="12"/>
      <c r="I23" s="104"/>
      <c r="J23" s="14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04"/>
      <c r="J24" s="87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04"/>
      <c r="J25" s="87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40"/>
      <c r="J26" s="87"/>
      <c r="K26" s="87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40"/>
      <c r="J27" s="87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39"/>
      <c r="D28" s="12"/>
      <c r="E28" s="139"/>
      <c r="G28" s="139"/>
      <c r="H28" s="87"/>
      <c r="I28" s="140"/>
      <c r="J28" s="87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87"/>
      <c r="B29" s="12"/>
      <c r="C29" s="12"/>
      <c r="D29" s="12"/>
      <c r="E29" s="12"/>
      <c r="F29" s="12"/>
      <c r="G29" s="12"/>
      <c r="H29" s="87"/>
      <c r="I29" s="140"/>
      <c r="J29" s="87"/>
      <c r="K29" s="87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42"/>
      <c r="C30" s="87"/>
      <c r="D30" s="12"/>
      <c r="E30" s="12"/>
      <c r="F30" s="12"/>
      <c r="G30" s="12"/>
      <c r="H30" s="12"/>
      <c r="I30" s="104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87"/>
      <c r="B31" s="12"/>
      <c r="C31" s="12"/>
      <c r="D31" s="12"/>
      <c r="E31" s="12"/>
      <c r="F31" s="12"/>
      <c r="G31" s="12"/>
      <c r="H31" s="143"/>
      <c r="I31" s="104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87"/>
      <c r="B32" s="12"/>
      <c r="C32" s="12"/>
      <c r="D32" s="12"/>
      <c r="E32" s="12"/>
      <c r="F32" s="12"/>
      <c r="G32" s="12"/>
      <c r="H32" s="87"/>
      <c r="I32" s="104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43"/>
      <c r="I33" s="104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04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87"/>
      <c r="I35" s="140"/>
      <c r="J35" s="87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04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43"/>
      <c r="I37" s="140"/>
      <c r="J37" s="87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04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87"/>
      <c r="I39" s="140"/>
      <c r="J39" s="87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04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04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04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04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04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04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04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04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04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04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04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04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04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04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04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04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04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04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04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04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04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04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04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04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04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04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04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04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04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04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04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04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04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04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04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04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04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04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04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04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04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04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04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04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04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04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04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04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04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04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04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04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04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04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04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04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04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04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04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04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04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04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I102" s="149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I103" s="149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I104" s="149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I105" s="149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I106" s="149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I107" s="149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I108" s="149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I109" s="149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I110" s="149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I111" s="149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I112" s="149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I113" s="149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I114" s="149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I115" s="149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I116" s="149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I117" s="149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I118" s="149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I119" s="149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I120" s="149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I121" s="149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I122" s="149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I123" s="149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I124" s="149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I125" s="149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I126" s="149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I127" s="149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I128" s="149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I129" s="149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I130" s="149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I131" s="149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I132" s="149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I133" s="149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I134" s="149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I135" s="149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I136" s="149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I137" s="149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I138" s="149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I139" s="149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I140" s="149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I141" s="149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I142" s="149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I143" s="149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I144" s="149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I145" s="149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I146" s="149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I147" s="149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I148" s="149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I149" s="149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I150" s="149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I151" s="149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I152" s="149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I153" s="149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I154" s="149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I155" s="149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I156" s="149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I157" s="149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I158" s="149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I159" s="149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I160" s="149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I161" s="149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I162" s="149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I163" s="149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I164" s="149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I165" s="149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I166" s="149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I167" s="149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I168" s="149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I169" s="149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I170" s="149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I171" s="149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I172" s="149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I173" s="149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I174" s="149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I175" s="149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I176" s="149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I177" s="149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I178" s="149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I179" s="149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I180" s="149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I181" s="149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I182" s="149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I183" s="149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I184" s="149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I185" s="149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I186" s="149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I187" s="149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I188" s="149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I189" s="149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I190" s="149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I191" s="149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I192" s="149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I193" s="149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I194" s="149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I195" s="149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I196" s="149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I197" s="149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I198" s="149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I199" s="149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I200" s="149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I201" s="149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I202" s="149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I203" s="149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I204" s="149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I205" s="149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I206" s="149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I207" s="149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I208" s="149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I209" s="149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I210" s="149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I211" s="149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I212" s="149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I213" s="149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I214" s="149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I215" s="149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I216" s="149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I217" s="149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I218" s="149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I219" s="149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I220" s="149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I221" s="149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I222" s="149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I223" s="149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I224" s="149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I225" s="149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I226" s="149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I227" s="149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I228" s="149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I229" s="149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I230" s="149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I231" s="149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I232" s="149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I233" s="149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I234" s="149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I235" s="149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I236" s="149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I237" s="149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I238" s="149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I239" s="149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I240" s="149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I241" s="149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I242" s="149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I243" s="149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I244" s="149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I245" s="149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I246" s="149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I247" s="149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I248" s="149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I249" s="149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I250" s="149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I251" s="149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I252" s="149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I253" s="149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I254" s="149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I255" s="149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I256" s="149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I257" s="149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I258" s="149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I259" s="149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I260" s="149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I261" s="149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I262" s="149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I263" s="149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I264" s="149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I265" s="149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I266" s="149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I267" s="149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I268" s="149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I269" s="149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I270" s="149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I271" s="149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I272" s="149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I273" s="149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I274" s="149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I275" s="149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I276" s="14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I277" s="14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I278" s="14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I279" s="14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I280" s="14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I281" s="14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I282" s="14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I283" s="14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I284" s="149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I285" s="149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I286" s="149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I287" s="149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I288" s="149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I289" s="149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I290" s="149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I291" s="149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I292" s="149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I293" s="149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I294" s="149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I295" s="149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I296" s="149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I297" s="149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I298" s="149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I299" s="149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I300" s="149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I301" s="149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I302" s="149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I303" s="149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I304" s="149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I305" s="149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I306" s="149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I307" s="149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I308" s="149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I309" s="149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I310" s="149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I311" s="149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I312" s="149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I313" s="149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I314" s="149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I315" s="149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I316" s="149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I317" s="149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I318" s="149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I319" s="149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I320" s="149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I321" s="149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I322" s="149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I323" s="149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I324" s="149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I325" s="149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I326" s="149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I327" s="149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I328" s="149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I329" s="149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I330" s="149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I331" s="149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I332" s="149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I333" s="149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I334" s="149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I335" s="149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I336" s="149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I337" s="149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I338" s="149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I339" s="149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I340" s="149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I341" s="149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I342" s="149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I343" s="149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I344" s="149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I345" s="149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I346" s="149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I347" s="149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I348" s="149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I349" s="149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I350" s="149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I351" s="149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I352" s="149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I353" s="149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I354" s="149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I355" s="149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I356" s="149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I357" s="149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I358" s="149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I359" s="149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I360" s="149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I361" s="149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I362" s="149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I363" s="149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I364" s="149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I365" s="149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I366" s="149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I367" s="149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I368" s="149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I369" s="149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I370" s="149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I371" s="149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I372" s="149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I373" s="149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I374" s="149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I375" s="149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I376" s="149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I377" s="149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I378" s="149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I379" s="149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I380" s="149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I381" s="149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I382" s="149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I383" s="149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I384" s="149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I385" s="149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I386" s="149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I387" s="149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I388" s="149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I389" s="149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I390" s="149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I391" s="149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I392" s="149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I393" s="149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I394" s="149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I395" s="149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I396" s="149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I397" s="149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I398" s="149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I399" s="149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I400" s="149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I401" s="149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I402" s="149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I403" s="149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I404" s="149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I405" s="149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I406" s="149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I407" s="149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I408" s="149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I409" s="149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I410" s="149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I411" s="149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I412" s="149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I413" s="149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I414" s="149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I415" s="149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I416" s="149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I417" s="149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I418" s="149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I419" s="149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I420" s="149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I421" s="149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I422" s="149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I423" s="149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I424" s="149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I425" s="149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I426" s="149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I427" s="149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I428" s="149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I429" s="149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I430" s="149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I431" s="149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I432" s="149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I433" s="149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I434" s="149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I435" s="149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I436" s="149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I437" s="149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I438" s="149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I439" s="149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I440" s="149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I441" s="149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I442" s="149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I443" s="149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I444" s="149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I445" s="149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I446" s="149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I447" s="149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I448" s="149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I449" s="149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I450" s="149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I451" s="149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I452" s="149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I453" s="149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I454" s="149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I455" s="149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I456" s="149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I457" s="149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I458" s="149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I459" s="149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I460" s="149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I461" s="149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I462" s="149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I463" s="149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I464" s="149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I465" s="149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I466" s="149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I467" s="149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I468" s="149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I469" s="149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I470" s="149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I471" s="149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I472" s="149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I473" s="149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I474" s="149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I475" s="149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I476" s="149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I477" s="149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I478" s="149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I479" s="149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I480" s="149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I481" s="149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I482" s="149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I483" s="149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I484" s="149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I485" s="149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I486" s="149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I487" s="149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I488" s="149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I489" s="149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I490" s="149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I491" s="149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I492" s="149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I493" s="149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I494" s="149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I495" s="149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I496" s="149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I497" s="149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I498" s="149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I499" s="149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I500" s="149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I501" s="149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I502" s="149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I503" s="149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I504" s="149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I505" s="149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I506" s="149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I507" s="149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I508" s="149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I509" s="149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I510" s="149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I511" s="149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I512" s="149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I513" s="149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I514" s="149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I515" s="149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I516" s="149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I517" s="149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I518" s="149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I519" s="149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I520" s="149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I521" s="149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I522" s="149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I523" s="149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I524" s="149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I525" s="149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I526" s="149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I527" s="149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I528" s="149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I529" s="149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I530" s="149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I531" s="149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I532" s="149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I533" s="149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I534" s="149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I535" s="149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I536" s="149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I537" s="149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I538" s="149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I539" s="149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I540" s="149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I541" s="149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I542" s="149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I543" s="149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I544" s="149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I545" s="149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I546" s="149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I547" s="149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I548" s="149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I549" s="149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I550" s="149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I551" s="149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I552" s="149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I553" s="149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I554" s="149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I555" s="149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I556" s="149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I557" s="149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I558" s="149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I559" s="149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I560" s="149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I561" s="149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I562" s="149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I563" s="149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I564" s="149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I565" s="149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I566" s="149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I567" s="149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I568" s="149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I569" s="149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I570" s="149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I571" s="149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I572" s="149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I573" s="149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I574" s="149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I575" s="149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I576" s="149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I577" s="149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I578" s="149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I579" s="149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I580" s="149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I581" s="149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I582" s="149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I583" s="149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I584" s="149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I585" s="149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I586" s="149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I587" s="149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I588" s="149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I589" s="149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I590" s="149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I591" s="149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I592" s="149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I593" s="149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I594" s="149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I595" s="149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I596" s="149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I597" s="149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I598" s="149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I599" s="149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I600" s="149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I601" s="149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I602" s="149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I603" s="149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I604" s="149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I605" s="149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I606" s="149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I607" s="149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I608" s="149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I609" s="149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I610" s="149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I611" s="149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I612" s="149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I613" s="149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I614" s="149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I615" s="149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I616" s="149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I617" s="149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I618" s="149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I619" s="149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I620" s="149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I621" s="149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I622" s="149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I623" s="149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I624" s="149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I625" s="149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I626" s="149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I627" s="149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I628" s="149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I629" s="149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I630" s="149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I631" s="149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I632" s="149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I633" s="149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I634" s="149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I635" s="149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I636" s="149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I637" s="149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I638" s="149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I639" s="149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I640" s="149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I641" s="149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I642" s="149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I643" s="149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I644" s="149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I645" s="149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I646" s="149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I647" s="149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I648" s="149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I649" s="149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I650" s="149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I651" s="149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I652" s="149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I653" s="149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I654" s="149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I655" s="149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I656" s="149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I657" s="149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I658" s="149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I659" s="149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I660" s="149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I661" s="149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I662" s="149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I663" s="149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I664" s="149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I665" s="149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I666" s="149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I667" s="149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I668" s="149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I669" s="149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I670" s="149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I671" s="149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I672" s="149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I673" s="149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I674" s="149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I675" s="149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I676" s="149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I677" s="149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I678" s="149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I679" s="149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I680" s="149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I681" s="149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I682" s="149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I683" s="149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I684" s="149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I685" s="149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I686" s="149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I687" s="149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I688" s="149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I689" s="149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I690" s="149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I691" s="149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I692" s="149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I693" s="149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I694" s="149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I695" s="149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I696" s="149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I697" s="149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I698" s="149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I699" s="149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I700" s="149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I701" s="149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I702" s="149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I703" s="149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I704" s="149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I705" s="149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I706" s="149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I707" s="149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I708" s="149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I709" s="149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I710" s="149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I711" s="149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I712" s="149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I713" s="149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I714" s="149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I715" s="149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I716" s="149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I717" s="149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I718" s="149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I719" s="149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I720" s="149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I721" s="149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I722" s="149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I723" s="149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I724" s="149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I725" s="149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I726" s="149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I727" s="149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I728" s="149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I729" s="149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I730" s="149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I731" s="149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I732" s="149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I733" s="149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I734" s="149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I735" s="149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I736" s="149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I737" s="149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I738" s="149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I739" s="149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I740" s="149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I741" s="149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I742" s="149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I743" s="149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I744" s="149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I745" s="149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I746" s="149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I747" s="149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I748" s="149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I749" s="149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I750" s="149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I751" s="149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I752" s="149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I753" s="149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I754" s="149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I755" s="149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I756" s="149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I757" s="149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I758" s="149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I759" s="149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I760" s="149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I761" s="149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I762" s="149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I763" s="149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I764" s="149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I765" s="149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I766" s="149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I767" s="149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I768" s="149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I769" s="149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I770" s="149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I771" s="149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I772" s="149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I773" s="149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I774" s="149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I775" s="149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I776" s="149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I777" s="149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I778" s="149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I779" s="149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I780" s="149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I781" s="149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I782" s="149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I783" s="149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I784" s="149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I785" s="149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I786" s="149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I787" s="149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I788" s="149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I789" s="149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I790" s="149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I791" s="149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I792" s="149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I793" s="149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I794" s="149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I795" s="149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I796" s="149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I797" s="149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I798" s="149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I799" s="149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I800" s="149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I801" s="149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I802" s="149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I803" s="149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I804" s="149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I805" s="149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I806" s="149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I807" s="149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I808" s="149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I809" s="149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I810" s="149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I811" s="149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I812" s="149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I813" s="149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I814" s="149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I815" s="149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I816" s="149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I817" s="149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I818" s="149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I819" s="149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I820" s="149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I821" s="149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I822" s="149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I823" s="149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I824" s="149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I825" s="149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I826" s="149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I827" s="149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I828" s="149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I829" s="149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I830" s="149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I831" s="149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I832" s="149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I833" s="149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I834" s="149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I835" s="149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I836" s="149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I837" s="149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I838" s="149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I839" s="149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I840" s="149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I841" s="149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I842" s="149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I843" s="149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I844" s="149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I845" s="149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I846" s="149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I847" s="149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I848" s="149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I849" s="149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I850" s="149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I851" s="149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I852" s="149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I853" s="149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I854" s="149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I855" s="149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I856" s="149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I857" s="149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I858" s="149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I859" s="149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I860" s="149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I861" s="149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I862" s="149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I863" s="149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I864" s="149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I865" s="149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I866" s="149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I867" s="149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I868" s="149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I869" s="149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I870" s="149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I871" s="149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I872" s="149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I873" s="149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I874" s="149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I875" s="149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I876" s="149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I877" s="149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I878" s="149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I879" s="149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I880" s="149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I881" s="149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I882" s="149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I883" s="149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I884" s="149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I885" s="149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I886" s="149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I887" s="149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I888" s="149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I889" s="149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I890" s="149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I891" s="149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I892" s="149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I893" s="149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I894" s="149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I895" s="149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I896" s="149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I897" s="149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I898" s="149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I899" s="149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I900" s="149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I901" s="149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I902" s="149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I903" s="149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I904" s="149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I905" s="149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I906" s="149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I907" s="149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I908" s="149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I909" s="149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I910" s="149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I911" s="149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I912" s="149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I913" s="149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I914" s="149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I915" s="149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I916" s="149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I917" s="149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I918" s="149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I919" s="149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I920" s="149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I921" s="149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I922" s="149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I923" s="149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I924" s="149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I925" s="149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I926" s="149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I927" s="149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I928" s="149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I929" s="149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I930" s="149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I931" s="149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I932" s="149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I933" s="149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I934" s="149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I935" s="149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I936" s="149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I937" s="149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I938" s="149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I939" s="149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I940" s="149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I941" s="149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I942" s="149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I943" s="149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I944" s="149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I945" s="149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I946" s="149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I947" s="149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I948" s="149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I949" s="149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I950" s="149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I951" s="149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I952" s="149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I953" s="149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I954" s="149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I955" s="149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I956" s="149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I957" s="149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I958" s="149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I959" s="149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I960" s="149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I961" s="149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I962" s="149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I963" s="149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I964" s="149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I965" s="149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I966" s="149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I967" s="149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I968" s="149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I969" s="149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I970" s="149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I971" s="149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I972" s="149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I973" s="149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I974" s="149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I975" s="149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I976" s="149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I977" s="149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I978" s="149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I979" s="149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I980" s="149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I981" s="149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I982" s="149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I983" s="149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I984" s="149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I985" s="149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I986" s="149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I987" s="149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I988" s="149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I989" s="149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I990" s="149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I991" s="149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I992" s="149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I993" s="149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I994" s="149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I995" s="149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I996" s="149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I997" s="149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I998" s="149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I999" s="149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I1000" s="149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I1001" s="149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>
      <c r="I1002" s="149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>
      <c r="I1003" s="149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  <row r="1004">
      <c r="I1004" s="149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</row>
    <row r="1005">
      <c r="I1005" s="149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</row>
    <row r="1006">
      <c r="I1006" s="149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</row>
  </sheetData>
  <mergeCells count="5">
    <mergeCell ref="H3:J3"/>
    <mergeCell ref="H4:J4"/>
    <mergeCell ref="B28:C28"/>
    <mergeCell ref="E28:F28"/>
    <mergeCell ref="H5:J5"/>
  </mergeCells>
  <conditionalFormatting sqref="I8">
    <cfRule type="colorScale" priority="1">
      <colorScale>
        <cfvo type="formula" val="0"/>
        <cfvo type="formula" val="0.5"/>
        <cfvo type="formula" val="1"/>
        <color rgb="FFE67C73"/>
        <color rgb="FFFFD666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40.0"/>
    <col customWidth="1" min="2" max="2" width="7.0"/>
    <col customWidth="1" min="3" max="3" width="7.57"/>
    <col customWidth="1" min="4" max="188" width="20.71"/>
  </cols>
  <sheetData>
    <row r="1" ht="30.0" customHeight="1">
      <c r="A1" s="2" t="s">
        <v>0</v>
      </c>
      <c r="B1" s="3"/>
      <c r="C1" s="5"/>
      <c r="D1" s="6"/>
      <c r="E1" s="6"/>
      <c r="F1" s="6"/>
      <c r="G1" s="6"/>
      <c r="H1" s="6"/>
      <c r="I1" s="6"/>
      <c r="J1" s="6"/>
      <c r="K1" s="6"/>
      <c r="L1" s="6"/>
      <c r="M1" s="2"/>
      <c r="N1" s="6"/>
      <c r="O1" s="6"/>
      <c r="P1" s="6"/>
      <c r="Q1" s="6"/>
      <c r="R1" s="8"/>
      <c r="S1" s="8"/>
      <c r="T1" s="10" t="s">
        <v>3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</row>
    <row r="2" ht="30.0" customHeight="1">
      <c r="A2" s="14" t="s">
        <v>5</v>
      </c>
      <c r="B2" s="15" t="s">
        <v>7</v>
      </c>
      <c r="C2" s="16"/>
      <c r="D2" s="18" t="s">
        <v>8</v>
      </c>
      <c r="E2" s="18" t="s">
        <v>9</v>
      </c>
      <c r="F2" s="18" t="s">
        <v>10</v>
      </c>
      <c r="G2" s="18" t="s">
        <v>11</v>
      </c>
      <c r="H2" s="18" t="s">
        <v>12</v>
      </c>
      <c r="I2" s="18" t="s">
        <v>13</v>
      </c>
      <c r="J2" s="18" t="s">
        <v>14</v>
      </c>
      <c r="K2" s="18" t="s">
        <v>15</v>
      </c>
      <c r="L2" s="18" t="s">
        <v>16</v>
      </c>
      <c r="M2" s="18" t="s">
        <v>17</v>
      </c>
      <c r="N2" s="18" t="s">
        <v>18</v>
      </c>
      <c r="O2" s="18" t="s">
        <v>19</v>
      </c>
      <c r="P2" s="18" t="s">
        <v>20</v>
      </c>
      <c r="Q2" s="18" t="s">
        <v>21</v>
      </c>
      <c r="R2" s="18" t="s">
        <v>22</v>
      </c>
      <c r="S2" s="18" t="s">
        <v>23</v>
      </c>
      <c r="T2" s="19" t="s">
        <v>24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</row>
    <row r="3">
      <c r="A3" s="23" t="s">
        <v>26</v>
      </c>
      <c r="B3" s="25"/>
      <c r="C3" s="27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4" t="str">
        <f>ud_is_update</f>
        <v/>
      </c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</row>
    <row r="4">
      <c r="A4" s="39" t="s">
        <v>34</v>
      </c>
      <c r="B4" s="40" t="s">
        <v>36</v>
      </c>
      <c r="C4" s="41"/>
      <c r="D4" s="43">
        <v>1000.0</v>
      </c>
      <c r="E4" s="43">
        <v>300.0</v>
      </c>
      <c r="F4" s="43">
        <v>350.0</v>
      </c>
      <c r="G4" s="43">
        <v>400.0</v>
      </c>
      <c r="H4" s="43">
        <v>300.0</v>
      </c>
      <c r="I4" s="43">
        <v>100.0</v>
      </c>
      <c r="J4" s="43">
        <v>100.0</v>
      </c>
      <c r="K4" s="43">
        <v>100.0</v>
      </c>
      <c r="L4" s="43">
        <v>0.0</v>
      </c>
      <c r="M4" s="43">
        <v>0.0</v>
      </c>
      <c r="N4" s="43">
        <v>0.0</v>
      </c>
      <c r="O4" s="43">
        <v>150.0</v>
      </c>
      <c r="P4" s="43">
        <v>150.0</v>
      </c>
      <c r="Q4" s="43">
        <v>300.0</v>
      </c>
      <c r="R4" s="43">
        <v>400.0</v>
      </c>
      <c r="S4" s="43">
        <v>300.0</v>
      </c>
      <c r="T4" s="46">
        <f t="shared" ref="T4:T9" si="1">INDIRECT(ADDRESS(ROW(),COLUMN()-1))</f>
        <v>300</v>
      </c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</row>
    <row r="5">
      <c r="A5" s="54" t="s">
        <v>46</v>
      </c>
      <c r="B5" s="40" t="s">
        <v>36</v>
      </c>
      <c r="C5" s="56"/>
      <c r="D5" s="43">
        <v>1000.0</v>
      </c>
      <c r="E5" s="43">
        <v>1400.0</v>
      </c>
      <c r="F5" s="43">
        <v>1800.0</v>
      </c>
      <c r="G5" s="43">
        <v>1800.0</v>
      </c>
      <c r="H5" s="43">
        <v>2000.0</v>
      </c>
      <c r="I5" s="43">
        <v>3000.0</v>
      </c>
      <c r="J5" s="43">
        <v>4000.0</v>
      </c>
      <c r="K5" s="43">
        <v>4000.0</v>
      </c>
      <c r="L5" s="43">
        <v>4000.0</v>
      </c>
      <c r="M5" s="43">
        <v>5000.0</v>
      </c>
      <c r="N5" s="43">
        <v>8000.0</v>
      </c>
      <c r="O5" s="43">
        <v>5000.0</v>
      </c>
      <c r="P5" s="43">
        <v>4000.0</v>
      </c>
      <c r="Q5" s="43">
        <v>3500.0</v>
      </c>
      <c r="R5" s="43">
        <v>4000.0</v>
      </c>
      <c r="S5" s="43">
        <v>3000.0</v>
      </c>
      <c r="T5" s="46">
        <f t="shared" si="1"/>
        <v>3000</v>
      </c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</row>
    <row r="6">
      <c r="A6" s="54" t="s">
        <v>56</v>
      </c>
      <c r="B6" s="40" t="s">
        <v>36</v>
      </c>
      <c r="C6" s="56"/>
      <c r="D6" s="43">
        <v>0.0</v>
      </c>
      <c r="E6" s="43">
        <v>100.0</v>
      </c>
      <c r="F6" s="43">
        <v>150.0</v>
      </c>
      <c r="G6" s="43">
        <v>200.0</v>
      </c>
      <c r="H6" s="43">
        <v>250.0</v>
      </c>
      <c r="I6" s="43">
        <v>300.0</v>
      </c>
      <c r="J6" s="43">
        <v>400.0</v>
      </c>
      <c r="K6" s="43">
        <v>500.0</v>
      </c>
      <c r="L6" s="43">
        <v>600.0</v>
      </c>
      <c r="M6" s="43">
        <v>700.0</v>
      </c>
      <c r="N6" s="43">
        <v>800.0</v>
      </c>
      <c r="O6" s="43">
        <v>900.0</v>
      </c>
      <c r="P6" s="43">
        <v>1000.0</v>
      </c>
      <c r="Q6" s="43">
        <v>2000.0</v>
      </c>
      <c r="R6" s="43">
        <v>2100.0</v>
      </c>
      <c r="S6" s="43">
        <v>2050.0</v>
      </c>
      <c r="T6" s="46">
        <f t="shared" si="1"/>
        <v>2050</v>
      </c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</row>
    <row r="7">
      <c r="A7" s="54" t="s">
        <v>68</v>
      </c>
      <c r="B7" s="40" t="s">
        <v>36</v>
      </c>
      <c r="C7" s="56"/>
      <c r="D7" s="43" t="s">
        <v>70</v>
      </c>
      <c r="E7" s="43" t="s">
        <v>70</v>
      </c>
      <c r="F7" s="43" t="s">
        <v>70</v>
      </c>
      <c r="G7" s="43" t="s">
        <v>70</v>
      </c>
      <c r="H7" s="43" t="s">
        <v>70</v>
      </c>
      <c r="I7" s="43" t="s">
        <v>70</v>
      </c>
      <c r="J7" s="43" t="s">
        <v>71</v>
      </c>
      <c r="K7" s="43" t="s">
        <v>70</v>
      </c>
      <c r="L7" s="43" t="s">
        <v>70</v>
      </c>
      <c r="M7" s="43">
        <v>1000.0</v>
      </c>
      <c r="N7" s="43">
        <v>900.0</v>
      </c>
      <c r="O7" s="43">
        <v>800.0</v>
      </c>
      <c r="P7" s="43">
        <v>900.0</v>
      </c>
      <c r="Q7" s="43">
        <v>1000.0</v>
      </c>
      <c r="R7" s="43">
        <v>1500.0</v>
      </c>
      <c r="S7" s="43">
        <v>2000.0</v>
      </c>
      <c r="T7" s="46">
        <f t="shared" si="1"/>
        <v>2000</v>
      </c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</row>
    <row r="8">
      <c r="A8" s="54" t="s">
        <v>78</v>
      </c>
      <c r="B8" s="40" t="s">
        <v>36</v>
      </c>
      <c r="C8" s="56"/>
      <c r="D8" s="43">
        <v>0.0</v>
      </c>
      <c r="E8" s="43">
        <v>0.0</v>
      </c>
      <c r="F8" s="43">
        <v>0.0</v>
      </c>
      <c r="G8" s="43">
        <v>0.0</v>
      </c>
      <c r="H8" s="43">
        <v>0.0</v>
      </c>
      <c r="I8" s="43">
        <v>0.0</v>
      </c>
      <c r="J8" s="43">
        <v>0.0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500.0</v>
      </c>
      <c r="Q8" s="43">
        <v>550.0</v>
      </c>
      <c r="R8" s="43">
        <v>600.0</v>
      </c>
      <c r="S8" s="43">
        <v>700.0</v>
      </c>
      <c r="T8" s="46">
        <f t="shared" si="1"/>
        <v>700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</row>
    <row r="9">
      <c r="A9" s="54" t="s">
        <v>79</v>
      </c>
      <c r="B9" s="40" t="s">
        <v>36</v>
      </c>
      <c r="C9" s="56"/>
      <c r="D9" s="43">
        <v>0.0</v>
      </c>
      <c r="E9" s="43">
        <v>0.0</v>
      </c>
      <c r="F9" s="43">
        <v>0.0</v>
      </c>
      <c r="G9" s="43">
        <v>1000.0</v>
      </c>
      <c r="H9" s="43">
        <v>1100.0</v>
      </c>
      <c r="I9" s="43">
        <v>1200.0</v>
      </c>
      <c r="J9" s="43">
        <v>1300.0</v>
      </c>
      <c r="K9" s="43">
        <v>1400.0</v>
      </c>
      <c r="L9" s="43">
        <v>1500.0</v>
      </c>
      <c r="M9" s="43">
        <v>1600.0</v>
      </c>
      <c r="N9" s="43">
        <v>1700.0</v>
      </c>
      <c r="O9" s="43">
        <v>1800.0</v>
      </c>
      <c r="P9" s="43">
        <v>1900.0</v>
      </c>
      <c r="Q9" s="43">
        <v>2000.0</v>
      </c>
      <c r="R9" s="43">
        <v>2100.0</v>
      </c>
      <c r="S9" s="43">
        <v>2200.0</v>
      </c>
      <c r="T9" s="46">
        <f t="shared" si="1"/>
        <v>2200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</row>
    <row r="10" ht="39.75" customHeight="1">
      <c r="A10" s="94"/>
      <c r="B10" s="95"/>
      <c r="C10" s="96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8"/>
      <c r="S10" s="98"/>
      <c r="T10" s="99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T10" s="98"/>
      <c r="DU10" s="98"/>
      <c r="DV10" s="98"/>
      <c r="DW10" s="98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8"/>
      <c r="EO10" s="98"/>
      <c r="EP10" s="98"/>
      <c r="EQ10" s="98"/>
      <c r="ER10" s="98"/>
      <c r="ES10" s="98"/>
      <c r="ET10" s="98"/>
      <c r="EU10" s="98"/>
      <c r="EV10" s="98"/>
      <c r="EW10" s="98"/>
      <c r="EX10" s="98"/>
      <c r="EY10" s="98"/>
      <c r="EZ10" s="98"/>
      <c r="FA10" s="98"/>
      <c r="FB10" s="98"/>
      <c r="FC10" s="98"/>
      <c r="FD10" s="98"/>
      <c r="FE10" s="98"/>
      <c r="FF10" s="98"/>
      <c r="FG10" s="98"/>
      <c r="FH10" s="98"/>
      <c r="FI10" s="98"/>
      <c r="FJ10" s="98"/>
      <c r="FK10" s="98"/>
      <c r="FL10" s="98"/>
      <c r="FM10" s="98"/>
      <c r="FN10" s="98"/>
      <c r="FO10" s="98"/>
      <c r="FP10" s="98"/>
      <c r="FQ10" s="98"/>
      <c r="FR10" s="98"/>
      <c r="FS10" s="98"/>
      <c r="FT10" s="98"/>
      <c r="FU10" s="98"/>
      <c r="FV10" s="98"/>
      <c r="FW10" s="98"/>
      <c r="FX10" s="98"/>
      <c r="FY10" s="98"/>
      <c r="FZ10" s="98"/>
      <c r="GA10" s="98"/>
      <c r="GB10" s="98"/>
      <c r="GC10" s="98"/>
      <c r="GD10" s="98"/>
      <c r="GE10" s="98"/>
      <c r="GF10" s="98"/>
    </row>
    <row r="11">
      <c r="A11" s="23" t="s">
        <v>80</v>
      </c>
      <c r="B11" s="25"/>
      <c r="C11" s="27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99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</row>
    <row r="12">
      <c r="A12" s="54" t="s">
        <v>81</v>
      </c>
      <c r="B12" s="100" t="s">
        <v>82</v>
      </c>
      <c r="C12" s="56"/>
      <c r="D12" s="43">
        <v>0.0</v>
      </c>
      <c r="E12" s="43">
        <v>0.0</v>
      </c>
      <c r="F12" s="43">
        <v>0.0</v>
      </c>
      <c r="G12" s="43">
        <v>0.0</v>
      </c>
      <c r="H12" s="43">
        <v>0.0</v>
      </c>
      <c r="I12" s="43">
        <v>9000.0</v>
      </c>
      <c r="J12" s="43">
        <f t="shared" ref="J12:S12" si="2">I12</f>
        <v>9000</v>
      </c>
      <c r="K12" s="43">
        <f t="shared" si="2"/>
        <v>9000</v>
      </c>
      <c r="L12" s="43">
        <f t="shared" si="2"/>
        <v>9000</v>
      </c>
      <c r="M12" s="43">
        <f t="shared" si="2"/>
        <v>9000</v>
      </c>
      <c r="N12" s="43">
        <f t="shared" si="2"/>
        <v>9000</v>
      </c>
      <c r="O12" s="43">
        <f t="shared" si="2"/>
        <v>9000</v>
      </c>
      <c r="P12" s="43">
        <f t="shared" si="2"/>
        <v>9000</v>
      </c>
      <c r="Q12" s="43">
        <f t="shared" si="2"/>
        <v>9000</v>
      </c>
      <c r="R12" s="43">
        <f t="shared" si="2"/>
        <v>9000</v>
      </c>
      <c r="S12" s="43">
        <f t="shared" si="2"/>
        <v>9000</v>
      </c>
      <c r="T12" s="46">
        <f t="shared" ref="T12:T16" si="6">INDIRECT(ADDRESS(ROW(),COLUMN()-1))</f>
        <v>9000</v>
      </c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</row>
    <row r="13">
      <c r="A13" s="54" t="s">
        <v>83</v>
      </c>
      <c r="B13" s="100" t="s">
        <v>82</v>
      </c>
      <c r="C13" s="56"/>
      <c r="D13" s="43">
        <v>1200.0</v>
      </c>
      <c r="E13" s="43">
        <v>1200.0</v>
      </c>
      <c r="F13" s="43">
        <v>1200.0</v>
      </c>
      <c r="G13" s="43">
        <v>1200.0</v>
      </c>
      <c r="H13" s="43">
        <v>2200.0</v>
      </c>
      <c r="I13" s="43">
        <f t="shared" ref="I13:K13" si="3">H13</f>
        <v>2200</v>
      </c>
      <c r="J13" s="43">
        <f t="shared" si="3"/>
        <v>2200</v>
      </c>
      <c r="K13" s="43">
        <f t="shared" si="3"/>
        <v>2200</v>
      </c>
      <c r="L13" s="43">
        <v>1000.0</v>
      </c>
      <c r="M13" s="43">
        <f t="shared" ref="M13:O13" si="4">L13</f>
        <v>1000</v>
      </c>
      <c r="N13" s="43">
        <f t="shared" si="4"/>
        <v>1000</v>
      </c>
      <c r="O13" s="43">
        <f t="shared" si="4"/>
        <v>1000</v>
      </c>
      <c r="P13" s="43">
        <v>900.0</v>
      </c>
      <c r="Q13" s="43">
        <f t="shared" ref="Q13:S13" si="5">P13</f>
        <v>900</v>
      </c>
      <c r="R13" s="43">
        <f t="shared" si="5"/>
        <v>900</v>
      </c>
      <c r="S13" s="43">
        <f t="shared" si="5"/>
        <v>900</v>
      </c>
      <c r="T13" s="46">
        <f t="shared" si="6"/>
        <v>900</v>
      </c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</row>
    <row r="14">
      <c r="A14" s="54" t="s">
        <v>84</v>
      </c>
      <c r="B14" s="100" t="s">
        <v>82</v>
      </c>
      <c r="C14" s="56"/>
      <c r="D14" s="43">
        <v>0.0</v>
      </c>
      <c r="E14" s="43">
        <v>2000.0</v>
      </c>
      <c r="F14" s="43">
        <f t="shared" ref="F14:M14" si="7">E14</f>
        <v>2000</v>
      </c>
      <c r="G14" s="43">
        <f t="shared" si="7"/>
        <v>2000</v>
      </c>
      <c r="H14" s="43">
        <f t="shared" si="7"/>
        <v>2000</v>
      </c>
      <c r="I14" s="43">
        <f t="shared" si="7"/>
        <v>2000</v>
      </c>
      <c r="J14" s="43">
        <f t="shared" si="7"/>
        <v>2000</v>
      </c>
      <c r="K14" s="43">
        <f t="shared" si="7"/>
        <v>2000</v>
      </c>
      <c r="L14" s="43">
        <f t="shared" si="7"/>
        <v>2000</v>
      </c>
      <c r="M14" s="43">
        <f t="shared" si="7"/>
        <v>2000</v>
      </c>
      <c r="N14" s="43">
        <f>9000/3</f>
        <v>3000</v>
      </c>
      <c r="O14" s="43">
        <f t="shared" ref="O14:S14" si="8">N14</f>
        <v>3000</v>
      </c>
      <c r="P14" s="43">
        <f t="shared" si="8"/>
        <v>3000</v>
      </c>
      <c r="Q14" s="43">
        <f t="shared" si="8"/>
        <v>3000</v>
      </c>
      <c r="R14" s="43">
        <f t="shared" si="8"/>
        <v>3000</v>
      </c>
      <c r="S14" s="43">
        <f t="shared" si="8"/>
        <v>3000</v>
      </c>
      <c r="T14" s="46">
        <f t="shared" si="6"/>
        <v>3000</v>
      </c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</row>
    <row r="15">
      <c r="A15" s="54" t="s">
        <v>85</v>
      </c>
      <c r="B15" s="100" t="s">
        <v>82</v>
      </c>
      <c r="C15" s="56"/>
      <c r="D15" s="43">
        <v>0.0</v>
      </c>
      <c r="E15" s="43">
        <v>300.0</v>
      </c>
      <c r="F15" s="43">
        <v>200.0</v>
      </c>
      <c r="G15" s="43">
        <v>100.0</v>
      </c>
      <c r="H15" s="43">
        <v>0.0</v>
      </c>
      <c r="I15" s="43">
        <v>0.0</v>
      </c>
      <c r="J15" s="43">
        <v>0.0</v>
      </c>
      <c r="K15" s="43">
        <v>0.0</v>
      </c>
      <c r="L15" s="43">
        <v>300.0</v>
      </c>
      <c r="M15" s="43">
        <v>500.0</v>
      </c>
      <c r="N15" s="43">
        <v>600.0</v>
      </c>
      <c r="O15" s="43">
        <v>200.0</v>
      </c>
      <c r="P15" s="43">
        <v>0.0</v>
      </c>
      <c r="Q15" s="43">
        <f>P15</f>
        <v>0</v>
      </c>
      <c r="R15" s="43">
        <v>0.0</v>
      </c>
      <c r="S15" s="43">
        <v>100.0</v>
      </c>
      <c r="T15" s="46">
        <f t="shared" si="6"/>
        <v>100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</row>
    <row r="16">
      <c r="A16" s="54" t="s">
        <v>86</v>
      </c>
      <c r="B16" s="100" t="s">
        <v>82</v>
      </c>
      <c r="C16" s="56"/>
      <c r="D16" s="43">
        <v>0.0</v>
      </c>
      <c r="E16" s="43">
        <v>0.0</v>
      </c>
      <c r="F16" s="43">
        <v>0.0</v>
      </c>
      <c r="G16" s="43">
        <v>0.0</v>
      </c>
      <c r="H16" s="43">
        <v>0.0</v>
      </c>
      <c r="I16" s="43">
        <v>0.0</v>
      </c>
      <c r="J16" s="43">
        <v>100.0</v>
      </c>
      <c r="K16" s="43">
        <v>150.0</v>
      </c>
      <c r="L16" s="43">
        <v>200.0</v>
      </c>
      <c r="M16" s="43">
        <v>250.0</v>
      </c>
      <c r="N16" s="43">
        <v>300.0</v>
      </c>
      <c r="O16" s="43">
        <v>350.0</v>
      </c>
      <c r="P16" s="43">
        <v>400.0</v>
      </c>
      <c r="Q16" s="43">
        <v>450.0</v>
      </c>
      <c r="R16" s="43">
        <v>500.0</v>
      </c>
      <c r="S16" s="43">
        <v>550.0</v>
      </c>
      <c r="T16" s="46">
        <f t="shared" si="6"/>
        <v>550</v>
      </c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</row>
    <row r="17" ht="41.25" customHeight="1">
      <c r="A17" s="94"/>
      <c r="B17" s="95"/>
      <c r="C17" s="96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8"/>
      <c r="S17" s="98"/>
      <c r="T17" s="99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  <c r="DT17" s="98"/>
      <c r="DU17" s="98"/>
      <c r="DV17" s="98"/>
      <c r="DW17" s="98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8"/>
      <c r="EO17" s="98"/>
      <c r="EP17" s="98"/>
      <c r="EQ17" s="98"/>
      <c r="ER17" s="98"/>
      <c r="ES17" s="98"/>
      <c r="ET17" s="98"/>
      <c r="EU17" s="98"/>
      <c r="EV17" s="98"/>
      <c r="EW17" s="98"/>
      <c r="EX17" s="98"/>
      <c r="EY17" s="98"/>
      <c r="EZ17" s="98"/>
      <c r="FA17" s="98"/>
      <c r="FB17" s="98"/>
      <c r="FC17" s="98"/>
      <c r="FD17" s="98"/>
      <c r="FE17" s="98"/>
      <c r="FF17" s="98"/>
      <c r="FG17" s="98"/>
      <c r="FH17" s="98"/>
      <c r="FI17" s="98"/>
      <c r="FJ17" s="98"/>
      <c r="FK17" s="98"/>
      <c r="FL17" s="98"/>
      <c r="FM17" s="98"/>
      <c r="FN17" s="98"/>
      <c r="FO17" s="98"/>
      <c r="FP17" s="98"/>
      <c r="FQ17" s="98"/>
      <c r="FR17" s="98"/>
      <c r="FS17" s="98"/>
      <c r="FT17" s="98"/>
      <c r="FU17" s="98"/>
      <c r="FV17" s="98"/>
      <c r="FW17" s="98"/>
      <c r="FX17" s="98"/>
      <c r="FY17" s="98"/>
      <c r="FZ17" s="98"/>
      <c r="GA17" s="98"/>
      <c r="GB17" s="98"/>
      <c r="GC17" s="98"/>
      <c r="GD17" s="98"/>
      <c r="GE17" s="98"/>
      <c r="GF17" s="98"/>
    </row>
    <row r="18">
      <c r="A18" s="23" t="s">
        <v>87</v>
      </c>
      <c r="B18" s="25"/>
      <c r="C18" s="27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99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</row>
    <row r="19">
      <c r="A19" s="54" t="s">
        <v>89</v>
      </c>
      <c r="B19" s="100" t="s">
        <v>90</v>
      </c>
      <c r="C19" s="56"/>
      <c r="D19" s="43">
        <v>10.0</v>
      </c>
      <c r="E19" s="43">
        <v>100.0</v>
      </c>
      <c r="F19" s="43">
        <v>300.0</v>
      </c>
      <c r="G19" s="43">
        <v>500.0</v>
      </c>
      <c r="H19" s="43">
        <v>800.0</v>
      </c>
      <c r="I19" s="43">
        <v>1000.0</v>
      </c>
      <c r="J19" s="43">
        <v>2000.0</v>
      </c>
      <c r="K19" s="43">
        <v>3000.0</v>
      </c>
      <c r="L19" s="113">
        <v>4000.0</v>
      </c>
      <c r="M19" s="43">
        <v>5000.0</v>
      </c>
      <c r="N19" s="43">
        <v>6000.0</v>
      </c>
      <c r="O19" s="43">
        <v>7000.0</v>
      </c>
      <c r="P19" s="113">
        <v>8000.0</v>
      </c>
      <c r="Q19" s="43">
        <v>9000.0</v>
      </c>
      <c r="R19" s="43">
        <v>50.0</v>
      </c>
      <c r="S19" s="113">
        <v>20.0</v>
      </c>
      <c r="T19" s="46">
        <f t="shared" ref="T19:T22" si="9">INDIRECT(ADDRESS(ROW(),COLUMN()-1))</f>
        <v>20</v>
      </c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</row>
    <row r="20">
      <c r="A20" s="54" t="s">
        <v>97</v>
      </c>
      <c r="B20" s="100" t="s">
        <v>98</v>
      </c>
      <c r="C20" s="56"/>
      <c r="D20" s="43">
        <v>0.0</v>
      </c>
      <c r="E20" s="43">
        <v>0.0</v>
      </c>
      <c r="F20" s="43">
        <v>0.0</v>
      </c>
      <c r="G20" s="43">
        <v>0.0</v>
      </c>
      <c r="H20" s="43">
        <v>0.0</v>
      </c>
      <c r="I20" s="43">
        <v>0.0</v>
      </c>
      <c r="J20" s="43">
        <v>0.0</v>
      </c>
      <c r="K20" s="43">
        <v>0.0</v>
      </c>
      <c r="L20" s="11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3">
        <v>3000.0</v>
      </c>
      <c r="S20" s="43">
        <f>R20</f>
        <v>3000</v>
      </c>
      <c r="T20" s="46">
        <f t="shared" si="9"/>
        <v>3000</v>
      </c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</row>
    <row r="21">
      <c r="A21" s="54" t="s">
        <v>102</v>
      </c>
      <c r="B21" s="100" t="s">
        <v>103</v>
      </c>
      <c r="C21" s="56"/>
      <c r="D21" s="43">
        <v>0.0</v>
      </c>
      <c r="E21" s="43">
        <v>0.0</v>
      </c>
      <c r="F21" s="43">
        <v>0.0</v>
      </c>
      <c r="G21" s="43">
        <v>0.0</v>
      </c>
      <c r="H21" s="43">
        <v>0.0</v>
      </c>
      <c r="I21" s="43">
        <v>0.0</v>
      </c>
      <c r="J21" s="43">
        <v>0.0</v>
      </c>
      <c r="K21" s="43">
        <v>0.0</v>
      </c>
      <c r="L21" s="43">
        <v>0.0</v>
      </c>
      <c r="M21" s="43">
        <v>1000.0</v>
      </c>
      <c r="N21" s="43">
        <v>2000.0</v>
      </c>
      <c r="O21" s="43">
        <v>3000.0</v>
      </c>
      <c r="P21" s="43">
        <v>3100.0</v>
      </c>
      <c r="Q21" s="43">
        <f t="shared" ref="Q21:S21" si="10">P21</f>
        <v>3100</v>
      </c>
      <c r="R21" s="43">
        <f t="shared" si="10"/>
        <v>3100</v>
      </c>
      <c r="S21" s="43">
        <f t="shared" si="10"/>
        <v>3100</v>
      </c>
      <c r="T21" s="46">
        <f t="shared" si="9"/>
        <v>3100</v>
      </c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</row>
    <row r="22">
      <c r="A22" s="54" t="s">
        <v>109</v>
      </c>
      <c r="B22" s="100" t="s">
        <v>103</v>
      </c>
      <c r="C22" s="56"/>
      <c r="D22" s="43" t="s">
        <v>70</v>
      </c>
      <c r="E22" s="43" t="s">
        <v>70</v>
      </c>
      <c r="F22" s="43" t="s">
        <v>70</v>
      </c>
      <c r="G22" s="43" t="s">
        <v>70</v>
      </c>
      <c r="H22" s="43" t="s">
        <v>70</v>
      </c>
      <c r="I22" s="43" t="s">
        <v>70</v>
      </c>
      <c r="J22" s="43" t="s">
        <v>70</v>
      </c>
      <c r="K22" s="43" t="s">
        <v>70</v>
      </c>
      <c r="L22" s="43" t="s">
        <v>70</v>
      </c>
      <c r="M22" s="43" t="s">
        <v>70</v>
      </c>
      <c r="N22" s="43" t="s">
        <v>70</v>
      </c>
      <c r="O22" s="43">
        <v>1000.0</v>
      </c>
      <c r="P22" s="43">
        <v>1500.0</v>
      </c>
      <c r="Q22" s="43">
        <v>1900.0</v>
      </c>
      <c r="R22" s="43">
        <v>2000.0</v>
      </c>
      <c r="S22" s="43">
        <v>2000.0</v>
      </c>
      <c r="T22" s="46">
        <f t="shared" si="9"/>
        <v>2000</v>
      </c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</row>
    <row r="23" ht="41.25" customHeight="1">
      <c r="A23" s="144"/>
      <c r="B23" s="145"/>
      <c r="C23" s="146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98"/>
      <c r="S23" s="98"/>
      <c r="T23" s="99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  <c r="DT23" s="98"/>
      <c r="DU23" s="98"/>
      <c r="DV23" s="98"/>
      <c r="DW23" s="98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8"/>
      <c r="EO23" s="98"/>
      <c r="EP23" s="98"/>
      <c r="EQ23" s="98"/>
      <c r="ER23" s="98"/>
      <c r="ES23" s="98"/>
      <c r="ET23" s="98"/>
      <c r="EU23" s="98"/>
      <c r="EV23" s="98"/>
      <c r="EW23" s="98"/>
      <c r="EX23" s="98"/>
      <c r="EY23" s="98"/>
      <c r="EZ23" s="98"/>
      <c r="FA23" s="98"/>
      <c r="FB23" s="98"/>
      <c r="FC23" s="98"/>
      <c r="FD23" s="98"/>
      <c r="FE23" s="98"/>
      <c r="FF23" s="98"/>
      <c r="FG23" s="98"/>
      <c r="FH23" s="98"/>
      <c r="FI23" s="98"/>
      <c r="FJ23" s="98"/>
      <c r="FK23" s="98"/>
      <c r="FL23" s="98"/>
      <c r="FM23" s="98"/>
      <c r="FN23" s="98"/>
      <c r="FO23" s="98"/>
      <c r="FP23" s="98"/>
      <c r="FQ23" s="98"/>
      <c r="FR23" s="98"/>
      <c r="FS23" s="98"/>
      <c r="FT23" s="98"/>
      <c r="FU23" s="98"/>
      <c r="FV23" s="98"/>
      <c r="FW23" s="98"/>
      <c r="FX23" s="98"/>
      <c r="FY23" s="98"/>
      <c r="FZ23" s="98"/>
      <c r="GA23" s="98"/>
      <c r="GB23" s="98"/>
      <c r="GC23" s="98"/>
      <c r="GD23" s="98"/>
      <c r="GE23" s="98"/>
      <c r="GF23" s="98"/>
    </row>
    <row r="24">
      <c r="A24" s="148" t="s">
        <v>111</v>
      </c>
      <c r="B24" s="25"/>
      <c r="C24" s="27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99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</row>
    <row r="25">
      <c r="A25" s="54" t="s">
        <v>112</v>
      </c>
      <c r="B25" s="100" t="s">
        <v>113</v>
      </c>
      <c r="C25" s="56"/>
      <c r="D25" s="43">
        <v>-1000.0</v>
      </c>
      <c r="E25" s="43">
        <v>-900.0</v>
      </c>
      <c r="F25" s="43">
        <v>-800.0</v>
      </c>
      <c r="G25" s="43">
        <v>-700.0</v>
      </c>
      <c r="H25" s="43">
        <v>-600.0</v>
      </c>
      <c r="I25" s="43">
        <v>-500.0</v>
      </c>
      <c r="J25" s="43">
        <v>-400.0</v>
      </c>
      <c r="K25" s="43">
        <v>-300.0</v>
      </c>
      <c r="L25" s="43">
        <v>-3000.0</v>
      </c>
      <c r="M25" s="43">
        <v>-2900.0</v>
      </c>
      <c r="N25" s="43">
        <v>-2800.0</v>
      </c>
      <c r="O25" s="43">
        <v>-2700.0</v>
      </c>
      <c r="P25" s="43">
        <v>-2600.0</v>
      </c>
      <c r="Q25" s="43">
        <v>-2500.0</v>
      </c>
      <c r="R25" s="43">
        <v>-2400.0</v>
      </c>
      <c r="S25" s="43">
        <v>-2300.0</v>
      </c>
      <c r="T25" s="46">
        <f t="shared" ref="T25:T26" si="11">INDIRECT(ADDRESS(ROW(),COLUMN()-1))</f>
        <v>-2300</v>
      </c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</row>
    <row r="26">
      <c r="A26" s="54" t="s">
        <v>114</v>
      </c>
      <c r="B26" s="100" t="s">
        <v>113</v>
      </c>
      <c r="C26" s="56"/>
      <c r="D26" s="43">
        <v>-8000.0</v>
      </c>
      <c r="E26" s="43">
        <v>-7900.0</v>
      </c>
      <c r="F26" s="43">
        <v>-7800.0</v>
      </c>
      <c r="G26" s="43">
        <v>-7700.0</v>
      </c>
      <c r="H26" s="43">
        <v>-7600.0</v>
      </c>
      <c r="I26" s="43">
        <v>-7500.0</v>
      </c>
      <c r="J26" s="43">
        <v>-7400.0</v>
      </c>
      <c r="K26" s="43">
        <v>-7300.0</v>
      </c>
      <c r="L26" s="43">
        <v>-7200.0</v>
      </c>
      <c r="M26" s="43">
        <v>-7100.0</v>
      </c>
      <c r="N26" s="43">
        <v>-7000.0</v>
      </c>
      <c r="O26" s="43">
        <v>-6900.0</v>
      </c>
      <c r="P26" s="43">
        <v>-6800.0</v>
      </c>
      <c r="Q26" s="43">
        <v>-6700.0</v>
      </c>
      <c r="R26" s="43">
        <v>-6600.0</v>
      </c>
      <c r="S26" s="43">
        <v>-6500.0</v>
      </c>
      <c r="T26" s="46">
        <f t="shared" si="11"/>
        <v>-6500</v>
      </c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</row>
    <row r="27">
      <c r="A27" s="150"/>
      <c r="B27" s="151"/>
      <c r="C27" s="152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4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153"/>
      <c r="BQ27" s="153"/>
      <c r="BR27" s="153"/>
      <c r="BS27" s="153"/>
      <c r="BT27" s="153"/>
      <c r="BU27" s="153"/>
      <c r="BV27" s="153"/>
      <c r="BW27" s="153"/>
      <c r="BX27" s="153"/>
      <c r="BY27" s="153"/>
      <c r="BZ27" s="153"/>
      <c r="CA27" s="153"/>
      <c r="CB27" s="153"/>
      <c r="CC27" s="153"/>
      <c r="CD27" s="153"/>
      <c r="CE27" s="153"/>
      <c r="CF27" s="153"/>
      <c r="CG27" s="153"/>
      <c r="CH27" s="153"/>
      <c r="CI27" s="153"/>
      <c r="CJ27" s="153"/>
      <c r="CK27" s="153"/>
      <c r="CL27" s="153"/>
      <c r="CM27" s="153"/>
      <c r="CN27" s="153"/>
      <c r="CO27" s="153"/>
      <c r="CP27" s="153"/>
      <c r="CQ27" s="153"/>
      <c r="CR27" s="153"/>
      <c r="CS27" s="153"/>
      <c r="CT27" s="153"/>
      <c r="CU27" s="153"/>
      <c r="CV27" s="153"/>
      <c r="CW27" s="153"/>
      <c r="CX27" s="153"/>
      <c r="CY27" s="153"/>
      <c r="CZ27" s="153"/>
      <c r="DA27" s="153"/>
      <c r="DB27" s="153"/>
      <c r="DC27" s="153"/>
      <c r="DD27" s="153"/>
      <c r="DE27" s="153"/>
      <c r="DF27" s="153"/>
      <c r="DG27" s="153"/>
      <c r="DH27" s="153"/>
      <c r="DI27" s="153"/>
      <c r="DJ27" s="153"/>
      <c r="DK27" s="153"/>
      <c r="DL27" s="153"/>
      <c r="DM27" s="153"/>
      <c r="DN27" s="153"/>
      <c r="DO27" s="153"/>
      <c r="DP27" s="153"/>
      <c r="DQ27" s="153"/>
      <c r="DR27" s="153"/>
      <c r="DS27" s="153"/>
      <c r="DT27" s="153"/>
      <c r="DU27" s="153"/>
      <c r="DV27" s="153"/>
      <c r="DW27" s="153"/>
      <c r="DX27" s="153"/>
      <c r="DY27" s="153"/>
      <c r="DZ27" s="153"/>
      <c r="EA27" s="153"/>
      <c r="EB27" s="153"/>
      <c r="EC27" s="153"/>
      <c r="ED27" s="153"/>
      <c r="EE27" s="153"/>
      <c r="EF27" s="153"/>
      <c r="EG27" s="153"/>
      <c r="EH27" s="153"/>
      <c r="EI27" s="153"/>
      <c r="EJ27" s="153"/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3"/>
      <c r="FB27" s="153"/>
      <c r="FC27" s="153"/>
      <c r="FD27" s="153"/>
      <c r="FE27" s="153"/>
      <c r="FF27" s="153"/>
      <c r="FG27" s="153"/>
      <c r="FH27" s="153"/>
      <c r="FI27" s="153"/>
      <c r="FJ27" s="153"/>
      <c r="FK27" s="153"/>
      <c r="FL27" s="153"/>
      <c r="FM27" s="153"/>
      <c r="FN27" s="153"/>
      <c r="FO27" s="153"/>
      <c r="FP27" s="153"/>
      <c r="FQ27" s="153"/>
      <c r="FR27" s="153"/>
      <c r="FS27" s="153"/>
      <c r="FT27" s="153"/>
      <c r="FU27" s="153"/>
      <c r="FV27" s="153"/>
      <c r="FW27" s="153"/>
      <c r="FX27" s="153"/>
      <c r="FY27" s="153"/>
      <c r="FZ27" s="153"/>
      <c r="GA27" s="153"/>
      <c r="GB27" s="153"/>
      <c r="GC27" s="153"/>
      <c r="GD27" s="153"/>
      <c r="GE27" s="153"/>
      <c r="GF27" s="153"/>
    </row>
    <row r="28">
      <c r="A28" s="155"/>
      <c r="B28" s="156"/>
      <c r="C28" s="157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15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  <c r="DT28" s="98"/>
      <c r="DU28" s="98"/>
      <c r="DV28" s="98"/>
      <c r="DW28" s="98"/>
      <c r="DX28" s="98"/>
      <c r="DY28" s="98"/>
      <c r="DZ28" s="98"/>
      <c r="EA28" s="98"/>
      <c r="EB28" s="98"/>
      <c r="EC28" s="98"/>
      <c r="ED28" s="98"/>
      <c r="EE28" s="98"/>
      <c r="EF28" s="98"/>
      <c r="EG28" s="98"/>
      <c r="EH28" s="98"/>
      <c r="EI28" s="98"/>
      <c r="EJ28" s="98"/>
      <c r="EK28" s="98"/>
      <c r="EL28" s="98"/>
      <c r="EM28" s="98"/>
      <c r="EN28" s="98"/>
      <c r="EO28" s="98"/>
      <c r="EP28" s="98"/>
      <c r="EQ28" s="98"/>
      <c r="ER28" s="98"/>
      <c r="ES28" s="98"/>
      <c r="ET28" s="98"/>
      <c r="EU28" s="98"/>
      <c r="EV28" s="98"/>
      <c r="EW28" s="98"/>
      <c r="EX28" s="98"/>
      <c r="EY28" s="98"/>
      <c r="EZ28" s="98"/>
      <c r="FA28" s="98"/>
      <c r="FB28" s="98"/>
      <c r="FC28" s="98"/>
      <c r="FD28" s="98"/>
      <c r="FE28" s="98"/>
      <c r="FF28" s="98"/>
      <c r="FG28" s="98"/>
      <c r="FH28" s="98"/>
      <c r="FI28" s="98"/>
      <c r="FJ28" s="98"/>
      <c r="FK28" s="98"/>
      <c r="FL28" s="98"/>
      <c r="FM28" s="98"/>
      <c r="FN28" s="98"/>
      <c r="FO28" s="98"/>
      <c r="FP28" s="98"/>
      <c r="FQ28" s="98"/>
      <c r="FR28" s="98"/>
      <c r="FS28" s="98"/>
      <c r="FT28" s="98"/>
      <c r="FU28" s="98"/>
      <c r="FV28" s="98"/>
      <c r="FW28" s="98"/>
      <c r="FX28" s="98"/>
      <c r="FY28" s="98"/>
      <c r="FZ28" s="98"/>
      <c r="GA28" s="98"/>
      <c r="GB28" s="98"/>
      <c r="GC28" s="98"/>
      <c r="GD28" s="98"/>
      <c r="GE28" s="98"/>
      <c r="GF28" s="98"/>
    </row>
    <row r="29">
      <c r="A29" s="155"/>
      <c r="B29" s="156"/>
      <c r="C29" s="157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15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  <c r="DT29" s="98"/>
      <c r="DU29" s="98"/>
      <c r="DV29" s="98"/>
      <c r="DW29" s="98"/>
      <c r="DX29" s="98"/>
      <c r="DY29" s="98"/>
      <c r="DZ29" s="98"/>
      <c r="EA29" s="98"/>
      <c r="EB29" s="98"/>
      <c r="EC29" s="98"/>
      <c r="ED29" s="98"/>
      <c r="EE29" s="98"/>
      <c r="EF29" s="98"/>
      <c r="EG29" s="98"/>
      <c r="EH29" s="98"/>
      <c r="EI29" s="98"/>
      <c r="EJ29" s="98"/>
      <c r="EK29" s="98"/>
      <c r="EL29" s="98"/>
      <c r="EM29" s="98"/>
      <c r="EN29" s="98"/>
      <c r="EO29" s="98"/>
      <c r="EP29" s="98"/>
      <c r="EQ29" s="98"/>
      <c r="ER29" s="98"/>
      <c r="ES29" s="98"/>
      <c r="ET29" s="98"/>
      <c r="EU29" s="98"/>
      <c r="EV29" s="98"/>
      <c r="EW29" s="98"/>
      <c r="EX29" s="98"/>
      <c r="EY29" s="98"/>
      <c r="EZ29" s="98"/>
      <c r="FA29" s="98"/>
      <c r="FB29" s="98"/>
      <c r="FC29" s="98"/>
      <c r="FD29" s="98"/>
      <c r="FE29" s="98"/>
      <c r="FF29" s="98"/>
      <c r="FG29" s="98"/>
      <c r="FH29" s="98"/>
      <c r="FI29" s="98"/>
      <c r="FJ29" s="98"/>
      <c r="FK29" s="98"/>
      <c r="FL29" s="98"/>
      <c r="FM29" s="98"/>
      <c r="FN29" s="98"/>
      <c r="FO29" s="98"/>
      <c r="FP29" s="98"/>
      <c r="FQ29" s="98"/>
      <c r="FR29" s="98"/>
      <c r="FS29" s="98"/>
      <c r="FT29" s="98"/>
      <c r="FU29" s="98"/>
      <c r="FV29" s="98"/>
      <c r="FW29" s="98"/>
      <c r="FX29" s="98"/>
      <c r="FY29" s="98"/>
      <c r="FZ29" s="98"/>
      <c r="GA29" s="98"/>
      <c r="GB29" s="98"/>
      <c r="GC29" s="98"/>
      <c r="GD29" s="98"/>
      <c r="GE29" s="98"/>
      <c r="GF29" s="98"/>
    </row>
    <row r="30">
      <c r="A30" s="159"/>
      <c r="B30" s="156"/>
      <c r="C30" s="157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15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  <c r="DT30" s="98"/>
      <c r="DU30" s="98"/>
      <c r="DV30" s="98"/>
      <c r="DW30" s="98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8"/>
      <c r="EO30" s="98"/>
      <c r="EP30" s="98"/>
      <c r="EQ30" s="98"/>
      <c r="ER30" s="98"/>
      <c r="ES30" s="98"/>
      <c r="ET30" s="98"/>
      <c r="EU30" s="98"/>
      <c r="EV30" s="98"/>
      <c r="EW30" s="98"/>
      <c r="EX30" s="98"/>
      <c r="EY30" s="98"/>
      <c r="EZ30" s="98"/>
      <c r="FA30" s="98"/>
      <c r="FB30" s="98"/>
      <c r="FC30" s="98"/>
      <c r="FD30" s="98"/>
      <c r="FE30" s="98"/>
      <c r="FF30" s="98"/>
      <c r="FG30" s="98"/>
      <c r="FH30" s="98"/>
      <c r="FI30" s="98"/>
      <c r="FJ30" s="98"/>
      <c r="FK30" s="98"/>
      <c r="FL30" s="98"/>
      <c r="FM30" s="98"/>
      <c r="FN30" s="98"/>
      <c r="FO30" s="98"/>
      <c r="FP30" s="98"/>
      <c r="FQ30" s="98"/>
      <c r="FR30" s="98"/>
      <c r="FS30" s="98"/>
      <c r="FT30" s="98"/>
      <c r="FU30" s="98"/>
      <c r="FV30" s="98"/>
      <c r="FW30" s="98"/>
      <c r="FX30" s="98"/>
      <c r="FY30" s="98"/>
      <c r="FZ30" s="98"/>
      <c r="GA30" s="98"/>
      <c r="GB30" s="98"/>
      <c r="GC30" s="98"/>
      <c r="GD30" s="98"/>
      <c r="GE30" s="98"/>
      <c r="GF30" s="98"/>
    </row>
    <row r="31">
      <c r="A31" s="159"/>
      <c r="B31" s="156"/>
      <c r="C31" s="157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15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  <c r="DT31" s="98"/>
      <c r="DU31" s="98"/>
      <c r="DV31" s="98"/>
      <c r="DW31" s="98"/>
      <c r="DX31" s="98"/>
      <c r="DY31" s="98"/>
      <c r="DZ31" s="98"/>
      <c r="EA31" s="98"/>
      <c r="EB31" s="98"/>
      <c r="EC31" s="98"/>
      <c r="ED31" s="98"/>
      <c r="EE31" s="98"/>
      <c r="EF31" s="98"/>
      <c r="EG31" s="98"/>
      <c r="EH31" s="98"/>
      <c r="EI31" s="98"/>
      <c r="EJ31" s="98"/>
      <c r="EK31" s="98"/>
      <c r="EL31" s="98"/>
      <c r="EM31" s="98"/>
      <c r="EN31" s="98"/>
      <c r="EO31" s="98"/>
      <c r="EP31" s="98"/>
      <c r="EQ31" s="98"/>
      <c r="ER31" s="98"/>
      <c r="ES31" s="98"/>
      <c r="ET31" s="98"/>
      <c r="EU31" s="98"/>
      <c r="EV31" s="98"/>
      <c r="EW31" s="98"/>
      <c r="EX31" s="98"/>
      <c r="EY31" s="98"/>
      <c r="EZ31" s="98"/>
      <c r="FA31" s="98"/>
      <c r="FB31" s="98"/>
      <c r="FC31" s="98"/>
      <c r="FD31" s="98"/>
      <c r="FE31" s="98"/>
      <c r="FF31" s="98"/>
      <c r="FG31" s="98"/>
      <c r="FH31" s="98"/>
      <c r="FI31" s="98"/>
      <c r="FJ31" s="98"/>
      <c r="FK31" s="98"/>
      <c r="FL31" s="98"/>
      <c r="FM31" s="98"/>
      <c r="FN31" s="98"/>
      <c r="FO31" s="98"/>
      <c r="FP31" s="98"/>
      <c r="FQ31" s="98"/>
      <c r="FR31" s="98"/>
      <c r="FS31" s="98"/>
      <c r="FT31" s="98"/>
      <c r="FU31" s="98"/>
      <c r="FV31" s="98"/>
      <c r="FW31" s="98"/>
      <c r="FX31" s="98"/>
      <c r="FY31" s="98"/>
      <c r="FZ31" s="98"/>
      <c r="GA31" s="98"/>
      <c r="GB31" s="98"/>
      <c r="GC31" s="98"/>
      <c r="GD31" s="98"/>
      <c r="GE31" s="98"/>
      <c r="GF31" s="98"/>
    </row>
    <row r="32">
      <c r="A32" s="159"/>
      <c r="B32" s="156"/>
      <c r="C32" s="157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15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  <c r="DT32" s="98"/>
      <c r="DU32" s="98"/>
      <c r="DV32" s="98"/>
      <c r="DW32" s="98"/>
      <c r="DX32" s="98"/>
      <c r="DY32" s="98"/>
      <c r="DZ32" s="98"/>
      <c r="EA32" s="98"/>
      <c r="EB32" s="98"/>
      <c r="EC32" s="98"/>
      <c r="ED32" s="98"/>
      <c r="EE32" s="98"/>
      <c r="EF32" s="98"/>
      <c r="EG32" s="98"/>
      <c r="EH32" s="98"/>
      <c r="EI32" s="98"/>
      <c r="EJ32" s="98"/>
      <c r="EK32" s="98"/>
      <c r="EL32" s="98"/>
      <c r="EM32" s="98"/>
      <c r="EN32" s="98"/>
      <c r="EO32" s="98"/>
      <c r="EP32" s="98"/>
      <c r="EQ32" s="98"/>
      <c r="ER32" s="98"/>
      <c r="ES32" s="98"/>
      <c r="ET32" s="98"/>
      <c r="EU32" s="98"/>
      <c r="EV32" s="98"/>
      <c r="EW32" s="98"/>
      <c r="EX32" s="98"/>
      <c r="EY32" s="98"/>
      <c r="EZ32" s="98"/>
      <c r="FA32" s="98"/>
      <c r="FB32" s="98"/>
      <c r="FC32" s="98"/>
      <c r="FD32" s="98"/>
      <c r="FE32" s="98"/>
      <c r="FF32" s="98"/>
      <c r="FG32" s="98"/>
      <c r="FH32" s="98"/>
      <c r="FI32" s="98"/>
      <c r="FJ32" s="98"/>
      <c r="FK32" s="98"/>
      <c r="FL32" s="98"/>
      <c r="FM32" s="98"/>
      <c r="FN32" s="98"/>
      <c r="FO32" s="98"/>
      <c r="FP32" s="98"/>
      <c r="FQ32" s="98"/>
      <c r="FR32" s="98"/>
      <c r="FS32" s="98"/>
      <c r="FT32" s="98"/>
      <c r="FU32" s="98"/>
      <c r="FV32" s="98"/>
      <c r="FW32" s="98"/>
      <c r="FX32" s="98"/>
      <c r="FY32" s="98"/>
      <c r="FZ32" s="98"/>
      <c r="GA32" s="98"/>
      <c r="GB32" s="98"/>
      <c r="GC32" s="98"/>
      <c r="GD32" s="98"/>
      <c r="GE32" s="98"/>
      <c r="GF32" s="98"/>
    </row>
    <row r="33">
      <c r="A33" s="159"/>
      <c r="B33" s="156"/>
      <c r="C33" s="157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15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  <c r="DT33" s="98"/>
      <c r="DU33" s="98"/>
      <c r="DV33" s="98"/>
      <c r="DW33" s="98"/>
      <c r="DX33" s="98"/>
      <c r="DY33" s="98"/>
      <c r="DZ33" s="98"/>
      <c r="EA33" s="98"/>
      <c r="EB33" s="98"/>
      <c r="EC33" s="98"/>
      <c r="ED33" s="98"/>
      <c r="EE33" s="98"/>
      <c r="EF33" s="98"/>
      <c r="EG33" s="98"/>
      <c r="EH33" s="98"/>
      <c r="EI33" s="98"/>
      <c r="EJ33" s="98"/>
      <c r="EK33" s="98"/>
      <c r="EL33" s="98"/>
      <c r="EM33" s="98"/>
      <c r="EN33" s="98"/>
      <c r="EO33" s="98"/>
      <c r="EP33" s="98"/>
      <c r="EQ33" s="98"/>
      <c r="ER33" s="98"/>
      <c r="ES33" s="98"/>
      <c r="ET33" s="98"/>
      <c r="EU33" s="98"/>
      <c r="EV33" s="98"/>
      <c r="EW33" s="98"/>
      <c r="EX33" s="98"/>
      <c r="EY33" s="98"/>
      <c r="EZ33" s="98"/>
      <c r="FA33" s="98"/>
      <c r="FB33" s="98"/>
      <c r="FC33" s="98"/>
      <c r="FD33" s="98"/>
      <c r="FE33" s="98"/>
      <c r="FF33" s="98"/>
      <c r="FG33" s="98"/>
      <c r="FH33" s="98"/>
      <c r="FI33" s="98"/>
      <c r="FJ33" s="98"/>
      <c r="FK33" s="98"/>
      <c r="FL33" s="98"/>
      <c r="FM33" s="98"/>
      <c r="FN33" s="98"/>
      <c r="FO33" s="98"/>
      <c r="FP33" s="98"/>
      <c r="FQ33" s="98"/>
      <c r="FR33" s="98"/>
      <c r="FS33" s="98"/>
      <c r="FT33" s="98"/>
      <c r="FU33" s="98"/>
      <c r="FV33" s="98"/>
      <c r="FW33" s="98"/>
      <c r="FX33" s="98"/>
      <c r="FY33" s="98"/>
      <c r="FZ33" s="98"/>
      <c r="GA33" s="98"/>
      <c r="GB33" s="98"/>
      <c r="GC33" s="98"/>
      <c r="GD33" s="98"/>
      <c r="GE33" s="98"/>
      <c r="GF33" s="98"/>
    </row>
    <row r="34">
      <c r="A34" s="159"/>
      <c r="B34" s="156"/>
      <c r="C34" s="157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15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  <c r="DN34" s="98"/>
      <c r="DO34" s="98"/>
      <c r="DP34" s="98"/>
      <c r="DQ34" s="98"/>
      <c r="DR34" s="98"/>
      <c r="DS34" s="98"/>
      <c r="DT34" s="98"/>
      <c r="DU34" s="98"/>
      <c r="DV34" s="98"/>
      <c r="DW34" s="98"/>
      <c r="DX34" s="98"/>
      <c r="DY34" s="98"/>
      <c r="DZ34" s="98"/>
      <c r="EA34" s="98"/>
      <c r="EB34" s="98"/>
      <c r="EC34" s="98"/>
      <c r="ED34" s="98"/>
      <c r="EE34" s="98"/>
      <c r="EF34" s="98"/>
      <c r="EG34" s="98"/>
      <c r="EH34" s="98"/>
      <c r="EI34" s="98"/>
      <c r="EJ34" s="98"/>
      <c r="EK34" s="98"/>
      <c r="EL34" s="98"/>
      <c r="EM34" s="98"/>
      <c r="EN34" s="98"/>
      <c r="EO34" s="98"/>
      <c r="EP34" s="98"/>
      <c r="EQ34" s="98"/>
      <c r="ER34" s="98"/>
      <c r="ES34" s="98"/>
      <c r="ET34" s="98"/>
      <c r="EU34" s="98"/>
      <c r="EV34" s="98"/>
      <c r="EW34" s="98"/>
      <c r="EX34" s="98"/>
      <c r="EY34" s="98"/>
      <c r="EZ34" s="98"/>
      <c r="FA34" s="98"/>
      <c r="FB34" s="98"/>
      <c r="FC34" s="98"/>
      <c r="FD34" s="98"/>
      <c r="FE34" s="98"/>
      <c r="FF34" s="98"/>
      <c r="FG34" s="98"/>
      <c r="FH34" s="98"/>
      <c r="FI34" s="98"/>
      <c r="FJ34" s="98"/>
      <c r="FK34" s="98"/>
      <c r="FL34" s="98"/>
      <c r="FM34" s="98"/>
      <c r="FN34" s="98"/>
      <c r="FO34" s="98"/>
      <c r="FP34" s="98"/>
      <c r="FQ34" s="98"/>
      <c r="FR34" s="98"/>
      <c r="FS34" s="98"/>
      <c r="FT34" s="98"/>
      <c r="FU34" s="98"/>
      <c r="FV34" s="98"/>
      <c r="FW34" s="98"/>
      <c r="FX34" s="98"/>
      <c r="FY34" s="98"/>
      <c r="FZ34" s="98"/>
      <c r="GA34" s="98"/>
      <c r="GB34" s="98"/>
      <c r="GC34" s="98"/>
      <c r="GD34" s="98"/>
      <c r="GE34" s="98"/>
      <c r="GF34" s="98"/>
    </row>
    <row r="35">
      <c r="A35" s="159"/>
      <c r="B35" s="156"/>
      <c r="C35" s="157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15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  <c r="DT35" s="98"/>
      <c r="DU35" s="98"/>
      <c r="DV35" s="98"/>
      <c r="DW35" s="98"/>
      <c r="DX35" s="98"/>
      <c r="DY35" s="98"/>
      <c r="DZ35" s="98"/>
      <c r="EA35" s="98"/>
      <c r="EB35" s="98"/>
      <c r="EC35" s="98"/>
      <c r="ED35" s="98"/>
      <c r="EE35" s="98"/>
      <c r="EF35" s="98"/>
      <c r="EG35" s="98"/>
      <c r="EH35" s="98"/>
      <c r="EI35" s="98"/>
      <c r="EJ35" s="98"/>
      <c r="EK35" s="98"/>
      <c r="EL35" s="98"/>
      <c r="EM35" s="98"/>
      <c r="EN35" s="98"/>
      <c r="EO35" s="98"/>
      <c r="EP35" s="98"/>
      <c r="EQ35" s="98"/>
      <c r="ER35" s="98"/>
      <c r="ES35" s="98"/>
      <c r="ET35" s="98"/>
      <c r="EU35" s="98"/>
      <c r="EV35" s="98"/>
      <c r="EW35" s="98"/>
      <c r="EX35" s="98"/>
      <c r="EY35" s="98"/>
      <c r="EZ35" s="98"/>
      <c r="FA35" s="98"/>
      <c r="FB35" s="98"/>
      <c r="FC35" s="98"/>
      <c r="FD35" s="98"/>
      <c r="FE35" s="98"/>
      <c r="FF35" s="98"/>
      <c r="FG35" s="98"/>
      <c r="FH35" s="98"/>
      <c r="FI35" s="98"/>
      <c r="FJ35" s="98"/>
      <c r="FK35" s="98"/>
      <c r="FL35" s="98"/>
      <c r="FM35" s="98"/>
      <c r="FN35" s="98"/>
      <c r="FO35" s="98"/>
      <c r="FP35" s="98"/>
      <c r="FQ35" s="98"/>
      <c r="FR35" s="98"/>
      <c r="FS35" s="98"/>
      <c r="FT35" s="98"/>
      <c r="FU35" s="98"/>
      <c r="FV35" s="98"/>
      <c r="FW35" s="98"/>
      <c r="FX35" s="98"/>
      <c r="FY35" s="98"/>
      <c r="FZ35" s="98"/>
      <c r="GA35" s="98"/>
      <c r="GB35" s="98"/>
      <c r="GC35" s="98"/>
      <c r="GD35" s="98"/>
      <c r="GE35" s="98"/>
      <c r="GF35" s="98"/>
    </row>
    <row r="36">
      <c r="A36" s="159"/>
      <c r="B36" s="156"/>
      <c r="C36" s="157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15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  <c r="DT36" s="98"/>
      <c r="DU36" s="98"/>
      <c r="DV36" s="98"/>
      <c r="DW36" s="98"/>
      <c r="DX36" s="98"/>
      <c r="DY36" s="98"/>
      <c r="DZ36" s="98"/>
      <c r="EA36" s="98"/>
      <c r="EB36" s="98"/>
      <c r="EC36" s="98"/>
      <c r="ED36" s="98"/>
      <c r="EE36" s="98"/>
      <c r="EF36" s="98"/>
      <c r="EG36" s="98"/>
      <c r="EH36" s="98"/>
      <c r="EI36" s="98"/>
      <c r="EJ36" s="98"/>
      <c r="EK36" s="98"/>
      <c r="EL36" s="98"/>
      <c r="EM36" s="98"/>
      <c r="EN36" s="98"/>
      <c r="EO36" s="98"/>
      <c r="EP36" s="98"/>
      <c r="EQ36" s="98"/>
      <c r="ER36" s="98"/>
      <c r="ES36" s="98"/>
      <c r="ET36" s="98"/>
      <c r="EU36" s="98"/>
      <c r="EV36" s="98"/>
      <c r="EW36" s="98"/>
      <c r="EX36" s="98"/>
      <c r="EY36" s="98"/>
      <c r="EZ36" s="98"/>
      <c r="FA36" s="98"/>
      <c r="FB36" s="98"/>
      <c r="FC36" s="98"/>
      <c r="FD36" s="98"/>
      <c r="FE36" s="98"/>
      <c r="FF36" s="98"/>
      <c r="FG36" s="98"/>
      <c r="FH36" s="98"/>
      <c r="FI36" s="98"/>
      <c r="FJ36" s="98"/>
      <c r="FK36" s="98"/>
      <c r="FL36" s="98"/>
      <c r="FM36" s="98"/>
      <c r="FN36" s="98"/>
      <c r="FO36" s="98"/>
      <c r="FP36" s="98"/>
      <c r="FQ36" s="98"/>
      <c r="FR36" s="98"/>
      <c r="FS36" s="98"/>
      <c r="FT36" s="98"/>
      <c r="FU36" s="98"/>
      <c r="FV36" s="98"/>
      <c r="FW36" s="98"/>
      <c r="FX36" s="98"/>
      <c r="FY36" s="98"/>
      <c r="FZ36" s="98"/>
      <c r="GA36" s="98"/>
      <c r="GB36" s="98"/>
      <c r="GC36" s="98"/>
      <c r="GD36" s="98"/>
      <c r="GE36" s="98"/>
      <c r="GF36" s="98"/>
    </row>
    <row r="37">
      <c r="A37" s="159"/>
      <c r="B37" s="156"/>
      <c r="C37" s="157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15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  <c r="DT37" s="98"/>
      <c r="DU37" s="98"/>
      <c r="DV37" s="98"/>
      <c r="DW37" s="98"/>
      <c r="DX37" s="98"/>
      <c r="DY37" s="98"/>
      <c r="DZ37" s="98"/>
      <c r="EA37" s="98"/>
      <c r="EB37" s="98"/>
      <c r="EC37" s="98"/>
      <c r="ED37" s="98"/>
      <c r="EE37" s="98"/>
      <c r="EF37" s="98"/>
      <c r="EG37" s="98"/>
      <c r="EH37" s="98"/>
      <c r="EI37" s="98"/>
      <c r="EJ37" s="98"/>
      <c r="EK37" s="98"/>
      <c r="EL37" s="98"/>
      <c r="EM37" s="98"/>
      <c r="EN37" s="98"/>
      <c r="EO37" s="98"/>
      <c r="EP37" s="98"/>
      <c r="EQ37" s="98"/>
      <c r="ER37" s="98"/>
      <c r="ES37" s="98"/>
      <c r="ET37" s="98"/>
      <c r="EU37" s="98"/>
      <c r="EV37" s="98"/>
      <c r="EW37" s="98"/>
      <c r="EX37" s="98"/>
      <c r="EY37" s="98"/>
      <c r="EZ37" s="98"/>
      <c r="FA37" s="98"/>
      <c r="FB37" s="98"/>
      <c r="FC37" s="98"/>
      <c r="FD37" s="98"/>
      <c r="FE37" s="98"/>
      <c r="FF37" s="98"/>
      <c r="FG37" s="98"/>
      <c r="FH37" s="98"/>
      <c r="FI37" s="98"/>
      <c r="FJ37" s="98"/>
      <c r="FK37" s="98"/>
      <c r="FL37" s="98"/>
      <c r="FM37" s="98"/>
      <c r="FN37" s="98"/>
      <c r="FO37" s="98"/>
      <c r="FP37" s="98"/>
      <c r="FQ37" s="98"/>
      <c r="FR37" s="98"/>
      <c r="FS37" s="98"/>
      <c r="FT37" s="98"/>
      <c r="FU37" s="98"/>
      <c r="FV37" s="98"/>
      <c r="FW37" s="98"/>
      <c r="FX37" s="98"/>
      <c r="FY37" s="98"/>
      <c r="FZ37" s="98"/>
      <c r="GA37" s="98"/>
      <c r="GB37" s="98"/>
      <c r="GC37" s="98"/>
      <c r="GD37" s="98"/>
      <c r="GE37" s="98"/>
      <c r="GF37" s="98"/>
    </row>
    <row r="38">
      <c r="A38" s="159"/>
      <c r="B38" s="156"/>
      <c r="C38" s="157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15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  <c r="DT38" s="98"/>
      <c r="DU38" s="98"/>
      <c r="DV38" s="98"/>
      <c r="DW38" s="98"/>
      <c r="DX38" s="98"/>
      <c r="DY38" s="98"/>
      <c r="DZ38" s="98"/>
      <c r="EA38" s="98"/>
      <c r="EB38" s="98"/>
      <c r="EC38" s="98"/>
      <c r="ED38" s="98"/>
      <c r="EE38" s="98"/>
      <c r="EF38" s="98"/>
      <c r="EG38" s="98"/>
      <c r="EH38" s="98"/>
      <c r="EI38" s="98"/>
      <c r="EJ38" s="98"/>
      <c r="EK38" s="98"/>
      <c r="EL38" s="98"/>
      <c r="EM38" s="98"/>
      <c r="EN38" s="98"/>
      <c r="EO38" s="98"/>
      <c r="EP38" s="98"/>
      <c r="EQ38" s="98"/>
      <c r="ER38" s="98"/>
      <c r="ES38" s="98"/>
      <c r="ET38" s="98"/>
      <c r="EU38" s="98"/>
      <c r="EV38" s="98"/>
      <c r="EW38" s="98"/>
      <c r="EX38" s="98"/>
      <c r="EY38" s="98"/>
      <c r="EZ38" s="98"/>
      <c r="FA38" s="98"/>
      <c r="FB38" s="98"/>
      <c r="FC38" s="98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98"/>
      <c r="FQ38" s="98"/>
      <c r="FR38" s="98"/>
      <c r="FS38" s="98"/>
      <c r="FT38" s="98"/>
      <c r="FU38" s="98"/>
      <c r="FV38" s="98"/>
      <c r="FW38" s="98"/>
      <c r="FX38" s="98"/>
      <c r="FY38" s="98"/>
      <c r="FZ38" s="98"/>
      <c r="GA38" s="98"/>
      <c r="GB38" s="98"/>
      <c r="GC38" s="98"/>
      <c r="GD38" s="98"/>
      <c r="GE38" s="98"/>
      <c r="GF38" s="98"/>
    </row>
    <row r="39">
      <c r="A39" s="159"/>
      <c r="B39" s="156"/>
      <c r="C39" s="157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15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  <c r="ER39" s="98"/>
      <c r="ES39" s="98"/>
      <c r="ET39" s="98"/>
      <c r="EU39" s="98"/>
      <c r="EV39" s="98"/>
      <c r="EW39" s="98"/>
      <c r="EX39" s="98"/>
      <c r="EY39" s="98"/>
      <c r="EZ39" s="98"/>
      <c r="FA39" s="98"/>
      <c r="FB39" s="98"/>
      <c r="FC39" s="98"/>
      <c r="FD39" s="98"/>
      <c r="FE39" s="98"/>
      <c r="FF39" s="98"/>
      <c r="FG39" s="98"/>
      <c r="FH39" s="98"/>
      <c r="FI39" s="98"/>
      <c r="FJ39" s="98"/>
      <c r="FK39" s="98"/>
      <c r="FL39" s="98"/>
      <c r="FM39" s="98"/>
      <c r="FN39" s="98"/>
      <c r="FO39" s="98"/>
      <c r="FP39" s="98"/>
      <c r="FQ39" s="98"/>
      <c r="FR39" s="98"/>
      <c r="FS39" s="98"/>
      <c r="FT39" s="98"/>
      <c r="FU39" s="98"/>
      <c r="FV39" s="98"/>
      <c r="FW39" s="98"/>
      <c r="FX39" s="98"/>
      <c r="FY39" s="98"/>
      <c r="FZ39" s="98"/>
      <c r="GA39" s="98"/>
      <c r="GB39" s="98"/>
      <c r="GC39" s="98"/>
      <c r="GD39" s="98"/>
      <c r="GE39" s="98"/>
      <c r="GF39" s="98"/>
    </row>
    <row r="40">
      <c r="A40" s="159"/>
      <c r="B40" s="156"/>
      <c r="C40" s="157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15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  <c r="DT40" s="98"/>
      <c r="DU40" s="98"/>
      <c r="DV40" s="98"/>
      <c r="DW40" s="98"/>
      <c r="DX40" s="98"/>
      <c r="DY40" s="98"/>
      <c r="DZ40" s="98"/>
      <c r="EA40" s="98"/>
      <c r="EB40" s="98"/>
      <c r="EC40" s="98"/>
      <c r="ED40" s="98"/>
      <c r="EE40" s="98"/>
      <c r="EF40" s="98"/>
      <c r="EG40" s="98"/>
      <c r="EH40" s="98"/>
      <c r="EI40" s="98"/>
      <c r="EJ40" s="98"/>
      <c r="EK40" s="98"/>
      <c r="EL40" s="98"/>
      <c r="EM40" s="98"/>
      <c r="EN40" s="98"/>
      <c r="EO40" s="98"/>
      <c r="EP40" s="98"/>
      <c r="EQ40" s="98"/>
      <c r="ER40" s="98"/>
      <c r="ES40" s="98"/>
      <c r="ET40" s="98"/>
      <c r="EU40" s="98"/>
      <c r="EV40" s="98"/>
      <c r="EW40" s="98"/>
      <c r="EX40" s="98"/>
      <c r="EY40" s="98"/>
      <c r="EZ40" s="98"/>
      <c r="FA40" s="98"/>
      <c r="FB40" s="98"/>
      <c r="FC40" s="98"/>
      <c r="FD40" s="98"/>
      <c r="FE40" s="98"/>
      <c r="FF40" s="98"/>
      <c r="FG40" s="98"/>
      <c r="FH40" s="98"/>
      <c r="FI40" s="98"/>
      <c r="FJ40" s="98"/>
      <c r="FK40" s="98"/>
      <c r="FL40" s="98"/>
      <c r="FM40" s="98"/>
      <c r="FN40" s="98"/>
      <c r="FO40" s="98"/>
      <c r="FP40" s="98"/>
      <c r="FQ40" s="98"/>
      <c r="FR40" s="98"/>
      <c r="FS40" s="98"/>
      <c r="FT40" s="98"/>
      <c r="FU40" s="98"/>
      <c r="FV40" s="98"/>
      <c r="FW40" s="98"/>
      <c r="FX40" s="98"/>
      <c r="FY40" s="98"/>
      <c r="FZ40" s="98"/>
      <c r="GA40" s="98"/>
      <c r="GB40" s="98"/>
      <c r="GC40" s="98"/>
      <c r="GD40" s="98"/>
      <c r="GE40" s="98"/>
      <c r="GF40" s="98"/>
    </row>
    <row r="41">
      <c r="A41" s="159"/>
      <c r="B41" s="156"/>
      <c r="C41" s="157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15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  <c r="DT41" s="98"/>
      <c r="DU41" s="98"/>
      <c r="DV41" s="98"/>
      <c r="DW41" s="98"/>
      <c r="DX41" s="98"/>
      <c r="DY41" s="98"/>
      <c r="DZ41" s="98"/>
      <c r="EA41" s="98"/>
      <c r="EB41" s="98"/>
      <c r="EC41" s="98"/>
      <c r="ED41" s="98"/>
      <c r="EE41" s="98"/>
      <c r="EF41" s="98"/>
      <c r="EG41" s="98"/>
      <c r="EH41" s="98"/>
      <c r="EI41" s="98"/>
      <c r="EJ41" s="98"/>
      <c r="EK41" s="98"/>
      <c r="EL41" s="98"/>
      <c r="EM41" s="98"/>
      <c r="EN41" s="98"/>
      <c r="EO41" s="98"/>
      <c r="EP41" s="98"/>
      <c r="EQ41" s="98"/>
      <c r="ER41" s="98"/>
      <c r="ES41" s="98"/>
      <c r="ET41" s="98"/>
      <c r="EU41" s="98"/>
      <c r="EV41" s="98"/>
      <c r="EW41" s="98"/>
      <c r="EX41" s="98"/>
      <c r="EY41" s="98"/>
      <c r="EZ41" s="98"/>
      <c r="FA41" s="98"/>
      <c r="FB41" s="98"/>
      <c r="FC41" s="98"/>
      <c r="FD41" s="98"/>
      <c r="FE41" s="98"/>
      <c r="FF41" s="98"/>
      <c r="FG41" s="98"/>
      <c r="FH41" s="98"/>
      <c r="FI41" s="98"/>
      <c r="FJ41" s="98"/>
      <c r="FK41" s="98"/>
      <c r="FL41" s="98"/>
      <c r="FM41" s="98"/>
      <c r="FN41" s="98"/>
      <c r="FO41" s="98"/>
      <c r="FP41" s="98"/>
      <c r="FQ41" s="98"/>
      <c r="FR41" s="98"/>
      <c r="FS41" s="98"/>
      <c r="FT41" s="98"/>
      <c r="FU41" s="98"/>
      <c r="FV41" s="98"/>
      <c r="FW41" s="98"/>
      <c r="FX41" s="98"/>
      <c r="FY41" s="98"/>
      <c r="FZ41" s="98"/>
      <c r="GA41" s="98"/>
      <c r="GB41" s="98"/>
      <c r="GC41" s="98"/>
      <c r="GD41" s="98"/>
      <c r="GE41" s="98"/>
      <c r="GF41" s="98"/>
    </row>
    <row r="42">
      <c r="A42" s="159"/>
      <c r="B42" s="156"/>
      <c r="C42" s="157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15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  <c r="DT42" s="98"/>
      <c r="DU42" s="98"/>
      <c r="DV42" s="98"/>
      <c r="DW42" s="98"/>
      <c r="DX42" s="98"/>
      <c r="DY42" s="98"/>
      <c r="DZ42" s="98"/>
      <c r="EA42" s="98"/>
      <c r="EB42" s="98"/>
      <c r="EC42" s="98"/>
      <c r="ED42" s="98"/>
      <c r="EE42" s="98"/>
      <c r="EF42" s="98"/>
      <c r="EG42" s="98"/>
      <c r="EH42" s="98"/>
      <c r="EI42" s="98"/>
      <c r="EJ42" s="98"/>
      <c r="EK42" s="98"/>
      <c r="EL42" s="98"/>
      <c r="EM42" s="98"/>
      <c r="EN42" s="98"/>
      <c r="EO42" s="98"/>
      <c r="EP42" s="98"/>
      <c r="EQ42" s="98"/>
      <c r="ER42" s="98"/>
      <c r="ES42" s="98"/>
      <c r="ET42" s="98"/>
      <c r="EU42" s="98"/>
      <c r="EV42" s="98"/>
      <c r="EW42" s="98"/>
      <c r="EX42" s="98"/>
      <c r="EY42" s="98"/>
      <c r="EZ42" s="98"/>
      <c r="FA42" s="98"/>
      <c r="FB42" s="98"/>
      <c r="FC42" s="98"/>
      <c r="FD42" s="98"/>
      <c r="FE42" s="98"/>
      <c r="FF42" s="98"/>
      <c r="FG42" s="98"/>
      <c r="FH42" s="98"/>
      <c r="FI42" s="98"/>
      <c r="FJ42" s="98"/>
      <c r="FK42" s="98"/>
      <c r="FL42" s="98"/>
      <c r="FM42" s="98"/>
      <c r="FN42" s="98"/>
      <c r="FO42" s="98"/>
      <c r="FP42" s="98"/>
      <c r="FQ42" s="98"/>
      <c r="FR42" s="98"/>
      <c r="FS42" s="98"/>
      <c r="FT42" s="98"/>
      <c r="FU42" s="98"/>
      <c r="FV42" s="98"/>
      <c r="FW42" s="98"/>
      <c r="FX42" s="98"/>
      <c r="FY42" s="98"/>
      <c r="FZ42" s="98"/>
      <c r="GA42" s="98"/>
      <c r="GB42" s="98"/>
      <c r="GC42" s="98"/>
      <c r="GD42" s="98"/>
      <c r="GE42" s="98"/>
      <c r="GF42" s="98"/>
    </row>
    <row r="43">
      <c r="A43" s="159"/>
      <c r="B43" s="156"/>
      <c r="C43" s="157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15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  <c r="DT43" s="98"/>
      <c r="DU43" s="98"/>
      <c r="DV43" s="98"/>
      <c r="DW43" s="98"/>
      <c r="DX43" s="98"/>
      <c r="DY43" s="98"/>
      <c r="DZ43" s="98"/>
      <c r="EA43" s="98"/>
      <c r="EB43" s="98"/>
      <c r="EC43" s="98"/>
      <c r="ED43" s="98"/>
      <c r="EE43" s="98"/>
      <c r="EF43" s="98"/>
      <c r="EG43" s="98"/>
      <c r="EH43" s="98"/>
      <c r="EI43" s="98"/>
      <c r="EJ43" s="98"/>
      <c r="EK43" s="98"/>
      <c r="EL43" s="98"/>
      <c r="EM43" s="98"/>
      <c r="EN43" s="98"/>
      <c r="EO43" s="98"/>
      <c r="EP43" s="98"/>
      <c r="EQ43" s="98"/>
      <c r="ER43" s="98"/>
      <c r="ES43" s="98"/>
      <c r="ET43" s="98"/>
      <c r="EU43" s="98"/>
      <c r="EV43" s="98"/>
      <c r="EW43" s="98"/>
      <c r="EX43" s="98"/>
      <c r="EY43" s="98"/>
      <c r="EZ43" s="98"/>
      <c r="FA43" s="98"/>
      <c r="FB43" s="98"/>
      <c r="FC43" s="98"/>
      <c r="FD43" s="98"/>
      <c r="FE43" s="98"/>
      <c r="FF43" s="98"/>
      <c r="FG43" s="98"/>
      <c r="FH43" s="98"/>
      <c r="FI43" s="98"/>
      <c r="FJ43" s="98"/>
      <c r="FK43" s="98"/>
      <c r="FL43" s="98"/>
      <c r="FM43" s="98"/>
      <c r="FN43" s="98"/>
      <c r="FO43" s="98"/>
      <c r="FP43" s="98"/>
      <c r="FQ43" s="98"/>
      <c r="FR43" s="98"/>
      <c r="FS43" s="98"/>
      <c r="FT43" s="98"/>
      <c r="FU43" s="98"/>
      <c r="FV43" s="98"/>
      <c r="FW43" s="98"/>
      <c r="FX43" s="98"/>
      <c r="FY43" s="98"/>
      <c r="FZ43" s="98"/>
      <c r="GA43" s="98"/>
      <c r="GB43" s="98"/>
      <c r="GC43" s="98"/>
      <c r="GD43" s="98"/>
      <c r="GE43" s="98"/>
      <c r="GF43" s="98"/>
    </row>
    <row r="44">
      <c r="A44" s="159"/>
      <c r="B44" s="156"/>
      <c r="C44" s="157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15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  <c r="DT44" s="98"/>
      <c r="DU44" s="98"/>
      <c r="DV44" s="98"/>
      <c r="DW44" s="98"/>
      <c r="DX44" s="98"/>
      <c r="DY44" s="98"/>
      <c r="DZ44" s="98"/>
      <c r="EA44" s="98"/>
      <c r="EB44" s="98"/>
      <c r="EC44" s="98"/>
      <c r="ED44" s="98"/>
      <c r="EE44" s="98"/>
      <c r="EF44" s="98"/>
      <c r="EG44" s="98"/>
      <c r="EH44" s="98"/>
      <c r="EI44" s="98"/>
      <c r="EJ44" s="98"/>
      <c r="EK44" s="98"/>
      <c r="EL44" s="98"/>
      <c r="EM44" s="98"/>
      <c r="EN44" s="98"/>
      <c r="EO44" s="98"/>
      <c r="EP44" s="98"/>
      <c r="EQ44" s="98"/>
      <c r="ER44" s="98"/>
      <c r="ES44" s="98"/>
      <c r="ET44" s="98"/>
      <c r="EU44" s="98"/>
      <c r="EV44" s="98"/>
      <c r="EW44" s="98"/>
      <c r="EX44" s="98"/>
      <c r="EY44" s="98"/>
      <c r="EZ44" s="98"/>
      <c r="FA44" s="98"/>
      <c r="FB44" s="98"/>
      <c r="FC44" s="98"/>
      <c r="FD44" s="98"/>
      <c r="FE44" s="98"/>
      <c r="FF44" s="98"/>
      <c r="FG44" s="98"/>
      <c r="FH44" s="98"/>
      <c r="FI44" s="98"/>
      <c r="FJ44" s="98"/>
      <c r="FK44" s="98"/>
      <c r="FL44" s="98"/>
      <c r="FM44" s="98"/>
      <c r="FN44" s="98"/>
      <c r="FO44" s="98"/>
      <c r="FP44" s="98"/>
      <c r="FQ44" s="98"/>
      <c r="FR44" s="98"/>
      <c r="FS44" s="98"/>
      <c r="FT44" s="98"/>
      <c r="FU44" s="98"/>
      <c r="FV44" s="98"/>
      <c r="FW44" s="98"/>
      <c r="FX44" s="98"/>
      <c r="FY44" s="98"/>
      <c r="FZ44" s="98"/>
      <c r="GA44" s="98"/>
      <c r="GB44" s="98"/>
      <c r="GC44" s="98"/>
      <c r="GD44" s="98"/>
      <c r="GE44" s="98"/>
      <c r="GF44" s="98"/>
    </row>
    <row r="45">
      <c r="A45" s="159"/>
      <c r="B45" s="156"/>
      <c r="C45" s="157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15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  <c r="DT45" s="98"/>
      <c r="DU45" s="98"/>
      <c r="DV45" s="98"/>
      <c r="DW45" s="98"/>
      <c r="DX45" s="98"/>
      <c r="DY45" s="98"/>
      <c r="DZ45" s="98"/>
      <c r="EA45" s="98"/>
      <c r="EB45" s="98"/>
      <c r="EC45" s="98"/>
      <c r="ED45" s="98"/>
      <c r="EE45" s="98"/>
      <c r="EF45" s="98"/>
      <c r="EG45" s="98"/>
      <c r="EH45" s="98"/>
      <c r="EI45" s="98"/>
      <c r="EJ45" s="98"/>
      <c r="EK45" s="98"/>
      <c r="EL45" s="98"/>
      <c r="EM45" s="98"/>
      <c r="EN45" s="98"/>
      <c r="EO45" s="98"/>
      <c r="EP45" s="98"/>
      <c r="EQ45" s="98"/>
      <c r="ER45" s="98"/>
      <c r="ES45" s="98"/>
      <c r="ET45" s="98"/>
      <c r="EU45" s="98"/>
      <c r="EV45" s="98"/>
      <c r="EW45" s="98"/>
      <c r="EX45" s="98"/>
      <c r="EY45" s="98"/>
      <c r="EZ45" s="98"/>
      <c r="FA45" s="98"/>
      <c r="FB45" s="98"/>
      <c r="FC45" s="98"/>
      <c r="FD45" s="98"/>
      <c r="FE45" s="98"/>
      <c r="FF45" s="98"/>
      <c r="FG45" s="98"/>
      <c r="FH45" s="98"/>
      <c r="FI45" s="98"/>
      <c r="FJ45" s="98"/>
      <c r="FK45" s="98"/>
      <c r="FL45" s="98"/>
      <c r="FM45" s="98"/>
      <c r="FN45" s="98"/>
      <c r="FO45" s="98"/>
      <c r="FP45" s="98"/>
      <c r="FQ45" s="98"/>
      <c r="FR45" s="98"/>
      <c r="FS45" s="98"/>
      <c r="FT45" s="98"/>
      <c r="FU45" s="98"/>
      <c r="FV45" s="98"/>
      <c r="FW45" s="98"/>
      <c r="FX45" s="98"/>
      <c r="FY45" s="98"/>
      <c r="FZ45" s="98"/>
      <c r="GA45" s="98"/>
      <c r="GB45" s="98"/>
      <c r="GC45" s="98"/>
      <c r="GD45" s="98"/>
      <c r="GE45" s="98"/>
      <c r="GF45" s="98"/>
    </row>
    <row r="46">
      <c r="A46" s="159"/>
      <c r="B46" s="156"/>
      <c r="C46" s="15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15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  <c r="DT46" s="98"/>
      <c r="DU46" s="98"/>
      <c r="DV46" s="98"/>
      <c r="DW46" s="98"/>
      <c r="DX46" s="98"/>
      <c r="DY46" s="98"/>
      <c r="DZ46" s="98"/>
      <c r="EA46" s="98"/>
      <c r="EB46" s="98"/>
      <c r="EC46" s="98"/>
      <c r="ED46" s="98"/>
      <c r="EE46" s="98"/>
      <c r="EF46" s="98"/>
      <c r="EG46" s="98"/>
      <c r="EH46" s="98"/>
      <c r="EI46" s="98"/>
      <c r="EJ46" s="98"/>
      <c r="EK46" s="98"/>
      <c r="EL46" s="98"/>
      <c r="EM46" s="98"/>
      <c r="EN46" s="98"/>
      <c r="EO46" s="98"/>
      <c r="EP46" s="98"/>
      <c r="EQ46" s="98"/>
      <c r="ER46" s="98"/>
      <c r="ES46" s="98"/>
      <c r="ET46" s="98"/>
      <c r="EU46" s="98"/>
      <c r="EV46" s="98"/>
      <c r="EW46" s="98"/>
      <c r="EX46" s="98"/>
      <c r="EY46" s="98"/>
      <c r="EZ46" s="98"/>
      <c r="FA46" s="98"/>
      <c r="FB46" s="98"/>
      <c r="FC46" s="98"/>
      <c r="FD46" s="98"/>
      <c r="FE46" s="98"/>
      <c r="FF46" s="98"/>
      <c r="FG46" s="98"/>
      <c r="FH46" s="98"/>
      <c r="FI46" s="98"/>
      <c r="FJ46" s="98"/>
      <c r="FK46" s="98"/>
      <c r="FL46" s="98"/>
      <c r="FM46" s="98"/>
      <c r="FN46" s="98"/>
      <c r="FO46" s="98"/>
      <c r="FP46" s="98"/>
      <c r="FQ46" s="98"/>
      <c r="FR46" s="98"/>
      <c r="FS46" s="98"/>
      <c r="FT46" s="98"/>
      <c r="FU46" s="98"/>
      <c r="FV46" s="98"/>
      <c r="FW46" s="98"/>
      <c r="FX46" s="98"/>
      <c r="FY46" s="98"/>
      <c r="FZ46" s="98"/>
      <c r="GA46" s="98"/>
      <c r="GB46" s="98"/>
      <c r="GC46" s="98"/>
      <c r="GD46" s="98"/>
      <c r="GE46" s="98"/>
      <c r="GF46" s="98"/>
    </row>
    <row r="47">
      <c r="A47" s="159"/>
      <c r="B47" s="156"/>
      <c r="C47" s="157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15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  <c r="DT47" s="98"/>
      <c r="DU47" s="98"/>
      <c r="DV47" s="98"/>
      <c r="DW47" s="98"/>
      <c r="DX47" s="98"/>
      <c r="DY47" s="98"/>
      <c r="DZ47" s="98"/>
      <c r="EA47" s="98"/>
      <c r="EB47" s="98"/>
      <c r="EC47" s="98"/>
      <c r="ED47" s="98"/>
      <c r="EE47" s="98"/>
      <c r="EF47" s="98"/>
      <c r="EG47" s="98"/>
      <c r="EH47" s="98"/>
      <c r="EI47" s="98"/>
      <c r="EJ47" s="98"/>
      <c r="EK47" s="98"/>
      <c r="EL47" s="98"/>
      <c r="EM47" s="98"/>
      <c r="EN47" s="98"/>
      <c r="EO47" s="98"/>
      <c r="EP47" s="98"/>
      <c r="EQ47" s="98"/>
      <c r="ER47" s="98"/>
      <c r="ES47" s="98"/>
      <c r="ET47" s="98"/>
      <c r="EU47" s="98"/>
      <c r="EV47" s="98"/>
      <c r="EW47" s="98"/>
      <c r="EX47" s="98"/>
      <c r="EY47" s="98"/>
      <c r="EZ47" s="98"/>
      <c r="FA47" s="98"/>
      <c r="FB47" s="98"/>
      <c r="FC47" s="98"/>
      <c r="FD47" s="98"/>
      <c r="FE47" s="98"/>
      <c r="FF47" s="98"/>
      <c r="FG47" s="98"/>
      <c r="FH47" s="98"/>
      <c r="FI47" s="98"/>
      <c r="FJ47" s="98"/>
      <c r="FK47" s="98"/>
      <c r="FL47" s="98"/>
      <c r="FM47" s="98"/>
      <c r="FN47" s="98"/>
      <c r="FO47" s="98"/>
      <c r="FP47" s="98"/>
      <c r="FQ47" s="98"/>
      <c r="FR47" s="98"/>
      <c r="FS47" s="98"/>
      <c r="FT47" s="98"/>
      <c r="FU47" s="98"/>
      <c r="FV47" s="98"/>
      <c r="FW47" s="98"/>
      <c r="FX47" s="98"/>
      <c r="FY47" s="98"/>
      <c r="FZ47" s="98"/>
      <c r="GA47" s="98"/>
      <c r="GB47" s="98"/>
      <c r="GC47" s="98"/>
      <c r="GD47" s="98"/>
      <c r="GE47" s="98"/>
      <c r="GF47" s="98"/>
    </row>
    <row r="48">
      <c r="A48" s="159"/>
      <c r="B48" s="156"/>
      <c r="C48" s="157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15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  <c r="DT48" s="98"/>
      <c r="DU48" s="98"/>
      <c r="DV48" s="98"/>
      <c r="DW48" s="98"/>
      <c r="DX48" s="98"/>
      <c r="DY48" s="98"/>
      <c r="DZ48" s="98"/>
      <c r="EA48" s="98"/>
      <c r="EB48" s="98"/>
      <c r="EC48" s="98"/>
      <c r="ED48" s="98"/>
      <c r="EE48" s="98"/>
      <c r="EF48" s="98"/>
      <c r="EG48" s="98"/>
      <c r="EH48" s="98"/>
      <c r="EI48" s="98"/>
      <c r="EJ48" s="98"/>
      <c r="EK48" s="98"/>
      <c r="EL48" s="98"/>
      <c r="EM48" s="98"/>
      <c r="EN48" s="98"/>
      <c r="EO48" s="98"/>
      <c r="EP48" s="98"/>
      <c r="EQ48" s="98"/>
      <c r="ER48" s="98"/>
      <c r="ES48" s="98"/>
      <c r="ET48" s="98"/>
      <c r="EU48" s="98"/>
      <c r="EV48" s="98"/>
      <c r="EW48" s="98"/>
      <c r="EX48" s="98"/>
      <c r="EY48" s="98"/>
      <c r="EZ48" s="98"/>
      <c r="FA48" s="98"/>
      <c r="FB48" s="98"/>
      <c r="FC48" s="98"/>
      <c r="FD48" s="98"/>
      <c r="FE48" s="98"/>
      <c r="FF48" s="98"/>
      <c r="FG48" s="98"/>
      <c r="FH48" s="98"/>
      <c r="FI48" s="98"/>
      <c r="FJ48" s="98"/>
      <c r="FK48" s="98"/>
      <c r="FL48" s="98"/>
      <c r="FM48" s="98"/>
      <c r="FN48" s="98"/>
      <c r="FO48" s="98"/>
      <c r="FP48" s="98"/>
      <c r="FQ48" s="98"/>
      <c r="FR48" s="98"/>
      <c r="FS48" s="98"/>
      <c r="FT48" s="98"/>
      <c r="FU48" s="98"/>
      <c r="FV48" s="98"/>
      <c r="FW48" s="98"/>
      <c r="FX48" s="98"/>
      <c r="FY48" s="98"/>
      <c r="FZ48" s="98"/>
      <c r="GA48" s="98"/>
      <c r="GB48" s="98"/>
      <c r="GC48" s="98"/>
      <c r="GD48" s="98"/>
      <c r="GE48" s="98"/>
      <c r="GF48" s="98"/>
    </row>
    <row r="49">
      <c r="A49" s="159"/>
      <c r="B49" s="156"/>
      <c r="C49" s="157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15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  <c r="DT49" s="98"/>
      <c r="DU49" s="98"/>
      <c r="DV49" s="98"/>
      <c r="DW49" s="98"/>
      <c r="DX49" s="98"/>
      <c r="DY49" s="98"/>
      <c r="DZ49" s="98"/>
      <c r="EA49" s="98"/>
      <c r="EB49" s="98"/>
      <c r="EC49" s="98"/>
      <c r="ED49" s="98"/>
      <c r="EE49" s="98"/>
      <c r="EF49" s="98"/>
      <c r="EG49" s="98"/>
      <c r="EH49" s="98"/>
      <c r="EI49" s="98"/>
      <c r="EJ49" s="98"/>
      <c r="EK49" s="98"/>
      <c r="EL49" s="98"/>
      <c r="EM49" s="98"/>
      <c r="EN49" s="98"/>
      <c r="EO49" s="98"/>
      <c r="EP49" s="98"/>
      <c r="EQ49" s="98"/>
      <c r="ER49" s="98"/>
      <c r="ES49" s="98"/>
      <c r="ET49" s="98"/>
      <c r="EU49" s="98"/>
      <c r="EV49" s="98"/>
      <c r="EW49" s="98"/>
      <c r="EX49" s="98"/>
      <c r="EY49" s="98"/>
      <c r="EZ49" s="98"/>
      <c r="FA49" s="98"/>
      <c r="FB49" s="98"/>
      <c r="FC49" s="98"/>
      <c r="FD49" s="98"/>
      <c r="FE49" s="98"/>
      <c r="FF49" s="98"/>
      <c r="FG49" s="98"/>
      <c r="FH49" s="98"/>
      <c r="FI49" s="98"/>
      <c r="FJ49" s="98"/>
      <c r="FK49" s="98"/>
      <c r="FL49" s="98"/>
      <c r="FM49" s="98"/>
      <c r="FN49" s="98"/>
      <c r="FO49" s="98"/>
      <c r="FP49" s="98"/>
      <c r="FQ49" s="98"/>
      <c r="FR49" s="98"/>
      <c r="FS49" s="98"/>
      <c r="FT49" s="98"/>
      <c r="FU49" s="98"/>
      <c r="FV49" s="98"/>
      <c r="FW49" s="98"/>
      <c r="FX49" s="98"/>
      <c r="FY49" s="98"/>
      <c r="FZ49" s="98"/>
      <c r="GA49" s="98"/>
      <c r="GB49" s="98"/>
      <c r="GC49" s="98"/>
      <c r="GD49" s="98"/>
      <c r="GE49" s="98"/>
      <c r="GF49" s="98"/>
    </row>
    <row r="50">
      <c r="A50" s="159"/>
      <c r="B50" s="156"/>
      <c r="C50" s="157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15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  <c r="DT50" s="98"/>
      <c r="DU50" s="98"/>
      <c r="DV50" s="98"/>
      <c r="DW50" s="98"/>
      <c r="DX50" s="98"/>
      <c r="DY50" s="98"/>
      <c r="DZ50" s="98"/>
      <c r="EA50" s="98"/>
      <c r="EB50" s="98"/>
      <c r="EC50" s="98"/>
      <c r="ED50" s="98"/>
      <c r="EE50" s="98"/>
      <c r="EF50" s="98"/>
      <c r="EG50" s="98"/>
      <c r="EH50" s="98"/>
      <c r="EI50" s="98"/>
      <c r="EJ50" s="98"/>
      <c r="EK50" s="98"/>
      <c r="EL50" s="98"/>
      <c r="EM50" s="98"/>
      <c r="EN50" s="98"/>
      <c r="EO50" s="98"/>
      <c r="EP50" s="98"/>
      <c r="EQ50" s="98"/>
      <c r="ER50" s="98"/>
      <c r="ES50" s="98"/>
      <c r="ET50" s="98"/>
      <c r="EU50" s="98"/>
      <c r="EV50" s="98"/>
      <c r="EW50" s="98"/>
      <c r="EX50" s="98"/>
      <c r="EY50" s="98"/>
      <c r="EZ50" s="98"/>
      <c r="FA50" s="98"/>
      <c r="FB50" s="98"/>
      <c r="FC50" s="98"/>
      <c r="FD50" s="98"/>
      <c r="FE50" s="98"/>
      <c r="FF50" s="98"/>
      <c r="FG50" s="98"/>
      <c r="FH50" s="98"/>
      <c r="FI50" s="98"/>
      <c r="FJ50" s="98"/>
      <c r="FK50" s="98"/>
      <c r="FL50" s="98"/>
      <c r="FM50" s="98"/>
      <c r="FN50" s="98"/>
      <c r="FO50" s="98"/>
      <c r="FP50" s="98"/>
      <c r="FQ50" s="98"/>
      <c r="FR50" s="98"/>
      <c r="FS50" s="98"/>
      <c r="FT50" s="98"/>
      <c r="FU50" s="98"/>
      <c r="FV50" s="98"/>
      <c r="FW50" s="98"/>
      <c r="FX50" s="98"/>
      <c r="FY50" s="98"/>
      <c r="FZ50" s="98"/>
      <c r="GA50" s="98"/>
      <c r="GB50" s="98"/>
      <c r="GC50" s="98"/>
      <c r="GD50" s="98"/>
      <c r="GE50" s="98"/>
      <c r="GF50" s="98"/>
    </row>
    <row r="51">
      <c r="A51" s="159"/>
      <c r="B51" s="156"/>
      <c r="C51" s="157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15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  <c r="DT51" s="98"/>
      <c r="DU51" s="98"/>
      <c r="DV51" s="98"/>
      <c r="DW51" s="98"/>
      <c r="DX51" s="98"/>
      <c r="DY51" s="98"/>
      <c r="DZ51" s="98"/>
      <c r="EA51" s="98"/>
      <c r="EB51" s="98"/>
      <c r="EC51" s="98"/>
      <c r="ED51" s="98"/>
      <c r="EE51" s="98"/>
      <c r="EF51" s="98"/>
      <c r="EG51" s="98"/>
      <c r="EH51" s="98"/>
      <c r="EI51" s="98"/>
      <c r="EJ51" s="98"/>
      <c r="EK51" s="98"/>
      <c r="EL51" s="98"/>
      <c r="EM51" s="98"/>
      <c r="EN51" s="98"/>
      <c r="EO51" s="98"/>
      <c r="EP51" s="98"/>
      <c r="EQ51" s="98"/>
      <c r="ER51" s="98"/>
      <c r="ES51" s="98"/>
      <c r="ET51" s="98"/>
      <c r="EU51" s="98"/>
      <c r="EV51" s="98"/>
      <c r="EW51" s="98"/>
      <c r="EX51" s="98"/>
      <c r="EY51" s="98"/>
      <c r="EZ51" s="98"/>
      <c r="FA51" s="98"/>
      <c r="FB51" s="98"/>
      <c r="FC51" s="98"/>
      <c r="FD51" s="98"/>
      <c r="FE51" s="98"/>
      <c r="FF51" s="98"/>
      <c r="FG51" s="98"/>
      <c r="FH51" s="98"/>
      <c r="FI51" s="98"/>
      <c r="FJ51" s="98"/>
      <c r="FK51" s="98"/>
      <c r="FL51" s="98"/>
      <c r="FM51" s="98"/>
      <c r="FN51" s="98"/>
      <c r="FO51" s="98"/>
      <c r="FP51" s="98"/>
      <c r="FQ51" s="98"/>
      <c r="FR51" s="98"/>
      <c r="FS51" s="98"/>
      <c r="FT51" s="98"/>
      <c r="FU51" s="98"/>
      <c r="FV51" s="98"/>
      <c r="FW51" s="98"/>
      <c r="FX51" s="98"/>
      <c r="FY51" s="98"/>
      <c r="FZ51" s="98"/>
      <c r="GA51" s="98"/>
      <c r="GB51" s="98"/>
      <c r="GC51" s="98"/>
      <c r="GD51" s="98"/>
      <c r="GE51" s="98"/>
      <c r="GF51" s="98"/>
    </row>
    <row r="52">
      <c r="A52" s="159"/>
      <c r="B52" s="156"/>
      <c r="C52" s="157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15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  <c r="DT52" s="98"/>
      <c r="DU52" s="98"/>
      <c r="DV52" s="98"/>
      <c r="DW52" s="98"/>
      <c r="DX52" s="98"/>
      <c r="DY52" s="98"/>
      <c r="DZ52" s="98"/>
      <c r="EA52" s="98"/>
      <c r="EB52" s="98"/>
      <c r="EC52" s="98"/>
      <c r="ED52" s="98"/>
      <c r="EE52" s="98"/>
      <c r="EF52" s="98"/>
      <c r="EG52" s="98"/>
      <c r="EH52" s="98"/>
      <c r="EI52" s="98"/>
      <c r="EJ52" s="98"/>
      <c r="EK52" s="98"/>
      <c r="EL52" s="98"/>
      <c r="EM52" s="98"/>
      <c r="EN52" s="98"/>
      <c r="EO52" s="98"/>
      <c r="EP52" s="98"/>
      <c r="EQ52" s="98"/>
      <c r="ER52" s="98"/>
      <c r="ES52" s="98"/>
      <c r="ET52" s="98"/>
      <c r="EU52" s="98"/>
      <c r="EV52" s="98"/>
      <c r="EW52" s="98"/>
      <c r="EX52" s="98"/>
      <c r="EY52" s="98"/>
      <c r="EZ52" s="98"/>
      <c r="FA52" s="98"/>
      <c r="FB52" s="98"/>
      <c r="FC52" s="98"/>
      <c r="FD52" s="98"/>
      <c r="FE52" s="98"/>
      <c r="FF52" s="98"/>
      <c r="FG52" s="98"/>
      <c r="FH52" s="98"/>
      <c r="FI52" s="98"/>
      <c r="FJ52" s="98"/>
      <c r="FK52" s="98"/>
      <c r="FL52" s="98"/>
      <c r="FM52" s="98"/>
      <c r="FN52" s="98"/>
      <c r="FO52" s="98"/>
      <c r="FP52" s="98"/>
      <c r="FQ52" s="98"/>
      <c r="FR52" s="98"/>
      <c r="FS52" s="98"/>
      <c r="FT52" s="98"/>
      <c r="FU52" s="98"/>
      <c r="FV52" s="98"/>
      <c r="FW52" s="98"/>
      <c r="FX52" s="98"/>
      <c r="FY52" s="98"/>
      <c r="FZ52" s="98"/>
      <c r="GA52" s="98"/>
      <c r="GB52" s="98"/>
      <c r="GC52" s="98"/>
      <c r="GD52" s="98"/>
      <c r="GE52" s="98"/>
      <c r="GF52" s="98"/>
    </row>
    <row r="53">
      <c r="A53" s="159"/>
      <c r="B53" s="156"/>
      <c r="C53" s="157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15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  <c r="DT53" s="98"/>
      <c r="DU53" s="98"/>
      <c r="DV53" s="98"/>
      <c r="DW53" s="98"/>
      <c r="DX53" s="98"/>
      <c r="DY53" s="98"/>
      <c r="DZ53" s="98"/>
      <c r="EA53" s="98"/>
      <c r="EB53" s="98"/>
      <c r="EC53" s="98"/>
      <c r="ED53" s="98"/>
      <c r="EE53" s="98"/>
      <c r="EF53" s="98"/>
      <c r="EG53" s="98"/>
      <c r="EH53" s="98"/>
      <c r="EI53" s="98"/>
      <c r="EJ53" s="98"/>
      <c r="EK53" s="98"/>
      <c r="EL53" s="98"/>
      <c r="EM53" s="98"/>
      <c r="EN53" s="98"/>
      <c r="EO53" s="98"/>
      <c r="EP53" s="98"/>
      <c r="EQ53" s="98"/>
      <c r="ER53" s="98"/>
      <c r="ES53" s="98"/>
      <c r="ET53" s="98"/>
      <c r="EU53" s="98"/>
      <c r="EV53" s="98"/>
      <c r="EW53" s="98"/>
      <c r="EX53" s="98"/>
      <c r="EY53" s="98"/>
      <c r="EZ53" s="98"/>
      <c r="FA53" s="98"/>
      <c r="FB53" s="98"/>
      <c r="FC53" s="98"/>
      <c r="FD53" s="98"/>
      <c r="FE53" s="98"/>
      <c r="FF53" s="98"/>
      <c r="FG53" s="98"/>
      <c r="FH53" s="98"/>
      <c r="FI53" s="98"/>
      <c r="FJ53" s="98"/>
      <c r="FK53" s="98"/>
      <c r="FL53" s="98"/>
      <c r="FM53" s="98"/>
      <c r="FN53" s="98"/>
      <c r="FO53" s="98"/>
      <c r="FP53" s="98"/>
      <c r="FQ53" s="98"/>
      <c r="FR53" s="98"/>
      <c r="FS53" s="98"/>
      <c r="FT53" s="98"/>
      <c r="FU53" s="98"/>
      <c r="FV53" s="98"/>
      <c r="FW53" s="98"/>
      <c r="FX53" s="98"/>
      <c r="FY53" s="98"/>
      <c r="FZ53" s="98"/>
      <c r="GA53" s="98"/>
      <c r="GB53" s="98"/>
      <c r="GC53" s="98"/>
      <c r="GD53" s="98"/>
      <c r="GE53" s="98"/>
      <c r="GF53" s="98"/>
    </row>
    <row r="54">
      <c r="A54" s="159"/>
      <c r="B54" s="156"/>
      <c r="C54" s="157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15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  <c r="DT54" s="98"/>
      <c r="DU54" s="98"/>
      <c r="DV54" s="98"/>
      <c r="DW54" s="98"/>
      <c r="DX54" s="98"/>
      <c r="DY54" s="98"/>
      <c r="DZ54" s="98"/>
      <c r="EA54" s="98"/>
      <c r="EB54" s="98"/>
      <c r="EC54" s="98"/>
      <c r="ED54" s="98"/>
      <c r="EE54" s="98"/>
      <c r="EF54" s="98"/>
      <c r="EG54" s="98"/>
      <c r="EH54" s="98"/>
      <c r="EI54" s="98"/>
      <c r="EJ54" s="98"/>
      <c r="EK54" s="98"/>
      <c r="EL54" s="98"/>
      <c r="EM54" s="98"/>
      <c r="EN54" s="98"/>
      <c r="EO54" s="98"/>
      <c r="EP54" s="98"/>
      <c r="EQ54" s="98"/>
      <c r="ER54" s="98"/>
      <c r="ES54" s="98"/>
      <c r="ET54" s="98"/>
      <c r="EU54" s="98"/>
      <c r="EV54" s="98"/>
      <c r="EW54" s="98"/>
      <c r="EX54" s="98"/>
      <c r="EY54" s="98"/>
      <c r="EZ54" s="98"/>
      <c r="FA54" s="98"/>
      <c r="FB54" s="98"/>
      <c r="FC54" s="98"/>
      <c r="FD54" s="98"/>
      <c r="FE54" s="98"/>
      <c r="FF54" s="98"/>
      <c r="FG54" s="98"/>
      <c r="FH54" s="98"/>
      <c r="FI54" s="98"/>
      <c r="FJ54" s="98"/>
      <c r="FK54" s="98"/>
      <c r="FL54" s="98"/>
      <c r="FM54" s="98"/>
      <c r="FN54" s="98"/>
      <c r="FO54" s="98"/>
      <c r="FP54" s="98"/>
      <c r="FQ54" s="98"/>
      <c r="FR54" s="98"/>
      <c r="FS54" s="98"/>
      <c r="FT54" s="98"/>
      <c r="FU54" s="98"/>
      <c r="FV54" s="98"/>
      <c r="FW54" s="98"/>
      <c r="FX54" s="98"/>
      <c r="FY54" s="98"/>
      <c r="FZ54" s="98"/>
      <c r="GA54" s="98"/>
      <c r="GB54" s="98"/>
      <c r="GC54" s="98"/>
      <c r="GD54" s="98"/>
      <c r="GE54" s="98"/>
      <c r="GF54" s="98"/>
    </row>
    <row r="55">
      <c r="A55" s="159"/>
      <c r="B55" s="156"/>
      <c r="C55" s="157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15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  <c r="DT55" s="98"/>
      <c r="DU55" s="98"/>
      <c r="DV55" s="98"/>
      <c r="DW55" s="98"/>
      <c r="DX55" s="98"/>
      <c r="DY55" s="98"/>
      <c r="DZ55" s="98"/>
      <c r="EA55" s="98"/>
      <c r="EB55" s="98"/>
      <c r="EC55" s="98"/>
      <c r="ED55" s="98"/>
      <c r="EE55" s="98"/>
      <c r="EF55" s="98"/>
      <c r="EG55" s="98"/>
      <c r="EH55" s="98"/>
      <c r="EI55" s="98"/>
      <c r="EJ55" s="98"/>
      <c r="EK55" s="98"/>
      <c r="EL55" s="98"/>
      <c r="EM55" s="98"/>
      <c r="EN55" s="98"/>
      <c r="EO55" s="98"/>
      <c r="EP55" s="98"/>
      <c r="EQ55" s="98"/>
      <c r="ER55" s="98"/>
      <c r="ES55" s="98"/>
      <c r="ET55" s="98"/>
      <c r="EU55" s="98"/>
      <c r="EV55" s="98"/>
      <c r="EW55" s="98"/>
      <c r="EX55" s="98"/>
      <c r="EY55" s="98"/>
      <c r="EZ55" s="98"/>
      <c r="FA55" s="98"/>
      <c r="FB55" s="98"/>
      <c r="FC55" s="98"/>
      <c r="FD55" s="98"/>
      <c r="FE55" s="98"/>
      <c r="FF55" s="98"/>
      <c r="FG55" s="98"/>
      <c r="FH55" s="98"/>
      <c r="FI55" s="98"/>
      <c r="FJ55" s="98"/>
      <c r="FK55" s="98"/>
      <c r="FL55" s="98"/>
      <c r="FM55" s="98"/>
      <c r="FN55" s="98"/>
      <c r="FO55" s="98"/>
      <c r="FP55" s="98"/>
      <c r="FQ55" s="98"/>
      <c r="FR55" s="98"/>
      <c r="FS55" s="98"/>
      <c r="FT55" s="98"/>
      <c r="FU55" s="98"/>
      <c r="FV55" s="98"/>
      <c r="FW55" s="98"/>
      <c r="FX55" s="98"/>
      <c r="FY55" s="98"/>
      <c r="FZ55" s="98"/>
      <c r="GA55" s="98"/>
      <c r="GB55" s="98"/>
      <c r="GC55" s="98"/>
      <c r="GD55" s="98"/>
      <c r="GE55" s="98"/>
      <c r="GF55" s="98"/>
    </row>
    <row r="56">
      <c r="A56" s="159"/>
      <c r="B56" s="156"/>
      <c r="C56" s="157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15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  <c r="DT56" s="98"/>
      <c r="DU56" s="98"/>
      <c r="DV56" s="98"/>
      <c r="DW56" s="98"/>
      <c r="DX56" s="98"/>
      <c r="DY56" s="98"/>
      <c r="DZ56" s="98"/>
      <c r="EA56" s="98"/>
      <c r="EB56" s="98"/>
      <c r="EC56" s="98"/>
      <c r="ED56" s="98"/>
      <c r="EE56" s="98"/>
      <c r="EF56" s="98"/>
      <c r="EG56" s="98"/>
      <c r="EH56" s="98"/>
      <c r="EI56" s="98"/>
      <c r="EJ56" s="98"/>
      <c r="EK56" s="98"/>
      <c r="EL56" s="98"/>
      <c r="EM56" s="98"/>
      <c r="EN56" s="98"/>
      <c r="EO56" s="98"/>
      <c r="EP56" s="98"/>
      <c r="EQ56" s="98"/>
      <c r="ER56" s="98"/>
      <c r="ES56" s="98"/>
      <c r="ET56" s="98"/>
      <c r="EU56" s="98"/>
      <c r="EV56" s="98"/>
      <c r="EW56" s="98"/>
      <c r="EX56" s="98"/>
      <c r="EY56" s="98"/>
      <c r="EZ56" s="98"/>
      <c r="FA56" s="98"/>
      <c r="FB56" s="98"/>
      <c r="FC56" s="98"/>
      <c r="FD56" s="98"/>
      <c r="FE56" s="98"/>
      <c r="FF56" s="98"/>
      <c r="FG56" s="98"/>
      <c r="FH56" s="98"/>
      <c r="FI56" s="98"/>
      <c r="FJ56" s="98"/>
      <c r="FK56" s="98"/>
      <c r="FL56" s="98"/>
      <c r="FM56" s="98"/>
      <c r="FN56" s="98"/>
      <c r="FO56" s="98"/>
      <c r="FP56" s="98"/>
      <c r="FQ56" s="98"/>
      <c r="FR56" s="98"/>
      <c r="FS56" s="98"/>
      <c r="FT56" s="98"/>
      <c r="FU56" s="98"/>
      <c r="FV56" s="98"/>
      <c r="FW56" s="98"/>
      <c r="FX56" s="98"/>
      <c r="FY56" s="98"/>
      <c r="FZ56" s="98"/>
      <c r="GA56" s="98"/>
      <c r="GB56" s="98"/>
      <c r="GC56" s="98"/>
      <c r="GD56" s="98"/>
      <c r="GE56" s="98"/>
      <c r="GF56" s="98"/>
    </row>
    <row r="57">
      <c r="A57" s="159"/>
      <c r="B57" s="156"/>
      <c r="C57" s="157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15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  <c r="DT57" s="98"/>
      <c r="DU57" s="98"/>
      <c r="DV57" s="98"/>
      <c r="DW57" s="98"/>
      <c r="DX57" s="98"/>
      <c r="DY57" s="98"/>
      <c r="DZ57" s="98"/>
      <c r="EA57" s="98"/>
      <c r="EB57" s="98"/>
      <c r="EC57" s="98"/>
      <c r="ED57" s="98"/>
      <c r="EE57" s="98"/>
      <c r="EF57" s="98"/>
      <c r="EG57" s="98"/>
      <c r="EH57" s="98"/>
      <c r="EI57" s="98"/>
      <c r="EJ57" s="98"/>
      <c r="EK57" s="98"/>
      <c r="EL57" s="98"/>
      <c r="EM57" s="98"/>
      <c r="EN57" s="98"/>
      <c r="EO57" s="98"/>
      <c r="EP57" s="98"/>
      <c r="EQ57" s="98"/>
      <c r="ER57" s="98"/>
      <c r="ES57" s="98"/>
      <c r="ET57" s="98"/>
      <c r="EU57" s="98"/>
      <c r="EV57" s="98"/>
      <c r="EW57" s="98"/>
      <c r="EX57" s="98"/>
      <c r="EY57" s="98"/>
      <c r="EZ57" s="98"/>
      <c r="FA57" s="98"/>
      <c r="FB57" s="98"/>
      <c r="FC57" s="98"/>
      <c r="FD57" s="98"/>
      <c r="FE57" s="98"/>
      <c r="FF57" s="98"/>
      <c r="FG57" s="98"/>
      <c r="FH57" s="98"/>
      <c r="FI57" s="98"/>
      <c r="FJ57" s="98"/>
      <c r="FK57" s="98"/>
      <c r="FL57" s="98"/>
      <c r="FM57" s="98"/>
      <c r="FN57" s="98"/>
      <c r="FO57" s="98"/>
      <c r="FP57" s="98"/>
      <c r="FQ57" s="98"/>
      <c r="FR57" s="98"/>
      <c r="FS57" s="98"/>
      <c r="FT57" s="98"/>
      <c r="FU57" s="98"/>
      <c r="FV57" s="98"/>
      <c r="FW57" s="98"/>
      <c r="FX57" s="98"/>
      <c r="FY57" s="98"/>
      <c r="FZ57" s="98"/>
      <c r="GA57" s="98"/>
      <c r="GB57" s="98"/>
      <c r="GC57" s="98"/>
      <c r="GD57" s="98"/>
      <c r="GE57" s="98"/>
      <c r="GF57" s="98"/>
    </row>
    <row r="58">
      <c r="A58" s="159"/>
      <c r="B58" s="156"/>
      <c r="C58" s="157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15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  <c r="DT58" s="98"/>
      <c r="DU58" s="98"/>
      <c r="DV58" s="98"/>
      <c r="DW58" s="98"/>
      <c r="DX58" s="98"/>
      <c r="DY58" s="98"/>
      <c r="DZ58" s="98"/>
      <c r="EA58" s="98"/>
      <c r="EB58" s="98"/>
      <c r="EC58" s="98"/>
      <c r="ED58" s="98"/>
      <c r="EE58" s="98"/>
      <c r="EF58" s="98"/>
      <c r="EG58" s="98"/>
      <c r="EH58" s="98"/>
      <c r="EI58" s="98"/>
      <c r="EJ58" s="98"/>
      <c r="EK58" s="98"/>
      <c r="EL58" s="98"/>
      <c r="EM58" s="98"/>
      <c r="EN58" s="98"/>
      <c r="EO58" s="98"/>
      <c r="EP58" s="98"/>
      <c r="EQ58" s="98"/>
      <c r="ER58" s="98"/>
      <c r="ES58" s="98"/>
      <c r="ET58" s="98"/>
      <c r="EU58" s="98"/>
      <c r="EV58" s="98"/>
      <c r="EW58" s="98"/>
      <c r="EX58" s="98"/>
      <c r="EY58" s="98"/>
      <c r="EZ58" s="98"/>
      <c r="FA58" s="98"/>
      <c r="FB58" s="98"/>
      <c r="FC58" s="98"/>
      <c r="FD58" s="98"/>
      <c r="FE58" s="98"/>
      <c r="FF58" s="98"/>
      <c r="FG58" s="98"/>
      <c r="FH58" s="98"/>
      <c r="FI58" s="98"/>
      <c r="FJ58" s="98"/>
      <c r="FK58" s="98"/>
      <c r="FL58" s="98"/>
      <c r="FM58" s="98"/>
      <c r="FN58" s="98"/>
      <c r="FO58" s="98"/>
      <c r="FP58" s="98"/>
      <c r="FQ58" s="98"/>
      <c r="FR58" s="98"/>
      <c r="FS58" s="98"/>
      <c r="FT58" s="98"/>
      <c r="FU58" s="98"/>
      <c r="FV58" s="98"/>
      <c r="FW58" s="98"/>
      <c r="FX58" s="98"/>
      <c r="FY58" s="98"/>
      <c r="FZ58" s="98"/>
      <c r="GA58" s="98"/>
      <c r="GB58" s="98"/>
      <c r="GC58" s="98"/>
      <c r="GD58" s="98"/>
      <c r="GE58" s="98"/>
      <c r="GF58" s="98"/>
    </row>
    <row r="59">
      <c r="A59" s="159"/>
      <c r="B59" s="156"/>
      <c r="C59" s="157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15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  <c r="DT59" s="98"/>
      <c r="DU59" s="98"/>
      <c r="DV59" s="98"/>
      <c r="DW59" s="98"/>
      <c r="DX59" s="98"/>
      <c r="DY59" s="98"/>
      <c r="DZ59" s="98"/>
      <c r="EA59" s="98"/>
      <c r="EB59" s="98"/>
      <c r="EC59" s="98"/>
      <c r="ED59" s="98"/>
      <c r="EE59" s="98"/>
      <c r="EF59" s="98"/>
      <c r="EG59" s="98"/>
      <c r="EH59" s="98"/>
      <c r="EI59" s="98"/>
      <c r="EJ59" s="98"/>
      <c r="EK59" s="98"/>
      <c r="EL59" s="98"/>
      <c r="EM59" s="98"/>
      <c r="EN59" s="98"/>
      <c r="EO59" s="98"/>
      <c r="EP59" s="98"/>
      <c r="EQ59" s="98"/>
      <c r="ER59" s="98"/>
      <c r="ES59" s="98"/>
      <c r="ET59" s="98"/>
      <c r="EU59" s="98"/>
      <c r="EV59" s="98"/>
      <c r="EW59" s="98"/>
      <c r="EX59" s="98"/>
      <c r="EY59" s="98"/>
      <c r="EZ59" s="98"/>
      <c r="FA59" s="98"/>
      <c r="FB59" s="98"/>
      <c r="FC59" s="98"/>
      <c r="FD59" s="98"/>
      <c r="FE59" s="98"/>
      <c r="FF59" s="98"/>
      <c r="FG59" s="98"/>
      <c r="FH59" s="98"/>
      <c r="FI59" s="98"/>
      <c r="FJ59" s="98"/>
      <c r="FK59" s="98"/>
      <c r="FL59" s="98"/>
      <c r="FM59" s="98"/>
      <c r="FN59" s="98"/>
      <c r="FO59" s="98"/>
      <c r="FP59" s="98"/>
      <c r="FQ59" s="98"/>
      <c r="FR59" s="98"/>
      <c r="FS59" s="98"/>
      <c r="FT59" s="98"/>
      <c r="FU59" s="98"/>
      <c r="FV59" s="98"/>
      <c r="FW59" s="98"/>
      <c r="FX59" s="98"/>
      <c r="FY59" s="98"/>
      <c r="FZ59" s="98"/>
      <c r="GA59" s="98"/>
      <c r="GB59" s="98"/>
      <c r="GC59" s="98"/>
      <c r="GD59" s="98"/>
      <c r="GE59" s="98"/>
      <c r="GF59" s="98"/>
    </row>
    <row r="60">
      <c r="A60" s="159"/>
      <c r="B60" s="156"/>
      <c r="C60" s="157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15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98"/>
      <c r="EO60" s="98"/>
      <c r="EP60" s="98"/>
      <c r="EQ60" s="98"/>
      <c r="ER60" s="98"/>
      <c r="ES60" s="98"/>
      <c r="ET60" s="98"/>
      <c r="EU60" s="98"/>
      <c r="EV60" s="98"/>
      <c r="EW60" s="98"/>
      <c r="EX60" s="98"/>
      <c r="EY60" s="98"/>
      <c r="EZ60" s="98"/>
      <c r="FA60" s="98"/>
      <c r="FB60" s="98"/>
      <c r="FC60" s="98"/>
      <c r="FD60" s="98"/>
      <c r="FE60" s="98"/>
      <c r="FF60" s="98"/>
      <c r="FG60" s="98"/>
      <c r="FH60" s="98"/>
      <c r="FI60" s="98"/>
      <c r="FJ60" s="98"/>
      <c r="FK60" s="98"/>
      <c r="FL60" s="98"/>
      <c r="FM60" s="98"/>
      <c r="FN60" s="98"/>
      <c r="FO60" s="98"/>
      <c r="FP60" s="98"/>
      <c r="FQ60" s="98"/>
      <c r="FR60" s="98"/>
      <c r="FS60" s="98"/>
      <c r="FT60" s="98"/>
      <c r="FU60" s="98"/>
      <c r="FV60" s="98"/>
      <c r="FW60" s="98"/>
      <c r="FX60" s="98"/>
      <c r="FY60" s="98"/>
      <c r="FZ60" s="98"/>
      <c r="GA60" s="98"/>
      <c r="GB60" s="98"/>
      <c r="GC60" s="98"/>
      <c r="GD60" s="98"/>
      <c r="GE60" s="98"/>
      <c r="GF60" s="98"/>
    </row>
    <row r="61">
      <c r="A61" s="159"/>
      <c r="B61" s="156"/>
      <c r="C61" s="157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15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  <c r="DT61" s="98"/>
      <c r="DU61" s="98"/>
      <c r="DV61" s="98"/>
      <c r="DW61" s="98"/>
      <c r="DX61" s="98"/>
      <c r="DY61" s="98"/>
      <c r="DZ61" s="98"/>
      <c r="EA61" s="98"/>
      <c r="EB61" s="98"/>
      <c r="EC61" s="98"/>
      <c r="ED61" s="98"/>
      <c r="EE61" s="98"/>
      <c r="EF61" s="98"/>
      <c r="EG61" s="98"/>
      <c r="EH61" s="98"/>
      <c r="EI61" s="98"/>
      <c r="EJ61" s="98"/>
      <c r="EK61" s="98"/>
      <c r="EL61" s="98"/>
      <c r="EM61" s="98"/>
      <c r="EN61" s="98"/>
      <c r="EO61" s="98"/>
      <c r="EP61" s="98"/>
      <c r="EQ61" s="98"/>
      <c r="ER61" s="98"/>
      <c r="ES61" s="98"/>
      <c r="ET61" s="98"/>
      <c r="EU61" s="98"/>
      <c r="EV61" s="98"/>
      <c r="EW61" s="98"/>
      <c r="EX61" s="98"/>
      <c r="EY61" s="98"/>
      <c r="EZ61" s="98"/>
      <c r="FA61" s="98"/>
      <c r="FB61" s="98"/>
      <c r="FC61" s="98"/>
      <c r="FD61" s="98"/>
      <c r="FE61" s="98"/>
      <c r="FF61" s="98"/>
      <c r="FG61" s="98"/>
      <c r="FH61" s="98"/>
      <c r="FI61" s="98"/>
      <c r="FJ61" s="98"/>
      <c r="FK61" s="98"/>
      <c r="FL61" s="98"/>
      <c r="FM61" s="98"/>
      <c r="FN61" s="98"/>
      <c r="FO61" s="98"/>
      <c r="FP61" s="98"/>
      <c r="FQ61" s="98"/>
      <c r="FR61" s="98"/>
      <c r="FS61" s="98"/>
      <c r="FT61" s="98"/>
      <c r="FU61" s="98"/>
      <c r="FV61" s="98"/>
      <c r="FW61" s="98"/>
      <c r="FX61" s="98"/>
      <c r="FY61" s="98"/>
      <c r="FZ61" s="98"/>
      <c r="GA61" s="98"/>
      <c r="GB61" s="98"/>
      <c r="GC61" s="98"/>
      <c r="GD61" s="98"/>
      <c r="GE61" s="98"/>
      <c r="GF61" s="98"/>
    </row>
    <row r="62">
      <c r="A62" s="159"/>
      <c r="B62" s="156"/>
      <c r="C62" s="157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15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  <c r="DT62" s="98"/>
      <c r="DU62" s="98"/>
      <c r="DV62" s="98"/>
      <c r="DW62" s="98"/>
      <c r="DX62" s="98"/>
      <c r="DY62" s="98"/>
      <c r="DZ62" s="98"/>
      <c r="EA62" s="98"/>
      <c r="EB62" s="98"/>
      <c r="EC62" s="98"/>
      <c r="ED62" s="98"/>
      <c r="EE62" s="98"/>
      <c r="EF62" s="98"/>
      <c r="EG62" s="98"/>
      <c r="EH62" s="98"/>
      <c r="EI62" s="98"/>
      <c r="EJ62" s="98"/>
      <c r="EK62" s="98"/>
      <c r="EL62" s="98"/>
      <c r="EM62" s="98"/>
      <c r="EN62" s="98"/>
      <c r="EO62" s="98"/>
      <c r="EP62" s="98"/>
      <c r="EQ62" s="98"/>
      <c r="ER62" s="98"/>
      <c r="ES62" s="98"/>
      <c r="ET62" s="98"/>
      <c r="EU62" s="98"/>
      <c r="EV62" s="98"/>
      <c r="EW62" s="98"/>
      <c r="EX62" s="98"/>
      <c r="EY62" s="98"/>
      <c r="EZ62" s="98"/>
      <c r="FA62" s="98"/>
      <c r="FB62" s="98"/>
      <c r="FC62" s="98"/>
      <c r="FD62" s="98"/>
      <c r="FE62" s="98"/>
      <c r="FF62" s="98"/>
      <c r="FG62" s="98"/>
      <c r="FH62" s="98"/>
      <c r="FI62" s="98"/>
      <c r="FJ62" s="98"/>
      <c r="FK62" s="98"/>
      <c r="FL62" s="98"/>
      <c r="FM62" s="98"/>
      <c r="FN62" s="98"/>
      <c r="FO62" s="98"/>
      <c r="FP62" s="98"/>
      <c r="FQ62" s="98"/>
      <c r="FR62" s="98"/>
      <c r="FS62" s="98"/>
      <c r="FT62" s="98"/>
      <c r="FU62" s="98"/>
      <c r="FV62" s="98"/>
      <c r="FW62" s="98"/>
      <c r="FX62" s="98"/>
      <c r="FY62" s="98"/>
      <c r="FZ62" s="98"/>
      <c r="GA62" s="98"/>
      <c r="GB62" s="98"/>
      <c r="GC62" s="98"/>
      <c r="GD62" s="98"/>
      <c r="GE62" s="98"/>
      <c r="GF62" s="98"/>
    </row>
    <row r="63">
      <c r="A63" s="159"/>
      <c r="B63" s="156"/>
      <c r="C63" s="157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15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  <c r="DT63" s="98"/>
      <c r="DU63" s="98"/>
      <c r="DV63" s="98"/>
      <c r="DW63" s="98"/>
      <c r="DX63" s="98"/>
      <c r="DY63" s="98"/>
      <c r="DZ63" s="98"/>
      <c r="EA63" s="98"/>
      <c r="EB63" s="98"/>
      <c r="EC63" s="98"/>
      <c r="ED63" s="98"/>
      <c r="EE63" s="98"/>
      <c r="EF63" s="98"/>
      <c r="EG63" s="98"/>
      <c r="EH63" s="98"/>
      <c r="EI63" s="98"/>
      <c r="EJ63" s="98"/>
      <c r="EK63" s="98"/>
      <c r="EL63" s="98"/>
      <c r="EM63" s="98"/>
      <c r="EN63" s="98"/>
      <c r="EO63" s="98"/>
      <c r="EP63" s="98"/>
      <c r="EQ63" s="98"/>
      <c r="ER63" s="98"/>
      <c r="ES63" s="98"/>
      <c r="ET63" s="98"/>
      <c r="EU63" s="98"/>
      <c r="EV63" s="98"/>
      <c r="EW63" s="98"/>
      <c r="EX63" s="98"/>
      <c r="EY63" s="98"/>
      <c r="EZ63" s="98"/>
      <c r="FA63" s="98"/>
      <c r="FB63" s="98"/>
      <c r="FC63" s="98"/>
      <c r="FD63" s="98"/>
      <c r="FE63" s="98"/>
      <c r="FF63" s="98"/>
      <c r="FG63" s="98"/>
      <c r="FH63" s="98"/>
      <c r="FI63" s="98"/>
      <c r="FJ63" s="98"/>
      <c r="FK63" s="98"/>
      <c r="FL63" s="98"/>
      <c r="FM63" s="98"/>
      <c r="FN63" s="98"/>
      <c r="FO63" s="98"/>
      <c r="FP63" s="98"/>
      <c r="FQ63" s="98"/>
      <c r="FR63" s="98"/>
      <c r="FS63" s="98"/>
      <c r="FT63" s="98"/>
      <c r="FU63" s="98"/>
      <c r="FV63" s="98"/>
      <c r="FW63" s="98"/>
      <c r="FX63" s="98"/>
      <c r="FY63" s="98"/>
      <c r="FZ63" s="98"/>
      <c r="GA63" s="98"/>
      <c r="GB63" s="98"/>
      <c r="GC63" s="98"/>
      <c r="GD63" s="98"/>
      <c r="GE63" s="98"/>
      <c r="GF63" s="98"/>
    </row>
    <row r="64">
      <c r="A64" s="159"/>
      <c r="B64" s="156"/>
      <c r="C64" s="157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15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  <c r="DT64" s="98"/>
      <c r="DU64" s="98"/>
      <c r="DV64" s="98"/>
      <c r="DW64" s="98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98"/>
      <c r="EO64" s="98"/>
      <c r="EP64" s="98"/>
      <c r="EQ64" s="98"/>
      <c r="ER64" s="98"/>
      <c r="ES64" s="98"/>
      <c r="ET64" s="98"/>
      <c r="EU64" s="98"/>
      <c r="EV64" s="98"/>
      <c r="EW64" s="98"/>
      <c r="EX64" s="98"/>
      <c r="EY64" s="98"/>
      <c r="EZ64" s="98"/>
      <c r="FA64" s="98"/>
      <c r="FB64" s="98"/>
      <c r="FC64" s="98"/>
      <c r="FD64" s="98"/>
      <c r="FE64" s="98"/>
      <c r="FF64" s="98"/>
      <c r="FG64" s="98"/>
      <c r="FH64" s="98"/>
      <c r="FI64" s="98"/>
      <c r="FJ64" s="98"/>
      <c r="FK64" s="98"/>
      <c r="FL64" s="98"/>
      <c r="FM64" s="98"/>
      <c r="FN64" s="98"/>
      <c r="FO64" s="98"/>
      <c r="FP64" s="98"/>
      <c r="FQ64" s="98"/>
      <c r="FR64" s="98"/>
      <c r="FS64" s="98"/>
      <c r="FT64" s="98"/>
      <c r="FU64" s="98"/>
      <c r="FV64" s="98"/>
      <c r="FW64" s="98"/>
      <c r="FX64" s="98"/>
      <c r="FY64" s="98"/>
      <c r="FZ64" s="98"/>
      <c r="GA64" s="98"/>
      <c r="GB64" s="98"/>
      <c r="GC64" s="98"/>
      <c r="GD64" s="98"/>
      <c r="GE64" s="98"/>
      <c r="GF64" s="98"/>
    </row>
    <row r="65">
      <c r="A65" s="159"/>
      <c r="B65" s="156"/>
      <c r="C65" s="157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15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  <c r="DT65" s="98"/>
      <c r="DU65" s="98"/>
      <c r="DV65" s="98"/>
      <c r="DW65" s="98"/>
      <c r="DX65" s="98"/>
      <c r="DY65" s="98"/>
      <c r="DZ65" s="98"/>
      <c r="EA65" s="98"/>
      <c r="EB65" s="98"/>
      <c r="EC65" s="98"/>
      <c r="ED65" s="98"/>
      <c r="EE65" s="98"/>
      <c r="EF65" s="98"/>
      <c r="EG65" s="98"/>
      <c r="EH65" s="98"/>
      <c r="EI65" s="98"/>
      <c r="EJ65" s="98"/>
      <c r="EK65" s="98"/>
      <c r="EL65" s="98"/>
      <c r="EM65" s="98"/>
      <c r="EN65" s="98"/>
      <c r="EO65" s="98"/>
      <c r="EP65" s="98"/>
      <c r="EQ65" s="98"/>
      <c r="ER65" s="98"/>
      <c r="ES65" s="98"/>
      <c r="ET65" s="98"/>
      <c r="EU65" s="98"/>
      <c r="EV65" s="98"/>
      <c r="EW65" s="98"/>
      <c r="EX65" s="98"/>
      <c r="EY65" s="98"/>
      <c r="EZ65" s="98"/>
      <c r="FA65" s="98"/>
      <c r="FB65" s="98"/>
      <c r="FC65" s="98"/>
      <c r="FD65" s="98"/>
      <c r="FE65" s="98"/>
      <c r="FF65" s="98"/>
      <c r="FG65" s="98"/>
      <c r="FH65" s="98"/>
      <c r="FI65" s="98"/>
      <c r="FJ65" s="98"/>
      <c r="FK65" s="98"/>
      <c r="FL65" s="98"/>
      <c r="FM65" s="98"/>
      <c r="FN65" s="98"/>
      <c r="FO65" s="98"/>
      <c r="FP65" s="98"/>
      <c r="FQ65" s="98"/>
      <c r="FR65" s="98"/>
      <c r="FS65" s="98"/>
      <c r="FT65" s="98"/>
      <c r="FU65" s="98"/>
      <c r="FV65" s="98"/>
      <c r="FW65" s="98"/>
      <c r="FX65" s="98"/>
      <c r="FY65" s="98"/>
      <c r="FZ65" s="98"/>
      <c r="GA65" s="98"/>
      <c r="GB65" s="98"/>
      <c r="GC65" s="98"/>
      <c r="GD65" s="98"/>
      <c r="GE65" s="98"/>
      <c r="GF65" s="98"/>
    </row>
    <row r="66">
      <c r="A66" s="159"/>
      <c r="B66" s="156"/>
      <c r="C66" s="157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15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  <c r="DT66" s="98"/>
      <c r="DU66" s="98"/>
      <c r="DV66" s="98"/>
      <c r="DW66" s="98"/>
      <c r="DX66" s="98"/>
      <c r="DY66" s="98"/>
      <c r="DZ66" s="98"/>
      <c r="EA66" s="98"/>
      <c r="EB66" s="98"/>
      <c r="EC66" s="98"/>
      <c r="ED66" s="98"/>
      <c r="EE66" s="98"/>
      <c r="EF66" s="98"/>
      <c r="EG66" s="98"/>
      <c r="EH66" s="98"/>
      <c r="EI66" s="98"/>
      <c r="EJ66" s="98"/>
      <c r="EK66" s="98"/>
      <c r="EL66" s="98"/>
      <c r="EM66" s="98"/>
      <c r="EN66" s="98"/>
      <c r="EO66" s="98"/>
      <c r="EP66" s="98"/>
      <c r="EQ66" s="98"/>
      <c r="ER66" s="98"/>
      <c r="ES66" s="98"/>
      <c r="ET66" s="98"/>
      <c r="EU66" s="98"/>
      <c r="EV66" s="98"/>
      <c r="EW66" s="98"/>
      <c r="EX66" s="98"/>
      <c r="EY66" s="98"/>
      <c r="EZ66" s="98"/>
      <c r="FA66" s="98"/>
      <c r="FB66" s="98"/>
      <c r="FC66" s="98"/>
      <c r="FD66" s="98"/>
      <c r="FE66" s="98"/>
      <c r="FF66" s="98"/>
      <c r="FG66" s="98"/>
      <c r="FH66" s="98"/>
      <c r="FI66" s="98"/>
      <c r="FJ66" s="98"/>
      <c r="FK66" s="98"/>
      <c r="FL66" s="98"/>
      <c r="FM66" s="98"/>
      <c r="FN66" s="98"/>
      <c r="FO66" s="98"/>
      <c r="FP66" s="98"/>
      <c r="FQ66" s="98"/>
      <c r="FR66" s="98"/>
      <c r="FS66" s="98"/>
      <c r="FT66" s="98"/>
      <c r="FU66" s="98"/>
      <c r="FV66" s="98"/>
      <c r="FW66" s="98"/>
      <c r="FX66" s="98"/>
      <c r="FY66" s="98"/>
      <c r="FZ66" s="98"/>
      <c r="GA66" s="98"/>
      <c r="GB66" s="98"/>
      <c r="GC66" s="98"/>
      <c r="GD66" s="98"/>
      <c r="GE66" s="98"/>
      <c r="GF66" s="98"/>
    </row>
    <row r="67">
      <c r="A67" s="159"/>
      <c r="B67" s="156"/>
      <c r="C67" s="157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15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  <c r="DT67" s="98"/>
      <c r="DU67" s="98"/>
      <c r="DV67" s="98"/>
      <c r="DW67" s="98"/>
      <c r="DX67" s="98"/>
      <c r="DY67" s="98"/>
      <c r="DZ67" s="98"/>
      <c r="EA67" s="98"/>
      <c r="EB67" s="98"/>
      <c r="EC67" s="98"/>
      <c r="ED67" s="98"/>
      <c r="EE67" s="98"/>
      <c r="EF67" s="98"/>
      <c r="EG67" s="98"/>
      <c r="EH67" s="98"/>
      <c r="EI67" s="98"/>
      <c r="EJ67" s="98"/>
      <c r="EK67" s="98"/>
      <c r="EL67" s="98"/>
      <c r="EM67" s="98"/>
      <c r="EN67" s="98"/>
      <c r="EO67" s="98"/>
      <c r="EP67" s="98"/>
      <c r="EQ67" s="98"/>
      <c r="ER67" s="98"/>
      <c r="ES67" s="98"/>
      <c r="ET67" s="98"/>
      <c r="EU67" s="98"/>
      <c r="EV67" s="98"/>
      <c r="EW67" s="98"/>
      <c r="EX67" s="98"/>
      <c r="EY67" s="98"/>
      <c r="EZ67" s="98"/>
      <c r="FA67" s="98"/>
      <c r="FB67" s="98"/>
      <c r="FC67" s="98"/>
      <c r="FD67" s="98"/>
      <c r="FE67" s="98"/>
      <c r="FF67" s="98"/>
      <c r="FG67" s="98"/>
      <c r="FH67" s="98"/>
      <c r="FI67" s="98"/>
      <c r="FJ67" s="98"/>
      <c r="FK67" s="98"/>
      <c r="FL67" s="98"/>
      <c r="FM67" s="98"/>
      <c r="FN67" s="98"/>
      <c r="FO67" s="98"/>
      <c r="FP67" s="98"/>
      <c r="FQ67" s="98"/>
      <c r="FR67" s="98"/>
      <c r="FS67" s="98"/>
      <c r="FT67" s="98"/>
      <c r="FU67" s="98"/>
      <c r="FV67" s="98"/>
      <c r="FW67" s="98"/>
      <c r="FX67" s="98"/>
      <c r="FY67" s="98"/>
      <c r="FZ67" s="98"/>
      <c r="GA67" s="98"/>
      <c r="GB67" s="98"/>
      <c r="GC67" s="98"/>
      <c r="GD67" s="98"/>
      <c r="GE67" s="98"/>
      <c r="GF67" s="98"/>
    </row>
    <row r="68">
      <c r="A68" s="159"/>
      <c r="B68" s="156"/>
      <c r="C68" s="157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15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  <c r="DT68" s="98"/>
      <c r="DU68" s="98"/>
      <c r="DV68" s="98"/>
      <c r="DW68" s="98"/>
      <c r="DX68" s="98"/>
      <c r="DY68" s="98"/>
      <c r="DZ68" s="98"/>
      <c r="EA68" s="98"/>
      <c r="EB68" s="98"/>
      <c r="EC68" s="98"/>
      <c r="ED68" s="98"/>
      <c r="EE68" s="98"/>
      <c r="EF68" s="98"/>
      <c r="EG68" s="98"/>
      <c r="EH68" s="98"/>
      <c r="EI68" s="98"/>
      <c r="EJ68" s="98"/>
      <c r="EK68" s="98"/>
      <c r="EL68" s="98"/>
      <c r="EM68" s="98"/>
      <c r="EN68" s="98"/>
      <c r="EO68" s="98"/>
      <c r="EP68" s="98"/>
      <c r="EQ68" s="98"/>
      <c r="ER68" s="98"/>
      <c r="ES68" s="98"/>
      <c r="ET68" s="98"/>
      <c r="EU68" s="98"/>
      <c r="EV68" s="98"/>
      <c r="EW68" s="98"/>
      <c r="EX68" s="98"/>
      <c r="EY68" s="98"/>
      <c r="EZ68" s="98"/>
      <c r="FA68" s="98"/>
      <c r="FB68" s="98"/>
      <c r="FC68" s="98"/>
      <c r="FD68" s="98"/>
      <c r="FE68" s="98"/>
      <c r="FF68" s="98"/>
      <c r="FG68" s="98"/>
      <c r="FH68" s="98"/>
      <c r="FI68" s="98"/>
      <c r="FJ68" s="98"/>
      <c r="FK68" s="98"/>
      <c r="FL68" s="98"/>
      <c r="FM68" s="98"/>
      <c r="FN68" s="98"/>
      <c r="FO68" s="98"/>
      <c r="FP68" s="98"/>
      <c r="FQ68" s="98"/>
      <c r="FR68" s="98"/>
      <c r="FS68" s="98"/>
      <c r="FT68" s="98"/>
      <c r="FU68" s="98"/>
      <c r="FV68" s="98"/>
      <c r="FW68" s="98"/>
      <c r="FX68" s="98"/>
      <c r="FY68" s="98"/>
      <c r="FZ68" s="98"/>
      <c r="GA68" s="98"/>
      <c r="GB68" s="98"/>
      <c r="GC68" s="98"/>
      <c r="GD68" s="98"/>
      <c r="GE68" s="98"/>
      <c r="GF68" s="98"/>
    </row>
    <row r="69">
      <c r="A69" s="159"/>
      <c r="B69" s="156"/>
      <c r="C69" s="157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15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  <c r="DT69" s="98"/>
      <c r="DU69" s="98"/>
      <c r="DV69" s="98"/>
      <c r="DW69" s="98"/>
      <c r="DX69" s="98"/>
      <c r="DY69" s="98"/>
      <c r="DZ69" s="98"/>
      <c r="EA69" s="98"/>
      <c r="EB69" s="98"/>
      <c r="EC69" s="98"/>
      <c r="ED69" s="98"/>
      <c r="EE69" s="98"/>
      <c r="EF69" s="98"/>
      <c r="EG69" s="98"/>
      <c r="EH69" s="98"/>
      <c r="EI69" s="98"/>
      <c r="EJ69" s="98"/>
      <c r="EK69" s="98"/>
      <c r="EL69" s="98"/>
      <c r="EM69" s="98"/>
      <c r="EN69" s="98"/>
      <c r="EO69" s="98"/>
      <c r="EP69" s="98"/>
      <c r="EQ69" s="98"/>
      <c r="ER69" s="98"/>
      <c r="ES69" s="98"/>
      <c r="ET69" s="98"/>
      <c r="EU69" s="98"/>
      <c r="EV69" s="98"/>
      <c r="EW69" s="98"/>
      <c r="EX69" s="98"/>
      <c r="EY69" s="98"/>
      <c r="EZ69" s="98"/>
      <c r="FA69" s="98"/>
      <c r="FB69" s="98"/>
      <c r="FC69" s="98"/>
      <c r="FD69" s="98"/>
      <c r="FE69" s="98"/>
      <c r="FF69" s="98"/>
      <c r="FG69" s="98"/>
      <c r="FH69" s="98"/>
      <c r="FI69" s="98"/>
      <c r="FJ69" s="98"/>
      <c r="FK69" s="98"/>
      <c r="FL69" s="98"/>
      <c r="FM69" s="98"/>
      <c r="FN69" s="98"/>
      <c r="FO69" s="98"/>
      <c r="FP69" s="98"/>
      <c r="FQ69" s="98"/>
      <c r="FR69" s="98"/>
      <c r="FS69" s="98"/>
      <c r="FT69" s="98"/>
      <c r="FU69" s="98"/>
      <c r="FV69" s="98"/>
      <c r="FW69" s="98"/>
      <c r="FX69" s="98"/>
      <c r="FY69" s="98"/>
      <c r="FZ69" s="98"/>
      <c r="GA69" s="98"/>
      <c r="GB69" s="98"/>
      <c r="GC69" s="98"/>
      <c r="GD69" s="98"/>
      <c r="GE69" s="98"/>
      <c r="GF69" s="98"/>
    </row>
    <row r="70">
      <c r="A70" s="159"/>
      <c r="B70" s="156"/>
      <c r="C70" s="157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15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  <c r="DT70" s="98"/>
      <c r="DU70" s="98"/>
      <c r="DV70" s="98"/>
      <c r="DW70" s="98"/>
      <c r="DX70" s="98"/>
      <c r="DY70" s="98"/>
      <c r="DZ70" s="98"/>
      <c r="EA70" s="98"/>
      <c r="EB70" s="98"/>
      <c r="EC70" s="98"/>
      <c r="ED70" s="98"/>
      <c r="EE70" s="98"/>
      <c r="EF70" s="98"/>
      <c r="EG70" s="98"/>
      <c r="EH70" s="98"/>
      <c r="EI70" s="98"/>
      <c r="EJ70" s="98"/>
      <c r="EK70" s="98"/>
      <c r="EL70" s="98"/>
      <c r="EM70" s="98"/>
      <c r="EN70" s="98"/>
      <c r="EO70" s="98"/>
      <c r="EP70" s="98"/>
      <c r="EQ70" s="98"/>
      <c r="ER70" s="98"/>
      <c r="ES70" s="98"/>
      <c r="ET70" s="98"/>
      <c r="EU70" s="98"/>
      <c r="EV70" s="98"/>
      <c r="EW70" s="98"/>
      <c r="EX70" s="98"/>
      <c r="EY70" s="98"/>
      <c r="EZ70" s="98"/>
      <c r="FA70" s="98"/>
      <c r="FB70" s="98"/>
      <c r="FC70" s="98"/>
      <c r="FD70" s="98"/>
      <c r="FE70" s="98"/>
      <c r="FF70" s="98"/>
      <c r="FG70" s="98"/>
      <c r="FH70" s="98"/>
      <c r="FI70" s="98"/>
      <c r="FJ70" s="98"/>
      <c r="FK70" s="98"/>
      <c r="FL70" s="98"/>
      <c r="FM70" s="98"/>
      <c r="FN70" s="98"/>
      <c r="FO70" s="98"/>
      <c r="FP70" s="98"/>
      <c r="FQ70" s="98"/>
      <c r="FR70" s="98"/>
      <c r="FS70" s="98"/>
      <c r="FT70" s="98"/>
      <c r="FU70" s="98"/>
      <c r="FV70" s="98"/>
      <c r="FW70" s="98"/>
      <c r="FX70" s="98"/>
      <c r="FY70" s="98"/>
      <c r="FZ70" s="98"/>
      <c r="GA70" s="98"/>
      <c r="GB70" s="98"/>
      <c r="GC70" s="98"/>
      <c r="GD70" s="98"/>
      <c r="GE70" s="98"/>
      <c r="GF70" s="98"/>
    </row>
    <row r="71">
      <c r="A71" s="159"/>
      <c r="B71" s="156"/>
      <c r="C71" s="157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15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  <c r="DT71" s="98"/>
      <c r="DU71" s="98"/>
      <c r="DV71" s="98"/>
      <c r="DW71" s="98"/>
      <c r="DX71" s="98"/>
      <c r="DY71" s="98"/>
      <c r="DZ71" s="98"/>
      <c r="EA71" s="98"/>
      <c r="EB71" s="98"/>
      <c r="EC71" s="98"/>
      <c r="ED71" s="98"/>
      <c r="EE71" s="98"/>
      <c r="EF71" s="98"/>
      <c r="EG71" s="98"/>
      <c r="EH71" s="98"/>
      <c r="EI71" s="98"/>
      <c r="EJ71" s="98"/>
      <c r="EK71" s="98"/>
      <c r="EL71" s="98"/>
      <c r="EM71" s="98"/>
      <c r="EN71" s="98"/>
      <c r="EO71" s="98"/>
      <c r="EP71" s="98"/>
      <c r="EQ71" s="98"/>
      <c r="ER71" s="98"/>
      <c r="ES71" s="98"/>
      <c r="ET71" s="98"/>
      <c r="EU71" s="98"/>
      <c r="EV71" s="98"/>
      <c r="EW71" s="98"/>
      <c r="EX71" s="98"/>
      <c r="EY71" s="98"/>
      <c r="EZ71" s="98"/>
      <c r="FA71" s="98"/>
      <c r="FB71" s="98"/>
      <c r="FC71" s="98"/>
      <c r="FD71" s="98"/>
      <c r="FE71" s="98"/>
      <c r="FF71" s="98"/>
      <c r="FG71" s="98"/>
      <c r="FH71" s="98"/>
      <c r="FI71" s="98"/>
      <c r="FJ71" s="98"/>
      <c r="FK71" s="98"/>
      <c r="FL71" s="98"/>
      <c r="FM71" s="98"/>
      <c r="FN71" s="98"/>
      <c r="FO71" s="98"/>
      <c r="FP71" s="98"/>
      <c r="FQ71" s="98"/>
      <c r="FR71" s="98"/>
      <c r="FS71" s="98"/>
      <c r="FT71" s="98"/>
      <c r="FU71" s="98"/>
      <c r="FV71" s="98"/>
      <c r="FW71" s="98"/>
      <c r="FX71" s="98"/>
      <c r="FY71" s="98"/>
      <c r="FZ71" s="98"/>
      <c r="GA71" s="98"/>
      <c r="GB71" s="98"/>
      <c r="GC71" s="98"/>
      <c r="GD71" s="98"/>
      <c r="GE71" s="98"/>
      <c r="GF71" s="98"/>
    </row>
    <row r="72">
      <c r="A72" s="159"/>
      <c r="B72" s="156"/>
      <c r="C72" s="157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15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98"/>
      <c r="DY72" s="98"/>
      <c r="DZ72" s="98"/>
      <c r="EA72" s="98"/>
      <c r="EB72" s="98"/>
      <c r="EC72" s="98"/>
      <c r="ED72" s="98"/>
      <c r="EE72" s="98"/>
      <c r="EF72" s="98"/>
      <c r="EG72" s="98"/>
      <c r="EH72" s="98"/>
      <c r="EI72" s="98"/>
      <c r="EJ72" s="98"/>
      <c r="EK72" s="98"/>
      <c r="EL72" s="98"/>
      <c r="EM72" s="98"/>
      <c r="EN72" s="98"/>
      <c r="EO72" s="98"/>
      <c r="EP72" s="98"/>
      <c r="EQ72" s="98"/>
      <c r="ER72" s="98"/>
      <c r="ES72" s="98"/>
      <c r="ET72" s="98"/>
      <c r="EU72" s="98"/>
      <c r="EV72" s="98"/>
      <c r="EW72" s="98"/>
      <c r="EX72" s="98"/>
      <c r="EY72" s="98"/>
      <c r="EZ72" s="98"/>
      <c r="FA72" s="98"/>
      <c r="FB72" s="98"/>
      <c r="FC72" s="98"/>
      <c r="FD72" s="98"/>
      <c r="FE72" s="98"/>
      <c r="FF72" s="98"/>
      <c r="FG72" s="98"/>
      <c r="FH72" s="98"/>
      <c r="FI72" s="98"/>
      <c r="FJ72" s="98"/>
      <c r="FK72" s="98"/>
      <c r="FL72" s="98"/>
      <c r="FM72" s="98"/>
      <c r="FN72" s="98"/>
      <c r="FO72" s="98"/>
      <c r="FP72" s="98"/>
      <c r="FQ72" s="98"/>
      <c r="FR72" s="98"/>
      <c r="FS72" s="98"/>
      <c r="FT72" s="98"/>
      <c r="FU72" s="98"/>
      <c r="FV72" s="98"/>
      <c r="FW72" s="98"/>
      <c r="FX72" s="98"/>
      <c r="FY72" s="98"/>
      <c r="FZ72" s="98"/>
      <c r="GA72" s="98"/>
      <c r="GB72" s="98"/>
      <c r="GC72" s="98"/>
      <c r="GD72" s="98"/>
      <c r="GE72" s="98"/>
      <c r="GF72" s="98"/>
    </row>
    <row r="73">
      <c r="A73" s="159"/>
      <c r="B73" s="156"/>
      <c r="C73" s="157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15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  <c r="DT73" s="98"/>
      <c r="DU73" s="98"/>
      <c r="DV73" s="98"/>
      <c r="DW73" s="98"/>
      <c r="DX73" s="98"/>
      <c r="DY73" s="98"/>
      <c r="DZ73" s="98"/>
      <c r="EA73" s="98"/>
      <c r="EB73" s="98"/>
      <c r="EC73" s="98"/>
      <c r="ED73" s="98"/>
      <c r="EE73" s="98"/>
      <c r="EF73" s="98"/>
      <c r="EG73" s="98"/>
      <c r="EH73" s="98"/>
      <c r="EI73" s="98"/>
      <c r="EJ73" s="98"/>
      <c r="EK73" s="98"/>
      <c r="EL73" s="98"/>
      <c r="EM73" s="98"/>
      <c r="EN73" s="98"/>
      <c r="EO73" s="98"/>
      <c r="EP73" s="98"/>
      <c r="EQ73" s="98"/>
      <c r="ER73" s="98"/>
      <c r="ES73" s="98"/>
      <c r="ET73" s="98"/>
      <c r="EU73" s="98"/>
      <c r="EV73" s="98"/>
      <c r="EW73" s="98"/>
      <c r="EX73" s="98"/>
      <c r="EY73" s="98"/>
      <c r="EZ73" s="98"/>
      <c r="FA73" s="98"/>
      <c r="FB73" s="98"/>
      <c r="FC73" s="98"/>
      <c r="FD73" s="98"/>
      <c r="FE73" s="98"/>
      <c r="FF73" s="98"/>
      <c r="FG73" s="98"/>
      <c r="FH73" s="98"/>
      <c r="FI73" s="98"/>
      <c r="FJ73" s="98"/>
      <c r="FK73" s="98"/>
      <c r="FL73" s="98"/>
      <c r="FM73" s="98"/>
      <c r="FN73" s="98"/>
      <c r="FO73" s="98"/>
      <c r="FP73" s="98"/>
      <c r="FQ73" s="98"/>
      <c r="FR73" s="98"/>
      <c r="FS73" s="98"/>
      <c r="FT73" s="98"/>
      <c r="FU73" s="98"/>
      <c r="FV73" s="98"/>
      <c r="FW73" s="98"/>
      <c r="FX73" s="98"/>
      <c r="FY73" s="98"/>
      <c r="FZ73" s="98"/>
      <c r="GA73" s="98"/>
      <c r="GB73" s="98"/>
      <c r="GC73" s="98"/>
      <c r="GD73" s="98"/>
      <c r="GE73" s="98"/>
      <c r="GF73" s="98"/>
    </row>
    <row r="74">
      <c r="A74" s="159"/>
      <c r="B74" s="156"/>
      <c r="C74" s="157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15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  <c r="DT74" s="98"/>
      <c r="DU74" s="98"/>
      <c r="DV74" s="98"/>
      <c r="DW74" s="98"/>
      <c r="DX74" s="98"/>
      <c r="DY74" s="98"/>
      <c r="DZ74" s="98"/>
      <c r="EA74" s="98"/>
      <c r="EB74" s="98"/>
      <c r="EC74" s="98"/>
      <c r="ED74" s="98"/>
      <c r="EE74" s="98"/>
      <c r="EF74" s="98"/>
      <c r="EG74" s="98"/>
      <c r="EH74" s="98"/>
      <c r="EI74" s="98"/>
      <c r="EJ74" s="98"/>
      <c r="EK74" s="98"/>
      <c r="EL74" s="98"/>
      <c r="EM74" s="98"/>
      <c r="EN74" s="98"/>
      <c r="EO74" s="98"/>
      <c r="EP74" s="98"/>
      <c r="EQ74" s="98"/>
      <c r="ER74" s="98"/>
      <c r="ES74" s="98"/>
      <c r="ET74" s="98"/>
      <c r="EU74" s="98"/>
      <c r="EV74" s="98"/>
      <c r="EW74" s="98"/>
      <c r="EX74" s="98"/>
      <c r="EY74" s="98"/>
      <c r="EZ74" s="98"/>
      <c r="FA74" s="98"/>
      <c r="FB74" s="98"/>
      <c r="FC74" s="98"/>
      <c r="FD74" s="98"/>
      <c r="FE74" s="98"/>
      <c r="FF74" s="98"/>
      <c r="FG74" s="98"/>
      <c r="FH74" s="98"/>
      <c r="FI74" s="98"/>
      <c r="FJ74" s="98"/>
      <c r="FK74" s="98"/>
      <c r="FL74" s="98"/>
      <c r="FM74" s="98"/>
      <c r="FN74" s="98"/>
      <c r="FO74" s="98"/>
      <c r="FP74" s="98"/>
      <c r="FQ74" s="98"/>
      <c r="FR74" s="98"/>
      <c r="FS74" s="98"/>
      <c r="FT74" s="98"/>
      <c r="FU74" s="98"/>
      <c r="FV74" s="98"/>
      <c r="FW74" s="98"/>
      <c r="FX74" s="98"/>
      <c r="FY74" s="98"/>
      <c r="FZ74" s="98"/>
      <c r="GA74" s="98"/>
      <c r="GB74" s="98"/>
      <c r="GC74" s="98"/>
      <c r="GD74" s="98"/>
      <c r="GE74" s="98"/>
      <c r="GF74" s="98"/>
    </row>
    <row r="75">
      <c r="A75" s="159"/>
      <c r="B75" s="156"/>
      <c r="C75" s="157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15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  <c r="DT75" s="98"/>
      <c r="DU75" s="98"/>
      <c r="DV75" s="98"/>
      <c r="DW75" s="98"/>
      <c r="DX75" s="98"/>
      <c r="DY75" s="98"/>
      <c r="DZ75" s="98"/>
      <c r="EA75" s="98"/>
      <c r="EB75" s="98"/>
      <c r="EC75" s="98"/>
      <c r="ED75" s="98"/>
      <c r="EE75" s="98"/>
      <c r="EF75" s="98"/>
      <c r="EG75" s="98"/>
      <c r="EH75" s="98"/>
      <c r="EI75" s="98"/>
      <c r="EJ75" s="98"/>
      <c r="EK75" s="98"/>
      <c r="EL75" s="98"/>
      <c r="EM75" s="98"/>
      <c r="EN75" s="98"/>
      <c r="EO75" s="98"/>
      <c r="EP75" s="98"/>
      <c r="EQ75" s="98"/>
      <c r="ER75" s="98"/>
      <c r="ES75" s="98"/>
      <c r="ET75" s="98"/>
      <c r="EU75" s="98"/>
      <c r="EV75" s="98"/>
      <c r="EW75" s="98"/>
      <c r="EX75" s="98"/>
      <c r="EY75" s="98"/>
      <c r="EZ75" s="98"/>
      <c r="FA75" s="98"/>
      <c r="FB75" s="98"/>
      <c r="FC75" s="98"/>
      <c r="FD75" s="98"/>
      <c r="FE75" s="98"/>
      <c r="FF75" s="98"/>
      <c r="FG75" s="98"/>
      <c r="FH75" s="98"/>
      <c r="FI75" s="98"/>
      <c r="FJ75" s="98"/>
      <c r="FK75" s="98"/>
      <c r="FL75" s="98"/>
      <c r="FM75" s="98"/>
      <c r="FN75" s="98"/>
      <c r="FO75" s="98"/>
      <c r="FP75" s="98"/>
      <c r="FQ75" s="98"/>
      <c r="FR75" s="98"/>
      <c r="FS75" s="98"/>
      <c r="FT75" s="98"/>
      <c r="FU75" s="98"/>
      <c r="FV75" s="98"/>
      <c r="FW75" s="98"/>
      <c r="FX75" s="98"/>
      <c r="FY75" s="98"/>
      <c r="FZ75" s="98"/>
      <c r="GA75" s="98"/>
      <c r="GB75" s="98"/>
      <c r="GC75" s="98"/>
      <c r="GD75" s="98"/>
      <c r="GE75" s="98"/>
      <c r="GF75" s="98"/>
    </row>
    <row r="76">
      <c r="A76" s="159"/>
      <c r="B76" s="156"/>
      <c r="C76" s="157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15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  <c r="DT76" s="98"/>
      <c r="DU76" s="98"/>
      <c r="DV76" s="98"/>
      <c r="DW76" s="98"/>
      <c r="DX76" s="98"/>
      <c r="DY76" s="98"/>
      <c r="DZ76" s="98"/>
      <c r="EA76" s="98"/>
      <c r="EB76" s="98"/>
      <c r="EC76" s="98"/>
      <c r="ED76" s="98"/>
      <c r="EE76" s="98"/>
      <c r="EF76" s="98"/>
      <c r="EG76" s="98"/>
      <c r="EH76" s="98"/>
      <c r="EI76" s="98"/>
      <c r="EJ76" s="98"/>
      <c r="EK76" s="98"/>
      <c r="EL76" s="98"/>
      <c r="EM76" s="98"/>
      <c r="EN76" s="98"/>
      <c r="EO76" s="98"/>
      <c r="EP76" s="98"/>
      <c r="EQ76" s="98"/>
      <c r="ER76" s="98"/>
      <c r="ES76" s="98"/>
      <c r="ET76" s="98"/>
      <c r="EU76" s="98"/>
      <c r="EV76" s="98"/>
      <c r="EW76" s="98"/>
      <c r="EX76" s="98"/>
      <c r="EY76" s="98"/>
      <c r="EZ76" s="98"/>
      <c r="FA76" s="98"/>
      <c r="FB76" s="98"/>
      <c r="FC76" s="98"/>
      <c r="FD76" s="98"/>
      <c r="FE76" s="98"/>
      <c r="FF76" s="98"/>
      <c r="FG76" s="98"/>
      <c r="FH76" s="98"/>
      <c r="FI76" s="98"/>
      <c r="FJ76" s="98"/>
      <c r="FK76" s="98"/>
      <c r="FL76" s="98"/>
      <c r="FM76" s="98"/>
      <c r="FN76" s="98"/>
      <c r="FO76" s="98"/>
      <c r="FP76" s="98"/>
      <c r="FQ76" s="98"/>
      <c r="FR76" s="98"/>
      <c r="FS76" s="98"/>
      <c r="FT76" s="98"/>
      <c r="FU76" s="98"/>
      <c r="FV76" s="98"/>
      <c r="FW76" s="98"/>
      <c r="FX76" s="98"/>
      <c r="FY76" s="98"/>
      <c r="FZ76" s="98"/>
      <c r="GA76" s="98"/>
      <c r="GB76" s="98"/>
      <c r="GC76" s="98"/>
      <c r="GD76" s="98"/>
      <c r="GE76" s="98"/>
      <c r="GF76" s="98"/>
    </row>
    <row r="77">
      <c r="A77" s="159"/>
      <c r="B77" s="156"/>
      <c r="C77" s="157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15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  <c r="DT77" s="98"/>
      <c r="DU77" s="98"/>
      <c r="DV77" s="98"/>
      <c r="DW77" s="98"/>
      <c r="DX77" s="98"/>
      <c r="DY77" s="98"/>
      <c r="DZ77" s="98"/>
      <c r="EA77" s="98"/>
      <c r="EB77" s="98"/>
      <c r="EC77" s="98"/>
      <c r="ED77" s="98"/>
      <c r="EE77" s="98"/>
      <c r="EF77" s="98"/>
      <c r="EG77" s="98"/>
      <c r="EH77" s="98"/>
      <c r="EI77" s="98"/>
      <c r="EJ77" s="98"/>
      <c r="EK77" s="98"/>
      <c r="EL77" s="98"/>
      <c r="EM77" s="98"/>
      <c r="EN77" s="98"/>
      <c r="EO77" s="98"/>
      <c r="EP77" s="98"/>
      <c r="EQ77" s="98"/>
      <c r="ER77" s="98"/>
      <c r="ES77" s="98"/>
      <c r="ET77" s="98"/>
      <c r="EU77" s="98"/>
      <c r="EV77" s="98"/>
      <c r="EW77" s="98"/>
      <c r="EX77" s="98"/>
      <c r="EY77" s="98"/>
      <c r="EZ77" s="98"/>
      <c r="FA77" s="98"/>
      <c r="FB77" s="98"/>
      <c r="FC77" s="98"/>
      <c r="FD77" s="98"/>
      <c r="FE77" s="98"/>
      <c r="FF77" s="98"/>
      <c r="FG77" s="98"/>
      <c r="FH77" s="98"/>
      <c r="FI77" s="98"/>
      <c r="FJ77" s="98"/>
      <c r="FK77" s="98"/>
      <c r="FL77" s="98"/>
      <c r="FM77" s="98"/>
      <c r="FN77" s="98"/>
      <c r="FO77" s="98"/>
      <c r="FP77" s="98"/>
      <c r="FQ77" s="98"/>
      <c r="FR77" s="98"/>
      <c r="FS77" s="98"/>
      <c r="FT77" s="98"/>
      <c r="FU77" s="98"/>
      <c r="FV77" s="98"/>
      <c r="FW77" s="98"/>
      <c r="FX77" s="98"/>
      <c r="FY77" s="98"/>
      <c r="FZ77" s="98"/>
      <c r="GA77" s="98"/>
      <c r="GB77" s="98"/>
      <c r="GC77" s="98"/>
      <c r="GD77" s="98"/>
      <c r="GE77" s="98"/>
      <c r="GF77" s="98"/>
    </row>
    <row r="78">
      <c r="A78" s="159"/>
      <c r="B78" s="156"/>
      <c r="C78" s="157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15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98"/>
      <c r="DY78" s="98"/>
      <c r="DZ78" s="98"/>
      <c r="EA78" s="98"/>
      <c r="EB78" s="98"/>
      <c r="EC78" s="98"/>
      <c r="ED78" s="98"/>
      <c r="EE78" s="98"/>
      <c r="EF78" s="98"/>
      <c r="EG78" s="98"/>
      <c r="EH78" s="98"/>
      <c r="EI78" s="98"/>
      <c r="EJ78" s="98"/>
      <c r="EK78" s="98"/>
      <c r="EL78" s="98"/>
      <c r="EM78" s="98"/>
      <c r="EN78" s="98"/>
      <c r="EO78" s="98"/>
      <c r="EP78" s="98"/>
      <c r="EQ78" s="98"/>
      <c r="ER78" s="98"/>
      <c r="ES78" s="98"/>
      <c r="ET78" s="98"/>
      <c r="EU78" s="98"/>
      <c r="EV78" s="98"/>
      <c r="EW78" s="98"/>
      <c r="EX78" s="98"/>
      <c r="EY78" s="98"/>
      <c r="EZ78" s="98"/>
      <c r="FA78" s="98"/>
      <c r="FB78" s="98"/>
      <c r="FC78" s="98"/>
      <c r="FD78" s="98"/>
      <c r="FE78" s="98"/>
      <c r="FF78" s="98"/>
      <c r="FG78" s="98"/>
      <c r="FH78" s="98"/>
      <c r="FI78" s="98"/>
      <c r="FJ78" s="98"/>
      <c r="FK78" s="98"/>
      <c r="FL78" s="98"/>
      <c r="FM78" s="98"/>
      <c r="FN78" s="98"/>
      <c r="FO78" s="98"/>
      <c r="FP78" s="98"/>
      <c r="FQ78" s="98"/>
      <c r="FR78" s="98"/>
      <c r="FS78" s="98"/>
      <c r="FT78" s="98"/>
      <c r="FU78" s="98"/>
      <c r="FV78" s="98"/>
      <c r="FW78" s="98"/>
      <c r="FX78" s="98"/>
      <c r="FY78" s="98"/>
      <c r="FZ78" s="98"/>
      <c r="GA78" s="98"/>
      <c r="GB78" s="98"/>
      <c r="GC78" s="98"/>
      <c r="GD78" s="98"/>
      <c r="GE78" s="98"/>
      <c r="GF78" s="98"/>
    </row>
    <row r="79">
      <c r="A79" s="159"/>
      <c r="B79" s="156"/>
      <c r="C79" s="157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15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  <c r="DT79" s="98"/>
      <c r="DU79" s="98"/>
      <c r="DV79" s="98"/>
      <c r="DW79" s="98"/>
      <c r="DX79" s="98"/>
      <c r="DY79" s="98"/>
      <c r="DZ79" s="98"/>
      <c r="EA79" s="98"/>
      <c r="EB79" s="98"/>
      <c r="EC79" s="98"/>
      <c r="ED79" s="98"/>
      <c r="EE79" s="98"/>
      <c r="EF79" s="98"/>
      <c r="EG79" s="98"/>
      <c r="EH79" s="98"/>
      <c r="EI79" s="98"/>
      <c r="EJ79" s="98"/>
      <c r="EK79" s="98"/>
      <c r="EL79" s="98"/>
      <c r="EM79" s="98"/>
      <c r="EN79" s="98"/>
      <c r="EO79" s="98"/>
      <c r="EP79" s="98"/>
      <c r="EQ79" s="98"/>
      <c r="ER79" s="98"/>
      <c r="ES79" s="98"/>
      <c r="ET79" s="98"/>
      <c r="EU79" s="98"/>
      <c r="EV79" s="98"/>
      <c r="EW79" s="98"/>
      <c r="EX79" s="98"/>
      <c r="EY79" s="98"/>
      <c r="EZ79" s="98"/>
      <c r="FA79" s="98"/>
      <c r="FB79" s="98"/>
      <c r="FC79" s="98"/>
      <c r="FD79" s="98"/>
      <c r="FE79" s="98"/>
      <c r="FF79" s="98"/>
      <c r="FG79" s="98"/>
      <c r="FH79" s="98"/>
      <c r="FI79" s="98"/>
      <c r="FJ79" s="98"/>
      <c r="FK79" s="98"/>
      <c r="FL79" s="98"/>
      <c r="FM79" s="98"/>
      <c r="FN79" s="98"/>
      <c r="FO79" s="98"/>
      <c r="FP79" s="98"/>
      <c r="FQ79" s="98"/>
      <c r="FR79" s="98"/>
      <c r="FS79" s="98"/>
      <c r="FT79" s="98"/>
      <c r="FU79" s="98"/>
      <c r="FV79" s="98"/>
      <c r="FW79" s="98"/>
      <c r="FX79" s="98"/>
      <c r="FY79" s="98"/>
      <c r="FZ79" s="98"/>
      <c r="GA79" s="98"/>
      <c r="GB79" s="98"/>
      <c r="GC79" s="98"/>
      <c r="GD79" s="98"/>
      <c r="GE79" s="98"/>
      <c r="GF79" s="98"/>
    </row>
    <row r="80">
      <c r="A80" s="159"/>
      <c r="B80" s="156"/>
      <c r="C80" s="157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15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  <c r="DT80" s="98"/>
      <c r="DU80" s="98"/>
      <c r="DV80" s="98"/>
      <c r="DW80" s="98"/>
      <c r="DX80" s="98"/>
      <c r="DY80" s="98"/>
      <c r="DZ80" s="98"/>
      <c r="EA80" s="98"/>
      <c r="EB80" s="98"/>
      <c r="EC80" s="98"/>
      <c r="ED80" s="98"/>
      <c r="EE80" s="98"/>
      <c r="EF80" s="98"/>
      <c r="EG80" s="98"/>
      <c r="EH80" s="98"/>
      <c r="EI80" s="98"/>
      <c r="EJ80" s="98"/>
      <c r="EK80" s="98"/>
      <c r="EL80" s="98"/>
      <c r="EM80" s="98"/>
      <c r="EN80" s="98"/>
      <c r="EO80" s="98"/>
      <c r="EP80" s="98"/>
      <c r="EQ80" s="98"/>
      <c r="ER80" s="98"/>
      <c r="ES80" s="98"/>
      <c r="ET80" s="98"/>
      <c r="EU80" s="98"/>
      <c r="EV80" s="98"/>
      <c r="EW80" s="98"/>
      <c r="EX80" s="98"/>
      <c r="EY80" s="98"/>
      <c r="EZ80" s="98"/>
      <c r="FA80" s="98"/>
      <c r="FB80" s="98"/>
      <c r="FC80" s="98"/>
      <c r="FD80" s="98"/>
      <c r="FE80" s="98"/>
      <c r="FF80" s="98"/>
      <c r="FG80" s="98"/>
      <c r="FH80" s="98"/>
      <c r="FI80" s="98"/>
      <c r="FJ80" s="98"/>
      <c r="FK80" s="98"/>
      <c r="FL80" s="98"/>
      <c r="FM80" s="98"/>
      <c r="FN80" s="98"/>
      <c r="FO80" s="98"/>
      <c r="FP80" s="98"/>
      <c r="FQ80" s="98"/>
      <c r="FR80" s="98"/>
      <c r="FS80" s="98"/>
      <c r="FT80" s="98"/>
      <c r="FU80" s="98"/>
      <c r="FV80" s="98"/>
      <c r="FW80" s="98"/>
      <c r="FX80" s="98"/>
      <c r="FY80" s="98"/>
      <c r="FZ80" s="98"/>
      <c r="GA80" s="98"/>
      <c r="GB80" s="98"/>
      <c r="GC80" s="98"/>
      <c r="GD80" s="98"/>
      <c r="GE80" s="98"/>
      <c r="GF80" s="98"/>
    </row>
    <row r="81">
      <c r="A81" s="159"/>
      <c r="B81" s="156"/>
      <c r="C81" s="157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15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  <c r="DT81" s="98"/>
      <c r="DU81" s="98"/>
      <c r="DV81" s="98"/>
      <c r="DW81" s="98"/>
      <c r="DX81" s="98"/>
      <c r="DY81" s="98"/>
      <c r="DZ81" s="98"/>
      <c r="EA81" s="98"/>
      <c r="EB81" s="98"/>
      <c r="EC81" s="98"/>
      <c r="ED81" s="98"/>
      <c r="EE81" s="98"/>
      <c r="EF81" s="98"/>
      <c r="EG81" s="98"/>
      <c r="EH81" s="98"/>
      <c r="EI81" s="98"/>
      <c r="EJ81" s="98"/>
      <c r="EK81" s="98"/>
      <c r="EL81" s="98"/>
      <c r="EM81" s="98"/>
      <c r="EN81" s="98"/>
      <c r="EO81" s="98"/>
      <c r="EP81" s="98"/>
      <c r="EQ81" s="98"/>
      <c r="ER81" s="98"/>
      <c r="ES81" s="98"/>
      <c r="ET81" s="98"/>
      <c r="EU81" s="98"/>
      <c r="EV81" s="98"/>
      <c r="EW81" s="98"/>
      <c r="EX81" s="98"/>
      <c r="EY81" s="98"/>
      <c r="EZ81" s="98"/>
      <c r="FA81" s="98"/>
      <c r="FB81" s="98"/>
      <c r="FC81" s="98"/>
      <c r="FD81" s="98"/>
      <c r="FE81" s="98"/>
      <c r="FF81" s="98"/>
      <c r="FG81" s="98"/>
      <c r="FH81" s="98"/>
      <c r="FI81" s="98"/>
      <c r="FJ81" s="98"/>
      <c r="FK81" s="98"/>
      <c r="FL81" s="98"/>
      <c r="FM81" s="98"/>
      <c r="FN81" s="98"/>
      <c r="FO81" s="98"/>
      <c r="FP81" s="98"/>
      <c r="FQ81" s="98"/>
      <c r="FR81" s="98"/>
      <c r="FS81" s="98"/>
      <c r="FT81" s="98"/>
      <c r="FU81" s="98"/>
      <c r="FV81" s="98"/>
      <c r="FW81" s="98"/>
      <c r="FX81" s="98"/>
      <c r="FY81" s="98"/>
      <c r="FZ81" s="98"/>
      <c r="GA81" s="98"/>
      <c r="GB81" s="98"/>
      <c r="GC81" s="98"/>
      <c r="GD81" s="98"/>
      <c r="GE81" s="98"/>
      <c r="GF81" s="98"/>
    </row>
    <row r="82">
      <c r="A82" s="159"/>
      <c r="B82" s="156"/>
      <c r="C82" s="157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15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98"/>
      <c r="DY82" s="98"/>
      <c r="DZ82" s="98"/>
      <c r="EA82" s="98"/>
      <c r="EB82" s="98"/>
      <c r="EC82" s="98"/>
      <c r="ED82" s="98"/>
      <c r="EE82" s="98"/>
      <c r="EF82" s="98"/>
      <c r="EG82" s="98"/>
      <c r="EH82" s="98"/>
      <c r="EI82" s="98"/>
      <c r="EJ82" s="98"/>
      <c r="EK82" s="98"/>
      <c r="EL82" s="98"/>
      <c r="EM82" s="98"/>
      <c r="EN82" s="98"/>
      <c r="EO82" s="98"/>
      <c r="EP82" s="98"/>
      <c r="EQ82" s="98"/>
      <c r="ER82" s="98"/>
      <c r="ES82" s="98"/>
      <c r="ET82" s="98"/>
      <c r="EU82" s="98"/>
      <c r="EV82" s="98"/>
      <c r="EW82" s="98"/>
      <c r="EX82" s="98"/>
      <c r="EY82" s="98"/>
      <c r="EZ82" s="98"/>
      <c r="FA82" s="98"/>
      <c r="FB82" s="98"/>
      <c r="FC82" s="98"/>
      <c r="FD82" s="98"/>
      <c r="FE82" s="98"/>
      <c r="FF82" s="98"/>
      <c r="FG82" s="98"/>
      <c r="FH82" s="98"/>
      <c r="FI82" s="98"/>
      <c r="FJ82" s="98"/>
      <c r="FK82" s="98"/>
      <c r="FL82" s="98"/>
      <c r="FM82" s="98"/>
      <c r="FN82" s="98"/>
      <c r="FO82" s="98"/>
      <c r="FP82" s="98"/>
      <c r="FQ82" s="98"/>
      <c r="FR82" s="98"/>
      <c r="FS82" s="98"/>
      <c r="FT82" s="98"/>
      <c r="FU82" s="98"/>
      <c r="FV82" s="98"/>
      <c r="FW82" s="98"/>
      <c r="FX82" s="98"/>
      <c r="FY82" s="98"/>
      <c r="FZ82" s="98"/>
      <c r="GA82" s="98"/>
      <c r="GB82" s="98"/>
      <c r="GC82" s="98"/>
      <c r="GD82" s="98"/>
      <c r="GE82" s="98"/>
      <c r="GF82" s="98"/>
    </row>
    <row r="83">
      <c r="A83" s="159"/>
      <c r="B83" s="156"/>
      <c r="C83" s="157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15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  <c r="DV83" s="98"/>
      <c r="DW83" s="98"/>
      <c r="DX83" s="98"/>
      <c r="DY83" s="98"/>
      <c r="DZ83" s="98"/>
      <c r="EA83" s="98"/>
      <c r="EB83" s="98"/>
      <c r="EC83" s="98"/>
      <c r="ED83" s="98"/>
      <c r="EE83" s="98"/>
      <c r="EF83" s="98"/>
      <c r="EG83" s="98"/>
      <c r="EH83" s="98"/>
      <c r="EI83" s="98"/>
      <c r="EJ83" s="98"/>
      <c r="EK83" s="98"/>
      <c r="EL83" s="98"/>
      <c r="EM83" s="98"/>
      <c r="EN83" s="98"/>
      <c r="EO83" s="98"/>
      <c r="EP83" s="98"/>
      <c r="EQ83" s="98"/>
      <c r="ER83" s="98"/>
      <c r="ES83" s="98"/>
      <c r="ET83" s="98"/>
      <c r="EU83" s="98"/>
      <c r="EV83" s="98"/>
      <c r="EW83" s="98"/>
      <c r="EX83" s="98"/>
      <c r="EY83" s="98"/>
      <c r="EZ83" s="98"/>
      <c r="FA83" s="98"/>
      <c r="FB83" s="98"/>
      <c r="FC83" s="98"/>
      <c r="FD83" s="98"/>
      <c r="FE83" s="98"/>
      <c r="FF83" s="98"/>
      <c r="FG83" s="98"/>
      <c r="FH83" s="98"/>
      <c r="FI83" s="98"/>
      <c r="FJ83" s="98"/>
      <c r="FK83" s="98"/>
      <c r="FL83" s="98"/>
      <c r="FM83" s="98"/>
      <c r="FN83" s="98"/>
      <c r="FO83" s="98"/>
      <c r="FP83" s="98"/>
      <c r="FQ83" s="98"/>
      <c r="FR83" s="98"/>
      <c r="FS83" s="98"/>
      <c r="FT83" s="98"/>
      <c r="FU83" s="98"/>
      <c r="FV83" s="98"/>
      <c r="FW83" s="98"/>
      <c r="FX83" s="98"/>
      <c r="FY83" s="98"/>
      <c r="FZ83" s="98"/>
      <c r="GA83" s="98"/>
      <c r="GB83" s="98"/>
      <c r="GC83" s="98"/>
      <c r="GD83" s="98"/>
      <c r="GE83" s="98"/>
      <c r="GF83" s="98"/>
    </row>
    <row r="84">
      <c r="A84" s="159"/>
      <c r="B84" s="156"/>
      <c r="C84" s="157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15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  <c r="DV84" s="98"/>
      <c r="DW84" s="98"/>
      <c r="DX84" s="98"/>
      <c r="DY84" s="98"/>
      <c r="DZ84" s="98"/>
      <c r="EA84" s="98"/>
      <c r="EB84" s="98"/>
      <c r="EC84" s="98"/>
      <c r="ED84" s="98"/>
      <c r="EE84" s="98"/>
      <c r="EF84" s="98"/>
      <c r="EG84" s="98"/>
      <c r="EH84" s="98"/>
      <c r="EI84" s="98"/>
      <c r="EJ84" s="98"/>
      <c r="EK84" s="98"/>
      <c r="EL84" s="98"/>
      <c r="EM84" s="98"/>
      <c r="EN84" s="98"/>
      <c r="EO84" s="98"/>
      <c r="EP84" s="98"/>
      <c r="EQ84" s="98"/>
      <c r="ER84" s="98"/>
      <c r="ES84" s="98"/>
      <c r="ET84" s="98"/>
      <c r="EU84" s="98"/>
      <c r="EV84" s="98"/>
      <c r="EW84" s="98"/>
      <c r="EX84" s="98"/>
      <c r="EY84" s="98"/>
      <c r="EZ84" s="98"/>
      <c r="FA84" s="98"/>
      <c r="FB84" s="98"/>
      <c r="FC84" s="98"/>
      <c r="FD84" s="98"/>
      <c r="FE84" s="98"/>
      <c r="FF84" s="98"/>
      <c r="FG84" s="98"/>
      <c r="FH84" s="98"/>
      <c r="FI84" s="98"/>
      <c r="FJ84" s="98"/>
      <c r="FK84" s="98"/>
      <c r="FL84" s="98"/>
      <c r="FM84" s="98"/>
      <c r="FN84" s="98"/>
      <c r="FO84" s="98"/>
      <c r="FP84" s="98"/>
      <c r="FQ84" s="98"/>
      <c r="FR84" s="98"/>
      <c r="FS84" s="98"/>
      <c r="FT84" s="98"/>
      <c r="FU84" s="98"/>
      <c r="FV84" s="98"/>
      <c r="FW84" s="98"/>
      <c r="FX84" s="98"/>
      <c r="FY84" s="98"/>
      <c r="FZ84" s="98"/>
      <c r="GA84" s="98"/>
      <c r="GB84" s="98"/>
      <c r="GC84" s="98"/>
      <c r="GD84" s="98"/>
      <c r="GE84" s="98"/>
      <c r="GF84" s="98"/>
    </row>
    <row r="85">
      <c r="A85" s="159"/>
      <c r="B85" s="156"/>
      <c r="C85" s="157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15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98"/>
      <c r="EA85" s="98"/>
      <c r="EB85" s="98"/>
      <c r="EC85" s="98"/>
      <c r="ED85" s="98"/>
      <c r="EE85" s="98"/>
      <c r="EF85" s="98"/>
      <c r="EG85" s="98"/>
      <c r="EH85" s="98"/>
      <c r="EI85" s="98"/>
      <c r="EJ85" s="98"/>
      <c r="EK85" s="98"/>
      <c r="EL85" s="98"/>
      <c r="EM85" s="98"/>
      <c r="EN85" s="98"/>
      <c r="EO85" s="98"/>
      <c r="EP85" s="98"/>
      <c r="EQ85" s="98"/>
      <c r="ER85" s="98"/>
      <c r="ES85" s="98"/>
      <c r="ET85" s="98"/>
      <c r="EU85" s="98"/>
      <c r="EV85" s="98"/>
      <c r="EW85" s="98"/>
      <c r="EX85" s="98"/>
      <c r="EY85" s="98"/>
      <c r="EZ85" s="98"/>
      <c r="FA85" s="98"/>
      <c r="FB85" s="98"/>
      <c r="FC85" s="98"/>
      <c r="FD85" s="98"/>
      <c r="FE85" s="98"/>
      <c r="FF85" s="98"/>
      <c r="FG85" s="98"/>
      <c r="FH85" s="98"/>
      <c r="FI85" s="98"/>
      <c r="FJ85" s="98"/>
      <c r="FK85" s="98"/>
      <c r="FL85" s="98"/>
      <c r="FM85" s="98"/>
      <c r="FN85" s="98"/>
      <c r="FO85" s="98"/>
      <c r="FP85" s="98"/>
      <c r="FQ85" s="98"/>
      <c r="FR85" s="98"/>
      <c r="FS85" s="98"/>
      <c r="FT85" s="98"/>
      <c r="FU85" s="98"/>
      <c r="FV85" s="98"/>
      <c r="FW85" s="98"/>
      <c r="FX85" s="98"/>
      <c r="FY85" s="98"/>
      <c r="FZ85" s="98"/>
      <c r="GA85" s="98"/>
      <c r="GB85" s="98"/>
      <c r="GC85" s="98"/>
      <c r="GD85" s="98"/>
      <c r="GE85" s="98"/>
      <c r="GF85" s="98"/>
    </row>
    <row r="86">
      <c r="A86" s="159"/>
      <c r="B86" s="156"/>
      <c r="C86" s="157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15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  <c r="DT86" s="98"/>
      <c r="DU86" s="98"/>
      <c r="DV86" s="98"/>
      <c r="DW86" s="98"/>
      <c r="DX86" s="98"/>
      <c r="DY86" s="98"/>
      <c r="DZ86" s="98"/>
      <c r="EA86" s="98"/>
      <c r="EB86" s="98"/>
      <c r="EC86" s="98"/>
      <c r="ED86" s="98"/>
      <c r="EE86" s="98"/>
      <c r="EF86" s="98"/>
      <c r="EG86" s="98"/>
      <c r="EH86" s="98"/>
      <c r="EI86" s="98"/>
      <c r="EJ86" s="98"/>
      <c r="EK86" s="98"/>
      <c r="EL86" s="98"/>
      <c r="EM86" s="98"/>
      <c r="EN86" s="98"/>
      <c r="EO86" s="98"/>
      <c r="EP86" s="98"/>
      <c r="EQ86" s="98"/>
      <c r="ER86" s="98"/>
      <c r="ES86" s="98"/>
      <c r="ET86" s="98"/>
      <c r="EU86" s="98"/>
      <c r="EV86" s="98"/>
      <c r="EW86" s="98"/>
      <c r="EX86" s="98"/>
      <c r="EY86" s="98"/>
      <c r="EZ86" s="98"/>
      <c r="FA86" s="98"/>
      <c r="FB86" s="98"/>
      <c r="FC86" s="98"/>
      <c r="FD86" s="98"/>
      <c r="FE86" s="98"/>
      <c r="FF86" s="98"/>
      <c r="FG86" s="98"/>
      <c r="FH86" s="98"/>
      <c r="FI86" s="98"/>
      <c r="FJ86" s="98"/>
      <c r="FK86" s="98"/>
      <c r="FL86" s="98"/>
      <c r="FM86" s="98"/>
      <c r="FN86" s="98"/>
      <c r="FO86" s="98"/>
      <c r="FP86" s="98"/>
      <c r="FQ86" s="98"/>
      <c r="FR86" s="98"/>
      <c r="FS86" s="98"/>
      <c r="FT86" s="98"/>
      <c r="FU86" s="98"/>
      <c r="FV86" s="98"/>
      <c r="FW86" s="98"/>
      <c r="FX86" s="98"/>
      <c r="FY86" s="98"/>
      <c r="FZ86" s="98"/>
      <c r="GA86" s="98"/>
      <c r="GB86" s="98"/>
      <c r="GC86" s="98"/>
      <c r="GD86" s="98"/>
      <c r="GE86" s="98"/>
      <c r="GF86" s="98"/>
    </row>
    <row r="87">
      <c r="A87" s="159"/>
      <c r="B87" s="156"/>
      <c r="C87" s="157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15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  <c r="EF87" s="98"/>
      <c r="EG87" s="98"/>
      <c r="EH87" s="98"/>
      <c r="EI87" s="98"/>
      <c r="EJ87" s="98"/>
      <c r="EK87" s="98"/>
      <c r="EL87" s="98"/>
      <c r="EM87" s="98"/>
      <c r="EN87" s="98"/>
      <c r="EO87" s="98"/>
      <c r="EP87" s="98"/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98"/>
      <c r="FD87" s="98"/>
      <c r="FE87" s="98"/>
      <c r="FF87" s="98"/>
      <c r="FG87" s="98"/>
      <c r="FH87" s="98"/>
      <c r="FI87" s="98"/>
      <c r="FJ87" s="98"/>
      <c r="FK87" s="98"/>
      <c r="FL87" s="98"/>
      <c r="FM87" s="98"/>
      <c r="FN87" s="98"/>
      <c r="FO87" s="98"/>
      <c r="FP87" s="98"/>
      <c r="FQ87" s="98"/>
      <c r="FR87" s="98"/>
      <c r="FS87" s="98"/>
      <c r="FT87" s="98"/>
      <c r="FU87" s="98"/>
      <c r="FV87" s="98"/>
      <c r="FW87" s="98"/>
      <c r="FX87" s="98"/>
      <c r="FY87" s="98"/>
      <c r="FZ87" s="98"/>
      <c r="GA87" s="98"/>
      <c r="GB87" s="98"/>
      <c r="GC87" s="98"/>
      <c r="GD87" s="98"/>
      <c r="GE87" s="98"/>
      <c r="GF87" s="98"/>
    </row>
  </sheetData>
  <conditionalFormatting sqref="C1:C87 B2:B87">
    <cfRule type="cellIs" dxfId="0" priority="1" operator="lessThan">
      <formula>"100%"</formula>
    </cfRule>
  </conditionalFormatting>
  <conditionalFormatting sqref="D4:GF9 T12:T16 T19:T22 T25:T26">
    <cfRule type="containsBlanks" dxfId="1" priority="2">
      <formula>LEN(TRIM(D4))=0</formula>
    </cfRule>
  </conditionalFormatting>
  <conditionalFormatting sqref="D12:GF16">
    <cfRule type="containsBlanks" dxfId="1" priority="3">
      <formula>LEN(TRIM(D12))=0</formula>
    </cfRule>
  </conditionalFormatting>
  <conditionalFormatting sqref="D19:K22 M19:R22 T19:GF22 S20:S22 L21:L22">
    <cfRule type="containsBlanks" dxfId="1" priority="4">
      <formula>LEN(TRIM(D19))=0</formula>
    </cfRule>
  </conditionalFormatting>
  <conditionalFormatting sqref="D25:GF26">
    <cfRule type="containsBlanks" dxfId="1" priority="5">
      <formula>LEN(TRIM(D25))=0</formula>
    </cfRule>
  </conditionalFormatting>
  <conditionalFormatting sqref="D4:GF9 T12:T16 T19:T22 T25:T26">
    <cfRule type="expression" dxfId="2" priority="6">
      <formula>ISFORMULA(D4:I9)</formula>
    </cfRule>
  </conditionalFormatting>
  <conditionalFormatting sqref="D12:GF16">
    <cfRule type="expression" dxfId="2" priority="7">
      <formula>ISFORMULA(D12:I16)</formula>
    </cfRule>
  </conditionalFormatting>
  <conditionalFormatting sqref="D19:K22 M19:R22 T19:GF22 S20:S22 L21:L22">
    <cfRule type="expression" dxfId="2" priority="8">
      <formula>ISFORMULA(D19:I19)</formula>
    </cfRule>
  </conditionalFormatting>
  <dataValidations>
    <dataValidation type="list" allowBlank="1" showInputMessage="1" showErrorMessage="1" prompt="Please choose either Liquid Asset, Asset or Liability" sqref="B3:B87">
      <formula1>Account_Types</formula1>
    </dataValidation>
  </dataValidations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29.43"/>
    <col customWidth="1" min="2" max="3" width="7.57"/>
    <col customWidth="1" min="4" max="188" width="20.71"/>
  </cols>
  <sheetData>
    <row r="1" ht="30.0" customHeight="1">
      <c r="A1" s="2" t="s">
        <v>115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2" t="s">
        <v>115</v>
      </c>
      <c r="N1" s="6"/>
      <c r="O1" s="6"/>
      <c r="P1" s="6"/>
      <c r="Q1" s="6"/>
      <c r="R1" s="8"/>
      <c r="S1" s="8"/>
      <c r="T1" s="10" t="s">
        <v>3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</row>
    <row r="2" ht="30.0" customHeight="1">
      <c r="A2" s="14" t="s">
        <v>5</v>
      </c>
      <c r="B2" s="160"/>
      <c r="C2" s="16"/>
      <c r="D2" s="18" t="s">
        <v>8</v>
      </c>
      <c r="E2" s="18" t="s">
        <v>9</v>
      </c>
      <c r="F2" s="18" t="s">
        <v>10</v>
      </c>
      <c r="G2" s="18" t="s">
        <v>11</v>
      </c>
      <c r="H2" s="18" t="s">
        <v>12</v>
      </c>
      <c r="I2" s="18" t="s">
        <v>13</v>
      </c>
      <c r="J2" s="18" t="s">
        <v>14</v>
      </c>
      <c r="K2" s="18" t="s">
        <v>15</v>
      </c>
      <c r="L2" s="18" t="s">
        <v>16</v>
      </c>
      <c r="M2" s="18" t="s">
        <v>17</v>
      </c>
      <c r="N2" s="18" t="s">
        <v>18</v>
      </c>
      <c r="O2" s="18" t="s">
        <v>19</v>
      </c>
      <c r="P2" s="18" t="s">
        <v>20</v>
      </c>
      <c r="Q2" s="18" t="s">
        <v>21</v>
      </c>
      <c r="R2" s="18" t="s">
        <v>22</v>
      </c>
      <c r="S2" s="18" t="s">
        <v>23</v>
      </c>
      <c r="T2" s="19" t="s">
        <v>24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</row>
    <row r="3" ht="73.5" customHeight="1">
      <c r="A3" s="161" t="s">
        <v>116</v>
      </c>
      <c r="B3" s="162"/>
      <c r="C3" s="162" t="s">
        <v>117</v>
      </c>
      <c r="D3" s="163"/>
      <c r="E3" s="163"/>
      <c r="F3" s="163" t="s">
        <v>118</v>
      </c>
      <c r="G3" s="163"/>
      <c r="H3" s="163" t="s">
        <v>119</v>
      </c>
      <c r="I3" s="163"/>
      <c r="J3" s="163"/>
      <c r="K3" s="163"/>
      <c r="L3" s="163" t="s">
        <v>120</v>
      </c>
      <c r="M3" s="163"/>
      <c r="N3" s="163"/>
      <c r="O3" s="163"/>
      <c r="P3" s="163"/>
      <c r="Q3" s="163"/>
      <c r="R3" s="163"/>
      <c r="S3" s="163"/>
      <c r="T3" s="34" t="str">
        <f>ud_is_update</f>
        <v/>
      </c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  <c r="AY3" s="163"/>
      <c r="AZ3" s="163"/>
      <c r="BA3" s="163"/>
      <c r="BB3" s="163"/>
      <c r="BC3" s="163"/>
      <c r="BD3" s="163"/>
      <c r="BE3" s="163"/>
      <c r="BF3" s="163"/>
      <c r="BG3" s="163"/>
      <c r="BH3" s="163"/>
      <c r="BI3" s="163"/>
      <c r="BJ3" s="163"/>
      <c r="BK3" s="163"/>
      <c r="BL3" s="163"/>
      <c r="BM3" s="163"/>
      <c r="BN3" s="163"/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63"/>
      <c r="CF3" s="163"/>
      <c r="CG3" s="163"/>
      <c r="CH3" s="163"/>
      <c r="CI3" s="163"/>
      <c r="CJ3" s="163"/>
      <c r="CK3" s="163"/>
      <c r="CL3" s="163"/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/>
      <c r="DI3" s="163"/>
      <c r="DJ3" s="163"/>
      <c r="DK3" s="163"/>
      <c r="DL3" s="163"/>
      <c r="DM3" s="163"/>
      <c r="DN3" s="163"/>
      <c r="DO3" s="163"/>
      <c r="DP3" s="163"/>
      <c r="DQ3" s="163"/>
      <c r="DR3" s="163"/>
      <c r="DS3" s="163"/>
      <c r="DT3" s="163"/>
      <c r="DU3" s="163"/>
      <c r="DV3" s="163"/>
      <c r="DW3" s="163"/>
      <c r="DX3" s="163"/>
      <c r="DY3" s="163"/>
      <c r="DZ3" s="163"/>
      <c r="EA3" s="163"/>
      <c r="EB3" s="163"/>
      <c r="EC3" s="163"/>
      <c r="ED3" s="163"/>
      <c r="EE3" s="163"/>
      <c r="EF3" s="163"/>
      <c r="EG3" s="163"/>
      <c r="EH3" s="163"/>
      <c r="EI3" s="163"/>
      <c r="EJ3" s="163"/>
      <c r="EK3" s="163"/>
      <c r="EL3" s="163"/>
      <c r="EM3" s="163"/>
      <c r="EN3" s="163"/>
      <c r="EO3" s="163"/>
      <c r="EP3" s="163"/>
      <c r="EQ3" s="163"/>
      <c r="ER3" s="163"/>
      <c r="ES3" s="163"/>
      <c r="ET3" s="163"/>
      <c r="EU3" s="163"/>
      <c r="EV3" s="163"/>
      <c r="EW3" s="163"/>
      <c r="EX3" s="163"/>
      <c r="EY3" s="163"/>
      <c r="EZ3" s="163"/>
      <c r="FA3" s="163"/>
      <c r="FB3" s="163"/>
      <c r="FC3" s="163"/>
      <c r="FD3" s="163"/>
      <c r="FE3" s="163"/>
      <c r="FF3" s="163"/>
      <c r="FG3" s="163"/>
      <c r="FH3" s="163"/>
      <c r="FI3" s="163"/>
      <c r="FJ3" s="163"/>
      <c r="FK3" s="163"/>
      <c r="FL3" s="163"/>
      <c r="FM3" s="163"/>
      <c r="FN3" s="163"/>
      <c r="FO3" s="163"/>
      <c r="FP3" s="163"/>
      <c r="FQ3" s="163"/>
      <c r="FR3" s="163"/>
      <c r="FS3" s="163"/>
      <c r="FT3" s="163"/>
      <c r="FU3" s="163"/>
      <c r="FV3" s="163"/>
      <c r="FW3" s="163"/>
      <c r="FX3" s="163"/>
      <c r="FY3" s="163"/>
      <c r="FZ3" s="163"/>
      <c r="GA3" s="163"/>
      <c r="GB3" s="163"/>
      <c r="GC3" s="163"/>
      <c r="GD3" s="163"/>
      <c r="GE3" s="163"/>
      <c r="GF3" s="163"/>
    </row>
    <row r="4" ht="80.25" customHeight="1">
      <c r="A4" s="161" t="s">
        <v>121</v>
      </c>
      <c r="B4" s="164"/>
      <c r="C4" s="164"/>
      <c r="D4" s="163"/>
      <c r="E4" s="163"/>
      <c r="F4" s="163" t="s">
        <v>122</v>
      </c>
      <c r="G4" s="163"/>
      <c r="H4" s="163" t="s">
        <v>123</v>
      </c>
      <c r="I4" s="163"/>
      <c r="J4" s="163"/>
      <c r="K4" s="163"/>
      <c r="L4" s="163" t="s">
        <v>124</v>
      </c>
      <c r="M4" s="163"/>
      <c r="N4" s="163"/>
      <c r="O4" s="163"/>
      <c r="P4" s="163"/>
      <c r="Q4" s="163"/>
      <c r="R4" s="163"/>
      <c r="S4" s="163"/>
      <c r="T4" s="165" t="s">
        <v>125</v>
      </c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3"/>
      <c r="EJ4" s="163"/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3"/>
      <c r="EY4" s="163"/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3"/>
      <c r="FN4" s="163"/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  <c r="GC4" s="163"/>
      <c r="GD4" s="163"/>
      <c r="GE4" s="163"/>
      <c r="GF4" s="163"/>
    </row>
    <row r="5" ht="29.25" customHeight="1">
      <c r="A5" s="166" t="s">
        <v>126</v>
      </c>
      <c r="B5" s="167"/>
      <c r="C5" s="167"/>
      <c r="D5" s="168">
        <f>Age_at_FirstQ</f>
        <v>21.75</v>
      </c>
      <c r="E5" s="168">
        <f t="shared" ref="E5:S5" si="1">D5+0.25</f>
        <v>22</v>
      </c>
      <c r="F5" s="168">
        <f t="shared" si="1"/>
        <v>22.25</v>
      </c>
      <c r="G5" s="168">
        <f t="shared" si="1"/>
        <v>22.5</v>
      </c>
      <c r="H5" s="168">
        <f t="shared" si="1"/>
        <v>22.75</v>
      </c>
      <c r="I5" s="168">
        <f t="shared" si="1"/>
        <v>23</v>
      </c>
      <c r="J5" s="168">
        <f t="shared" si="1"/>
        <v>23.25</v>
      </c>
      <c r="K5" s="168">
        <f t="shared" si="1"/>
        <v>23.5</v>
      </c>
      <c r="L5" s="168">
        <f t="shared" si="1"/>
        <v>23.75</v>
      </c>
      <c r="M5" s="168">
        <f t="shared" si="1"/>
        <v>24</v>
      </c>
      <c r="N5" s="168">
        <f t="shared" si="1"/>
        <v>24.25</v>
      </c>
      <c r="O5" s="168">
        <f t="shared" si="1"/>
        <v>24.5</v>
      </c>
      <c r="P5" s="168">
        <f t="shared" si="1"/>
        <v>24.75</v>
      </c>
      <c r="Q5" s="168">
        <f t="shared" si="1"/>
        <v>25</v>
      </c>
      <c r="R5" s="168">
        <f t="shared" si="1"/>
        <v>25.25</v>
      </c>
      <c r="S5" s="168">
        <f t="shared" si="1"/>
        <v>25.5</v>
      </c>
      <c r="T5" s="168">
        <f t="shared" ref="T5:T11" si="2">INDIRECT(ADDRESS(ROW(),COLUMN()-1))
</f>
        <v>25.5</v>
      </c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8"/>
      <c r="BG5" s="168"/>
      <c r="BH5" s="168"/>
      <c r="BI5" s="168"/>
      <c r="BJ5" s="168"/>
      <c r="BK5" s="168"/>
      <c r="BL5" s="168"/>
      <c r="BM5" s="168"/>
      <c r="BN5" s="168"/>
      <c r="BO5" s="168"/>
      <c r="BP5" s="168"/>
      <c r="BQ5" s="168"/>
      <c r="BR5" s="168"/>
      <c r="BS5" s="168"/>
      <c r="BT5" s="168"/>
      <c r="BU5" s="168"/>
      <c r="BV5" s="168"/>
      <c r="BW5" s="168"/>
      <c r="BX5" s="168"/>
      <c r="BY5" s="168"/>
      <c r="BZ5" s="168"/>
      <c r="CA5" s="168"/>
      <c r="CB5" s="168"/>
      <c r="CC5" s="168"/>
      <c r="CD5" s="168"/>
      <c r="CE5" s="168"/>
      <c r="CF5" s="168"/>
      <c r="CG5" s="168"/>
      <c r="CH5" s="168"/>
      <c r="CI5" s="168"/>
      <c r="CJ5" s="168"/>
      <c r="CK5" s="168"/>
      <c r="CL5" s="168"/>
      <c r="CM5" s="168"/>
      <c r="CN5" s="168"/>
      <c r="CO5" s="168"/>
      <c r="CP5" s="168"/>
      <c r="CQ5" s="168"/>
      <c r="CR5" s="168"/>
      <c r="CS5" s="168"/>
      <c r="CT5" s="168"/>
      <c r="CU5" s="168"/>
      <c r="CV5" s="168"/>
      <c r="CW5" s="168"/>
      <c r="CX5" s="168"/>
      <c r="CY5" s="168"/>
      <c r="CZ5" s="168"/>
      <c r="DA5" s="168"/>
      <c r="DB5" s="168"/>
      <c r="DC5" s="168"/>
      <c r="DD5" s="168"/>
      <c r="DE5" s="168"/>
      <c r="DF5" s="168"/>
      <c r="DG5" s="168"/>
      <c r="DH5" s="168"/>
      <c r="DI5" s="168"/>
      <c r="DJ5" s="168"/>
      <c r="DK5" s="168"/>
      <c r="DL5" s="168"/>
      <c r="DM5" s="168"/>
      <c r="DN5" s="168"/>
      <c r="DO5" s="168"/>
      <c r="DP5" s="168"/>
      <c r="DQ5" s="168"/>
      <c r="DR5" s="168"/>
      <c r="DS5" s="168"/>
      <c r="DT5" s="168"/>
      <c r="DU5" s="168"/>
      <c r="DV5" s="168"/>
      <c r="DW5" s="168"/>
      <c r="DX5" s="168"/>
      <c r="DY5" s="168"/>
      <c r="DZ5" s="168"/>
      <c r="EA5" s="168"/>
      <c r="EB5" s="168"/>
      <c r="EC5" s="168"/>
      <c r="ED5" s="168"/>
      <c r="EE5" s="168"/>
      <c r="EF5" s="168"/>
      <c r="EG5" s="168"/>
      <c r="EH5" s="168"/>
      <c r="EI5" s="168"/>
      <c r="EJ5" s="168"/>
      <c r="EK5" s="168"/>
      <c r="EL5" s="168"/>
      <c r="EM5" s="168"/>
      <c r="EN5" s="168"/>
      <c r="EO5" s="168"/>
      <c r="EP5" s="168"/>
      <c r="EQ5" s="168"/>
      <c r="ER5" s="168"/>
      <c r="ES5" s="168"/>
      <c r="ET5" s="168"/>
      <c r="EU5" s="168"/>
      <c r="EV5" s="168"/>
      <c r="EW5" s="168"/>
      <c r="EX5" s="168"/>
      <c r="EY5" s="168"/>
      <c r="EZ5" s="168"/>
      <c r="FA5" s="168"/>
      <c r="FB5" s="168"/>
      <c r="FC5" s="168"/>
      <c r="FD5" s="168"/>
      <c r="FE5" s="168"/>
      <c r="FF5" s="168"/>
      <c r="FG5" s="168"/>
      <c r="FH5" s="168"/>
      <c r="FI5" s="168"/>
      <c r="FJ5" s="168"/>
      <c r="FK5" s="168"/>
      <c r="FL5" s="168"/>
      <c r="FM5" s="168"/>
      <c r="FN5" s="168"/>
      <c r="FO5" s="168"/>
      <c r="FP5" s="168"/>
      <c r="FQ5" s="168"/>
      <c r="FR5" s="168"/>
      <c r="FS5" s="168"/>
      <c r="FT5" s="168"/>
      <c r="FU5" s="168"/>
      <c r="FV5" s="168"/>
      <c r="FW5" s="168"/>
      <c r="FX5" s="168"/>
      <c r="FY5" s="168"/>
      <c r="FZ5" s="168"/>
      <c r="GA5" s="168"/>
      <c r="GB5" s="168"/>
      <c r="GC5" s="168"/>
      <c r="GD5" s="168"/>
      <c r="GE5" s="168"/>
      <c r="GF5" s="168"/>
    </row>
    <row r="6">
      <c r="A6" s="169" t="s">
        <v>113</v>
      </c>
      <c r="B6" s="170"/>
      <c r="C6" s="170"/>
      <c r="D6" s="171">
        <f>SUMIF('Assets &amp; Liabilities'!$B:$B,$A6,'Assets &amp; Liabilities'!D:D)</f>
        <v>-9000</v>
      </c>
      <c r="E6" s="171">
        <f>SUMIF('Assets &amp; Liabilities'!$B:$B,$A6,'Assets &amp; Liabilities'!E:E)</f>
        <v>-8800</v>
      </c>
      <c r="F6" s="171">
        <f>SUMIF('Assets &amp; Liabilities'!$B:$B,$A6,'Assets &amp; Liabilities'!F:F)</f>
        <v>-8600</v>
      </c>
      <c r="G6" s="171">
        <f>SUMIF('Assets &amp; Liabilities'!$B:$B,$A6,'Assets &amp; Liabilities'!G:G)</f>
        <v>-8400</v>
      </c>
      <c r="H6" s="171">
        <f>SUMIF('Assets &amp; Liabilities'!$B:$B,$A6,'Assets &amp; Liabilities'!H:H)</f>
        <v>-8200</v>
      </c>
      <c r="I6" s="171">
        <f>SUMIF('Assets &amp; Liabilities'!$B:$B,$A6,'Assets &amp; Liabilities'!I:I)</f>
        <v>-8000</v>
      </c>
      <c r="J6" s="171">
        <f>SUMIF('Assets &amp; Liabilities'!$B:$B,$A6,'Assets &amp; Liabilities'!J:J)</f>
        <v>-7800</v>
      </c>
      <c r="K6" s="171">
        <f>SUMIF('Assets &amp; Liabilities'!$B:$B,$A6,'Assets &amp; Liabilities'!K:K)</f>
        <v>-7600</v>
      </c>
      <c r="L6" s="171">
        <f>SUMIF('Assets &amp; Liabilities'!$B:$B,$A6,'Assets &amp; Liabilities'!L:L)</f>
        <v>-10200</v>
      </c>
      <c r="M6" s="171">
        <f>SUMIF('Assets &amp; Liabilities'!$B:$B,$A6,'Assets &amp; Liabilities'!M:M)</f>
        <v>-10000</v>
      </c>
      <c r="N6" s="171">
        <f>SUMIF('Assets &amp; Liabilities'!$B:$B,$A6,'Assets &amp; Liabilities'!N:N)</f>
        <v>-9800</v>
      </c>
      <c r="O6" s="171">
        <f>SUMIF('Assets &amp; Liabilities'!$B:$B,$A6,'Assets &amp; Liabilities'!O:O)</f>
        <v>-9600</v>
      </c>
      <c r="P6" s="171">
        <f>SUMIF('Assets &amp; Liabilities'!$B:$B,$A6,'Assets &amp; Liabilities'!P:P)</f>
        <v>-9400</v>
      </c>
      <c r="Q6" s="171">
        <f>SUMIF('Assets &amp; Liabilities'!$B:$B,$A6,'Assets &amp; Liabilities'!Q:Q)</f>
        <v>-9200</v>
      </c>
      <c r="R6" s="171">
        <f>SUMIF('Assets &amp; Liabilities'!$B:$B,$A6,'Assets &amp; Liabilities'!R:R)</f>
        <v>-9000</v>
      </c>
      <c r="S6" s="171">
        <f>SUMIF('Assets &amp; Liabilities'!$B:$B,$A6,'Assets &amp; Liabilities'!S:S)</f>
        <v>-8800</v>
      </c>
      <c r="T6" s="165">
        <f t="shared" si="2"/>
        <v>-8800</v>
      </c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71"/>
      <c r="DK6" s="171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1"/>
      <c r="EB6" s="171"/>
      <c r="EC6" s="171"/>
      <c r="ED6" s="171"/>
      <c r="EE6" s="171"/>
      <c r="EF6" s="171"/>
      <c r="EG6" s="171"/>
      <c r="EH6" s="171"/>
      <c r="EI6" s="171"/>
      <c r="EJ6" s="171"/>
      <c r="EK6" s="171"/>
      <c r="EL6" s="171"/>
      <c r="EM6" s="171"/>
      <c r="EN6" s="171"/>
      <c r="EO6" s="171"/>
      <c r="EP6" s="171"/>
      <c r="EQ6" s="171"/>
      <c r="ER6" s="171"/>
      <c r="ES6" s="171"/>
      <c r="ET6" s="171"/>
      <c r="EU6" s="171"/>
      <c r="EV6" s="171"/>
      <c r="EW6" s="171"/>
      <c r="EX6" s="171"/>
      <c r="EY6" s="171"/>
      <c r="EZ6" s="171"/>
      <c r="FA6" s="171"/>
      <c r="FB6" s="171"/>
      <c r="FC6" s="171"/>
      <c r="FD6" s="171"/>
      <c r="FE6" s="171"/>
      <c r="FF6" s="171"/>
      <c r="FG6" s="171"/>
      <c r="FH6" s="171"/>
      <c r="FI6" s="171"/>
      <c r="FJ6" s="171"/>
      <c r="FK6" s="171"/>
      <c r="FL6" s="171"/>
      <c r="FM6" s="171"/>
      <c r="FN6" s="171"/>
      <c r="FO6" s="171"/>
      <c r="FP6" s="171"/>
      <c r="FQ6" s="171"/>
      <c r="FR6" s="171"/>
      <c r="FS6" s="171"/>
      <c r="FT6" s="171"/>
      <c r="FU6" s="171"/>
      <c r="FV6" s="171"/>
      <c r="FW6" s="171"/>
      <c r="FX6" s="171"/>
      <c r="FY6" s="171"/>
      <c r="FZ6" s="171"/>
      <c r="GA6" s="171"/>
      <c r="GB6" s="171"/>
      <c r="GC6" s="171"/>
      <c r="GD6" s="171"/>
      <c r="GE6" s="171"/>
      <c r="GF6" s="171"/>
    </row>
    <row r="7">
      <c r="A7" s="172" t="s">
        <v>82</v>
      </c>
      <c r="B7" s="173"/>
      <c r="C7" s="173"/>
      <c r="D7" s="171">
        <f>SUMIF('Assets &amp; Liabilities'!$B:$B,$A7,'Assets &amp; Liabilities'!D:D)</f>
        <v>1200</v>
      </c>
      <c r="E7" s="171">
        <f>SUMIF('Assets &amp; Liabilities'!$B:$B,$A7,'Assets &amp; Liabilities'!E:E)</f>
        <v>3500</v>
      </c>
      <c r="F7" s="171">
        <f>SUMIF('Assets &amp; Liabilities'!$B:$B,$A7,'Assets &amp; Liabilities'!F:F)</f>
        <v>3400</v>
      </c>
      <c r="G7" s="171">
        <f>SUMIF('Assets &amp; Liabilities'!$B:$B,$A7,'Assets &amp; Liabilities'!G:G)</f>
        <v>3300</v>
      </c>
      <c r="H7" s="171">
        <f>SUMIF('Assets &amp; Liabilities'!$B:$B,$A7,'Assets &amp; Liabilities'!H:H)</f>
        <v>4200</v>
      </c>
      <c r="I7" s="171">
        <f>SUMIF('Assets &amp; Liabilities'!$B:$B,$A7,'Assets &amp; Liabilities'!I:I)</f>
        <v>13200</v>
      </c>
      <c r="J7" s="171">
        <f>SUMIF('Assets &amp; Liabilities'!$B:$B,$A7,'Assets &amp; Liabilities'!J:J)</f>
        <v>13300</v>
      </c>
      <c r="K7" s="171">
        <f>SUMIF('Assets &amp; Liabilities'!$B:$B,$A7,'Assets &amp; Liabilities'!K:K)</f>
        <v>13350</v>
      </c>
      <c r="L7" s="171">
        <f>SUMIF('Assets &amp; Liabilities'!$B:$B,$A7,'Assets &amp; Liabilities'!L:L)</f>
        <v>12500</v>
      </c>
      <c r="M7" s="171">
        <f>SUMIF('Assets &amp; Liabilities'!$B:$B,$A7,'Assets &amp; Liabilities'!M:M)</f>
        <v>12750</v>
      </c>
      <c r="N7" s="171">
        <f>SUMIF('Assets &amp; Liabilities'!$B:$B,$A7,'Assets &amp; Liabilities'!N:N)</f>
        <v>13900</v>
      </c>
      <c r="O7" s="171">
        <f>SUMIF('Assets &amp; Liabilities'!$B:$B,$A7,'Assets &amp; Liabilities'!O:O)</f>
        <v>13550</v>
      </c>
      <c r="P7" s="171">
        <f>SUMIF('Assets &amp; Liabilities'!$B:$B,$A7,'Assets &amp; Liabilities'!P:P)</f>
        <v>13300</v>
      </c>
      <c r="Q7" s="171">
        <f>SUMIF('Assets &amp; Liabilities'!$B:$B,$A7,'Assets &amp; Liabilities'!Q:Q)</f>
        <v>13350</v>
      </c>
      <c r="R7" s="171">
        <f>SUMIF('Assets &amp; Liabilities'!$B:$B,$A7,'Assets &amp; Liabilities'!R:R)</f>
        <v>13400</v>
      </c>
      <c r="S7" s="171">
        <f>SUMIF('Assets &amp; Liabilities'!$B:$B,$A7,'Assets &amp; Liabilities'!S:S)</f>
        <v>13550</v>
      </c>
      <c r="T7" s="165">
        <f t="shared" si="2"/>
        <v>13550</v>
      </c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3"/>
      <c r="CJ7" s="173"/>
      <c r="CK7" s="173"/>
      <c r="CL7" s="173"/>
      <c r="CM7" s="173"/>
      <c r="CN7" s="173"/>
      <c r="CO7" s="173"/>
      <c r="CP7" s="173"/>
      <c r="CQ7" s="173"/>
      <c r="CR7" s="173"/>
      <c r="CS7" s="173"/>
      <c r="CT7" s="173"/>
      <c r="CU7" s="173"/>
      <c r="CV7" s="173"/>
      <c r="CW7" s="173"/>
      <c r="CX7" s="173"/>
      <c r="CY7" s="173"/>
      <c r="CZ7" s="173"/>
      <c r="DA7" s="173"/>
      <c r="DB7" s="173"/>
      <c r="DC7" s="173"/>
      <c r="DD7" s="173"/>
      <c r="DE7" s="173"/>
      <c r="DF7" s="173"/>
      <c r="DG7" s="173"/>
      <c r="DH7" s="173"/>
      <c r="DI7" s="173"/>
      <c r="DJ7" s="173"/>
      <c r="DK7" s="173"/>
      <c r="DL7" s="173"/>
      <c r="DM7" s="173"/>
      <c r="DN7" s="173"/>
      <c r="DO7" s="173"/>
      <c r="DP7" s="173"/>
      <c r="DQ7" s="173"/>
      <c r="DR7" s="173"/>
      <c r="DS7" s="173"/>
      <c r="DT7" s="173"/>
      <c r="DU7" s="173"/>
      <c r="DV7" s="173"/>
      <c r="DW7" s="173"/>
      <c r="DX7" s="173"/>
      <c r="DY7" s="173"/>
      <c r="DZ7" s="173"/>
      <c r="EA7" s="173"/>
      <c r="EB7" s="173"/>
      <c r="EC7" s="173"/>
      <c r="ED7" s="173"/>
      <c r="EE7" s="173"/>
      <c r="EF7" s="173"/>
      <c r="EG7" s="173"/>
      <c r="EH7" s="173"/>
      <c r="EI7" s="173"/>
      <c r="EJ7" s="173"/>
      <c r="EK7" s="173"/>
      <c r="EL7" s="173"/>
      <c r="EM7" s="173"/>
      <c r="EN7" s="173"/>
      <c r="EO7" s="173"/>
      <c r="EP7" s="173"/>
      <c r="EQ7" s="173"/>
      <c r="ER7" s="173"/>
      <c r="ES7" s="173"/>
      <c r="ET7" s="173"/>
      <c r="EU7" s="173"/>
      <c r="EV7" s="173"/>
      <c r="EW7" s="173"/>
      <c r="EX7" s="173"/>
      <c r="EY7" s="173"/>
      <c r="EZ7" s="173"/>
      <c r="FA7" s="173"/>
      <c r="FB7" s="173"/>
      <c r="FC7" s="173"/>
      <c r="FD7" s="173"/>
      <c r="FE7" s="173"/>
      <c r="FF7" s="173"/>
      <c r="FG7" s="173"/>
      <c r="FH7" s="173"/>
      <c r="FI7" s="173"/>
      <c r="FJ7" s="173"/>
      <c r="FK7" s="173"/>
      <c r="FL7" s="173"/>
      <c r="FM7" s="173"/>
      <c r="FN7" s="173"/>
      <c r="FO7" s="173"/>
      <c r="FP7" s="173"/>
      <c r="FQ7" s="173"/>
      <c r="FR7" s="173"/>
      <c r="FS7" s="173"/>
      <c r="FT7" s="173"/>
      <c r="FU7" s="173"/>
      <c r="FV7" s="173"/>
      <c r="FW7" s="173"/>
      <c r="FX7" s="173"/>
      <c r="FY7" s="173"/>
      <c r="FZ7" s="173"/>
      <c r="GA7" s="173"/>
      <c r="GB7" s="173"/>
      <c r="GC7" s="173"/>
      <c r="GD7" s="173"/>
      <c r="GE7" s="173"/>
      <c r="GF7" s="173"/>
    </row>
    <row r="8">
      <c r="A8" s="172" t="s">
        <v>36</v>
      </c>
      <c r="B8" s="170"/>
      <c r="C8" s="170"/>
      <c r="D8" s="171">
        <f>SUMIF('Assets &amp; Liabilities'!$B:$B,$A8,'Assets &amp; Liabilities'!D:D)</f>
        <v>2000</v>
      </c>
      <c r="E8" s="171">
        <f>SUMIF('Assets &amp; Liabilities'!$B:$B,$A8,'Assets &amp; Liabilities'!E:E)</f>
        <v>1800</v>
      </c>
      <c r="F8" s="171">
        <f>SUMIF('Assets &amp; Liabilities'!$B:$B,$A8,'Assets &amp; Liabilities'!F:F)</f>
        <v>2300</v>
      </c>
      <c r="G8" s="171">
        <f>SUMIF('Assets &amp; Liabilities'!$B:$B,$A8,'Assets &amp; Liabilities'!G:G)</f>
        <v>3400</v>
      </c>
      <c r="H8" s="171">
        <f>SUMIF('Assets &amp; Liabilities'!$B:$B,$A8,'Assets &amp; Liabilities'!H:H)</f>
        <v>3650</v>
      </c>
      <c r="I8" s="171">
        <f>SUMIF('Assets &amp; Liabilities'!$B:$B,$A8,'Assets &amp; Liabilities'!I:I)</f>
        <v>4600</v>
      </c>
      <c r="J8" s="171">
        <f>SUMIF('Assets &amp; Liabilities'!$B:$B,$A8,'Assets &amp; Liabilities'!J:J)</f>
        <v>5800</v>
      </c>
      <c r="K8" s="171">
        <f>SUMIF('Assets &amp; Liabilities'!$B:$B,$A8,'Assets &amp; Liabilities'!K:K)</f>
        <v>6000</v>
      </c>
      <c r="L8" s="171">
        <f>SUMIF('Assets &amp; Liabilities'!$B:$B,$A8,'Assets &amp; Liabilities'!L:L)</f>
        <v>6100</v>
      </c>
      <c r="M8" s="171">
        <f>SUMIF('Assets &amp; Liabilities'!$B:$B,$A8,'Assets &amp; Liabilities'!M:M)</f>
        <v>8300</v>
      </c>
      <c r="N8" s="171">
        <f>SUMIF('Assets &amp; Liabilities'!$B:$B,$A8,'Assets &amp; Liabilities'!N:N)</f>
        <v>11400</v>
      </c>
      <c r="O8" s="171">
        <f>SUMIF('Assets &amp; Liabilities'!$B:$B,$A8,'Assets &amp; Liabilities'!O:O)</f>
        <v>8650</v>
      </c>
      <c r="P8" s="171">
        <f>SUMIF('Assets &amp; Liabilities'!$B:$B,$A8,'Assets &amp; Liabilities'!P:P)</f>
        <v>8450</v>
      </c>
      <c r="Q8" s="171">
        <f>SUMIF('Assets &amp; Liabilities'!$B:$B,$A8,'Assets &amp; Liabilities'!Q:Q)</f>
        <v>9350</v>
      </c>
      <c r="R8" s="171">
        <f>SUMIF('Assets &amp; Liabilities'!$B:$B,$A8,'Assets &amp; Liabilities'!R:R)</f>
        <v>10700</v>
      </c>
      <c r="S8" s="171">
        <f>SUMIF('Assets &amp; Liabilities'!$B:$B,$A8,'Assets &amp; Liabilities'!S:S)</f>
        <v>10250</v>
      </c>
      <c r="T8" s="165">
        <f t="shared" si="2"/>
        <v>10250</v>
      </c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1"/>
      <c r="BP8" s="171"/>
      <c r="BQ8" s="171"/>
      <c r="BR8" s="171"/>
      <c r="BS8" s="171"/>
      <c r="BT8" s="171"/>
      <c r="BU8" s="171"/>
      <c r="BV8" s="171"/>
      <c r="BW8" s="171"/>
      <c r="BX8" s="171"/>
      <c r="BY8" s="171"/>
      <c r="BZ8" s="171"/>
      <c r="CA8" s="171"/>
      <c r="CB8" s="171"/>
      <c r="CC8" s="171"/>
      <c r="CD8" s="171"/>
      <c r="CE8" s="171"/>
      <c r="CF8" s="171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CQ8" s="171"/>
      <c r="CR8" s="171"/>
      <c r="CS8" s="171"/>
      <c r="CT8" s="171"/>
      <c r="CU8" s="171"/>
      <c r="CV8" s="171"/>
      <c r="CW8" s="171"/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71"/>
      <c r="DK8" s="171"/>
      <c r="DL8" s="171"/>
      <c r="DM8" s="171"/>
      <c r="DN8" s="171"/>
      <c r="DO8" s="171"/>
      <c r="DP8" s="171"/>
      <c r="DQ8" s="171"/>
      <c r="DR8" s="171"/>
      <c r="DS8" s="171"/>
      <c r="DT8" s="171"/>
      <c r="DU8" s="171"/>
      <c r="DV8" s="171"/>
      <c r="DW8" s="171"/>
      <c r="DX8" s="171"/>
      <c r="DY8" s="171"/>
      <c r="DZ8" s="171"/>
      <c r="EA8" s="171"/>
      <c r="EB8" s="171"/>
      <c r="EC8" s="171"/>
      <c r="ED8" s="171"/>
      <c r="EE8" s="171"/>
      <c r="EF8" s="171"/>
      <c r="EG8" s="171"/>
      <c r="EH8" s="171"/>
      <c r="EI8" s="171"/>
      <c r="EJ8" s="171"/>
      <c r="EK8" s="171"/>
      <c r="EL8" s="171"/>
      <c r="EM8" s="171"/>
      <c r="EN8" s="171"/>
      <c r="EO8" s="171"/>
      <c r="EP8" s="171"/>
      <c r="EQ8" s="171"/>
      <c r="ER8" s="171"/>
      <c r="ES8" s="171"/>
      <c r="ET8" s="171"/>
      <c r="EU8" s="171"/>
      <c r="EV8" s="171"/>
      <c r="EW8" s="171"/>
      <c r="EX8" s="171"/>
      <c r="EY8" s="171"/>
      <c r="EZ8" s="171"/>
      <c r="FA8" s="171"/>
      <c r="FB8" s="171"/>
      <c r="FC8" s="171"/>
      <c r="FD8" s="171"/>
      <c r="FE8" s="171"/>
      <c r="FF8" s="171"/>
      <c r="FG8" s="171"/>
      <c r="FH8" s="171"/>
      <c r="FI8" s="171"/>
      <c r="FJ8" s="171"/>
      <c r="FK8" s="171"/>
      <c r="FL8" s="171"/>
      <c r="FM8" s="171"/>
      <c r="FN8" s="171"/>
      <c r="FO8" s="171"/>
      <c r="FP8" s="171"/>
      <c r="FQ8" s="171"/>
      <c r="FR8" s="171"/>
      <c r="FS8" s="171"/>
      <c r="FT8" s="171"/>
      <c r="FU8" s="171"/>
      <c r="FV8" s="171"/>
      <c r="FW8" s="171"/>
      <c r="FX8" s="171"/>
      <c r="FY8" s="171"/>
      <c r="FZ8" s="171"/>
      <c r="GA8" s="171"/>
      <c r="GB8" s="171"/>
      <c r="GC8" s="171"/>
      <c r="GD8" s="171"/>
      <c r="GE8" s="171"/>
      <c r="GF8" s="171"/>
    </row>
    <row r="9">
      <c r="A9" s="172" t="s">
        <v>103</v>
      </c>
      <c r="B9" s="184"/>
      <c r="C9" s="184"/>
      <c r="D9" s="171">
        <f>SUMIF('Assets &amp; Liabilities'!$B:$B,$A9,'Assets &amp; Liabilities'!D:D)</f>
        <v>0</v>
      </c>
      <c r="E9" s="171">
        <f>SUMIF('Assets &amp; Liabilities'!$B:$B,$A9,'Assets &amp; Liabilities'!E:E)</f>
        <v>0</v>
      </c>
      <c r="F9" s="171">
        <f>SUMIF('Assets &amp; Liabilities'!$B:$B,$A9,'Assets &amp; Liabilities'!F:F)</f>
        <v>0</v>
      </c>
      <c r="G9" s="171">
        <f>SUMIF('Assets &amp; Liabilities'!$B:$B,$A9,'Assets &amp; Liabilities'!G:G)</f>
        <v>0</v>
      </c>
      <c r="H9" s="171">
        <f>SUMIF('Assets &amp; Liabilities'!$B:$B,$A9,'Assets &amp; Liabilities'!H:H)</f>
        <v>0</v>
      </c>
      <c r="I9" s="171">
        <f>SUMIF('Assets &amp; Liabilities'!$B:$B,$A9,'Assets &amp; Liabilities'!I:I)</f>
        <v>0</v>
      </c>
      <c r="J9" s="171">
        <f>SUMIF('Assets &amp; Liabilities'!$B:$B,$A9,'Assets &amp; Liabilities'!J:J)</f>
        <v>0</v>
      </c>
      <c r="K9" s="171">
        <f>SUMIF('Assets &amp; Liabilities'!$B:$B,$A9,'Assets &amp; Liabilities'!K:K)</f>
        <v>0</v>
      </c>
      <c r="L9" s="171">
        <f>SUMIF('Assets &amp; Liabilities'!$B:$B,$A9,'Assets &amp; Liabilities'!L:L)</f>
        <v>0</v>
      </c>
      <c r="M9" s="171">
        <f>SUMIF('Assets &amp; Liabilities'!$B:$B,$A9,'Assets &amp; Liabilities'!M:M)</f>
        <v>1000</v>
      </c>
      <c r="N9" s="171">
        <f>SUMIF('Assets &amp; Liabilities'!$B:$B,$A9,'Assets &amp; Liabilities'!N:N)</f>
        <v>2000</v>
      </c>
      <c r="O9" s="171">
        <f>SUMIF('Assets &amp; Liabilities'!$B:$B,$A9,'Assets &amp; Liabilities'!O:O)</f>
        <v>4000</v>
      </c>
      <c r="P9" s="171">
        <f>SUMIF('Assets &amp; Liabilities'!$B:$B,$A9,'Assets &amp; Liabilities'!P:P)</f>
        <v>4600</v>
      </c>
      <c r="Q9" s="171">
        <f>SUMIF('Assets &amp; Liabilities'!$B:$B,$A9,'Assets &amp; Liabilities'!Q:Q)</f>
        <v>5000</v>
      </c>
      <c r="R9" s="171">
        <f>SUMIF('Assets &amp; Liabilities'!$B:$B,$A9,'Assets &amp; Liabilities'!R:R)</f>
        <v>5100</v>
      </c>
      <c r="S9" s="171">
        <f>SUMIF('Assets &amp; Liabilities'!$B:$B,$A9,'Assets &amp; Liabilities'!S:S)</f>
        <v>5100</v>
      </c>
      <c r="T9" s="165">
        <f t="shared" si="2"/>
        <v>5100</v>
      </c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71"/>
      <c r="BN9" s="171"/>
      <c r="BO9" s="171"/>
      <c r="BP9" s="171"/>
      <c r="BQ9" s="171"/>
      <c r="BR9" s="171"/>
      <c r="BS9" s="171"/>
      <c r="BT9" s="171"/>
      <c r="BU9" s="171"/>
      <c r="BV9" s="171"/>
      <c r="BW9" s="171"/>
      <c r="BX9" s="171"/>
      <c r="BY9" s="171"/>
      <c r="BZ9" s="171"/>
      <c r="CA9" s="171"/>
      <c r="CB9" s="171"/>
      <c r="CC9" s="171"/>
      <c r="CD9" s="171"/>
      <c r="CE9" s="171"/>
      <c r="CF9" s="171"/>
      <c r="CG9" s="171"/>
      <c r="CH9" s="171"/>
      <c r="CI9" s="171"/>
      <c r="CJ9" s="171"/>
      <c r="CK9" s="171"/>
      <c r="CL9" s="171"/>
      <c r="CM9" s="171"/>
      <c r="CN9" s="171"/>
      <c r="CO9" s="171"/>
      <c r="CP9" s="171"/>
      <c r="CQ9" s="171"/>
      <c r="CR9" s="171"/>
      <c r="CS9" s="171"/>
      <c r="CT9" s="171"/>
      <c r="CU9" s="171"/>
      <c r="CV9" s="171"/>
      <c r="CW9" s="171"/>
      <c r="CX9" s="171"/>
      <c r="CY9" s="171"/>
      <c r="CZ9" s="171"/>
      <c r="DA9" s="171"/>
      <c r="DB9" s="171"/>
      <c r="DC9" s="171"/>
      <c r="DD9" s="171"/>
      <c r="DE9" s="171"/>
      <c r="DF9" s="171"/>
      <c r="DG9" s="171"/>
      <c r="DH9" s="171"/>
      <c r="DI9" s="171"/>
      <c r="DJ9" s="171"/>
      <c r="DK9" s="171"/>
      <c r="DL9" s="171"/>
      <c r="DM9" s="171"/>
      <c r="DN9" s="171"/>
      <c r="DO9" s="171"/>
      <c r="DP9" s="171"/>
      <c r="DQ9" s="171"/>
      <c r="DR9" s="171"/>
      <c r="DS9" s="171"/>
      <c r="DT9" s="171"/>
      <c r="DU9" s="171"/>
      <c r="DV9" s="171"/>
      <c r="DW9" s="171"/>
      <c r="DX9" s="171"/>
      <c r="DY9" s="171"/>
      <c r="DZ9" s="171"/>
      <c r="EA9" s="171"/>
      <c r="EB9" s="171"/>
      <c r="EC9" s="171"/>
      <c r="ED9" s="171"/>
      <c r="EE9" s="171"/>
      <c r="EF9" s="171"/>
      <c r="EG9" s="171"/>
      <c r="EH9" s="171"/>
      <c r="EI9" s="171"/>
      <c r="EJ9" s="171"/>
      <c r="EK9" s="171"/>
      <c r="EL9" s="171"/>
      <c r="EM9" s="171"/>
      <c r="EN9" s="171"/>
      <c r="EO9" s="171"/>
      <c r="EP9" s="171"/>
      <c r="EQ9" s="171"/>
      <c r="ER9" s="171"/>
      <c r="ES9" s="171"/>
      <c r="ET9" s="171"/>
      <c r="EU9" s="171"/>
      <c r="EV9" s="171"/>
      <c r="EW9" s="171"/>
      <c r="EX9" s="171"/>
      <c r="EY9" s="171"/>
      <c r="EZ9" s="171"/>
      <c r="FA9" s="171"/>
      <c r="FB9" s="171"/>
      <c r="FC9" s="171"/>
      <c r="FD9" s="171"/>
      <c r="FE9" s="171"/>
      <c r="FF9" s="171"/>
      <c r="FG9" s="171"/>
      <c r="FH9" s="171"/>
      <c r="FI9" s="171"/>
      <c r="FJ9" s="171"/>
      <c r="FK9" s="171"/>
      <c r="FL9" s="171"/>
      <c r="FM9" s="171"/>
      <c r="FN9" s="171"/>
      <c r="FO9" s="171"/>
      <c r="FP9" s="171"/>
      <c r="FQ9" s="171"/>
      <c r="FR9" s="171"/>
      <c r="FS9" s="171"/>
      <c r="FT9" s="171"/>
      <c r="FU9" s="171"/>
      <c r="FV9" s="171"/>
      <c r="FW9" s="171"/>
      <c r="FX9" s="171"/>
      <c r="FY9" s="171"/>
      <c r="FZ9" s="171"/>
      <c r="GA9" s="171"/>
      <c r="GB9" s="171"/>
      <c r="GC9" s="171"/>
      <c r="GD9" s="171"/>
      <c r="GE9" s="171"/>
      <c r="GF9" s="171"/>
    </row>
    <row r="10">
      <c r="A10" s="172" t="s">
        <v>98</v>
      </c>
      <c r="B10" s="170"/>
      <c r="C10" s="170"/>
      <c r="D10" s="171">
        <f>SUMIF('Assets &amp; Liabilities'!$B:$B,$A10,'Assets &amp; Liabilities'!D:D)</f>
        <v>0</v>
      </c>
      <c r="E10" s="171">
        <f>SUMIF('Assets &amp; Liabilities'!$B:$B,$A10,'Assets &amp; Liabilities'!E:E)</f>
        <v>0</v>
      </c>
      <c r="F10" s="171">
        <f>SUMIF('Assets &amp; Liabilities'!$B:$B,$A10,'Assets &amp; Liabilities'!F:F)</f>
        <v>0</v>
      </c>
      <c r="G10" s="171">
        <f>SUMIF('Assets &amp; Liabilities'!$B:$B,$A10,'Assets &amp; Liabilities'!G:G)</f>
        <v>0</v>
      </c>
      <c r="H10" s="171">
        <f>SUMIF('Assets &amp; Liabilities'!$B:$B,$A10,'Assets &amp; Liabilities'!H:H)</f>
        <v>0</v>
      </c>
      <c r="I10" s="171">
        <f>SUMIF('Assets &amp; Liabilities'!$B:$B,$A10,'Assets &amp; Liabilities'!I:I)</f>
        <v>0</v>
      </c>
      <c r="J10" s="171">
        <f>SUMIF('Assets &amp; Liabilities'!$B:$B,$A10,'Assets &amp; Liabilities'!J:J)</f>
        <v>0</v>
      </c>
      <c r="K10" s="171">
        <f>SUMIF('Assets &amp; Liabilities'!$B:$B,$A10,'Assets &amp; Liabilities'!K:K)</f>
        <v>0</v>
      </c>
      <c r="L10" s="171">
        <f>SUMIF('Assets &amp; Liabilities'!$B:$B,$A10,'Assets &amp; Liabilities'!L:L)</f>
        <v>0</v>
      </c>
      <c r="M10" s="171">
        <f>SUMIF('Assets &amp; Liabilities'!$B:$B,$A10,'Assets &amp; Liabilities'!M:M)</f>
        <v>0</v>
      </c>
      <c r="N10" s="171">
        <f>SUMIF('Assets &amp; Liabilities'!$B:$B,$A10,'Assets &amp; Liabilities'!N:N)</f>
        <v>0</v>
      </c>
      <c r="O10" s="171">
        <f>SUMIF('Assets &amp; Liabilities'!$B:$B,$A10,'Assets &amp; Liabilities'!O:O)</f>
        <v>0</v>
      </c>
      <c r="P10" s="171">
        <f>SUMIF('Assets &amp; Liabilities'!$B:$B,$A10,'Assets &amp; Liabilities'!P:P)</f>
        <v>0</v>
      </c>
      <c r="Q10" s="171">
        <f>SUMIF('Assets &amp; Liabilities'!$B:$B,$A10,'Assets &amp; Liabilities'!Q:Q)</f>
        <v>0</v>
      </c>
      <c r="R10" s="171">
        <f>SUMIF('Assets &amp; Liabilities'!$B:$B,$A10,'Assets &amp; Liabilities'!R:R)</f>
        <v>3000</v>
      </c>
      <c r="S10" s="171">
        <f>SUMIF('Assets &amp; Liabilities'!$B:$B,$A10,'Assets &amp; Liabilities'!S:S)</f>
        <v>3000</v>
      </c>
      <c r="T10" s="165">
        <f t="shared" si="2"/>
        <v>3000</v>
      </c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1"/>
      <c r="BJ10" s="171"/>
      <c r="BK10" s="171"/>
      <c r="BL10" s="171"/>
      <c r="BM10" s="171"/>
      <c r="BN10" s="171"/>
      <c r="BO10" s="171"/>
      <c r="BP10" s="171"/>
      <c r="BQ10" s="171"/>
      <c r="BR10" s="171"/>
      <c r="BS10" s="171"/>
      <c r="BT10" s="171"/>
      <c r="BU10" s="171"/>
      <c r="BV10" s="171"/>
      <c r="BW10" s="171"/>
      <c r="BX10" s="171"/>
      <c r="BY10" s="171"/>
      <c r="BZ10" s="171"/>
      <c r="CA10" s="171"/>
      <c r="CB10" s="171"/>
      <c r="CC10" s="171"/>
      <c r="CD10" s="171"/>
      <c r="CE10" s="171"/>
      <c r="CF10" s="171"/>
      <c r="CG10" s="171"/>
      <c r="CH10" s="171"/>
      <c r="CI10" s="171"/>
      <c r="CJ10" s="171"/>
      <c r="CK10" s="171"/>
      <c r="CL10" s="171"/>
      <c r="CM10" s="171"/>
      <c r="CN10" s="171"/>
      <c r="CO10" s="171"/>
      <c r="CP10" s="171"/>
      <c r="CQ10" s="171"/>
      <c r="CR10" s="171"/>
      <c r="CS10" s="171"/>
      <c r="CT10" s="171"/>
      <c r="CU10" s="171"/>
      <c r="CV10" s="171"/>
      <c r="CW10" s="171"/>
      <c r="CX10" s="171"/>
      <c r="CY10" s="171"/>
      <c r="CZ10" s="171"/>
      <c r="DA10" s="171"/>
      <c r="DB10" s="171"/>
      <c r="DC10" s="171"/>
      <c r="DD10" s="171"/>
      <c r="DE10" s="171"/>
      <c r="DF10" s="171"/>
      <c r="DG10" s="171"/>
      <c r="DH10" s="171"/>
      <c r="DI10" s="171"/>
      <c r="DJ10" s="171"/>
      <c r="DK10" s="171"/>
      <c r="DL10" s="171"/>
      <c r="DM10" s="171"/>
      <c r="DN10" s="171"/>
      <c r="DO10" s="171"/>
      <c r="DP10" s="171"/>
      <c r="DQ10" s="171"/>
      <c r="DR10" s="171"/>
      <c r="DS10" s="171"/>
      <c r="DT10" s="171"/>
      <c r="DU10" s="171"/>
      <c r="DV10" s="171"/>
      <c r="DW10" s="171"/>
      <c r="DX10" s="171"/>
      <c r="DY10" s="171"/>
      <c r="DZ10" s="171"/>
      <c r="EA10" s="171"/>
      <c r="EB10" s="171"/>
      <c r="EC10" s="171"/>
      <c r="ED10" s="171"/>
      <c r="EE10" s="171"/>
      <c r="EF10" s="171"/>
      <c r="EG10" s="171"/>
      <c r="EH10" s="171"/>
      <c r="EI10" s="171"/>
      <c r="EJ10" s="171"/>
      <c r="EK10" s="171"/>
      <c r="EL10" s="171"/>
      <c r="EM10" s="171"/>
      <c r="EN10" s="171"/>
      <c r="EO10" s="171"/>
      <c r="EP10" s="171"/>
      <c r="EQ10" s="171"/>
      <c r="ER10" s="171"/>
      <c r="ES10" s="171"/>
      <c r="ET10" s="171"/>
      <c r="EU10" s="171"/>
      <c r="EV10" s="171"/>
      <c r="EW10" s="171"/>
      <c r="EX10" s="171"/>
      <c r="EY10" s="171"/>
      <c r="EZ10" s="171"/>
      <c r="FA10" s="171"/>
      <c r="FB10" s="171"/>
      <c r="FC10" s="171"/>
      <c r="FD10" s="171"/>
      <c r="FE10" s="171"/>
      <c r="FF10" s="171"/>
      <c r="FG10" s="171"/>
      <c r="FH10" s="171"/>
      <c r="FI10" s="171"/>
      <c r="FJ10" s="171"/>
      <c r="FK10" s="171"/>
      <c r="FL10" s="171"/>
      <c r="FM10" s="171"/>
      <c r="FN10" s="171"/>
      <c r="FO10" s="171"/>
      <c r="FP10" s="171"/>
      <c r="FQ10" s="171"/>
      <c r="FR10" s="171"/>
      <c r="FS10" s="171"/>
      <c r="FT10" s="171"/>
      <c r="FU10" s="171"/>
      <c r="FV10" s="171"/>
      <c r="FW10" s="171"/>
      <c r="FX10" s="171"/>
      <c r="FY10" s="171"/>
      <c r="FZ10" s="171"/>
      <c r="GA10" s="171"/>
      <c r="GB10" s="171"/>
      <c r="GC10" s="171"/>
      <c r="GD10" s="171"/>
      <c r="GE10" s="171"/>
      <c r="GF10" s="171"/>
    </row>
    <row r="11">
      <c r="A11" s="172" t="s">
        <v>90</v>
      </c>
      <c r="B11" s="184"/>
      <c r="C11" s="184"/>
      <c r="D11" s="171"/>
      <c r="E11" s="171"/>
      <c r="F11" s="201">
        <v>300.0</v>
      </c>
      <c r="G11" s="171">
        <f>SUMIF('Assets &amp; Liabilities'!$B:$B,$A11,'Assets &amp; Liabilities'!G:G)</f>
        <v>500</v>
      </c>
      <c r="H11" s="171">
        <f>SUMIF('Assets &amp; Liabilities'!$B:$B,$A11,'Assets &amp; Liabilities'!H:H)</f>
        <v>800</v>
      </c>
      <c r="I11" s="171">
        <f>SUMIF('Assets &amp; Liabilities'!$B:$B,$A11,'Assets &amp; Liabilities'!I:I)</f>
        <v>1000</v>
      </c>
      <c r="J11" s="171">
        <f>SUMIF('Assets &amp; Liabilities'!$B:$B,$A11,'Assets &amp; Liabilities'!J:J)</f>
        <v>2000</v>
      </c>
      <c r="K11" s="171">
        <f>SUMIF('Assets &amp; Liabilities'!$B:$B,$A11,'Assets &amp; Liabilities'!K:K)</f>
        <v>3000</v>
      </c>
      <c r="L11" s="171">
        <f>SUMIF('Assets &amp; Liabilities'!$B:$B,$A11,'Assets &amp; Liabilities'!L:L)</f>
        <v>4000</v>
      </c>
      <c r="M11" s="171">
        <f>SUMIF('Assets &amp; Liabilities'!$B:$B,$A11,'Assets &amp; Liabilities'!M:M)</f>
        <v>5000</v>
      </c>
      <c r="N11" s="171">
        <f>SUMIF('Assets &amp; Liabilities'!$B:$B,$A11,'Assets &amp; Liabilities'!N:N)</f>
        <v>6000</v>
      </c>
      <c r="O11" s="171">
        <f>SUMIF('Assets &amp; Liabilities'!$B:$B,$A11,'Assets &amp; Liabilities'!O:O)</f>
        <v>7000</v>
      </c>
      <c r="P11" s="171">
        <f>SUMIF('Assets &amp; Liabilities'!$B:$B,$A11,'Assets &amp; Liabilities'!P:P)</f>
        <v>8000</v>
      </c>
      <c r="Q11" s="171">
        <f>SUMIF('Assets &amp; Liabilities'!$B:$B,$A11,'Assets &amp; Liabilities'!Q:Q)</f>
        <v>9000</v>
      </c>
      <c r="R11" s="171">
        <f>SUMIF('Assets &amp; Liabilities'!$B:$B,$A11,'Assets &amp; Liabilities'!R:R)</f>
        <v>50</v>
      </c>
      <c r="S11" s="171">
        <f>SUMIF('Assets &amp; Liabilities'!$B:$B,$A11,'Assets &amp; Liabilities'!S:S)</f>
        <v>20</v>
      </c>
      <c r="T11" s="165">
        <f t="shared" si="2"/>
        <v>20</v>
      </c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1"/>
      <c r="BS11" s="171"/>
      <c r="BT11" s="171"/>
      <c r="BU11" s="171"/>
      <c r="BV11" s="171"/>
      <c r="BW11" s="171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CQ11" s="171"/>
      <c r="CR11" s="171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71"/>
      <c r="DK11" s="171"/>
      <c r="DL11" s="171"/>
      <c r="DM11" s="171"/>
      <c r="DN11" s="171"/>
      <c r="DO11" s="171"/>
      <c r="DP11" s="171"/>
      <c r="DQ11" s="171"/>
      <c r="DR11" s="171"/>
      <c r="DS11" s="171"/>
      <c r="DT11" s="171"/>
      <c r="DU11" s="171"/>
      <c r="DV11" s="171"/>
      <c r="DW11" s="171"/>
      <c r="DX11" s="171"/>
      <c r="DY11" s="171"/>
      <c r="DZ11" s="171"/>
      <c r="EA11" s="171"/>
      <c r="EB11" s="171"/>
      <c r="EC11" s="171"/>
      <c r="ED11" s="171"/>
      <c r="EE11" s="171"/>
      <c r="EF11" s="171"/>
      <c r="EG11" s="171"/>
      <c r="EH11" s="171"/>
      <c r="EI11" s="171"/>
      <c r="EJ11" s="171"/>
      <c r="EK11" s="171"/>
      <c r="EL11" s="171"/>
      <c r="EM11" s="171"/>
      <c r="EN11" s="171"/>
      <c r="EO11" s="171"/>
      <c r="EP11" s="171"/>
      <c r="EQ11" s="171"/>
      <c r="ER11" s="171"/>
      <c r="ES11" s="171"/>
      <c r="ET11" s="171"/>
      <c r="EU11" s="171"/>
      <c r="EV11" s="171"/>
      <c r="EW11" s="171"/>
      <c r="EX11" s="171"/>
      <c r="EY11" s="171"/>
      <c r="EZ11" s="171"/>
      <c r="FA11" s="171"/>
      <c r="FB11" s="171"/>
      <c r="FC11" s="171"/>
      <c r="FD11" s="171"/>
      <c r="FE11" s="171"/>
      <c r="FF11" s="171"/>
      <c r="FG11" s="171"/>
      <c r="FH11" s="171"/>
      <c r="FI11" s="171"/>
      <c r="FJ11" s="171"/>
      <c r="FK11" s="171"/>
      <c r="FL11" s="171"/>
      <c r="FM11" s="171"/>
      <c r="FN11" s="171"/>
      <c r="FO11" s="171"/>
      <c r="FP11" s="171"/>
      <c r="FQ11" s="171"/>
      <c r="FR11" s="171"/>
      <c r="FS11" s="171"/>
      <c r="FT11" s="171"/>
      <c r="FU11" s="171"/>
      <c r="FV11" s="171"/>
      <c r="FW11" s="171"/>
      <c r="FX11" s="171"/>
      <c r="FY11" s="171"/>
      <c r="FZ11" s="171"/>
      <c r="GA11" s="171"/>
      <c r="GB11" s="171"/>
      <c r="GC11" s="171"/>
      <c r="GD11" s="171"/>
      <c r="GE11" s="171"/>
      <c r="GF11" s="171"/>
    </row>
    <row r="12">
      <c r="A12" s="169"/>
      <c r="B12" s="170"/>
      <c r="C12" s="170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65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171"/>
      <c r="BO12" s="171"/>
      <c r="BP12" s="171"/>
      <c r="BQ12" s="171"/>
      <c r="BR12" s="171"/>
      <c r="BS12" s="171"/>
      <c r="BT12" s="171"/>
      <c r="BU12" s="171"/>
      <c r="BV12" s="171"/>
      <c r="BW12" s="171"/>
      <c r="BX12" s="171"/>
      <c r="BY12" s="171"/>
      <c r="BZ12" s="171"/>
      <c r="CA12" s="171"/>
      <c r="CB12" s="171"/>
      <c r="CC12" s="171"/>
      <c r="CD12" s="171"/>
      <c r="CE12" s="171"/>
      <c r="CF12" s="171"/>
      <c r="CG12" s="171"/>
      <c r="CH12" s="171"/>
      <c r="CI12" s="171"/>
      <c r="CJ12" s="171"/>
      <c r="CK12" s="171"/>
      <c r="CL12" s="171"/>
      <c r="CM12" s="171"/>
      <c r="CN12" s="171"/>
      <c r="CO12" s="171"/>
      <c r="CP12" s="171"/>
      <c r="CQ12" s="171"/>
      <c r="CR12" s="171"/>
      <c r="CS12" s="171"/>
      <c r="CT12" s="171"/>
      <c r="CU12" s="171"/>
      <c r="CV12" s="171"/>
      <c r="CW12" s="171"/>
      <c r="CX12" s="171"/>
      <c r="CY12" s="171"/>
      <c r="CZ12" s="171"/>
      <c r="DA12" s="171"/>
      <c r="DB12" s="171"/>
      <c r="DC12" s="171"/>
      <c r="DD12" s="171"/>
      <c r="DE12" s="171"/>
      <c r="DF12" s="171"/>
      <c r="DG12" s="171"/>
      <c r="DH12" s="171"/>
      <c r="DI12" s="171"/>
      <c r="DJ12" s="171"/>
      <c r="DK12" s="171"/>
      <c r="DL12" s="171"/>
      <c r="DM12" s="171"/>
      <c r="DN12" s="171"/>
      <c r="DO12" s="171"/>
      <c r="DP12" s="171"/>
      <c r="DQ12" s="171"/>
      <c r="DR12" s="171"/>
      <c r="DS12" s="171"/>
      <c r="DT12" s="171"/>
      <c r="DU12" s="171"/>
      <c r="DV12" s="171"/>
      <c r="DW12" s="171"/>
      <c r="DX12" s="171"/>
      <c r="DY12" s="171"/>
      <c r="DZ12" s="171"/>
      <c r="EA12" s="171"/>
      <c r="EB12" s="171"/>
      <c r="EC12" s="171"/>
      <c r="ED12" s="171"/>
      <c r="EE12" s="171"/>
      <c r="EF12" s="171"/>
      <c r="EG12" s="171"/>
      <c r="EH12" s="171"/>
      <c r="EI12" s="171"/>
      <c r="EJ12" s="171"/>
      <c r="EK12" s="171"/>
      <c r="EL12" s="171"/>
      <c r="EM12" s="171"/>
      <c r="EN12" s="171"/>
      <c r="EO12" s="171"/>
      <c r="EP12" s="171"/>
      <c r="EQ12" s="171"/>
      <c r="ER12" s="171"/>
      <c r="ES12" s="171"/>
      <c r="ET12" s="171"/>
      <c r="EU12" s="171"/>
      <c r="EV12" s="171"/>
      <c r="EW12" s="171"/>
      <c r="EX12" s="171"/>
      <c r="EY12" s="171"/>
      <c r="EZ12" s="171"/>
      <c r="FA12" s="171"/>
      <c r="FB12" s="171"/>
      <c r="FC12" s="171"/>
      <c r="FD12" s="171"/>
      <c r="FE12" s="171"/>
      <c r="FF12" s="171"/>
      <c r="FG12" s="171"/>
      <c r="FH12" s="171"/>
      <c r="FI12" s="171"/>
      <c r="FJ12" s="171"/>
      <c r="FK12" s="171"/>
      <c r="FL12" s="171"/>
      <c r="FM12" s="171"/>
      <c r="FN12" s="171"/>
      <c r="FO12" s="171"/>
      <c r="FP12" s="171"/>
      <c r="FQ12" s="171"/>
      <c r="FR12" s="171"/>
      <c r="FS12" s="171"/>
      <c r="FT12" s="171"/>
      <c r="FU12" s="171"/>
      <c r="FV12" s="171"/>
      <c r="FW12" s="171"/>
      <c r="FX12" s="171"/>
      <c r="FY12" s="171"/>
      <c r="FZ12" s="171"/>
      <c r="GA12" s="171"/>
      <c r="GB12" s="171"/>
      <c r="GC12" s="171"/>
      <c r="GD12" s="171"/>
      <c r="GE12" s="171"/>
      <c r="GF12" s="171"/>
    </row>
    <row r="13">
      <c r="A13" s="169" t="s">
        <v>145</v>
      </c>
      <c r="B13" s="170"/>
      <c r="C13" s="170"/>
      <c r="D13" s="171">
        <f t="shared" ref="D13:S13" si="3">SUM(D6:D11)</f>
        <v>-5800</v>
      </c>
      <c r="E13" s="171">
        <f t="shared" si="3"/>
        <v>-3500</v>
      </c>
      <c r="F13" s="171">
        <f t="shared" si="3"/>
        <v>-2600</v>
      </c>
      <c r="G13" s="171">
        <f t="shared" si="3"/>
        <v>-1200</v>
      </c>
      <c r="H13" s="171">
        <f t="shared" si="3"/>
        <v>450</v>
      </c>
      <c r="I13" s="171">
        <f t="shared" si="3"/>
        <v>10800</v>
      </c>
      <c r="J13" s="171">
        <f t="shared" si="3"/>
        <v>13300</v>
      </c>
      <c r="K13" s="171">
        <f t="shared" si="3"/>
        <v>14750</v>
      </c>
      <c r="L13" s="171">
        <f t="shared" si="3"/>
        <v>12400</v>
      </c>
      <c r="M13" s="171">
        <f t="shared" si="3"/>
        <v>17050</v>
      </c>
      <c r="N13" s="171">
        <f t="shared" si="3"/>
        <v>23500</v>
      </c>
      <c r="O13" s="171">
        <f t="shared" si="3"/>
        <v>23600</v>
      </c>
      <c r="P13" s="171">
        <f t="shared" si="3"/>
        <v>24950</v>
      </c>
      <c r="Q13" s="171">
        <f t="shared" si="3"/>
        <v>27500</v>
      </c>
      <c r="R13" s="171">
        <f t="shared" si="3"/>
        <v>23250</v>
      </c>
      <c r="S13" s="171">
        <f t="shared" si="3"/>
        <v>23120</v>
      </c>
      <c r="T13" s="165">
        <f>INDIRECT(ADDRESS(ROW(),COLUMN()-1))
</f>
        <v>23120</v>
      </c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1"/>
      <c r="BM13" s="171"/>
      <c r="BN13" s="171"/>
      <c r="BO13" s="171"/>
      <c r="BP13" s="171"/>
      <c r="BQ13" s="171"/>
      <c r="BR13" s="171"/>
      <c r="BS13" s="171"/>
      <c r="BT13" s="171"/>
      <c r="BU13" s="171"/>
      <c r="BV13" s="171"/>
      <c r="BW13" s="171"/>
      <c r="BX13" s="171"/>
      <c r="BY13" s="171"/>
      <c r="BZ13" s="171"/>
      <c r="CA13" s="171"/>
      <c r="CB13" s="171"/>
      <c r="CC13" s="171"/>
      <c r="CD13" s="171"/>
      <c r="CE13" s="171"/>
      <c r="CF13" s="171"/>
      <c r="CG13" s="171"/>
      <c r="CH13" s="171"/>
      <c r="CI13" s="171"/>
      <c r="CJ13" s="171"/>
      <c r="CK13" s="171"/>
      <c r="CL13" s="171"/>
      <c r="CM13" s="171"/>
      <c r="CN13" s="171"/>
      <c r="CO13" s="171"/>
      <c r="CP13" s="171"/>
      <c r="CQ13" s="171"/>
      <c r="CR13" s="171"/>
      <c r="CS13" s="171"/>
      <c r="CT13" s="171"/>
      <c r="CU13" s="171"/>
      <c r="CV13" s="171"/>
      <c r="CW13" s="171"/>
      <c r="CX13" s="171"/>
      <c r="CY13" s="171"/>
      <c r="CZ13" s="171"/>
      <c r="DA13" s="171"/>
      <c r="DB13" s="171"/>
      <c r="DC13" s="171"/>
      <c r="DD13" s="171"/>
      <c r="DE13" s="171"/>
      <c r="DF13" s="171"/>
      <c r="DG13" s="171"/>
      <c r="DH13" s="171"/>
      <c r="DI13" s="171"/>
      <c r="DJ13" s="171"/>
      <c r="DK13" s="171"/>
      <c r="DL13" s="171"/>
      <c r="DM13" s="171"/>
      <c r="DN13" s="171"/>
      <c r="DO13" s="171"/>
      <c r="DP13" s="171"/>
      <c r="DQ13" s="171"/>
      <c r="DR13" s="171"/>
      <c r="DS13" s="171"/>
      <c r="DT13" s="171"/>
      <c r="DU13" s="171"/>
      <c r="DV13" s="171"/>
      <c r="DW13" s="171"/>
      <c r="DX13" s="171"/>
      <c r="DY13" s="171"/>
      <c r="DZ13" s="171"/>
      <c r="EA13" s="171"/>
      <c r="EB13" s="171"/>
      <c r="EC13" s="171"/>
      <c r="ED13" s="171"/>
      <c r="EE13" s="171"/>
      <c r="EF13" s="171"/>
      <c r="EG13" s="171"/>
      <c r="EH13" s="171"/>
      <c r="EI13" s="171"/>
      <c r="EJ13" s="171"/>
      <c r="EK13" s="171"/>
      <c r="EL13" s="171"/>
      <c r="EM13" s="171"/>
      <c r="EN13" s="171"/>
      <c r="EO13" s="171"/>
      <c r="EP13" s="171"/>
      <c r="EQ13" s="171"/>
      <c r="ER13" s="171"/>
      <c r="ES13" s="171"/>
      <c r="ET13" s="171"/>
      <c r="EU13" s="171"/>
      <c r="EV13" s="171"/>
      <c r="EW13" s="171"/>
      <c r="EX13" s="171"/>
      <c r="EY13" s="171"/>
      <c r="EZ13" s="171"/>
      <c r="FA13" s="171"/>
      <c r="FB13" s="171"/>
      <c r="FC13" s="171"/>
      <c r="FD13" s="171"/>
      <c r="FE13" s="171"/>
      <c r="FF13" s="171"/>
      <c r="FG13" s="171"/>
      <c r="FH13" s="171"/>
      <c r="FI13" s="171"/>
      <c r="FJ13" s="171"/>
      <c r="FK13" s="171"/>
      <c r="FL13" s="171"/>
      <c r="FM13" s="171"/>
      <c r="FN13" s="171"/>
      <c r="FO13" s="171"/>
      <c r="FP13" s="171"/>
      <c r="FQ13" s="171"/>
      <c r="FR13" s="171"/>
      <c r="FS13" s="171"/>
      <c r="FT13" s="171"/>
      <c r="FU13" s="171"/>
      <c r="FV13" s="171"/>
      <c r="FW13" s="171"/>
      <c r="FX13" s="171"/>
      <c r="FY13" s="171"/>
      <c r="FZ13" s="171"/>
      <c r="GA13" s="171"/>
      <c r="GB13" s="171"/>
      <c r="GC13" s="171"/>
      <c r="GD13" s="171"/>
      <c r="GE13" s="171"/>
      <c r="GF13" s="171"/>
    </row>
    <row r="14">
      <c r="B14" s="202"/>
      <c r="C14" s="202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171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  <c r="BJ14" s="203"/>
      <c r="BK14" s="203"/>
      <c r="BL14" s="203"/>
      <c r="BM14" s="203"/>
      <c r="BN14" s="203"/>
      <c r="BO14" s="203"/>
      <c r="BP14" s="203"/>
      <c r="BQ14" s="203"/>
      <c r="BR14" s="203"/>
      <c r="BS14" s="203"/>
      <c r="BT14" s="203"/>
      <c r="BU14" s="203"/>
      <c r="BV14" s="203"/>
      <c r="BW14" s="203"/>
      <c r="BX14" s="203"/>
      <c r="BY14" s="203"/>
      <c r="BZ14" s="203"/>
      <c r="CA14" s="203"/>
      <c r="CB14" s="203"/>
      <c r="CC14" s="203"/>
      <c r="CD14" s="203"/>
      <c r="CE14" s="203"/>
      <c r="CF14" s="203"/>
      <c r="CG14" s="203"/>
      <c r="CH14" s="203"/>
      <c r="CI14" s="203"/>
      <c r="CJ14" s="203"/>
      <c r="CK14" s="203"/>
      <c r="CL14" s="203"/>
      <c r="CM14" s="203"/>
      <c r="CN14" s="203"/>
      <c r="CO14" s="203"/>
      <c r="CP14" s="203"/>
      <c r="CQ14" s="203"/>
      <c r="CR14" s="203"/>
      <c r="CS14" s="203"/>
      <c r="CT14" s="203"/>
      <c r="CU14" s="203"/>
      <c r="CV14" s="203"/>
      <c r="CW14" s="203"/>
      <c r="CX14" s="203"/>
      <c r="CY14" s="203"/>
      <c r="CZ14" s="203"/>
      <c r="DA14" s="203"/>
      <c r="DB14" s="203"/>
      <c r="DC14" s="203"/>
      <c r="DD14" s="203"/>
      <c r="DE14" s="203"/>
      <c r="DF14" s="203"/>
      <c r="DG14" s="203"/>
      <c r="DH14" s="203"/>
      <c r="DI14" s="203"/>
      <c r="DJ14" s="203"/>
      <c r="DK14" s="203"/>
      <c r="DL14" s="203"/>
      <c r="DM14" s="203"/>
      <c r="DN14" s="203"/>
      <c r="DO14" s="203"/>
      <c r="DP14" s="203"/>
      <c r="DQ14" s="203"/>
      <c r="DR14" s="203"/>
      <c r="DS14" s="203"/>
      <c r="DT14" s="203"/>
      <c r="DU14" s="203"/>
      <c r="DV14" s="203"/>
      <c r="DW14" s="203"/>
      <c r="DX14" s="203"/>
      <c r="DY14" s="203"/>
      <c r="DZ14" s="203"/>
      <c r="EA14" s="203"/>
      <c r="EB14" s="203"/>
      <c r="EC14" s="203"/>
      <c r="ED14" s="203"/>
      <c r="EE14" s="203"/>
      <c r="EF14" s="203"/>
      <c r="EG14" s="203"/>
      <c r="EH14" s="203"/>
      <c r="EI14" s="203"/>
      <c r="EJ14" s="203"/>
      <c r="EK14" s="203"/>
      <c r="EL14" s="203"/>
      <c r="EM14" s="203"/>
      <c r="EN14" s="203"/>
      <c r="EO14" s="203"/>
      <c r="EP14" s="203"/>
      <c r="EQ14" s="203"/>
      <c r="ER14" s="203"/>
      <c r="ES14" s="203"/>
      <c r="ET14" s="203"/>
      <c r="EU14" s="203"/>
      <c r="EV14" s="203"/>
      <c r="EW14" s="203"/>
      <c r="EX14" s="203"/>
      <c r="EY14" s="203"/>
      <c r="EZ14" s="203"/>
      <c r="FA14" s="203"/>
      <c r="FB14" s="203"/>
      <c r="FC14" s="203"/>
      <c r="FD14" s="203"/>
      <c r="FE14" s="203"/>
      <c r="FF14" s="203"/>
      <c r="FG14" s="203"/>
      <c r="FH14" s="203"/>
      <c r="FI14" s="203"/>
      <c r="FJ14" s="203"/>
      <c r="FK14" s="203"/>
      <c r="FL14" s="203"/>
      <c r="FM14" s="203"/>
      <c r="FN14" s="203"/>
      <c r="FO14" s="203"/>
      <c r="FP14" s="203"/>
      <c r="FQ14" s="203"/>
      <c r="FR14" s="203"/>
      <c r="FS14" s="203"/>
      <c r="FT14" s="203"/>
      <c r="FU14" s="203"/>
      <c r="FV14" s="203"/>
      <c r="FW14" s="203"/>
      <c r="FX14" s="203"/>
      <c r="FY14" s="203"/>
      <c r="FZ14" s="203"/>
      <c r="GA14" s="203"/>
      <c r="GB14" s="203"/>
      <c r="GC14" s="203"/>
      <c r="GD14" s="203"/>
      <c r="GE14" s="203"/>
      <c r="GF14" s="203"/>
    </row>
    <row r="15">
      <c r="A15" s="204"/>
      <c r="B15" s="202"/>
      <c r="C15" s="202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171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  <c r="BJ15" s="203"/>
      <c r="BK15" s="203"/>
      <c r="BL15" s="203"/>
      <c r="BM15" s="203"/>
      <c r="BN15" s="203"/>
      <c r="BO15" s="203"/>
      <c r="BP15" s="203"/>
      <c r="BQ15" s="203"/>
      <c r="BR15" s="203"/>
      <c r="BS15" s="203"/>
      <c r="BT15" s="203"/>
      <c r="BU15" s="203"/>
      <c r="BV15" s="203"/>
      <c r="BW15" s="203"/>
      <c r="BX15" s="203"/>
      <c r="BY15" s="203"/>
      <c r="BZ15" s="203"/>
      <c r="CA15" s="203"/>
      <c r="CB15" s="203"/>
      <c r="CC15" s="203"/>
      <c r="CD15" s="203"/>
      <c r="CE15" s="203"/>
      <c r="CF15" s="203"/>
      <c r="CG15" s="203"/>
      <c r="CH15" s="203"/>
      <c r="CI15" s="203"/>
      <c r="CJ15" s="203"/>
      <c r="CK15" s="203"/>
      <c r="CL15" s="203"/>
      <c r="CM15" s="203"/>
      <c r="CN15" s="203"/>
      <c r="CO15" s="203"/>
      <c r="CP15" s="203"/>
      <c r="CQ15" s="203"/>
      <c r="CR15" s="203"/>
      <c r="CS15" s="203"/>
      <c r="CT15" s="203"/>
      <c r="CU15" s="203"/>
      <c r="CV15" s="203"/>
      <c r="CW15" s="203"/>
      <c r="CX15" s="203"/>
      <c r="CY15" s="203"/>
      <c r="CZ15" s="203"/>
      <c r="DA15" s="203"/>
      <c r="DB15" s="203"/>
      <c r="DC15" s="203"/>
      <c r="DD15" s="203"/>
      <c r="DE15" s="203"/>
      <c r="DF15" s="203"/>
      <c r="DG15" s="203"/>
      <c r="DH15" s="203"/>
      <c r="DI15" s="203"/>
      <c r="DJ15" s="203"/>
      <c r="DK15" s="203"/>
      <c r="DL15" s="203"/>
      <c r="DM15" s="203"/>
      <c r="DN15" s="203"/>
      <c r="DO15" s="203"/>
      <c r="DP15" s="203"/>
      <c r="DQ15" s="203"/>
      <c r="DR15" s="203"/>
      <c r="DS15" s="203"/>
      <c r="DT15" s="203"/>
      <c r="DU15" s="203"/>
      <c r="DV15" s="203"/>
      <c r="DW15" s="203"/>
      <c r="DX15" s="203"/>
      <c r="DY15" s="203"/>
      <c r="DZ15" s="203"/>
      <c r="EA15" s="203"/>
      <c r="EB15" s="203"/>
      <c r="EC15" s="203"/>
      <c r="ED15" s="203"/>
      <c r="EE15" s="203"/>
      <c r="EF15" s="203"/>
      <c r="EG15" s="203"/>
      <c r="EH15" s="203"/>
      <c r="EI15" s="203"/>
      <c r="EJ15" s="203"/>
      <c r="EK15" s="203"/>
      <c r="EL15" s="203"/>
      <c r="EM15" s="203"/>
      <c r="EN15" s="203"/>
      <c r="EO15" s="203"/>
      <c r="EP15" s="203"/>
      <c r="EQ15" s="203"/>
      <c r="ER15" s="203"/>
      <c r="ES15" s="203"/>
      <c r="ET15" s="203"/>
      <c r="EU15" s="203"/>
      <c r="EV15" s="203"/>
      <c r="EW15" s="203"/>
      <c r="EX15" s="203"/>
      <c r="EY15" s="203"/>
      <c r="EZ15" s="203"/>
      <c r="FA15" s="203"/>
      <c r="FB15" s="203"/>
      <c r="FC15" s="203"/>
      <c r="FD15" s="203"/>
      <c r="FE15" s="203"/>
      <c r="FF15" s="203"/>
      <c r="FG15" s="203"/>
      <c r="FH15" s="203"/>
      <c r="FI15" s="203"/>
      <c r="FJ15" s="203"/>
      <c r="FK15" s="203"/>
      <c r="FL15" s="203"/>
      <c r="FM15" s="203"/>
      <c r="FN15" s="203"/>
      <c r="FO15" s="203"/>
      <c r="FP15" s="203"/>
      <c r="FQ15" s="203"/>
      <c r="FR15" s="203"/>
      <c r="FS15" s="203"/>
      <c r="FT15" s="203"/>
      <c r="FU15" s="203"/>
      <c r="FV15" s="203"/>
      <c r="FW15" s="203"/>
      <c r="FX15" s="203"/>
      <c r="FY15" s="203"/>
      <c r="FZ15" s="203"/>
      <c r="GA15" s="203"/>
      <c r="GB15" s="203"/>
      <c r="GC15" s="203"/>
      <c r="GD15" s="203"/>
      <c r="GE15" s="203"/>
      <c r="GF15" s="203"/>
    </row>
    <row r="16">
      <c r="B16" s="202"/>
      <c r="C16" s="202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171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03"/>
      <c r="AV16" s="203"/>
      <c r="AW16" s="203"/>
      <c r="AX16" s="203"/>
      <c r="AY16" s="203"/>
      <c r="AZ16" s="203"/>
      <c r="BA16" s="203"/>
      <c r="BB16" s="203"/>
      <c r="BC16" s="203"/>
      <c r="BD16" s="203"/>
      <c r="BE16" s="203"/>
      <c r="BF16" s="203"/>
      <c r="BG16" s="203"/>
      <c r="BH16" s="203"/>
      <c r="BI16" s="203"/>
      <c r="BJ16" s="203"/>
      <c r="BK16" s="203"/>
      <c r="BL16" s="203"/>
      <c r="BM16" s="203"/>
      <c r="BN16" s="203"/>
      <c r="BO16" s="203"/>
      <c r="BP16" s="203"/>
      <c r="BQ16" s="203"/>
      <c r="BR16" s="203"/>
      <c r="BS16" s="203"/>
      <c r="BT16" s="203"/>
      <c r="BU16" s="203"/>
      <c r="BV16" s="203"/>
      <c r="BW16" s="203"/>
      <c r="BX16" s="203"/>
      <c r="BY16" s="203"/>
      <c r="BZ16" s="203"/>
      <c r="CA16" s="203"/>
      <c r="CB16" s="203"/>
      <c r="CC16" s="203"/>
      <c r="CD16" s="203"/>
      <c r="CE16" s="203"/>
      <c r="CF16" s="203"/>
      <c r="CG16" s="203"/>
      <c r="CH16" s="203"/>
      <c r="CI16" s="203"/>
      <c r="CJ16" s="203"/>
      <c r="CK16" s="203"/>
      <c r="CL16" s="203"/>
      <c r="CM16" s="203"/>
      <c r="CN16" s="203"/>
      <c r="CO16" s="203"/>
      <c r="CP16" s="203"/>
      <c r="CQ16" s="203"/>
      <c r="CR16" s="203"/>
      <c r="CS16" s="203"/>
      <c r="CT16" s="203"/>
      <c r="CU16" s="203"/>
      <c r="CV16" s="203"/>
      <c r="CW16" s="203"/>
      <c r="CX16" s="203"/>
      <c r="CY16" s="203"/>
      <c r="CZ16" s="203"/>
      <c r="DA16" s="203"/>
      <c r="DB16" s="203"/>
      <c r="DC16" s="203"/>
      <c r="DD16" s="203"/>
      <c r="DE16" s="203"/>
      <c r="DF16" s="203"/>
      <c r="DG16" s="203"/>
      <c r="DH16" s="203"/>
      <c r="DI16" s="203"/>
      <c r="DJ16" s="203"/>
      <c r="DK16" s="203"/>
      <c r="DL16" s="203"/>
      <c r="DM16" s="203"/>
      <c r="DN16" s="203"/>
      <c r="DO16" s="203"/>
      <c r="DP16" s="203"/>
      <c r="DQ16" s="203"/>
      <c r="DR16" s="203"/>
      <c r="DS16" s="203"/>
      <c r="DT16" s="203"/>
      <c r="DU16" s="203"/>
      <c r="DV16" s="203"/>
      <c r="DW16" s="203"/>
      <c r="DX16" s="203"/>
      <c r="DY16" s="203"/>
      <c r="DZ16" s="203"/>
      <c r="EA16" s="203"/>
      <c r="EB16" s="203"/>
      <c r="EC16" s="203"/>
      <c r="ED16" s="203"/>
      <c r="EE16" s="203"/>
      <c r="EF16" s="203"/>
      <c r="EG16" s="203"/>
      <c r="EH16" s="203"/>
      <c r="EI16" s="203"/>
      <c r="EJ16" s="203"/>
      <c r="EK16" s="203"/>
      <c r="EL16" s="203"/>
      <c r="EM16" s="203"/>
      <c r="EN16" s="203"/>
      <c r="EO16" s="203"/>
      <c r="EP16" s="203"/>
      <c r="EQ16" s="203"/>
      <c r="ER16" s="203"/>
      <c r="ES16" s="203"/>
      <c r="ET16" s="203"/>
      <c r="EU16" s="203"/>
      <c r="EV16" s="203"/>
      <c r="EW16" s="203"/>
      <c r="EX16" s="203"/>
      <c r="EY16" s="203"/>
      <c r="EZ16" s="203"/>
      <c r="FA16" s="203"/>
      <c r="FB16" s="203"/>
      <c r="FC16" s="203"/>
      <c r="FD16" s="203"/>
      <c r="FE16" s="203"/>
      <c r="FF16" s="203"/>
      <c r="FG16" s="203"/>
      <c r="FH16" s="203"/>
      <c r="FI16" s="203"/>
      <c r="FJ16" s="203"/>
      <c r="FK16" s="203"/>
      <c r="FL16" s="203"/>
      <c r="FM16" s="203"/>
      <c r="FN16" s="203"/>
      <c r="FO16" s="203"/>
      <c r="FP16" s="203"/>
      <c r="FQ16" s="203"/>
      <c r="FR16" s="203"/>
      <c r="FS16" s="203"/>
      <c r="FT16" s="203"/>
      <c r="FU16" s="203"/>
      <c r="FV16" s="203"/>
      <c r="FW16" s="203"/>
      <c r="FX16" s="203"/>
      <c r="FY16" s="203"/>
      <c r="FZ16" s="203"/>
      <c r="GA16" s="203"/>
      <c r="GB16" s="203"/>
      <c r="GC16" s="203"/>
      <c r="GD16" s="203"/>
      <c r="GE16" s="203"/>
      <c r="GF16" s="203"/>
    </row>
    <row r="17" ht="32.25" customHeight="1">
      <c r="B17" s="202"/>
      <c r="C17" s="202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171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3"/>
      <c r="AW17" s="203"/>
      <c r="AX17" s="203"/>
      <c r="AY17" s="203"/>
      <c r="AZ17" s="203"/>
      <c r="BA17" s="203"/>
      <c r="BB17" s="203"/>
      <c r="BC17" s="203"/>
      <c r="BD17" s="203"/>
      <c r="BE17" s="203"/>
      <c r="BF17" s="203"/>
      <c r="BG17" s="203"/>
      <c r="BH17" s="203"/>
      <c r="BI17" s="203"/>
      <c r="BJ17" s="203"/>
      <c r="BK17" s="203"/>
      <c r="BL17" s="203"/>
      <c r="BM17" s="203"/>
      <c r="BN17" s="203"/>
      <c r="BO17" s="203"/>
      <c r="BP17" s="203"/>
      <c r="BQ17" s="203"/>
      <c r="BR17" s="203"/>
      <c r="BS17" s="203"/>
      <c r="BT17" s="203"/>
      <c r="BU17" s="203"/>
      <c r="BV17" s="203"/>
      <c r="BW17" s="203"/>
      <c r="BX17" s="203"/>
      <c r="BY17" s="203"/>
      <c r="BZ17" s="203"/>
      <c r="CA17" s="203"/>
      <c r="CB17" s="203"/>
      <c r="CC17" s="203"/>
      <c r="CD17" s="203"/>
      <c r="CE17" s="203"/>
      <c r="CF17" s="203"/>
      <c r="CG17" s="203"/>
      <c r="CH17" s="203"/>
      <c r="CI17" s="203"/>
      <c r="CJ17" s="203"/>
      <c r="CK17" s="203"/>
      <c r="CL17" s="203"/>
      <c r="CM17" s="203"/>
      <c r="CN17" s="203"/>
      <c r="CO17" s="203"/>
      <c r="CP17" s="203"/>
      <c r="CQ17" s="203"/>
      <c r="CR17" s="203"/>
      <c r="CS17" s="203"/>
      <c r="CT17" s="203"/>
      <c r="CU17" s="203"/>
      <c r="CV17" s="203"/>
      <c r="CW17" s="203"/>
      <c r="CX17" s="203"/>
      <c r="CY17" s="203"/>
      <c r="CZ17" s="203"/>
      <c r="DA17" s="203"/>
      <c r="DB17" s="203"/>
      <c r="DC17" s="203"/>
      <c r="DD17" s="203"/>
      <c r="DE17" s="203"/>
      <c r="DF17" s="203"/>
      <c r="DG17" s="203"/>
      <c r="DH17" s="203"/>
      <c r="DI17" s="203"/>
      <c r="DJ17" s="203"/>
      <c r="DK17" s="203"/>
      <c r="DL17" s="203"/>
      <c r="DM17" s="203"/>
      <c r="DN17" s="203"/>
      <c r="DO17" s="203"/>
      <c r="DP17" s="203"/>
      <c r="DQ17" s="203"/>
      <c r="DR17" s="203"/>
      <c r="DS17" s="203"/>
      <c r="DT17" s="203"/>
      <c r="DU17" s="203"/>
      <c r="DV17" s="203"/>
      <c r="DW17" s="203"/>
      <c r="DX17" s="203"/>
      <c r="DY17" s="203"/>
      <c r="DZ17" s="203"/>
      <c r="EA17" s="203"/>
      <c r="EB17" s="203"/>
      <c r="EC17" s="203"/>
      <c r="ED17" s="203"/>
      <c r="EE17" s="203"/>
      <c r="EF17" s="203"/>
      <c r="EG17" s="203"/>
      <c r="EH17" s="203"/>
      <c r="EI17" s="203"/>
      <c r="EJ17" s="203"/>
      <c r="EK17" s="203"/>
      <c r="EL17" s="203"/>
      <c r="EM17" s="203"/>
      <c r="EN17" s="203"/>
      <c r="EO17" s="203"/>
      <c r="EP17" s="203"/>
      <c r="EQ17" s="203"/>
      <c r="ER17" s="203"/>
      <c r="ES17" s="203"/>
      <c r="ET17" s="203"/>
      <c r="EU17" s="203"/>
      <c r="EV17" s="203"/>
      <c r="EW17" s="203"/>
      <c r="EX17" s="203"/>
      <c r="EY17" s="203"/>
      <c r="EZ17" s="203"/>
      <c r="FA17" s="203"/>
      <c r="FB17" s="203"/>
      <c r="FC17" s="203"/>
      <c r="FD17" s="203"/>
      <c r="FE17" s="203"/>
      <c r="FF17" s="203"/>
      <c r="FG17" s="203"/>
      <c r="FH17" s="203"/>
      <c r="FI17" s="203"/>
      <c r="FJ17" s="203"/>
      <c r="FK17" s="203"/>
      <c r="FL17" s="203"/>
      <c r="FM17" s="203"/>
      <c r="FN17" s="203"/>
      <c r="FO17" s="203"/>
      <c r="FP17" s="203"/>
      <c r="FQ17" s="203"/>
      <c r="FR17" s="203"/>
      <c r="FS17" s="203"/>
      <c r="FT17" s="203"/>
      <c r="FU17" s="203"/>
      <c r="FV17" s="203"/>
      <c r="FW17" s="203"/>
      <c r="FX17" s="203"/>
      <c r="FY17" s="203"/>
      <c r="FZ17" s="203"/>
      <c r="GA17" s="203"/>
      <c r="GB17" s="203"/>
      <c r="GC17" s="203"/>
      <c r="GD17" s="203"/>
      <c r="GE17" s="203"/>
      <c r="GF17" s="203"/>
    </row>
    <row r="18">
      <c r="B18" s="202"/>
      <c r="C18" s="202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171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3"/>
      <c r="BM18" s="203"/>
      <c r="BN18" s="203"/>
      <c r="BO18" s="203"/>
      <c r="BP18" s="203"/>
      <c r="BQ18" s="203"/>
      <c r="BR18" s="203"/>
      <c r="BS18" s="203"/>
      <c r="BT18" s="203"/>
      <c r="BU18" s="203"/>
      <c r="BV18" s="203"/>
      <c r="BW18" s="203"/>
      <c r="BX18" s="203"/>
      <c r="BY18" s="203"/>
      <c r="BZ18" s="203"/>
      <c r="CA18" s="203"/>
      <c r="CB18" s="203"/>
      <c r="CC18" s="203"/>
      <c r="CD18" s="203"/>
      <c r="CE18" s="203"/>
      <c r="CF18" s="203"/>
      <c r="CG18" s="203"/>
      <c r="CH18" s="203"/>
      <c r="CI18" s="203"/>
      <c r="CJ18" s="203"/>
      <c r="CK18" s="203"/>
      <c r="CL18" s="203"/>
      <c r="CM18" s="203"/>
      <c r="CN18" s="203"/>
      <c r="CO18" s="203"/>
      <c r="CP18" s="203"/>
      <c r="CQ18" s="203"/>
      <c r="CR18" s="203"/>
      <c r="CS18" s="203"/>
      <c r="CT18" s="203"/>
      <c r="CU18" s="203"/>
      <c r="CV18" s="203"/>
      <c r="CW18" s="203"/>
      <c r="CX18" s="203"/>
      <c r="CY18" s="203"/>
      <c r="CZ18" s="203"/>
      <c r="DA18" s="203"/>
      <c r="DB18" s="203"/>
      <c r="DC18" s="203"/>
      <c r="DD18" s="203"/>
      <c r="DE18" s="203"/>
      <c r="DF18" s="203"/>
      <c r="DG18" s="203"/>
      <c r="DH18" s="203"/>
      <c r="DI18" s="203"/>
      <c r="DJ18" s="203"/>
      <c r="DK18" s="203"/>
      <c r="DL18" s="203"/>
      <c r="DM18" s="203"/>
      <c r="DN18" s="203"/>
      <c r="DO18" s="203"/>
      <c r="DP18" s="203"/>
      <c r="DQ18" s="203"/>
      <c r="DR18" s="203"/>
      <c r="DS18" s="203"/>
      <c r="DT18" s="203"/>
      <c r="DU18" s="203"/>
      <c r="DV18" s="203"/>
      <c r="DW18" s="203"/>
      <c r="DX18" s="203"/>
      <c r="DY18" s="203"/>
      <c r="DZ18" s="203"/>
      <c r="EA18" s="203"/>
      <c r="EB18" s="203"/>
      <c r="EC18" s="203"/>
      <c r="ED18" s="203"/>
      <c r="EE18" s="203"/>
      <c r="EF18" s="203"/>
      <c r="EG18" s="203"/>
      <c r="EH18" s="203"/>
      <c r="EI18" s="203"/>
      <c r="EJ18" s="203"/>
      <c r="EK18" s="203"/>
      <c r="EL18" s="203"/>
      <c r="EM18" s="203"/>
      <c r="EN18" s="203"/>
      <c r="EO18" s="203"/>
      <c r="EP18" s="203"/>
      <c r="EQ18" s="203"/>
      <c r="ER18" s="203"/>
      <c r="ES18" s="203"/>
      <c r="ET18" s="203"/>
      <c r="EU18" s="203"/>
      <c r="EV18" s="203"/>
      <c r="EW18" s="203"/>
      <c r="EX18" s="203"/>
      <c r="EY18" s="203"/>
      <c r="EZ18" s="203"/>
      <c r="FA18" s="203"/>
      <c r="FB18" s="203"/>
      <c r="FC18" s="203"/>
      <c r="FD18" s="203"/>
      <c r="FE18" s="203"/>
      <c r="FF18" s="203"/>
      <c r="FG18" s="203"/>
      <c r="FH18" s="203"/>
      <c r="FI18" s="203"/>
      <c r="FJ18" s="203"/>
      <c r="FK18" s="203"/>
      <c r="FL18" s="203"/>
      <c r="FM18" s="203"/>
      <c r="FN18" s="203"/>
      <c r="FO18" s="203"/>
      <c r="FP18" s="203"/>
      <c r="FQ18" s="203"/>
      <c r="FR18" s="203"/>
      <c r="FS18" s="203"/>
      <c r="FT18" s="203"/>
      <c r="FU18" s="203"/>
      <c r="FV18" s="203"/>
      <c r="FW18" s="203"/>
      <c r="FX18" s="203"/>
      <c r="FY18" s="203"/>
      <c r="FZ18" s="203"/>
      <c r="GA18" s="203"/>
      <c r="GB18" s="203"/>
      <c r="GC18" s="203"/>
      <c r="GD18" s="203"/>
      <c r="GE18" s="203"/>
      <c r="GF18" s="203"/>
    </row>
    <row r="19">
      <c r="A19" s="204"/>
      <c r="B19" s="202"/>
      <c r="C19" s="202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171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03"/>
      <c r="AT19" s="203"/>
      <c r="AU19" s="203"/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3"/>
      <c r="BI19" s="203"/>
      <c r="BJ19" s="203"/>
      <c r="BK19" s="203"/>
      <c r="BL19" s="203"/>
      <c r="BM19" s="203"/>
      <c r="BN19" s="203"/>
      <c r="BO19" s="203"/>
      <c r="BP19" s="203"/>
      <c r="BQ19" s="203"/>
      <c r="BR19" s="203"/>
      <c r="BS19" s="203"/>
      <c r="BT19" s="203"/>
      <c r="BU19" s="203"/>
      <c r="BV19" s="203"/>
      <c r="BW19" s="203"/>
      <c r="BX19" s="203"/>
      <c r="BY19" s="203"/>
      <c r="BZ19" s="203"/>
      <c r="CA19" s="203"/>
      <c r="CB19" s="203"/>
      <c r="CC19" s="203"/>
      <c r="CD19" s="203"/>
      <c r="CE19" s="203"/>
      <c r="CF19" s="203"/>
      <c r="CG19" s="203"/>
      <c r="CH19" s="203"/>
      <c r="CI19" s="203"/>
      <c r="CJ19" s="203"/>
      <c r="CK19" s="203"/>
      <c r="CL19" s="203"/>
      <c r="CM19" s="203"/>
      <c r="CN19" s="203"/>
      <c r="CO19" s="203"/>
      <c r="CP19" s="203"/>
      <c r="CQ19" s="203"/>
      <c r="CR19" s="203"/>
      <c r="CS19" s="203"/>
      <c r="CT19" s="203"/>
      <c r="CU19" s="203"/>
      <c r="CV19" s="203"/>
      <c r="CW19" s="203"/>
      <c r="CX19" s="203"/>
      <c r="CY19" s="203"/>
      <c r="CZ19" s="203"/>
      <c r="DA19" s="203"/>
      <c r="DB19" s="203"/>
      <c r="DC19" s="203"/>
      <c r="DD19" s="203"/>
      <c r="DE19" s="203"/>
      <c r="DF19" s="203"/>
      <c r="DG19" s="203"/>
      <c r="DH19" s="203"/>
      <c r="DI19" s="203"/>
      <c r="DJ19" s="203"/>
      <c r="DK19" s="203"/>
      <c r="DL19" s="203"/>
      <c r="DM19" s="203"/>
      <c r="DN19" s="203"/>
      <c r="DO19" s="203"/>
      <c r="DP19" s="203"/>
      <c r="DQ19" s="203"/>
      <c r="DR19" s="203"/>
      <c r="DS19" s="203"/>
      <c r="DT19" s="203"/>
      <c r="DU19" s="203"/>
      <c r="DV19" s="203"/>
      <c r="DW19" s="203"/>
      <c r="DX19" s="203"/>
      <c r="DY19" s="203"/>
      <c r="DZ19" s="203"/>
      <c r="EA19" s="203"/>
      <c r="EB19" s="203"/>
      <c r="EC19" s="203"/>
      <c r="ED19" s="203"/>
      <c r="EE19" s="203"/>
      <c r="EF19" s="203"/>
      <c r="EG19" s="203"/>
      <c r="EH19" s="203"/>
      <c r="EI19" s="203"/>
      <c r="EJ19" s="203"/>
      <c r="EK19" s="203"/>
      <c r="EL19" s="203"/>
      <c r="EM19" s="203"/>
      <c r="EN19" s="203"/>
      <c r="EO19" s="203"/>
      <c r="EP19" s="203"/>
      <c r="EQ19" s="203"/>
      <c r="ER19" s="203"/>
      <c r="ES19" s="203"/>
      <c r="ET19" s="203"/>
      <c r="EU19" s="203"/>
      <c r="EV19" s="203"/>
      <c r="EW19" s="203"/>
      <c r="EX19" s="203"/>
      <c r="EY19" s="203"/>
      <c r="EZ19" s="203"/>
      <c r="FA19" s="203"/>
      <c r="FB19" s="203"/>
      <c r="FC19" s="203"/>
      <c r="FD19" s="203"/>
      <c r="FE19" s="203"/>
      <c r="FF19" s="203"/>
      <c r="FG19" s="203"/>
      <c r="FH19" s="203"/>
      <c r="FI19" s="203"/>
      <c r="FJ19" s="203"/>
      <c r="FK19" s="203"/>
      <c r="FL19" s="203"/>
      <c r="FM19" s="203"/>
      <c r="FN19" s="203"/>
      <c r="FO19" s="203"/>
      <c r="FP19" s="203"/>
      <c r="FQ19" s="203"/>
      <c r="FR19" s="203"/>
      <c r="FS19" s="203"/>
      <c r="FT19" s="203"/>
      <c r="FU19" s="203"/>
      <c r="FV19" s="203"/>
      <c r="FW19" s="203"/>
      <c r="FX19" s="203"/>
      <c r="FY19" s="203"/>
      <c r="FZ19" s="203"/>
      <c r="GA19" s="203"/>
      <c r="GB19" s="203"/>
      <c r="GC19" s="203"/>
      <c r="GD19" s="203"/>
      <c r="GE19" s="203"/>
      <c r="GF19" s="203"/>
    </row>
    <row r="20">
      <c r="A20" s="204"/>
      <c r="B20" s="202"/>
      <c r="C20" s="202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171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203"/>
      <c r="AQ20" s="203"/>
      <c r="AR20" s="203"/>
      <c r="AS20" s="203"/>
      <c r="AT20" s="203"/>
      <c r="AU20" s="203"/>
      <c r="AV20" s="203"/>
      <c r="AW20" s="203"/>
      <c r="AX20" s="203"/>
      <c r="AY20" s="203"/>
      <c r="AZ20" s="203"/>
      <c r="BA20" s="203"/>
      <c r="BB20" s="203"/>
      <c r="BC20" s="203"/>
      <c r="BD20" s="203"/>
      <c r="BE20" s="203"/>
      <c r="BF20" s="203"/>
      <c r="BG20" s="203"/>
      <c r="BH20" s="203"/>
      <c r="BI20" s="203"/>
      <c r="BJ20" s="203"/>
      <c r="BK20" s="203"/>
      <c r="BL20" s="203"/>
      <c r="BM20" s="203"/>
      <c r="BN20" s="203"/>
      <c r="BO20" s="203"/>
      <c r="BP20" s="203"/>
      <c r="BQ20" s="203"/>
      <c r="BR20" s="203"/>
      <c r="BS20" s="203"/>
      <c r="BT20" s="203"/>
      <c r="BU20" s="203"/>
      <c r="BV20" s="203"/>
      <c r="BW20" s="203"/>
      <c r="BX20" s="203"/>
      <c r="BY20" s="203"/>
      <c r="BZ20" s="203"/>
      <c r="CA20" s="203"/>
      <c r="CB20" s="203"/>
      <c r="CC20" s="203"/>
      <c r="CD20" s="203"/>
      <c r="CE20" s="203"/>
      <c r="CF20" s="203"/>
      <c r="CG20" s="203"/>
      <c r="CH20" s="203"/>
      <c r="CI20" s="203"/>
      <c r="CJ20" s="203"/>
      <c r="CK20" s="203"/>
      <c r="CL20" s="203"/>
      <c r="CM20" s="203"/>
      <c r="CN20" s="203"/>
      <c r="CO20" s="203"/>
      <c r="CP20" s="203"/>
      <c r="CQ20" s="203"/>
      <c r="CR20" s="203"/>
      <c r="CS20" s="203"/>
      <c r="CT20" s="203"/>
      <c r="CU20" s="203"/>
      <c r="CV20" s="203"/>
      <c r="CW20" s="203"/>
      <c r="CX20" s="203"/>
      <c r="CY20" s="203"/>
      <c r="CZ20" s="203"/>
      <c r="DA20" s="203"/>
      <c r="DB20" s="203"/>
      <c r="DC20" s="203"/>
      <c r="DD20" s="203"/>
      <c r="DE20" s="203"/>
      <c r="DF20" s="203"/>
      <c r="DG20" s="203"/>
      <c r="DH20" s="203"/>
      <c r="DI20" s="203"/>
      <c r="DJ20" s="203"/>
      <c r="DK20" s="203"/>
      <c r="DL20" s="203"/>
      <c r="DM20" s="203"/>
      <c r="DN20" s="203"/>
      <c r="DO20" s="203"/>
      <c r="DP20" s="203"/>
      <c r="DQ20" s="203"/>
      <c r="DR20" s="203"/>
      <c r="DS20" s="203"/>
      <c r="DT20" s="203"/>
      <c r="DU20" s="203"/>
      <c r="DV20" s="203"/>
      <c r="DW20" s="203"/>
      <c r="DX20" s="203"/>
      <c r="DY20" s="203"/>
      <c r="DZ20" s="203"/>
      <c r="EA20" s="203"/>
      <c r="EB20" s="203"/>
      <c r="EC20" s="203"/>
      <c r="ED20" s="203"/>
      <c r="EE20" s="203"/>
      <c r="EF20" s="203"/>
      <c r="EG20" s="203"/>
      <c r="EH20" s="203"/>
      <c r="EI20" s="203"/>
      <c r="EJ20" s="203"/>
      <c r="EK20" s="203"/>
      <c r="EL20" s="203"/>
      <c r="EM20" s="203"/>
      <c r="EN20" s="203"/>
      <c r="EO20" s="203"/>
      <c r="EP20" s="203"/>
      <c r="EQ20" s="203"/>
      <c r="ER20" s="203"/>
      <c r="ES20" s="203"/>
      <c r="ET20" s="203"/>
      <c r="EU20" s="203"/>
      <c r="EV20" s="203"/>
      <c r="EW20" s="203"/>
      <c r="EX20" s="203"/>
      <c r="EY20" s="203"/>
      <c r="EZ20" s="203"/>
      <c r="FA20" s="203"/>
      <c r="FB20" s="203"/>
      <c r="FC20" s="203"/>
      <c r="FD20" s="203"/>
      <c r="FE20" s="203"/>
      <c r="FF20" s="203"/>
      <c r="FG20" s="203"/>
      <c r="FH20" s="203"/>
      <c r="FI20" s="203"/>
      <c r="FJ20" s="203"/>
      <c r="FK20" s="203"/>
      <c r="FL20" s="203"/>
      <c r="FM20" s="203"/>
      <c r="FN20" s="203"/>
      <c r="FO20" s="203"/>
      <c r="FP20" s="203"/>
      <c r="FQ20" s="203"/>
      <c r="FR20" s="203"/>
      <c r="FS20" s="203"/>
      <c r="FT20" s="203"/>
      <c r="FU20" s="203"/>
      <c r="FV20" s="203"/>
      <c r="FW20" s="203"/>
      <c r="FX20" s="203"/>
      <c r="FY20" s="203"/>
      <c r="FZ20" s="203"/>
      <c r="GA20" s="203"/>
      <c r="GB20" s="203"/>
      <c r="GC20" s="203"/>
      <c r="GD20" s="203"/>
      <c r="GE20" s="203"/>
      <c r="GF20" s="203"/>
    </row>
    <row r="21">
      <c r="A21" s="204"/>
      <c r="B21" s="202"/>
      <c r="C21" s="202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171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3"/>
      <c r="BI21" s="203"/>
      <c r="BJ21" s="203"/>
      <c r="BK21" s="203"/>
      <c r="BL21" s="203"/>
      <c r="BM21" s="203"/>
      <c r="BN21" s="203"/>
      <c r="BO21" s="203"/>
      <c r="BP21" s="203"/>
      <c r="BQ21" s="203"/>
      <c r="BR21" s="203"/>
      <c r="BS21" s="203"/>
      <c r="BT21" s="203"/>
      <c r="BU21" s="203"/>
      <c r="BV21" s="203"/>
      <c r="BW21" s="203"/>
      <c r="BX21" s="203"/>
      <c r="BY21" s="203"/>
      <c r="BZ21" s="203"/>
      <c r="CA21" s="203"/>
      <c r="CB21" s="203"/>
      <c r="CC21" s="203"/>
      <c r="CD21" s="203"/>
      <c r="CE21" s="203"/>
      <c r="CF21" s="203"/>
      <c r="CG21" s="203"/>
      <c r="CH21" s="203"/>
      <c r="CI21" s="203"/>
      <c r="CJ21" s="203"/>
      <c r="CK21" s="203"/>
      <c r="CL21" s="203"/>
      <c r="CM21" s="203"/>
      <c r="CN21" s="203"/>
      <c r="CO21" s="203"/>
      <c r="CP21" s="203"/>
      <c r="CQ21" s="203"/>
      <c r="CR21" s="203"/>
      <c r="CS21" s="203"/>
      <c r="CT21" s="203"/>
      <c r="CU21" s="203"/>
      <c r="CV21" s="203"/>
      <c r="CW21" s="203"/>
      <c r="CX21" s="203"/>
      <c r="CY21" s="203"/>
      <c r="CZ21" s="203"/>
      <c r="DA21" s="203"/>
      <c r="DB21" s="203"/>
      <c r="DC21" s="203"/>
      <c r="DD21" s="203"/>
      <c r="DE21" s="203"/>
      <c r="DF21" s="203"/>
      <c r="DG21" s="203"/>
      <c r="DH21" s="203"/>
      <c r="DI21" s="203"/>
      <c r="DJ21" s="203"/>
      <c r="DK21" s="203"/>
      <c r="DL21" s="203"/>
      <c r="DM21" s="203"/>
      <c r="DN21" s="203"/>
      <c r="DO21" s="203"/>
      <c r="DP21" s="203"/>
      <c r="DQ21" s="203"/>
      <c r="DR21" s="203"/>
      <c r="DS21" s="203"/>
      <c r="DT21" s="203"/>
      <c r="DU21" s="203"/>
      <c r="DV21" s="203"/>
      <c r="DW21" s="203"/>
      <c r="DX21" s="203"/>
      <c r="DY21" s="203"/>
      <c r="DZ21" s="203"/>
      <c r="EA21" s="203"/>
      <c r="EB21" s="203"/>
      <c r="EC21" s="203"/>
      <c r="ED21" s="203"/>
      <c r="EE21" s="203"/>
      <c r="EF21" s="203"/>
      <c r="EG21" s="203"/>
      <c r="EH21" s="203"/>
      <c r="EI21" s="203"/>
      <c r="EJ21" s="203"/>
      <c r="EK21" s="203"/>
      <c r="EL21" s="203"/>
      <c r="EM21" s="203"/>
      <c r="EN21" s="203"/>
      <c r="EO21" s="203"/>
      <c r="EP21" s="203"/>
      <c r="EQ21" s="203"/>
      <c r="ER21" s="203"/>
      <c r="ES21" s="203"/>
      <c r="ET21" s="203"/>
      <c r="EU21" s="203"/>
      <c r="EV21" s="203"/>
      <c r="EW21" s="203"/>
      <c r="EX21" s="203"/>
      <c r="EY21" s="203"/>
      <c r="EZ21" s="203"/>
      <c r="FA21" s="203"/>
      <c r="FB21" s="203"/>
      <c r="FC21" s="203"/>
      <c r="FD21" s="203"/>
      <c r="FE21" s="203"/>
      <c r="FF21" s="203"/>
      <c r="FG21" s="203"/>
      <c r="FH21" s="203"/>
      <c r="FI21" s="203"/>
      <c r="FJ21" s="203"/>
      <c r="FK21" s="203"/>
      <c r="FL21" s="203"/>
      <c r="FM21" s="203"/>
      <c r="FN21" s="203"/>
      <c r="FO21" s="203"/>
      <c r="FP21" s="203"/>
      <c r="FQ21" s="203"/>
      <c r="FR21" s="203"/>
      <c r="FS21" s="203"/>
      <c r="FT21" s="203"/>
      <c r="FU21" s="203"/>
      <c r="FV21" s="203"/>
      <c r="FW21" s="203"/>
      <c r="FX21" s="203"/>
      <c r="FY21" s="203"/>
      <c r="FZ21" s="203"/>
      <c r="GA21" s="203"/>
      <c r="GB21" s="203"/>
      <c r="GC21" s="203"/>
      <c r="GD21" s="203"/>
      <c r="GE21" s="203"/>
      <c r="GF21" s="203"/>
    </row>
    <row r="22">
      <c r="A22" s="204"/>
      <c r="B22" s="202"/>
      <c r="C22" s="202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171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203"/>
      <c r="BN22" s="203"/>
      <c r="BO22" s="203"/>
      <c r="BP22" s="203"/>
      <c r="BQ22" s="203"/>
      <c r="BR22" s="203"/>
      <c r="BS22" s="203"/>
      <c r="BT22" s="203"/>
      <c r="BU22" s="203"/>
      <c r="BV22" s="203"/>
      <c r="BW22" s="203"/>
      <c r="BX22" s="203"/>
      <c r="BY22" s="203"/>
      <c r="BZ22" s="203"/>
      <c r="CA22" s="203"/>
      <c r="CB22" s="203"/>
      <c r="CC22" s="203"/>
      <c r="CD22" s="203"/>
      <c r="CE22" s="203"/>
      <c r="CF22" s="203"/>
      <c r="CG22" s="203"/>
      <c r="CH22" s="203"/>
      <c r="CI22" s="203"/>
      <c r="CJ22" s="203"/>
      <c r="CK22" s="203"/>
      <c r="CL22" s="203"/>
      <c r="CM22" s="203"/>
      <c r="CN22" s="203"/>
      <c r="CO22" s="203"/>
      <c r="CP22" s="203"/>
      <c r="CQ22" s="203"/>
      <c r="CR22" s="203"/>
      <c r="CS22" s="203"/>
      <c r="CT22" s="203"/>
      <c r="CU22" s="203"/>
      <c r="CV22" s="203"/>
      <c r="CW22" s="203"/>
      <c r="CX22" s="203"/>
      <c r="CY22" s="203"/>
      <c r="CZ22" s="203"/>
      <c r="DA22" s="203"/>
      <c r="DB22" s="203"/>
      <c r="DC22" s="203"/>
      <c r="DD22" s="203"/>
      <c r="DE22" s="203"/>
      <c r="DF22" s="203"/>
      <c r="DG22" s="203"/>
      <c r="DH22" s="203"/>
      <c r="DI22" s="203"/>
      <c r="DJ22" s="203"/>
      <c r="DK22" s="203"/>
      <c r="DL22" s="203"/>
      <c r="DM22" s="203"/>
      <c r="DN22" s="203"/>
      <c r="DO22" s="203"/>
      <c r="DP22" s="203"/>
      <c r="DQ22" s="203"/>
      <c r="DR22" s="203"/>
      <c r="DS22" s="203"/>
      <c r="DT22" s="203"/>
      <c r="DU22" s="203"/>
      <c r="DV22" s="203"/>
      <c r="DW22" s="203"/>
      <c r="DX22" s="203"/>
      <c r="DY22" s="203"/>
      <c r="DZ22" s="203"/>
      <c r="EA22" s="203"/>
      <c r="EB22" s="203"/>
      <c r="EC22" s="203"/>
      <c r="ED22" s="203"/>
      <c r="EE22" s="203"/>
      <c r="EF22" s="203"/>
      <c r="EG22" s="203"/>
      <c r="EH22" s="203"/>
      <c r="EI22" s="203"/>
      <c r="EJ22" s="203"/>
      <c r="EK22" s="203"/>
      <c r="EL22" s="203"/>
      <c r="EM22" s="203"/>
      <c r="EN22" s="203"/>
      <c r="EO22" s="203"/>
      <c r="EP22" s="203"/>
      <c r="EQ22" s="203"/>
      <c r="ER22" s="203"/>
      <c r="ES22" s="203"/>
      <c r="ET22" s="203"/>
      <c r="EU22" s="203"/>
      <c r="EV22" s="203"/>
      <c r="EW22" s="203"/>
      <c r="EX22" s="203"/>
      <c r="EY22" s="203"/>
      <c r="EZ22" s="203"/>
      <c r="FA22" s="203"/>
      <c r="FB22" s="203"/>
      <c r="FC22" s="203"/>
      <c r="FD22" s="203"/>
      <c r="FE22" s="203"/>
      <c r="FF22" s="203"/>
      <c r="FG22" s="203"/>
      <c r="FH22" s="203"/>
      <c r="FI22" s="203"/>
      <c r="FJ22" s="203"/>
      <c r="FK22" s="203"/>
      <c r="FL22" s="203"/>
      <c r="FM22" s="203"/>
      <c r="FN22" s="203"/>
      <c r="FO22" s="203"/>
      <c r="FP22" s="203"/>
      <c r="FQ22" s="203"/>
      <c r="FR22" s="203"/>
      <c r="FS22" s="203"/>
      <c r="FT22" s="203"/>
      <c r="FU22" s="203"/>
      <c r="FV22" s="203"/>
      <c r="FW22" s="203"/>
      <c r="FX22" s="203"/>
      <c r="FY22" s="203"/>
      <c r="FZ22" s="203"/>
      <c r="GA22" s="203"/>
      <c r="GB22" s="203"/>
      <c r="GC22" s="203"/>
      <c r="GD22" s="203"/>
      <c r="GE22" s="203"/>
      <c r="GF22" s="203"/>
    </row>
    <row r="23">
      <c r="A23" s="204"/>
      <c r="B23" s="202"/>
      <c r="C23" s="202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171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3"/>
      <c r="AU23" s="203"/>
      <c r="AV23" s="203"/>
      <c r="AW23" s="203"/>
      <c r="AX23" s="203"/>
      <c r="AY23" s="203"/>
      <c r="AZ23" s="203"/>
      <c r="BA23" s="203"/>
      <c r="BB23" s="203"/>
      <c r="BC23" s="203"/>
      <c r="BD23" s="203"/>
      <c r="BE23" s="203"/>
      <c r="BF23" s="203"/>
      <c r="BG23" s="203"/>
      <c r="BH23" s="203"/>
      <c r="BI23" s="203"/>
      <c r="BJ23" s="203"/>
      <c r="BK23" s="203"/>
      <c r="BL23" s="203"/>
      <c r="BM23" s="203"/>
      <c r="BN23" s="203"/>
      <c r="BO23" s="203"/>
      <c r="BP23" s="203"/>
      <c r="BQ23" s="203"/>
      <c r="BR23" s="203"/>
      <c r="BS23" s="203"/>
      <c r="BT23" s="203"/>
      <c r="BU23" s="203"/>
      <c r="BV23" s="203"/>
      <c r="BW23" s="203"/>
      <c r="BX23" s="203"/>
      <c r="BY23" s="203"/>
      <c r="BZ23" s="203"/>
      <c r="CA23" s="203"/>
      <c r="CB23" s="203"/>
      <c r="CC23" s="203"/>
      <c r="CD23" s="203"/>
      <c r="CE23" s="203"/>
      <c r="CF23" s="203"/>
      <c r="CG23" s="203"/>
      <c r="CH23" s="203"/>
      <c r="CI23" s="203"/>
      <c r="CJ23" s="203"/>
      <c r="CK23" s="203"/>
      <c r="CL23" s="203"/>
      <c r="CM23" s="203"/>
      <c r="CN23" s="203"/>
      <c r="CO23" s="203"/>
      <c r="CP23" s="203"/>
      <c r="CQ23" s="203"/>
      <c r="CR23" s="203"/>
      <c r="CS23" s="203"/>
      <c r="CT23" s="203"/>
      <c r="CU23" s="203"/>
      <c r="CV23" s="203"/>
      <c r="CW23" s="203"/>
      <c r="CX23" s="203"/>
      <c r="CY23" s="203"/>
      <c r="CZ23" s="203"/>
      <c r="DA23" s="203"/>
      <c r="DB23" s="203"/>
      <c r="DC23" s="203"/>
      <c r="DD23" s="203"/>
      <c r="DE23" s="203"/>
      <c r="DF23" s="203"/>
      <c r="DG23" s="203"/>
      <c r="DH23" s="203"/>
      <c r="DI23" s="203"/>
      <c r="DJ23" s="203"/>
      <c r="DK23" s="203"/>
      <c r="DL23" s="203"/>
      <c r="DM23" s="203"/>
      <c r="DN23" s="203"/>
      <c r="DO23" s="203"/>
      <c r="DP23" s="203"/>
      <c r="DQ23" s="203"/>
      <c r="DR23" s="203"/>
      <c r="DS23" s="203"/>
      <c r="DT23" s="203"/>
      <c r="DU23" s="203"/>
      <c r="DV23" s="203"/>
      <c r="DW23" s="203"/>
      <c r="DX23" s="203"/>
      <c r="DY23" s="203"/>
      <c r="DZ23" s="203"/>
      <c r="EA23" s="203"/>
      <c r="EB23" s="203"/>
      <c r="EC23" s="203"/>
      <c r="ED23" s="203"/>
      <c r="EE23" s="203"/>
      <c r="EF23" s="203"/>
      <c r="EG23" s="203"/>
      <c r="EH23" s="203"/>
      <c r="EI23" s="203"/>
      <c r="EJ23" s="203"/>
      <c r="EK23" s="203"/>
      <c r="EL23" s="203"/>
      <c r="EM23" s="203"/>
      <c r="EN23" s="203"/>
      <c r="EO23" s="203"/>
      <c r="EP23" s="203"/>
      <c r="EQ23" s="203"/>
      <c r="ER23" s="203"/>
      <c r="ES23" s="203"/>
      <c r="ET23" s="203"/>
      <c r="EU23" s="203"/>
      <c r="EV23" s="203"/>
      <c r="EW23" s="203"/>
      <c r="EX23" s="203"/>
      <c r="EY23" s="203"/>
      <c r="EZ23" s="203"/>
      <c r="FA23" s="203"/>
      <c r="FB23" s="203"/>
      <c r="FC23" s="203"/>
      <c r="FD23" s="203"/>
      <c r="FE23" s="203"/>
      <c r="FF23" s="203"/>
      <c r="FG23" s="203"/>
      <c r="FH23" s="203"/>
      <c r="FI23" s="203"/>
      <c r="FJ23" s="203"/>
      <c r="FK23" s="203"/>
      <c r="FL23" s="203"/>
      <c r="FM23" s="203"/>
      <c r="FN23" s="203"/>
      <c r="FO23" s="203"/>
      <c r="FP23" s="203"/>
      <c r="FQ23" s="203"/>
      <c r="FR23" s="203"/>
      <c r="FS23" s="203"/>
      <c r="FT23" s="203"/>
      <c r="FU23" s="203"/>
      <c r="FV23" s="203"/>
      <c r="FW23" s="203"/>
      <c r="FX23" s="203"/>
      <c r="FY23" s="203"/>
      <c r="FZ23" s="203"/>
      <c r="GA23" s="203"/>
      <c r="GB23" s="203"/>
      <c r="GC23" s="203"/>
      <c r="GD23" s="203"/>
      <c r="GE23" s="203"/>
      <c r="GF23" s="203"/>
    </row>
    <row r="24">
      <c r="B24" s="202"/>
      <c r="C24" s="202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171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3"/>
      <c r="AX24" s="203"/>
      <c r="AY24" s="203"/>
      <c r="AZ24" s="203"/>
      <c r="BA24" s="203"/>
      <c r="BB24" s="203"/>
      <c r="BC24" s="203"/>
      <c r="BD24" s="203"/>
      <c r="BE24" s="203"/>
      <c r="BF24" s="203"/>
      <c r="BG24" s="203"/>
      <c r="BH24" s="203"/>
      <c r="BI24" s="203"/>
      <c r="BJ24" s="203"/>
      <c r="BK24" s="203"/>
      <c r="BL24" s="203"/>
      <c r="BM24" s="203"/>
      <c r="BN24" s="203"/>
      <c r="BO24" s="203"/>
      <c r="BP24" s="203"/>
      <c r="BQ24" s="203"/>
      <c r="BR24" s="203"/>
      <c r="BS24" s="203"/>
      <c r="BT24" s="203"/>
      <c r="BU24" s="203"/>
      <c r="BV24" s="203"/>
      <c r="BW24" s="203"/>
      <c r="BX24" s="203"/>
      <c r="BY24" s="203"/>
      <c r="BZ24" s="203"/>
      <c r="CA24" s="203"/>
      <c r="CB24" s="203"/>
      <c r="CC24" s="203"/>
      <c r="CD24" s="203"/>
      <c r="CE24" s="203"/>
      <c r="CF24" s="203"/>
      <c r="CG24" s="203"/>
      <c r="CH24" s="203"/>
      <c r="CI24" s="203"/>
      <c r="CJ24" s="203"/>
      <c r="CK24" s="203"/>
      <c r="CL24" s="203"/>
      <c r="CM24" s="203"/>
      <c r="CN24" s="203"/>
      <c r="CO24" s="203"/>
      <c r="CP24" s="203"/>
      <c r="CQ24" s="203"/>
      <c r="CR24" s="203"/>
      <c r="CS24" s="203"/>
      <c r="CT24" s="203"/>
      <c r="CU24" s="203"/>
      <c r="CV24" s="203"/>
      <c r="CW24" s="203"/>
      <c r="CX24" s="203"/>
      <c r="CY24" s="203"/>
      <c r="CZ24" s="203"/>
      <c r="DA24" s="203"/>
      <c r="DB24" s="203"/>
      <c r="DC24" s="203"/>
      <c r="DD24" s="203"/>
      <c r="DE24" s="203"/>
      <c r="DF24" s="203"/>
      <c r="DG24" s="203"/>
      <c r="DH24" s="203"/>
      <c r="DI24" s="203"/>
      <c r="DJ24" s="203"/>
      <c r="DK24" s="203"/>
      <c r="DL24" s="203"/>
      <c r="DM24" s="203"/>
      <c r="DN24" s="203"/>
      <c r="DO24" s="203"/>
      <c r="DP24" s="203"/>
      <c r="DQ24" s="203"/>
      <c r="DR24" s="203"/>
      <c r="DS24" s="203"/>
      <c r="DT24" s="203"/>
      <c r="DU24" s="203"/>
      <c r="DV24" s="203"/>
      <c r="DW24" s="203"/>
      <c r="DX24" s="203"/>
      <c r="DY24" s="203"/>
      <c r="DZ24" s="203"/>
      <c r="EA24" s="203"/>
      <c r="EB24" s="203"/>
      <c r="EC24" s="203"/>
      <c r="ED24" s="203"/>
      <c r="EE24" s="203"/>
      <c r="EF24" s="203"/>
      <c r="EG24" s="203"/>
      <c r="EH24" s="203"/>
      <c r="EI24" s="203"/>
      <c r="EJ24" s="203"/>
      <c r="EK24" s="203"/>
      <c r="EL24" s="203"/>
      <c r="EM24" s="203"/>
      <c r="EN24" s="203"/>
      <c r="EO24" s="203"/>
      <c r="EP24" s="203"/>
      <c r="EQ24" s="203"/>
      <c r="ER24" s="203"/>
      <c r="ES24" s="203"/>
      <c r="ET24" s="203"/>
      <c r="EU24" s="203"/>
      <c r="EV24" s="203"/>
      <c r="EW24" s="203"/>
      <c r="EX24" s="203"/>
      <c r="EY24" s="203"/>
      <c r="EZ24" s="203"/>
      <c r="FA24" s="203"/>
      <c r="FB24" s="203"/>
      <c r="FC24" s="203"/>
      <c r="FD24" s="203"/>
      <c r="FE24" s="203"/>
      <c r="FF24" s="203"/>
      <c r="FG24" s="203"/>
      <c r="FH24" s="203"/>
      <c r="FI24" s="203"/>
      <c r="FJ24" s="203"/>
      <c r="FK24" s="203"/>
      <c r="FL24" s="203"/>
      <c r="FM24" s="203"/>
      <c r="FN24" s="203"/>
      <c r="FO24" s="203"/>
      <c r="FP24" s="203"/>
      <c r="FQ24" s="203"/>
      <c r="FR24" s="203"/>
      <c r="FS24" s="203"/>
      <c r="FT24" s="203"/>
      <c r="FU24" s="203"/>
      <c r="FV24" s="203"/>
      <c r="FW24" s="203"/>
      <c r="FX24" s="203"/>
      <c r="FY24" s="203"/>
      <c r="FZ24" s="203"/>
      <c r="GA24" s="203"/>
      <c r="GB24" s="203"/>
      <c r="GC24" s="203"/>
      <c r="GD24" s="203"/>
      <c r="GE24" s="203"/>
      <c r="GF24" s="203"/>
    </row>
    <row r="25" ht="30.0" customHeight="1">
      <c r="B25" s="202"/>
      <c r="C25" s="202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171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3"/>
      <c r="BI25" s="203"/>
      <c r="BJ25" s="203"/>
      <c r="BK25" s="203"/>
      <c r="BL25" s="203"/>
      <c r="BM25" s="203"/>
      <c r="BN25" s="203"/>
      <c r="BO25" s="203"/>
      <c r="BP25" s="203"/>
      <c r="BQ25" s="203"/>
      <c r="BR25" s="203"/>
      <c r="BS25" s="203"/>
      <c r="BT25" s="203"/>
      <c r="BU25" s="203"/>
      <c r="BV25" s="203"/>
      <c r="BW25" s="203"/>
      <c r="BX25" s="203"/>
      <c r="BY25" s="203"/>
      <c r="BZ25" s="203"/>
      <c r="CA25" s="203"/>
      <c r="CB25" s="203"/>
      <c r="CC25" s="203"/>
      <c r="CD25" s="203"/>
      <c r="CE25" s="203"/>
      <c r="CF25" s="203"/>
      <c r="CG25" s="203"/>
      <c r="CH25" s="203"/>
      <c r="CI25" s="203"/>
      <c r="CJ25" s="203"/>
      <c r="CK25" s="203"/>
      <c r="CL25" s="203"/>
      <c r="CM25" s="203"/>
      <c r="CN25" s="203"/>
      <c r="CO25" s="203"/>
      <c r="CP25" s="203"/>
      <c r="CQ25" s="203"/>
      <c r="CR25" s="203"/>
      <c r="CS25" s="203"/>
      <c r="CT25" s="203"/>
      <c r="CU25" s="203"/>
      <c r="CV25" s="203"/>
      <c r="CW25" s="203"/>
      <c r="CX25" s="203"/>
      <c r="CY25" s="203"/>
      <c r="CZ25" s="203"/>
      <c r="DA25" s="203"/>
      <c r="DB25" s="203"/>
      <c r="DC25" s="203"/>
      <c r="DD25" s="203"/>
      <c r="DE25" s="203"/>
      <c r="DF25" s="203"/>
      <c r="DG25" s="203"/>
      <c r="DH25" s="203"/>
      <c r="DI25" s="203"/>
      <c r="DJ25" s="203"/>
      <c r="DK25" s="203"/>
      <c r="DL25" s="203"/>
      <c r="DM25" s="203"/>
      <c r="DN25" s="203"/>
      <c r="DO25" s="203"/>
      <c r="DP25" s="203"/>
      <c r="DQ25" s="203"/>
      <c r="DR25" s="203"/>
      <c r="DS25" s="203"/>
      <c r="DT25" s="203"/>
      <c r="DU25" s="203"/>
      <c r="DV25" s="203"/>
      <c r="DW25" s="203"/>
      <c r="DX25" s="203"/>
      <c r="DY25" s="203"/>
      <c r="DZ25" s="203"/>
      <c r="EA25" s="203"/>
      <c r="EB25" s="203"/>
      <c r="EC25" s="203"/>
      <c r="ED25" s="203"/>
      <c r="EE25" s="203"/>
      <c r="EF25" s="203"/>
      <c r="EG25" s="203"/>
      <c r="EH25" s="203"/>
      <c r="EI25" s="203"/>
      <c r="EJ25" s="203"/>
      <c r="EK25" s="203"/>
      <c r="EL25" s="203"/>
      <c r="EM25" s="203"/>
      <c r="EN25" s="203"/>
      <c r="EO25" s="203"/>
      <c r="EP25" s="203"/>
      <c r="EQ25" s="203"/>
      <c r="ER25" s="203"/>
      <c r="ES25" s="203"/>
      <c r="ET25" s="203"/>
      <c r="EU25" s="203"/>
      <c r="EV25" s="203"/>
      <c r="EW25" s="203"/>
      <c r="EX25" s="203"/>
      <c r="EY25" s="203"/>
      <c r="EZ25" s="203"/>
      <c r="FA25" s="203"/>
      <c r="FB25" s="203"/>
      <c r="FC25" s="203"/>
      <c r="FD25" s="203"/>
      <c r="FE25" s="203"/>
      <c r="FF25" s="203"/>
      <c r="FG25" s="203"/>
      <c r="FH25" s="203"/>
      <c r="FI25" s="203"/>
      <c r="FJ25" s="203"/>
      <c r="FK25" s="203"/>
      <c r="FL25" s="203"/>
      <c r="FM25" s="203"/>
      <c r="FN25" s="203"/>
      <c r="FO25" s="203"/>
      <c r="FP25" s="203"/>
      <c r="FQ25" s="203"/>
      <c r="FR25" s="203"/>
      <c r="FS25" s="203"/>
      <c r="FT25" s="203"/>
      <c r="FU25" s="203"/>
      <c r="FV25" s="203"/>
      <c r="FW25" s="203"/>
      <c r="FX25" s="203"/>
      <c r="FY25" s="203"/>
      <c r="FZ25" s="203"/>
      <c r="GA25" s="203"/>
      <c r="GB25" s="203"/>
      <c r="GC25" s="203"/>
      <c r="GD25" s="203"/>
      <c r="GE25" s="203"/>
      <c r="GF25" s="203"/>
    </row>
    <row r="26">
      <c r="B26" s="202"/>
      <c r="C26" s="202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171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3"/>
      <c r="AZ26" s="203"/>
      <c r="BA26" s="203"/>
      <c r="BB26" s="203"/>
      <c r="BC26" s="203"/>
      <c r="BD26" s="203"/>
      <c r="BE26" s="203"/>
      <c r="BF26" s="203"/>
      <c r="BG26" s="203"/>
      <c r="BH26" s="203"/>
      <c r="BI26" s="203"/>
      <c r="BJ26" s="203"/>
      <c r="BK26" s="203"/>
      <c r="BL26" s="203"/>
      <c r="BM26" s="203"/>
      <c r="BN26" s="203"/>
      <c r="BO26" s="203"/>
      <c r="BP26" s="203"/>
      <c r="BQ26" s="203"/>
      <c r="BR26" s="203"/>
      <c r="BS26" s="203"/>
      <c r="BT26" s="203"/>
      <c r="BU26" s="203"/>
      <c r="BV26" s="203"/>
      <c r="BW26" s="203"/>
      <c r="BX26" s="203"/>
      <c r="BY26" s="203"/>
      <c r="BZ26" s="203"/>
      <c r="CA26" s="203"/>
      <c r="CB26" s="203"/>
      <c r="CC26" s="203"/>
      <c r="CD26" s="203"/>
      <c r="CE26" s="203"/>
      <c r="CF26" s="203"/>
      <c r="CG26" s="203"/>
      <c r="CH26" s="203"/>
      <c r="CI26" s="203"/>
      <c r="CJ26" s="203"/>
      <c r="CK26" s="203"/>
      <c r="CL26" s="203"/>
      <c r="CM26" s="203"/>
      <c r="CN26" s="203"/>
      <c r="CO26" s="203"/>
      <c r="CP26" s="203"/>
      <c r="CQ26" s="203"/>
      <c r="CR26" s="203"/>
      <c r="CS26" s="203"/>
      <c r="CT26" s="203"/>
      <c r="CU26" s="203"/>
      <c r="CV26" s="203"/>
      <c r="CW26" s="203"/>
      <c r="CX26" s="203"/>
      <c r="CY26" s="203"/>
      <c r="CZ26" s="203"/>
      <c r="DA26" s="203"/>
      <c r="DB26" s="203"/>
      <c r="DC26" s="203"/>
      <c r="DD26" s="203"/>
      <c r="DE26" s="203"/>
      <c r="DF26" s="203"/>
      <c r="DG26" s="203"/>
      <c r="DH26" s="203"/>
      <c r="DI26" s="203"/>
      <c r="DJ26" s="203"/>
      <c r="DK26" s="203"/>
      <c r="DL26" s="203"/>
      <c r="DM26" s="203"/>
      <c r="DN26" s="203"/>
      <c r="DO26" s="203"/>
      <c r="DP26" s="203"/>
      <c r="DQ26" s="203"/>
      <c r="DR26" s="203"/>
      <c r="DS26" s="203"/>
      <c r="DT26" s="203"/>
      <c r="DU26" s="203"/>
      <c r="DV26" s="203"/>
      <c r="DW26" s="203"/>
      <c r="DX26" s="203"/>
      <c r="DY26" s="203"/>
      <c r="DZ26" s="203"/>
      <c r="EA26" s="203"/>
      <c r="EB26" s="203"/>
      <c r="EC26" s="203"/>
      <c r="ED26" s="203"/>
      <c r="EE26" s="203"/>
      <c r="EF26" s="203"/>
      <c r="EG26" s="203"/>
      <c r="EH26" s="203"/>
      <c r="EI26" s="203"/>
      <c r="EJ26" s="203"/>
      <c r="EK26" s="203"/>
      <c r="EL26" s="203"/>
      <c r="EM26" s="203"/>
      <c r="EN26" s="203"/>
      <c r="EO26" s="203"/>
      <c r="EP26" s="203"/>
      <c r="EQ26" s="203"/>
      <c r="ER26" s="203"/>
      <c r="ES26" s="203"/>
      <c r="ET26" s="203"/>
      <c r="EU26" s="203"/>
      <c r="EV26" s="203"/>
      <c r="EW26" s="203"/>
      <c r="EX26" s="203"/>
      <c r="EY26" s="203"/>
      <c r="EZ26" s="203"/>
      <c r="FA26" s="203"/>
      <c r="FB26" s="203"/>
      <c r="FC26" s="203"/>
      <c r="FD26" s="203"/>
      <c r="FE26" s="203"/>
      <c r="FF26" s="203"/>
      <c r="FG26" s="203"/>
      <c r="FH26" s="203"/>
      <c r="FI26" s="203"/>
      <c r="FJ26" s="203"/>
      <c r="FK26" s="203"/>
      <c r="FL26" s="203"/>
      <c r="FM26" s="203"/>
      <c r="FN26" s="203"/>
      <c r="FO26" s="203"/>
      <c r="FP26" s="203"/>
      <c r="FQ26" s="203"/>
      <c r="FR26" s="203"/>
      <c r="FS26" s="203"/>
      <c r="FT26" s="203"/>
      <c r="FU26" s="203"/>
      <c r="FV26" s="203"/>
      <c r="FW26" s="203"/>
      <c r="FX26" s="203"/>
      <c r="FY26" s="203"/>
      <c r="FZ26" s="203"/>
      <c r="GA26" s="203"/>
      <c r="GB26" s="203"/>
      <c r="GC26" s="203"/>
      <c r="GD26" s="203"/>
      <c r="GE26" s="203"/>
      <c r="GF26" s="203"/>
    </row>
    <row r="27">
      <c r="A27" s="204"/>
      <c r="B27" s="202"/>
      <c r="C27" s="202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171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3"/>
      <c r="BF27" s="203"/>
      <c r="BG27" s="203"/>
      <c r="BH27" s="203"/>
      <c r="BI27" s="203"/>
      <c r="BJ27" s="203"/>
      <c r="BK27" s="203"/>
      <c r="BL27" s="203"/>
      <c r="BM27" s="203"/>
      <c r="BN27" s="203"/>
      <c r="BO27" s="203"/>
      <c r="BP27" s="203"/>
      <c r="BQ27" s="203"/>
      <c r="BR27" s="203"/>
      <c r="BS27" s="203"/>
      <c r="BT27" s="203"/>
      <c r="BU27" s="203"/>
      <c r="BV27" s="203"/>
      <c r="BW27" s="203"/>
      <c r="BX27" s="203"/>
      <c r="BY27" s="203"/>
      <c r="BZ27" s="203"/>
      <c r="CA27" s="203"/>
      <c r="CB27" s="203"/>
      <c r="CC27" s="203"/>
      <c r="CD27" s="203"/>
      <c r="CE27" s="203"/>
      <c r="CF27" s="203"/>
      <c r="CG27" s="203"/>
      <c r="CH27" s="203"/>
      <c r="CI27" s="203"/>
      <c r="CJ27" s="203"/>
      <c r="CK27" s="203"/>
      <c r="CL27" s="203"/>
      <c r="CM27" s="203"/>
      <c r="CN27" s="203"/>
      <c r="CO27" s="203"/>
      <c r="CP27" s="203"/>
      <c r="CQ27" s="203"/>
      <c r="CR27" s="203"/>
      <c r="CS27" s="203"/>
      <c r="CT27" s="203"/>
      <c r="CU27" s="203"/>
      <c r="CV27" s="203"/>
      <c r="CW27" s="203"/>
      <c r="CX27" s="203"/>
      <c r="CY27" s="203"/>
      <c r="CZ27" s="203"/>
      <c r="DA27" s="203"/>
      <c r="DB27" s="203"/>
      <c r="DC27" s="203"/>
      <c r="DD27" s="203"/>
      <c r="DE27" s="203"/>
      <c r="DF27" s="203"/>
      <c r="DG27" s="203"/>
      <c r="DH27" s="203"/>
      <c r="DI27" s="203"/>
      <c r="DJ27" s="203"/>
      <c r="DK27" s="203"/>
      <c r="DL27" s="203"/>
      <c r="DM27" s="203"/>
      <c r="DN27" s="203"/>
      <c r="DO27" s="203"/>
      <c r="DP27" s="203"/>
      <c r="DQ27" s="203"/>
      <c r="DR27" s="203"/>
      <c r="DS27" s="203"/>
      <c r="DT27" s="203"/>
      <c r="DU27" s="203"/>
      <c r="DV27" s="203"/>
      <c r="DW27" s="203"/>
      <c r="DX27" s="203"/>
      <c r="DY27" s="203"/>
      <c r="DZ27" s="203"/>
      <c r="EA27" s="203"/>
      <c r="EB27" s="203"/>
      <c r="EC27" s="203"/>
      <c r="ED27" s="203"/>
      <c r="EE27" s="203"/>
      <c r="EF27" s="203"/>
      <c r="EG27" s="203"/>
      <c r="EH27" s="203"/>
      <c r="EI27" s="203"/>
      <c r="EJ27" s="203"/>
      <c r="EK27" s="203"/>
      <c r="EL27" s="203"/>
      <c r="EM27" s="203"/>
      <c r="EN27" s="203"/>
      <c r="EO27" s="203"/>
      <c r="EP27" s="203"/>
      <c r="EQ27" s="203"/>
      <c r="ER27" s="203"/>
      <c r="ES27" s="203"/>
      <c r="ET27" s="203"/>
      <c r="EU27" s="203"/>
      <c r="EV27" s="203"/>
      <c r="EW27" s="203"/>
      <c r="EX27" s="203"/>
      <c r="EY27" s="203"/>
      <c r="EZ27" s="203"/>
      <c r="FA27" s="203"/>
      <c r="FB27" s="203"/>
      <c r="FC27" s="203"/>
      <c r="FD27" s="203"/>
      <c r="FE27" s="203"/>
      <c r="FF27" s="203"/>
      <c r="FG27" s="203"/>
      <c r="FH27" s="203"/>
      <c r="FI27" s="203"/>
      <c r="FJ27" s="203"/>
      <c r="FK27" s="203"/>
      <c r="FL27" s="203"/>
      <c r="FM27" s="203"/>
      <c r="FN27" s="203"/>
      <c r="FO27" s="203"/>
      <c r="FP27" s="203"/>
      <c r="FQ27" s="203"/>
      <c r="FR27" s="203"/>
      <c r="FS27" s="203"/>
      <c r="FT27" s="203"/>
      <c r="FU27" s="203"/>
      <c r="FV27" s="203"/>
      <c r="FW27" s="203"/>
      <c r="FX27" s="203"/>
      <c r="FY27" s="203"/>
      <c r="FZ27" s="203"/>
      <c r="GA27" s="203"/>
      <c r="GB27" s="203"/>
      <c r="GC27" s="203"/>
      <c r="GD27" s="203"/>
      <c r="GE27" s="203"/>
      <c r="GF27" s="203"/>
    </row>
    <row r="28">
      <c r="A28" s="204"/>
      <c r="B28" s="202"/>
      <c r="C28" s="202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171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203"/>
      <c r="BJ28" s="203"/>
      <c r="BK28" s="203"/>
      <c r="BL28" s="203"/>
      <c r="BM28" s="203"/>
      <c r="BN28" s="203"/>
      <c r="BO28" s="203"/>
      <c r="BP28" s="203"/>
      <c r="BQ28" s="203"/>
      <c r="BR28" s="203"/>
      <c r="BS28" s="203"/>
      <c r="BT28" s="203"/>
      <c r="BU28" s="203"/>
      <c r="BV28" s="203"/>
      <c r="BW28" s="203"/>
      <c r="BX28" s="203"/>
      <c r="BY28" s="203"/>
      <c r="BZ28" s="203"/>
      <c r="CA28" s="203"/>
      <c r="CB28" s="203"/>
      <c r="CC28" s="203"/>
      <c r="CD28" s="203"/>
      <c r="CE28" s="203"/>
      <c r="CF28" s="203"/>
      <c r="CG28" s="203"/>
      <c r="CH28" s="203"/>
      <c r="CI28" s="203"/>
      <c r="CJ28" s="203"/>
      <c r="CK28" s="203"/>
      <c r="CL28" s="203"/>
      <c r="CM28" s="203"/>
      <c r="CN28" s="203"/>
      <c r="CO28" s="203"/>
      <c r="CP28" s="203"/>
      <c r="CQ28" s="203"/>
      <c r="CR28" s="203"/>
      <c r="CS28" s="203"/>
      <c r="CT28" s="203"/>
      <c r="CU28" s="203"/>
      <c r="CV28" s="203"/>
      <c r="CW28" s="203"/>
      <c r="CX28" s="203"/>
      <c r="CY28" s="203"/>
      <c r="CZ28" s="203"/>
      <c r="DA28" s="203"/>
      <c r="DB28" s="203"/>
      <c r="DC28" s="203"/>
      <c r="DD28" s="203"/>
      <c r="DE28" s="203"/>
      <c r="DF28" s="203"/>
      <c r="DG28" s="203"/>
      <c r="DH28" s="203"/>
      <c r="DI28" s="203"/>
      <c r="DJ28" s="203"/>
      <c r="DK28" s="203"/>
      <c r="DL28" s="203"/>
      <c r="DM28" s="203"/>
      <c r="DN28" s="203"/>
      <c r="DO28" s="203"/>
      <c r="DP28" s="203"/>
      <c r="DQ28" s="203"/>
      <c r="DR28" s="203"/>
      <c r="DS28" s="203"/>
      <c r="DT28" s="203"/>
      <c r="DU28" s="203"/>
      <c r="DV28" s="203"/>
      <c r="DW28" s="203"/>
      <c r="DX28" s="203"/>
      <c r="DY28" s="203"/>
      <c r="DZ28" s="203"/>
      <c r="EA28" s="203"/>
      <c r="EB28" s="203"/>
      <c r="EC28" s="203"/>
      <c r="ED28" s="203"/>
      <c r="EE28" s="203"/>
      <c r="EF28" s="203"/>
      <c r="EG28" s="203"/>
      <c r="EH28" s="203"/>
      <c r="EI28" s="203"/>
      <c r="EJ28" s="203"/>
      <c r="EK28" s="203"/>
      <c r="EL28" s="203"/>
      <c r="EM28" s="203"/>
      <c r="EN28" s="203"/>
      <c r="EO28" s="203"/>
      <c r="EP28" s="203"/>
      <c r="EQ28" s="203"/>
      <c r="ER28" s="203"/>
      <c r="ES28" s="203"/>
      <c r="ET28" s="203"/>
      <c r="EU28" s="203"/>
      <c r="EV28" s="203"/>
      <c r="EW28" s="203"/>
      <c r="EX28" s="203"/>
      <c r="EY28" s="203"/>
      <c r="EZ28" s="203"/>
      <c r="FA28" s="203"/>
      <c r="FB28" s="203"/>
      <c r="FC28" s="203"/>
      <c r="FD28" s="203"/>
      <c r="FE28" s="203"/>
      <c r="FF28" s="203"/>
      <c r="FG28" s="203"/>
      <c r="FH28" s="203"/>
      <c r="FI28" s="203"/>
      <c r="FJ28" s="203"/>
      <c r="FK28" s="203"/>
      <c r="FL28" s="203"/>
      <c r="FM28" s="203"/>
      <c r="FN28" s="203"/>
      <c r="FO28" s="203"/>
      <c r="FP28" s="203"/>
      <c r="FQ28" s="203"/>
      <c r="FR28" s="203"/>
      <c r="FS28" s="203"/>
      <c r="FT28" s="203"/>
      <c r="FU28" s="203"/>
      <c r="FV28" s="203"/>
      <c r="FW28" s="203"/>
      <c r="FX28" s="203"/>
      <c r="FY28" s="203"/>
      <c r="FZ28" s="203"/>
      <c r="GA28" s="203"/>
      <c r="GB28" s="203"/>
      <c r="GC28" s="203"/>
      <c r="GD28" s="203"/>
      <c r="GE28" s="203"/>
      <c r="GF28" s="203"/>
    </row>
    <row r="29">
      <c r="A29" s="204"/>
      <c r="B29" s="202"/>
      <c r="C29" s="202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171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  <c r="BJ29" s="203"/>
      <c r="BK29" s="203"/>
      <c r="BL29" s="203"/>
      <c r="BM29" s="203"/>
      <c r="BN29" s="203"/>
      <c r="BO29" s="203"/>
      <c r="BP29" s="203"/>
      <c r="BQ29" s="203"/>
      <c r="BR29" s="203"/>
      <c r="BS29" s="203"/>
      <c r="BT29" s="203"/>
      <c r="BU29" s="203"/>
      <c r="BV29" s="203"/>
      <c r="BW29" s="203"/>
      <c r="BX29" s="203"/>
      <c r="BY29" s="203"/>
      <c r="BZ29" s="203"/>
      <c r="CA29" s="203"/>
      <c r="CB29" s="203"/>
      <c r="CC29" s="203"/>
      <c r="CD29" s="203"/>
      <c r="CE29" s="203"/>
      <c r="CF29" s="203"/>
      <c r="CG29" s="203"/>
      <c r="CH29" s="203"/>
      <c r="CI29" s="203"/>
      <c r="CJ29" s="203"/>
      <c r="CK29" s="203"/>
      <c r="CL29" s="203"/>
      <c r="CM29" s="203"/>
      <c r="CN29" s="203"/>
      <c r="CO29" s="203"/>
      <c r="CP29" s="203"/>
      <c r="CQ29" s="203"/>
      <c r="CR29" s="203"/>
      <c r="CS29" s="203"/>
      <c r="CT29" s="203"/>
      <c r="CU29" s="203"/>
      <c r="CV29" s="203"/>
      <c r="CW29" s="203"/>
      <c r="CX29" s="203"/>
      <c r="CY29" s="203"/>
      <c r="CZ29" s="203"/>
      <c r="DA29" s="203"/>
      <c r="DB29" s="203"/>
      <c r="DC29" s="203"/>
      <c r="DD29" s="203"/>
      <c r="DE29" s="203"/>
      <c r="DF29" s="203"/>
      <c r="DG29" s="203"/>
      <c r="DH29" s="203"/>
      <c r="DI29" s="203"/>
      <c r="DJ29" s="203"/>
      <c r="DK29" s="203"/>
      <c r="DL29" s="203"/>
      <c r="DM29" s="203"/>
      <c r="DN29" s="203"/>
      <c r="DO29" s="203"/>
      <c r="DP29" s="203"/>
      <c r="DQ29" s="203"/>
      <c r="DR29" s="203"/>
      <c r="DS29" s="203"/>
      <c r="DT29" s="203"/>
      <c r="DU29" s="203"/>
      <c r="DV29" s="203"/>
      <c r="DW29" s="203"/>
      <c r="DX29" s="203"/>
      <c r="DY29" s="203"/>
      <c r="DZ29" s="203"/>
      <c r="EA29" s="203"/>
      <c r="EB29" s="203"/>
      <c r="EC29" s="203"/>
      <c r="ED29" s="203"/>
      <c r="EE29" s="203"/>
      <c r="EF29" s="203"/>
      <c r="EG29" s="203"/>
      <c r="EH29" s="203"/>
      <c r="EI29" s="203"/>
      <c r="EJ29" s="203"/>
      <c r="EK29" s="203"/>
      <c r="EL29" s="203"/>
      <c r="EM29" s="203"/>
      <c r="EN29" s="203"/>
      <c r="EO29" s="203"/>
      <c r="EP29" s="203"/>
      <c r="EQ29" s="203"/>
      <c r="ER29" s="203"/>
      <c r="ES29" s="203"/>
      <c r="ET29" s="203"/>
      <c r="EU29" s="203"/>
      <c r="EV29" s="203"/>
      <c r="EW29" s="203"/>
      <c r="EX29" s="203"/>
      <c r="EY29" s="203"/>
      <c r="EZ29" s="203"/>
      <c r="FA29" s="203"/>
      <c r="FB29" s="203"/>
      <c r="FC29" s="203"/>
      <c r="FD29" s="203"/>
      <c r="FE29" s="203"/>
      <c r="FF29" s="203"/>
      <c r="FG29" s="203"/>
      <c r="FH29" s="203"/>
      <c r="FI29" s="203"/>
      <c r="FJ29" s="203"/>
      <c r="FK29" s="203"/>
      <c r="FL29" s="203"/>
      <c r="FM29" s="203"/>
      <c r="FN29" s="203"/>
      <c r="FO29" s="203"/>
      <c r="FP29" s="203"/>
      <c r="FQ29" s="203"/>
      <c r="FR29" s="203"/>
      <c r="FS29" s="203"/>
      <c r="FT29" s="203"/>
      <c r="FU29" s="203"/>
      <c r="FV29" s="203"/>
      <c r="FW29" s="203"/>
      <c r="FX29" s="203"/>
      <c r="FY29" s="203"/>
      <c r="FZ29" s="203"/>
      <c r="GA29" s="203"/>
      <c r="GB29" s="203"/>
      <c r="GC29" s="203"/>
      <c r="GD29" s="203"/>
      <c r="GE29" s="203"/>
      <c r="GF29" s="203"/>
    </row>
    <row r="30">
      <c r="A30" s="204"/>
      <c r="B30" s="202"/>
      <c r="C30" s="202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171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203"/>
      <c r="BL30" s="203"/>
      <c r="BM30" s="203"/>
      <c r="BN30" s="203"/>
      <c r="BO30" s="203"/>
      <c r="BP30" s="203"/>
      <c r="BQ30" s="203"/>
      <c r="BR30" s="203"/>
      <c r="BS30" s="203"/>
      <c r="BT30" s="203"/>
      <c r="BU30" s="203"/>
      <c r="BV30" s="203"/>
      <c r="BW30" s="203"/>
      <c r="BX30" s="203"/>
      <c r="BY30" s="203"/>
      <c r="BZ30" s="203"/>
      <c r="CA30" s="203"/>
      <c r="CB30" s="203"/>
      <c r="CC30" s="203"/>
      <c r="CD30" s="203"/>
      <c r="CE30" s="203"/>
      <c r="CF30" s="203"/>
      <c r="CG30" s="203"/>
      <c r="CH30" s="203"/>
      <c r="CI30" s="203"/>
      <c r="CJ30" s="203"/>
      <c r="CK30" s="203"/>
      <c r="CL30" s="203"/>
      <c r="CM30" s="203"/>
      <c r="CN30" s="203"/>
      <c r="CO30" s="203"/>
      <c r="CP30" s="203"/>
      <c r="CQ30" s="203"/>
      <c r="CR30" s="203"/>
      <c r="CS30" s="203"/>
      <c r="CT30" s="203"/>
      <c r="CU30" s="203"/>
      <c r="CV30" s="203"/>
      <c r="CW30" s="203"/>
      <c r="CX30" s="203"/>
      <c r="CY30" s="203"/>
      <c r="CZ30" s="203"/>
      <c r="DA30" s="203"/>
      <c r="DB30" s="203"/>
      <c r="DC30" s="203"/>
      <c r="DD30" s="203"/>
      <c r="DE30" s="203"/>
      <c r="DF30" s="203"/>
      <c r="DG30" s="203"/>
      <c r="DH30" s="203"/>
      <c r="DI30" s="203"/>
      <c r="DJ30" s="203"/>
      <c r="DK30" s="203"/>
      <c r="DL30" s="203"/>
      <c r="DM30" s="203"/>
      <c r="DN30" s="203"/>
      <c r="DO30" s="203"/>
      <c r="DP30" s="203"/>
      <c r="DQ30" s="203"/>
      <c r="DR30" s="203"/>
      <c r="DS30" s="203"/>
      <c r="DT30" s="203"/>
      <c r="DU30" s="203"/>
      <c r="DV30" s="203"/>
      <c r="DW30" s="203"/>
      <c r="DX30" s="203"/>
      <c r="DY30" s="203"/>
      <c r="DZ30" s="203"/>
      <c r="EA30" s="203"/>
      <c r="EB30" s="203"/>
      <c r="EC30" s="203"/>
      <c r="ED30" s="203"/>
      <c r="EE30" s="203"/>
      <c r="EF30" s="203"/>
      <c r="EG30" s="203"/>
      <c r="EH30" s="203"/>
      <c r="EI30" s="203"/>
      <c r="EJ30" s="203"/>
      <c r="EK30" s="203"/>
      <c r="EL30" s="203"/>
      <c r="EM30" s="203"/>
      <c r="EN30" s="203"/>
      <c r="EO30" s="203"/>
      <c r="EP30" s="203"/>
      <c r="EQ30" s="203"/>
      <c r="ER30" s="203"/>
      <c r="ES30" s="203"/>
      <c r="ET30" s="203"/>
      <c r="EU30" s="203"/>
      <c r="EV30" s="203"/>
      <c r="EW30" s="203"/>
      <c r="EX30" s="203"/>
      <c r="EY30" s="203"/>
      <c r="EZ30" s="203"/>
      <c r="FA30" s="203"/>
      <c r="FB30" s="203"/>
      <c r="FC30" s="203"/>
      <c r="FD30" s="203"/>
      <c r="FE30" s="203"/>
      <c r="FF30" s="203"/>
      <c r="FG30" s="203"/>
      <c r="FH30" s="203"/>
      <c r="FI30" s="203"/>
      <c r="FJ30" s="203"/>
      <c r="FK30" s="203"/>
      <c r="FL30" s="203"/>
      <c r="FM30" s="203"/>
      <c r="FN30" s="203"/>
      <c r="FO30" s="203"/>
      <c r="FP30" s="203"/>
      <c r="FQ30" s="203"/>
      <c r="FR30" s="203"/>
      <c r="FS30" s="203"/>
      <c r="FT30" s="203"/>
      <c r="FU30" s="203"/>
      <c r="FV30" s="203"/>
      <c r="FW30" s="203"/>
      <c r="FX30" s="203"/>
      <c r="FY30" s="203"/>
      <c r="FZ30" s="203"/>
      <c r="GA30" s="203"/>
      <c r="GB30" s="203"/>
      <c r="GC30" s="203"/>
      <c r="GD30" s="203"/>
      <c r="GE30" s="203"/>
      <c r="GF30" s="203"/>
    </row>
    <row r="31">
      <c r="B31" s="202"/>
      <c r="C31" s="202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171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203"/>
      <c r="BL31" s="203"/>
      <c r="BM31" s="203"/>
      <c r="BN31" s="203"/>
      <c r="BO31" s="203"/>
      <c r="BP31" s="203"/>
      <c r="BQ31" s="203"/>
      <c r="BR31" s="203"/>
      <c r="BS31" s="203"/>
      <c r="BT31" s="203"/>
      <c r="BU31" s="203"/>
      <c r="BV31" s="203"/>
      <c r="BW31" s="203"/>
      <c r="BX31" s="203"/>
      <c r="BY31" s="203"/>
      <c r="BZ31" s="203"/>
      <c r="CA31" s="203"/>
      <c r="CB31" s="203"/>
      <c r="CC31" s="203"/>
      <c r="CD31" s="203"/>
      <c r="CE31" s="203"/>
      <c r="CF31" s="203"/>
      <c r="CG31" s="203"/>
      <c r="CH31" s="203"/>
      <c r="CI31" s="203"/>
      <c r="CJ31" s="203"/>
      <c r="CK31" s="203"/>
      <c r="CL31" s="203"/>
      <c r="CM31" s="203"/>
      <c r="CN31" s="203"/>
      <c r="CO31" s="203"/>
      <c r="CP31" s="203"/>
      <c r="CQ31" s="203"/>
      <c r="CR31" s="203"/>
      <c r="CS31" s="203"/>
      <c r="CT31" s="203"/>
      <c r="CU31" s="203"/>
      <c r="CV31" s="203"/>
      <c r="CW31" s="203"/>
      <c r="CX31" s="203"/>
      <c r="CY31" s="203"/>
      <c r="CZ31" s="203"/>
      <c r="DA31" s="203"/>
      <c r="DB31" s="203"/>
      <c r="DC31" s="203"/>
      <c r="DD31" s="203"/>
      <c r="DE31" s="203"/>
      <c r="DF31" s="203"/>
      <c r="DG31" s="203"/>
      <c r="DH31" s="203"/>
      <c r="DI31" s="203"/>
      <c r="DJ31" s="203"/>
      <c r="DK31" s="203"/>
      <c r="DL31" s="203"/>
      <c r="DM31" s="203"/>
      <c r="DN31" s="203"/>
      <c r="DO31" s="203"/>
      <c r="DP31" s="203"/>
      <c r="DQ31" s="203"/>
      <c r="DR31" s="203"/>
      <c r="DS31" s="203"/>
      <c r="DT31" s="203"/>
      <c r="DU31" s="203"/>
      <c r="DV31" s="203"/>
      <c r="DW31" s="203"/>
      <c r="DX31" s="203"/>
      <c r="DY31" s="203"/>
      <c r="DZ31" s="203"/>
      <c r="EA31" s="203"/>
      <c r="EB31" s="203"/>
      <c r="EC31" s="203"/>
      <c r="ED31" s="203"/>
      <c r="EE31" s="203"/>
      <c r="EF31" s="203"/>
      <c r="EG31" s="203"/>
      <c r="EH31" s="203"/>
      <c r="EI31" s="203"/>
      <c r="EJ31" s="203"/>
      <c r="EK31" s="203"/>
      <c r="EL31" s="203"/>
      <c r="EM31" s="203"/>
      <c r="EN31" s="203"/>
      <c r="EO31" s="203"/>
      <c r="EP31" s="203"/>
      <c r="EQ31" s="203"/>
      <c r="ER31" s="203"/>
      <c r="ES31" s="203"/>
      <c r="ET31" s="203"/>
      <c r="EU31" s="203"/>
      <c r="EV31" s="203"/>
      <c r="EW31" s="203"/>
      <c r="EX31" s="203"/>
      <c r="EY31" s="203"/>
      <c r="EZ31" s="203"/>
      <c r="FA31" s="203"/>
      <c r="FB31" s="203"/>
      <c r="FC31" s="203"/>
      <c r="FD31" s="203"/>
      <c r="FE31" s="203"/>
      <c r="FF31" s="203"/>
      <c r="FG31" s="203"/>
      <c r="FH31" s="203"/>
      <c r="FI31" s="203"/>
      <c r="FJ31" s="203"/>
      <c r="FK31" s="203"/>
      <c r="FL31" s="203"/>
      <c r="FM31" s="203"/>
      <c r="FN31" s="203"/>
      <c r="FO31" s="203"/>
      <c r="FP31" s="203"/>
      <c r="FQ31" s="203"/>
      <c r="FR31" s="203"/>
      <c r="FS31" s="203"/>
      <c r="FT31" s="203"/>
      <c r="FU31" s="203"/>
      <c r="FV31" s="203"/>
      <c r="FW31" s="203"/>
      <c r="FX31" s="203"/>
      <c r="FY31" s="203"/>
      <c r="FZ31" s="203"/>
      <c r="GA31" s="203"/>
      <c r="GB31" s="203"/>
      <c r="GC31" s="203"/>
      <c r="GD31" s="203"/>
      <c r="GE31" s="203"/>
      <c r="GF31" s="203"/>
    </row>
    <row r="32">
      <c r="B32" s="202"/>
      <c r="C32" s="202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171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203"/>
      <c r="BN32" s="203"/>
      <c r="BO32" s="203"/>
      <c r="BP32" s="203"/>
      <c r="BQ32" s="203"/>
      <c r="BR32" s="203"/>
      <c r="BS32" s="203"/>
      <c r="BT32" s="203"/>
      <c r="BU32" s="203"/>
      <c r="BV32" s="203"/>
      <c r="BW32" s="203"/>
      <c r="BX32" s="203"/>
      <c r="BY32" s="203"/>
      <c r="BZ32" s="203"/>
      <c r="CA32" s="203"/>
      <c r="CB32" s="203"/>
      <c r="CC32" s="203"/>
      <c r="CD32" s="203"/>
      <c r="CE32" s="203"/>
      <c r="CF32" s="203"/>
      <c r="CG32" s="203"/>
      <c r="CH32" s="203"/>
      <c r="CI32" s="203"/>
      <c r="CJ32" s="203"/>
      <c r="CK32" s="203"/>
      <c r="CL32" s="203"/>
      <c r="CM32" s="203"/>
      <c r="CN32" s="203"/>
      <c r="CO32" s="203"/>
      <c r="CP32" s="203"/>
      <c r="CQ32" s="203"/>
      <c r="CR32" s="203"/>
      <c r="CS32" s="203"/>
      <c r="CT32" s="203"/>
      <c r="CU32" s="203"/>
      <c r="CV32" s="203"/>
      <c r="CW32" s="203"/>
      <c r="CX32" s="203"/>
      <c r="CY32" s="203"/>
      <c r="CZ32" s="203"/>
      <c r="DA32" s="203"/>
      <c r="DB32" s="203"/>
      <c r="DC32" s="203"/>
      <c r="DD32" s="203"/>
      <c r="DE32" s="203"/>
      <c r="DF32" s="203"/>
      <c r="DG32" s="203"/>
      <c r="DH32" s="203"/>
      <c r="DI32" s="203"/>
      <c r="DJ32" s="203"/>
      <c r="DK32" s="203"/>
      <c r="DL32" s="203"/>
      <c r="DM32" s="203"/>
      <c r="DN32" s="203"/>
      <c r="DO32" s="203"/>
      <c r="DP32" s="203"/>
      <c r="DQ32" s="203"/>
      <c r="DR32" s="203"/>
      <c r="DS32" s="203"/>
      <c r="DT32" s="203"/>
      <c r="DU32" s="203"/>
      <c r="DV32" s="203"/>
      <c r="DW32" s="203"/>
      <c r="DX32" s="203"/>
      <c r="DY32" s="203"/>
      <c r="DZ32" s="203"/>
      <c r="EA32" s="203"/>
      <c r="EB32" s="203"/>
      <c r="EC32" s="203"/>
      <c r="ED32" s="203"/>
      <c r="EE32" s="203"/>
      <c r="EF32" s="203"/>
      <c r="EG32" s="203"/>
      <c r="EH32" s="203"/>
      <c r="EI32" s="203"/>
      <c r="EJ32" s="203"/>
      <c r="EK32" s="203"/>
      <c r="EL32" s="203"/>
      <c r="EM32" s="203"/>
      <c r="EN32" s="203"/>
      <c r="EO32" s="203"/>
      <c r="EP32" s="203"/>
      <c r="EQ32" s="203"/>
      <c r="ER32" s="203"/>
      <c r="ES32" s="203"/>
      <c r="ET32" s="203"/>
      <c r="EU32" s="203"/>
      <c r="EV32" s="203"/>
      <c r="EW32" s="203"/>
      <c r="EX32" s="203"/>
      <c r="EY32" s="203"/>
      <c r="EZ32" s="203"/>
      <c r="FA32" s="203"/>
      <c r="FB32" s="203"/>
      <c r="FC32" s="203"/>
      <c r="FD32" s="203"/>
      <c r="FE32" s="203"/>
      <c r="FF32" s="203"/>
      <c r="FG32" s="203"/>
      <c r="FH32" s="203"/>
      <c r="FI32" s="203"/>
      <c r="FJ32" s="203"/>
      <c r="FK32" s="203"/>
      <c r="FL32" s="203"/>
      <c r="FM32" s="203"/>
      <c r="FN32" s="203"/>
      <c r="FO32" s="203"/>
      <c r="FP32" s="203"/>
      <c r="FQ32" s="203"/>
      <c r="FR32" s="203"/>
      <c r="FS32" s="203"/>
      <c r="FT32" s="203"/>
      <c r="FU32" s="203"/>
      <c r="FV32" s="203"/>
      <c r="FW32" s="203"/>
      <c r="FX32" s="203"/>
      <c r="FY32" s="203"/>
      <c r="FZ32" s="203"/>
      <c r="GA32" s="203"/>
      <c r="GB32" s="203"/>
      <c r="GC32" s="203"/>
      <c r="GD32" s="203"/>
      <c r="GE32" s="203"/>
      <c r="GF32" s="203"/>
    </row>
    <row r="33">
      <c r="A33" s="204"/>
      <c r="B33" s="202"/>
      <c r="C33" s="202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171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3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3"/>
      <c r="CC33" s="203"/>
      <c r="CD33" s="203"/>
      <c r="CE33" s="203"/>
      <c r="CF33" s="203"/>
      <c r="CG33" s="203"/>
      <c r="CH33" s="203"/>
      <c r="CI33" s="203"/>
      <c r="CJ33" s="203"/>
      <c r="CK33" s="203"/>
      <c r="CL33" s="203"/>
      <c r="CM33" s="203"/>
      <c r="CN33" s="203"/>
      <c r="CO33" s="203"/>
      <c r="CP33" s="203"/>
      <c r="CQ33" s="203"/>
      <c r="CR33" s="203"/>
      <c r="CS33" s="203"/>
      <c r="CT33" s="203"/>
      <c r="CU33" s="203"/>
      <c r="CV33" s="203"/>
      <c r="CW33" s="203"/>
      <c r="CX33" s="203"/>
      <c r="CY33" s="203"/>
      <c r="CZ33" s="203"/>
      <c r="DA33" s="203"/>
      <c r="DB33" s="203"/>
      <c r="DC33" s="203"/>
      <c r="DD33" s="203"/>
      <c r="DE33" s="203"/>
      <c r="DF33" s="203"/>
      <c r="DG33" s="203"/>
      <c r="DH33" s="203"/>
      <c r="DI33" s="203"/>
      <c r="DJ33" s="203"/>
      <c r="DK33" s="203"/>
      <c r="DL33" s="203"/>
      <c r="DM33" s="203"/>
      <c r="DN33" s="203"/>
      <c r="DO33" s="203"/>
      <c r="DP33" s="203"/>
      <c r="DQ33" s="203"/>
      <c r="DR33" s="203"/>
      <c r="DS33" s="203"/>
      <c r="DT33" s="203"/>
      <c r="DU33" s="203"/>
      <c r="DV33" s="203"/>
      <c r="DW33" s="203"/>
      <c r="DX33" s="203"/>
      <c r="DY33" s="203"/>
      <c r="DZ33" s="203"/>
      <c r="EA33" s="203"/>
      <c r="EB33" s="203"/>
      <c r="EC33" s="203"/>
      <c r="ED33" s="203"/>
      <c r="EE33" s="203"/>
      <c r="EF33" s="203"/>
      <c r="EG33" s="203"/>
      <c r="EH33" s="203"/>
      <c r="EI33" s="203"/>
      <c r="EJ33" s="203"/>
      <c r="EK33" s="203"/>
      <c r="EL33" s="203"/>
      <c r="EM33" s="203"/>
      <c r="EN33" s="203"/>
      <c r="EO33" s="203"/>
      <c r="EP33" s="203"/>
      <c r="EQ33" s="203"/>
      <c r="ER33" s="203"/>
      <c r="ES33" s="203"/>
      <c r="ET33" s="203"/>
      <c r="EU33" s="203"/>
      <c r="EV33" s="203"/>
      <c r="EW33" s="203"/>
      <c r="EX33" s="203"/>
      <c r="EY33" s="203"/>
      <c r="EZ33" s="203"/>
      <c r="FA33" s="203"/>
      <c r="FB33" s="203"/>
      <c r="FC33" s="203"/>
      <c r="FD33" s="203"/>
      <c r="FE33" s="203"/>
      <c r="FF33" s="203"/>
      <c r="FG33" s="203"/>
      <c r="FH33" s="203"/>
      <c r="FI33" s="203"/>
      <c r="FJ33" s="203"/>
      <c r="FK33" s="203"/>
      <c r="FL33" s="203"/>
      <c r="FM33" s="203"/>
      <c r="FN33" s="203"/>
      <c r="FO33" s="203"/>
      <c r="FP33" s="203"/>
      <c r="FQ33" s="203"/>
      <c r="FR33" s="203"/>
      <c r="FS33" s="203"/>
      <c r="FT33" s="203"/>
      <c r="FU33" s="203"/>
      <c r="FV33" s="203"/>
      <c r="FW33" s="203"/>
      <c r="FX33" s="203"/>
      <c r="FY33" s="203"/>
      <c r="FZ33" s="203"/>
      <c r="GA33" s="203"/>
      <c r="GB33" s="203"/>
      <c r="GC33" s="203"/>
      <c r="GD33" s="203"/>
      <c r="GE33" s="203"/>
      <c r="GF33" s="203"/>
    </row>
    <row r="34" ht="58.5" customHeight="1">
      <c r="B34" s="202"/>
      <c r="C34" s="202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171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203"/>
      <c r="BN34" s="203"/>
      <c r="BO34" s="203"/>
      <c r="BP34" s="203"/>
      <c r="BQ34" s="203"/>
      <c r="BR34" s="203"/>
      <c r="BS34" s="203"/>
      <c r="BT34" s="203"/>
      <c r="BU34" s="203"/>
      <c r="BV34" s="203"/>
      <c r="BW34" s="203"/>
      <c r="BX34" s="203"/>
      <c r="BY34" s="203"/>
      <c r="BZ34" s="203"/>
      <c r="CA34" s="203"/>
      <c r="CB34" s="203"/>
      <c r="CC34" s="203"/>
      <c r="CD34" s="203"/>
      <c r="CE34" s="203"/>
      <c r="CF34" s="203"/>
      <c r="CG34" s="203"/>
      <c r="CH34" s="203"/>
      <c r="CI34" s="203"/>
      <c r="CJ34" s="203"/>
      <c r="CK34" s="203"/>
      <c r="CL34" s="203"/>
      <c r="CM34" s="203"/>
      <c r="CN34" s="203"/>
      <c r="CO34" s="203"/>
      <c r="CP34" s="203"/>
      <c r="CQ34" s="203"/>
      <c r="CR34" s="203"/>
      <c r="CS34" s="203"/>
      <c r="CT34" s="203"/>
      <c r="CU34" s="203"/>
      <c r="CV34" s="203"/>
      <c r="CW34" s="203"/>
      <c r="CX34" s="203"/>
      <c r="CY34" s="203"/>
      <c r="CZ34" s="203"/>
      <c r="DA34" s="203"/>
      <c r="DB34" s="203"/>
      <c r="DC34" s="203"/>
      <c r="DD34" s="203"/>
      <c r="DE34" s="203"/>
      <c r="DF34" s="203"/>
      <c r="DG34" s="203"/>
      <c r="DH34" s="203"/>
      <c r="DI34" s="203"/>
      <c r="DJ34" s="203"/>
      <c r="DK34" s="203"/>
      <c r="DL34" s="203"/>
      <c r="DM34" s="203"/>
      <c r="DN34" s="203"/>
      <c r="DO34" s="203"/>
      <c r="DP34" s="203"/>
      <c r="DQ34" s="203"/>
      <c r="DR34" s="203"/>
      <c r="DS34" s="203"/>
      <c r="DT34" s="203"/>
      <c r="DU34" s="203"/>
      <c r="DV34" s="203"/>
      <c r="DW34" s="203"/>
      <c r="DX34" s="203"/>
      <c r="DY34" s="203"/>
      <c r="DZ34" s="203"/>
      <c r="EA34" s="203"/>
      <c r="EB34" s="203"/>
      <c r="EC34" s="203"/>
      <c r="ED34" s="203"/>
      <c r="EE34" s="203"/>
      <c r="EF34" s="203"/>
      <c r="EG34" s="203"/>
      <c r="EH34" s="203"/>
      <c r="EI34" s="203"/>
      <c r="EJ34" s="203"/>
      <c r="EK34" s="203"/>
      <c r="EL34" s="203"/>
      <c r="EM34" s="203"/>
      <c r="EN34" s="203"/>
      <c r="EO34" s="203"/>
      <c r="EP34" s="203"/>
      <c r="EQ34" s="203"/>
      <c r="ER34" s="203"/>
      <c r="ES34" s="203"/>
      <c r="ET34" s="203"/>
      <c r="EU34" s="203"/>
      <c r="EV34" s="203"/>
      <c r="EW34" s="203"/>
      <c r="EX34" s="203"/>
      <c r="EY34" s="203"/>
      <c r="EZ34" s="203"/>
      <c r="FA34" s="203"/>
      <c r="FB34" s="203"/>
      <c r="FC34" s="203"/>
      <c r="FD34" s="203"/>
      <c r="FE34" s="203"/>
      <c r="FF34" s="203"/>
      <c r="FG34" s="203"/>
      <c r="FH34" s="203"/>
      <c r="FI34" s="203"/>
      <c r="FJ34" s="203"/>
      <c r="FK34" s="203"/>
      <c r="FL34" s="203"/>
      <c r="FM34" s="203"/>
      <c r="FN34" s="203"/>
      <c r="FO34" s="203"/>
      <c r="FP34" s="203"/>
      <c r="FQ34" s="203"/>
      <c r="FR34" s="203"/>
      <c r="FS34" s="203"/>
      <c r="FT34" s="203"/>
      <c r="FU34" s="203"/>
      <c r="FV34" s="203"/>
      <c r="FW34" s="203"/>
      <c r="FX34" s="203"/>
      <c r="FY34" s="203"/>
      <c r="FZ34" s="203"/>
      <c r="GA34" s="203"/>
      <c r="GB34" s="203"/>
      <c r="GC34" s="203"/>
      <c r="GD34" s="203"/>
      <c r="GE34" s="203"/>
      <c r="GF34" s="203"/>
    </row>
    <row r="35" ht="27.0" customHeight="1">
      <c r="T35" s="173"/>
    </row>
    <row r="36" ht="30.0" customHeight="1">
      <c r="B36" s="202"/>
      <c r="C36" s="202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171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203"/>
      <c r="BN36" s="203"/>
      <c r="BO36" s="203"/>
      <c r="BP36" s="203"/>
      <c r="BQ36" s="203"/>
      <c r="BR36" s="203"/>
      <c r="BS36" s="203"/>
      <c r="BT36" s="203"/>
      <c r="BU36" s="203"/>
      <c r="BV36" s="203"/>
      <c r="BW36" s="203"/>
      <c r="BX36" s="203"/>
      <c r="BY36" s="203"/>
      <c r="BZ36" s="203"/>
      <c r="CA36" s="203"/>
      <c r="CB36" s="203"/>
      <c r="CC36" s="203"/>
      <c r="CD36" s="203"/>
      <c r="CE36" s="203"/>
      <c r="CF36" s="203"/>
      <c r="CG36" s="203"/>
      <c r="CH36" s="203"/>
      <c r="CI36" s="203"/>
      <c r="CJ36" s="203"/>
      <c r="CK36" s="203"/>
      <c r="CL36" s="203"/>
      <c r="CM36" s="203"/>
      <c r="CN36" s="203"/>
      <c r="CO36" s="203"/>
      <c r="CP36" s="203"/>
      <c r="CQ36" s="203"/>
      <c r="CR36" s="203"/>
      <c r="CS36" s="203"/>
      <c r="CT36" s="203"/>
      <c r="CU36" s="203"/>
      <c r="CV36" s="203"/>
      <c r="CW36" s="203"/>
      <c r="CX36" s="203"/>
      <c r="CY36" s="203"/>
      <c r="CZ36" s="203"/>
      <c r="DA36" s="203"/>
      <c r="DB36" s="203"/>
      <c r="DC36" s="203"/>
      <c r="DD36" s="203"/>
      <c r="DE36" s="203"/>
      <c r="DF36" s="203"/>
      <c r="DG36" s="203"/>
      <c r="DH36" s="203"/>
      <c r="DI36" s="203"/>
      <c r="DJ36" s="203"/>
      <c r="DK36" s="203"/>
      <c r="DL36" s="203"/>
      <c r="DM36" s="203"/>
      <c r="DN36" s="203"/>
      <c r="DO36" s="203"/>
      <c r="DP36" s="203"/>
      <c r="DQ36" s="203"/>
      <c r="DR36" s="203"/>
      <c r="DS36" s="203"/>
      <c r="DT36" s="203"/>
      <c r="DU36" s="203"/>
      <c r="DV36" s="203"/>
      <c r="DW36" s="203"/>
      <c r="DX36" s="203"/>
      <c r="DY36" s="203"/>
      <c r="DZ36" s="203"/>
      <c r="EA36" s="203"/>
      <c r="EB36" s="203"/>
      <c r="EC36" s="203"/>
      <c r="ED36" s="203"/>
      <c r="EE36" s="203"/>
      <c r="EF36" s="203"/>
      <c r="EG36" s="203"/>
      <c r="EH36" s="203"/>
      <c r="EI36" s="203"/>
      <c r="EJ36" s="203"/>
      <c r="EK36" s="203"/>
      <c r="EL36" s="203"/>
      <c r="EM36" s="203"/>
      <c r="EN36" s="203"/>
      <c r="EO36" s="203"/>
      <c r="EP36" s="203"/>
      <c r="EQ36" s="203"/>
      <c r="ER36" s="203"/>
      <c r="ES36" s="203"/>
      <c r="ET36" s="203"/>
      <c r="EU36" s="203"/>
      <c r="EV36" s="203"/>
      <c r="EW36" s="203"/>
      <c r="EX36" s="203"/>
      <c r="EY36" s="203"/>
      <c r="EZ36" s="203"/>
      <c r="FA36" s="203"/>
      <c r="FB36" s="203"/>
      <c r="FC36" s="203"/>
      <c r="FD36" s="203"/>
      <c r="FE36" s="203"/>
      <c r="FF36" s="203"/>
      <c r="FG36" s="203"/>
      <c r="FH36" s="203"/>
      <c r="FI36" s="203"/>
      <c r="FJ36" s="203"/>
      <c r="FK36" s="203"/>
      <c r="FL36" s="203"/>
      <c r="FM36" s="203"/>
      <c r="FN36" s="203"/>
      <c r="FO36" s="203"/>
      <c r="FP36" s="203"/>
      <c r="FQ36" s="203"/>
      <c r="FR36" s="203"/>
      <c r="FS36" s="203"/>
      <c r="FT36" s="203"/>
      <c r="FU36" s="203"/>
      <c r="FV36" s="203"/>
      <c r="FW36" s="203"/>
      <c r="FX36" s="203"/>
      <c r="FY36" s="203"/>
      <c r="FZ36" s="203"/>
      <c r="GA36" s="203"/>
      <c r="GB36" s="203"/>
      <c r="GC36" s="203"/>
      <c r="GD36" s="203"/>
      <c r="GE36" s="203"/>
      <c r="GF36" s="203"/>
    </row>
    <row r="37">
      <c r="A37" s="204"/>
      <c r="B37" s="202"/>
      <c r="C37" s="202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171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3"/>
      <c r="BL37" s="203"/>
      <c r="BM37" s="203"/>
      <c r="BN37" s="203"/>
      <c r="BO37" s="203"/>
      <c r="BP37" s="203"/>
      <c r="BQ37" s="203"/>
      <c r="BR37" s="203"/>
      <c r="BS37" s="203"/>
      <c r="BT37" s="203"/>
      <c r="BU37" s="203"/>
      <c r="BV37" s="203"/>
      <c r="BW37" s="203"/>
      <c r="BX37" s="203"/>
      <c r="BY37" s="203"/>
      <c r="BZ37" s="203"/>
      <c r="CA37" s="203"/>
      <c r="CB37" s="203"/>
      <c r="CC37" s="203"/>
      <c r="CD37" s="203"/>
      <c r="CE37" s="203"/>
      <c r="CF37" s="203"/>
      <c r="CG37" s="203"/>
      <c r="CH37" s="203"/>
      <c r="CI37" s="203"/>
      <c r="CJ37" s="203"/>
      <c r="CK37" s="203"/>
      <c r="CL37" s="203"/>
      <c r="CM37" s="203"/>
      <c r="CN37" s="203"/>
      <c r="CO37" s="203"/>
      <c r="CP37" s="203"/>
      <c r="CQ37" s="203"/>
      <c r="CR37" s="203"/>
      <c r="CS37" s="203"/>
      <c r="CT37" s="203"/>
      <c r="CU37" s="203"/>
      <c r="CV37" s="203"/>
      <c r="CW37" s="203"/>
      <c r="CX37" s="203"/>
      <c r="CY37" s="203"/>
      <c r="CZ37" s="203"/>
      <c r="DA37" s="203"/>
      <c r="DB37" s="203"/>
      <c r="DC37" s="203"/>
      <c r="DD37" s="203"/>
      <c r="DE37" s="203"/>
      <c r="DF37" s="203"/>
      <c r="DG37" s="203"/>
      <c r="DH37" s="203"/>
      <c r="DI37" s="203"/>
      <c r="DJ37" s="203"/>
      <c r="DK37" s="203"/>
      <c r="DL37" s="203"/>
      <c r="DM37" s="203"/>
      <c r="DN37" s="203"/>
      <c r="DO37" s="203"/>
      <c r="DP37" s="203"/>
      <c r="DQ37" s="203"/>
      <c r="DR37" s="203"/>
      <c r="DS37" s="203"/>
      <c r="DT37" s="203"/>
      <c r="DU37" s="203"/>
      <c r="DV37" s="203"/>
      <c r="DW37" s="203"/>
      <c r="DX37" s="203"/>
      <c r="DY37" s="203"/>
      <c r="DZ37" s="203"/>
      <c r="EA37" s="203"/>
      <c r="EB37" s="203"/>
      <c r="EC37" s="203"/>
      <c r="ED37" s="203"/>
      <c r="EE37" s="203"/>
      <c r="EF37" s="203"/>
      <c r="EG37" s="203"/>
      <c r="EH37" s="203"/>
      <c r="EI37" s="203"/>
      <c r="EJ37" s="203"/>
      <c r="EK37" s="203"/>
      <c r="EL37" s="203"/>
      <c r="EM37" s="203"/>
      <c r="EN37" s="203"/>
      <c r="EO37" s="203"/>
      <c r="EP37" s="203"/>
      <c r="EQ37" s="203"/>
      <c r="ER37" s="203"/>
      <c r="ES37" s="203"/>
      <c r="ET37" s="203"/>
      <c r="EU37" s="203"/>
      <c r="EV37" s="203"/>
      <c r="EW37" s="203"/>
      <c r="EX37" s="203"/>
      <c r="EY37" s="203"/>
      <c r="EZ37" s="203"/>
      <c r="FA37" s="203"/>
      <c r="FB37" s="203"/>
      <c r="FC37" s="203"/>
      <c r="FD37" s="203"/>
      <c r="FE37" s="203"/>
      <c r="FF37" s="203"/>
      <c r="FG37" s="203"/>
      <c r="FH37" s="203"/>
      <c r="FI37" s="203"/>
      <c r="FJ37" s="203"/>
      <c r="FK37" s="203"/>
      <c r="FL37" s="203"/>
      <c r="FM37" s="203"/>
      <c r="FN37" s="203"/>
      <c r="FO37" s="203"/>
      <c r="FP37" s="203"/>
      <c r="FQ37" s="203"/>
      <c r="FR37" s="203"/>
      <c r="FS37" s="203"/>
      <c r="FT37" s="203"/>
      <c r="FU37" s="203"/>
      <c r="FV37" s="203"/>
      <c r="FW37" s="203"/>
      <c r="FX37" s="203"/>
      <c r="FY37" s="203"/>
      <c r="FZ37" s="203"/>
      <c r="GA37" s="203"/>
      <c r="GB37" s="203"/>
      <c r="GC37" s="203"/>
      <c r="GD37" s="203"/>
      <c r="GE37" s="203"/>
      <c r="GF37" s="203"/>
    </row>
    <row r="38">
      <c r="B38" s="202"/>
      <c r="C38" s="202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171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3"/>
      <c r="BH38" s="203"/>
      <c r="BI38" s="203"/>
      <c r="BJ38" s="203"/>
      <c r="BK38" s="203"/>
      <c r="BL38" s="203"/>
      <c r="BM38" s="203"/>
      <c r="BN38" s="203"/>
      <c r="BO38" s="203"/>
      <c r="BP38" s="203"/>
      <c r="BQ38" s="203"/>
      <c r="BR38" s="203"/>
      <c r="BS38" s="203"/>
      <c r="BT38" s="203"/>
      <c r="BU38" s="203"/>
      <c r="BV38" s="203"/>
      <c r="BW38" s="203"/>
      <c r="BX38" s="203"/>
      <c r="BY38" s="203"/>
      <c r="BZ38" s="203"/>
      <c r="CA38" s="203"/>
      <c r="CB38" s="203"/>
      <c r="CC38" s="203"/>
      <c r="CD38" s="203"/>
      <c r="CE38" s="203"/>
      <c r="CF38" s="203"/>
      <c r="CG38" s="203"/>
      <c r="CH38" s="203"/>
      <c r="CI38" s="203"/>
      <c r="CJ38" s="203"/>
      <c r="CK38" s="203"/>
      <c r="CL38" s="203"/>
      <c r="CM38" s="203"/>
      <c r="CN38" s="203"/>
      <c r="CO38" s="203"/>
      <c r="CP38" s="203"/>
      <c r="CQ38" s="203"/>
      <c r="CR38" s="203"/>
      <c r="CS38" s="203"/>
      <c r="CT38" s="203"/>
      <c r="CU38" s="203"/>
      <c r="CV38" s="203"/>
      <c r="CW38" s="203"/>
      <c r="CX38" s="203"/>
      <c r="CY38" s="203"/>
      <c r="CZ38" s="203"/>
      <c r="DA38" s="203"/>
      <c r="DB38" s="203"/>
      <c r="DC38" s="203"/>
      <c r="DD38" s="203"/>
      <c r="DE38" s="203"/>
      <c r="DF38" s="203"/>
      <c r="DG38" s="203"/>
      <c r="DH38" s="203"/>
      <c r="DI38" s="203"/>
      <c r="DJ38" s="203"/>
      <c r="DK38" s="203"/>
      <c r="DL38" s="203"/>
      <c r="DM38" s="203"/>
      <c r="DN38" s="203"/>
      <c r="DO38" s="203"/>
      <c r="DP38" s="203"/>
      <c r="DQ38" s="203"/>
      <c r="DR38" s="203"/>
      <c r="DS38" s="203"/>
      <c r="DT38" s="203"/>
      <c r="DU38" s="203"/>
      <c r="DV38" s="203"/>
      <c r="DW38" s="203"/>
      <c r="DX38" s="203"/>
      <c r="DY38" s="203"/>
      <c r="DZ38" s="203"/>
      <c r="EA38" s="203"/>
      <c r="EB38" s="203"/>
      <c r="EC38" s="203"/>
      <c r="ED38" s="203"/>
      <c r="EE38" s="203"/>
      <c r="EF38" s="203"/>
      <c r="EG38" s="203"/>
      <c r="EH38" s="203"/>
      <c r="EI38" s="203"/>
      <c r="EJ38" s="203"/>
      <c r="EK38" s="203"/>
      <c r="EL38" s="203"/>
      <c r="EM38" s="203"/>
      <c r="EN38" s="203"/>
      <c r="EO38" s="203"/>
      <c r="EP38" s="203"/>
      <c r="EQ38" s="203"/>
      <c r="ER38" s="203"/>
      <c r="ES38" s="203"/>
      <c r="ET38" s="203"/>
      <c r="EU38" s="203"/>
      <c r="EV38" s="203"/>
      <c r="EW38" s="203"/>
      <c r="EX38" s="203"/>
      <c r="EY38" s="203"/>
      <c r="EZ38" s="203"/>
      <c r="FA38" s="203"/>
      <c r="FB38" s="203"/>
      <c r="FC38" s="203"/>
      <c r="FD38" s="203"/>
      <c r="FE38" s="203"/>
      <c r="FF38" s="203"/>
      <c r="FG38" s="203"/>
      <c r="FH38" s="203"/>
      <c r="FI38" s="203"/>
      <c r="FJ38" s="203"/>
      <c r="FK38" s="203"/>
      <c r="FL38" s="203"/>
      <c r="FM38" s="203"/>
      <c r="FN38" s="203"/>
      <c r="FO38" s="203"/>
      <c r="FP38" s="203"/>
      <c r="FQ38" s="203"/>
      <c r="FR38" s="203"/>
      <c r="FS38" s="203"/>
      <c r="FT38" s="203"/>
      <c r="FU38" s="203"/>
      <c r="FV38" s="203"/>
      <c r="FW38" s="203"/>
      <c r="FX38" s="203"/>
      <c r="FY38" s="203"/>
      <c r="FZ38" s="203"/>
      <c r="GA38" s="203"/>
      <c r="GB38" s="203"/>
      <c r="GC38" s="203"/>
      <c r="GD38" s="203"/>
      <c r="GE38" s="203"/>
      <c r="GF38" s="203"/>
    </row>
    <row r="39">
      <c r="A39" s="204"/>
      <c r="B39" s="202"/>
      <c r="C39" s="202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171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03"/>
      <c r="BM39" s="203"/>
      <c r="BN39" s="203"/>
      <c r="BO39" s="203"/>
      <c r="BP39" s="203"/>
      <c r="BQ39" s="203"/>
      <c r="BR39" s="203"/>
      <c r="BS39" s="203"/>
      <c r="BT39" s="203"/>
      <c r="BU39" s="203"/>
      <c r="BV39" s="203"/>
      <c r="BW39" s="20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0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03"/>
      <c r="CV39" s="203"/>
      <c r="CW39" s="203"/>
      <c r="CX39" s="203"/>
      <c r="CY39" s="203"/>
      <c r="CZ39" s="203"/>
      <c r="DA39" s="203"/>
      <c r="DB39" s="203"/>
      <c r="DC39" s="203"/>
      <c r="DD39" s="203"/>
      <c r="DE39" s="203"/>
      <c r="DF39" s="203"/>
      <c r="DG39" s="203"/>
      <c r="DH39" s="203"/>
      <c r="DI39" s="203"/>
      <c r="DJ39" s="203"/>
      <c r="DK39" s="203"/>
      <c r="DL39" s="203"/>
      <c r="DM39" s="203"/>
      <c r="DN39" s="203"/>
      <c r="DO39" s="203"/>
      <c r="DP39" s="203"/>
      <c r="DQ39" s="203"/>
      <c r="DR39" s="203"/>
      <c r="DS39" s="203"/>
      <c r="DT39" s="203"/>
      <c r="DU39" s="203"/>
      <c r="DV39" s="203"/>
      <c r="DW39" s="203"/>
      <c r="DX39" s="203"/>
      <c r="DY39" s="203"/>
      <c r="DZ39" s="203"/>
      <c r="EA39" s="203"/>
      <c r="EB39" s="203"/>
      <c r="EC39" s="203"/>
      <c r="ED39" s="203"/>
      <c r="EE39" s="203"/>
      <c r="EF39" s="203"/>
      <c r="EG39" s="203"/>
      <c r="EH39" s="203"/>
      <c r="EI39" s="203"/>
      <c r="EJ39" s="203"/>
      <c r="EK39" s="203"/>
      <c r="EL39" s="203"/>
      <c r="EM39" s="203"/>
      <c r="EN39" s="203"/>
      <c r="EO39" s="203"/>
      <c r="EP39" s="203"/>
      <c r="EQ39" s="203"/>
      <c r="ER39" s="203"/>
      <c r="ES39" s="203"/>
      <c r="ET39" s="203"/>
      <c r="EU39" s="203"/>
      <c r="EV39" s="203"/>
      <c r="EW39" s="203"/>
      <c r="EX39" s="203"/>
      <c r="EY39" s="203"/>
      <c r="EZ39" s="203"/>
      <c r="FA39" s="203"/>
      <c r="FB39" s="203"/>
      <c r="FC39" s="203"/>
      <c r="FD39" s="203"/>
      <c r="FE39" s="203"/>
      <c r="FF39" s="203"/>
      <c r="FG39" s="203"/>
      <c r="FH39" s="203"/>
      <c r="FI39" s="203"/>
      <c r="FJ39" s="203"/>
      <c r="FK39" s="203"/>
      <c r="FL39" s="203"/>
      <c r="FM39" s="203"/>
      <c r="FN39" s="203"/>
      <c r="FO39" s="203"/>
      <c r="FP39" s="203"/>
      <c r="FQ39" s="203"/>
      <c r="FR39" s="203"/>
      <c r="FS39" s="203"/>
      <c r="FT39" s="203"/>
      <c r="FU39" s="203"/>
      <c r="FV39" s="203"/>
      <c r="FW39" s="203"/>
      <c r="FX39" s="203"/>
      <c r="FY39" s="203"/>
      <c r="FZ39" s="203"/>
      <c r="GA39" s="203"/>
      <c r="GB39" s="203"/>
      <c r="GC39" s="203"/>
      <c r="GD39" s="203"/>
      <c r="GE39" s="203"/>
      <c r="GF39" s="203"/>
    </row>
    <row r="40">
      <c r="A40" s="204"/>
      <c r="B40" s="202"/>
      <c r="C40" s="202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171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  <c r="BJ40" s="203"/>
      <c r="BK40" s="203"/>
      <c r="BL40" s="203"/>
      <c r="BM40" s="203"/>
      <c r="BN40" s="203"/>
      <c r="BO40" s="203"/>
      <c r="BP40" s="203"/>
      <c r="BQ40" s="203"/>
      <c r="BR40" s="203"/>
      <c r="BS40" s="203"/>
      <c r="BT40" s="203"/>
      <c r="BU40" s="203"/>
      <c r="BV40" s="203"/>
      <c r="BW40" s="203"/>
      <c r="BX40" s="203"/>
      <c r="BY40" s="203"/>
      <c r="BZ40" s="203"/>
      <c r="CA40" s="203"/>
      <c r="CB40" s="203"/>
      <c r="CC40" s="203"/>
      <c r="CD40" s="203"/>
      <c r="CE40" s="203"/>
      <c r="CF40" s="203"/>
      <c r="CG40" s="203"/>
      <c r="CH40" s="203"/>
      <c r="CI40" s="203"/>
      <c r="CJ40" s="203"/>
      <c r="CK40" s="203"/>
      <c r="CL40" s="203"/>
      <c r="CM40" s="203"/>
      <c r="CN40" s="203"/>
      <c r="CO40" s="203"/>
      <c r="CP40" s="203"/>
      <c r="CQ40" s="203"/>
      <c r="CR40" s="203"/>
      <c r="CS40" s="203"/>
      <c r="CT40" s="203"/>
      <c r="CU40" s="203"/>
      <c r="CV40" s="203"/>
      <c r="CW40" s="203"/>
      <c r="CX40" s="203"/>
      <c r="CY40" s="203"/>
      <c r="CZ40" s="203"/>
      <c r="DA40" s="203"/>
      <c r="DB40" s="203"/>
      <c r="DC40" s="203"/>
      <c r="DD40" s="203"/>
      <c r="DE40" s="203"/>
      <c r="DF40" s="203"/>
      <c r="DG40" s="203"/>
      <c r="DH40" s="203"/>
      <c r="DI40" s="203"/>
      <c r="DJ40" s="203"/>
      <c r="DK40" s="203"/>
      <c r="DL40" s="203"/>
      <c r="DM40" s="203"/>
      <c r="DN40" s="203"/>
      <c r="DO40" s="203"/>
      <c r="DP40" s="203"/>
      <c r="DQ40" s="203"/>
      <c r="DR40" s="203"/>
      <c r="DS40" s="203"/>
      <c r="DT40" s="203"/>
      <c r="DU40" s="203"/>
      <c r="DV40" s="203"/>
      <c r="DW40" s="203"/>
      <c r="DX40" s="203"/>
      <c r="DY40" s="203"/>
      <c r="DZ40" s="203"/>
      <c r="EA40" s="203"/>
      <c r="EB40" s="203"/>
      <c r="EC40" s="203"/>
      <c r="ED40" s="203"/>
      <c r="EE40" s="203"/>
      <c r="EF40" s="203"/>
      <c r="EG40" s="203"/>
      <c r="EH40" s="203"/>
      <c r="EI40" s="203"/>
      <c r="EJ40" s="203"/>
      <c r="EK40" s="203"/>
      <c r="EL40" s="203"/>
      <c r="EM40" s="203"/>
      <c r="EN40" s="203"/>
      <c r="EO40" s="203"/>
      <c r="EP40" s="203"/>
      <c r="EQ40" s="203"/>
      <c r="ER40" s="203"/>
      <c r="ES40" s="203"/>
      <c r="ET40" s="203"/>
      <c r="EU40" s="203"/>
      <c r="EV40" s="203"/>
      <c r="EW40" s="203"/>
      <c r="EX40" s="203"/>
      <c r="EY40" s="203"/>
      <c r="EZ40" s="203"/>
      <c r="FA40" s="203"/>
      <c r="FB40" s="203"/>
      <c r="FC40" s="203"/>
      <c r="FD40" s="203"/>
      <c r="FE40" s="203"/>
      <c r="FF40" s="203"/>
      <c r="FG40" s="203"/>
      <c r="FH40" s="203"/>
      <c r="FI40" s="203"/>
      <c r="FJ40" s="203"/>
      <c r="FK40" s="203"/>
      <c r="FL40" s="203"/>
      <c r="FM40" s="203"/>
      <c r="FN40" s="203"/>
      <c r="FO40" s="203"/>
      <c r="FP40" s="203"/>
      <c r="FQ40" s="203"/>
      <c r="FR40" s="203"/>
      <c r="FS40" s="203"/>
      <c r="FT40" s="203"/>
      <c r="FU40" s="203"/>
      <c r="FV40" s="203"/>
      <c r="FW40" s="203"/>
      <c r="FX40" s="203"/>
      <c r="FY40" s="203"/>
      <c r="FZ40" s="203"/>
      <c r="GA40" s="203"/>
      <c r="GB40" s="203"/>
      <c r="GC40" s="203"/>
      <c r="GD40" s="203"/>
      <c r="GE40" s="203"/>
      <c r="GF40" s="203"/>
    </row>
    <row r="41">
      <c r="B41" s="202"/>
      <c r="C41" s="202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171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203"/>
      <c r="BB41" s="203"/>
      <c r="BC41" s="203"/>
      <c r="BD41" s="203"/>
      <c r="BE41" s="203"/>
      <c r="BF41" s="203"/>
      <c r="BG41" s="203"/>
      <c r="BH41" s="203"/>
      <c r="BI41" s="203"/>
      <c r="BJ41" s="203"/>
      <c r="BK41" s="203"/>
      <c r="BL41" s="203"/>
      <c r="BM41" s="203"/>
      <c r="BN41" s="203"/>
      <c r="BO41" s="203"/>
      <c r="BP41" s="203"/>
      <c r="BQ41" s="203"/>
      <c r="BR41" s="203"/>
      <c r="BS41" s="203"/>
      <c r="BT41" s="203"/>
      <c r="BU41" s="203"/>
      <c r="BV41" s="203"/>
      <c r="BW41" s="203"/>
      <c r="BX41" s="203"/>
      <c r="BY41" s="203"/>
      <c r="BZ41" s="203"/>
      <c r="CA41" s="203"/>
      <c r="CB41" s="203"/>
      <c r="CC41" s="203"/>
      <c r="CD41" s="203"/>
      <c r="CE41" s="203"/>
      <c r="CF41" s="203"/>
      <c r="CG41" s="203"/>
      <c r="CH41" s="203"/>
      <c r="CI41" s="203"/>
      <c r="CJ41" s="203"/>
      <c r="CK41" s="203"/>
      <c r="CL41" s="203"/>
      <c r="CM41" s="203"/>
      <c r="CN41" s="203"/>
      <c r="CO41" s="203"/>
      <c r="CP41" s="203"/>
      <c r="CQ41" s="203"/>
      <c r="CR41" s="203"/>
      <c r="CS41" s="203"/>
      <c r="CT41" s="203"/>
      <c r="CU41" s="203"/>
      <c r="CV41" s="203"/>
      <c r="CW41" s="203"/>
      <c r="CX41" s="203"/>
      <c r="CY41" s="203"/>
      <c r="CZ41" s="203"/>
      <c r="DA41" s="203"/>
      <c r="DB41" s="203"/>
      <c r="DC41" s="203"/>
      <c r="DD41" s="203"/>
      <c r="DE41" s="203"/>
      <c r="DF41" s="203"/>
      <c r="DG41" s="203"/>
      <c r="DH41" s="203"/>
      <c r="DI41" s="203"/>
      <c r="DJ41" s="203"/>
      <c r="DK41" s="203"/>
      <c r="DL41" s="203"/>
      <c r="DM41" s="203"/>
      <c r="DN41" s="203"/>
      <c r="DO41" s="203"/>
      <c r="DP41" s="203"/>
      <c r="DQ41" s="203"/>
      <c r="DR41" s="203"/>
      <c r="DS41" s="203"/>
      <c r="DT41" s="203"/>
      <c r="DU41" s="203"/>
      <c r="DV41" s="203"/>
      <c r="DW41" s="203"/>
      <c r="DX41" s="203"/>
      <c r="DY41" s="203"/>
      <c r="DZ41" s="203"/>
      <c r="EA41" s="203"/>
      <c r="EB41" s="203"/>
      <c r="EC41" s="203"/>
      <c r="ED41" s="203"/>
      <c r="EE41" s="203"/>
      <c r="EF41" s="203"/>
      <c r="EG41" s="203"/>
      <c r="EH41" s="203"/>
      <c r="EI41" s="203"/>
      <c r="EJ41" s="203"/>
      <c r="EK41" s="203"/>
      <c r="EL41" s="203"/>
      <c r="EM41" s="203"/>
      <c r="EN41" s="203"/>
      <c r="EO41" s="203"/>
      <c r="EP41" s="203"/>
      <c r="EQ41" s="203"/>
      <c r="ER41" s="203"/>
      <c r="ES41" s="203"/>
      <c r="ET41" s="203"/>
      <c r="EU41" s="203"/>
      <c r="EV41" s="203"/>
      <c r="EW41" s="203"/>
      <c r="EX41" s="203"/>
      <c r="EY41" s="203"/>
      <c r="EZ41" s="203"/>
      <c r="FA41" s="203"/>
      <c r="FB41" s="203"/>
      <c r="FC41" s="203"/>
      <c r="FD41" s="203"/>
      <c r="FE41" s="203"/>
      <c r="FF41" s="203"/>
      <c r="FG41" s="203"/>
      <c r="FH41" s="203"/>
      <c r="FI41" s="203"/>
      <c r="FJ41" s="203"/>
      <c r="FK41" s="203"/>
      <c r="FL41" s="203"/>
      <c r="FM41" s="203"/>
      <c r="FN41" s="203"/>
      <c r="FO41" s="203"/>
      <c r="FP41" s="203"/>
      <c r="FQ41" s="203"/>
      <c r="FR41" s="203"/>
      <c r="FS41" s="203"/>
      <c r="FT41" s="203"/>
      <c r="FU41" s="203"/>
      <c r="FV41" s="203"/>
      <c r="FW41" s="203"/>
      <c r="FX41" s="203"/>
      <c r="FY41" s="203"/>
      <c r="FZ41" s="203"/>
      <c r="GA41" s="203"/>
      <c r="GB41" s="203"/>
      <c r="GC41" s="203"/>
      <c r="GD41" s="203"/>
      <c r="GE41" s="203"/>
      <c r="GF41" s="203"/>
    </row>
    <row r="42">
      <c r="A42" s="204"/>
      <c r="B42" s="202"/>
      <c r="C42" s="202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171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203"/>
      <c r="BN42" s="203"/>
      <c r="BO42" s="203"/>
      <c r="BP42" s="203"/>
      <c r="BQ42" s="203"/>
      <c r="BR42" s="203"/>
      <c r="BS42" s="203"/>
      <c r="BT42" s="203"/>
      <c r="BU42" s="203"/>
      <c r="BV42" s="203"/>
      <c r="BW42" s="203"/>
      <c r="BX42" s="203"/>
      <c r="BY42" s="203"/>
      <c r="BZ42" s="203"/>
      <c r="CA42" s="203"/>
      <c r="CB42" s="203"/>
      <c r="CC42" s="203"/>
      <c r="CD42" s="203"/>
      <c r="CE42" s="203"/>
      <c r="CF42" s="203"/>
      <c r="CG42" s="203"/>
      <c r="CH42" s="203"/>
      <c r="CI42" s="203"/>
      <c r="CJ42" s="203"/>
      <c r="CK42" s="203"/>
      <c r="CL42" s="203"/>
      <c r="CM42" s="203"/>
      <c r="CN42" s="203"/>
      <c r="CO42" s="203"/>
      <c r="CP42" s="203"/>
      <c r="CQ42" s="203"/>
      <c r="CR42" s="203"/>
      <c r="CS42" s="203"/>
      <c r="CT42" s="203"/>
      <c r="CU42" s="203"/>
      <c r="CV42" s="203"/>
      <c r="CW42" s="203"/>
      <c r="CX42" s="203"/>
      <c r="CY42" s="203"/>
      <c r="CZ42" s="203"/>
      <c r="DA42" s="203"/>
      <c r="DB42" s="203"/>
      <c r="DC42" s="203"/>
      <c r="DD42" s="203"/>
      <c r="DE42" s="203"/>
      <c r="DF42" s="203"/>
      <c r="DG42" s="203"/>
      <c r="DH42" s="203"/>
      <c r="DI42" s="203"/>
      <c r="DJ42" s="203"/>
      <c r="DK42" s="203"/>
      <c r="DL42" s="203"/>
      <c r="DM42" s="203"/>
      <c r="DN42" s="203"/>
      <c r="DO42" s="203"/>
      <c r="DP42" s="203"/>
      <c r="DQ42" s="203"/>
      <c r="DR42" s="203"/>
      <c r="DS42" s="203"/>
      <c r="DT42" s="203"/>
      <c r="DU42" s="203"/>
      <c r="DV42" s="203"/>
      <c r="DW42" s="203"/>
      <c r="DX42" s="203"/>
      <c r="DY42" s="203"/>
      <c r="DZ42" s="203"/>
      <c r="EA42" s="203"/>
      <c r="EB42" s="203"/>
      <c r="EC42" s="203"/>
      <c r="ED42" s="203"/>
      <c r="EE42" s="203"/>
      <c r="EF42" s="203"/>
      <c r="EG42" s="203"/>
      <c r="EH42" s="203"/>
      <c r="EI42" s="203"/>
      <c r="EJ42" s="203"/>
      <c r="EK42" s="203"/>
      <c r="EL42" s="203"/>
      <c r="EM42" s="203"/>
      <c r="EN42" s="203"/>
      <c r="EO42" s="203"/>
      <c r="EP42" s="203"/>
      <c r="EQ42" s="203"/>
      <c r="ER42" s="203"/>
      <c r="ES42" s="203"/>
      <c r="ET42" s="203"/>
      <c r="EU42" s="203"/>
      <c r="EV42" s="203"/>
      <c r="EW42" s="203"/>
      <c r="EX42" s="203"/>
      <c r="EY42" s="203"/>
      <c r="EZ42" s="203"/>
      <c r="FA42" s="203"/>
      <c r="FB42" s="203"/>
      <c r="FC42" s="203"/>
      <c r="FD42" s="203"/>
      <c r="FE42" s="203"/>
      <c r="FF42" s="203"/>
      <c r="FG42" s="203"/>
      <c r="FH42" s="203"/>
      <c r="FI42" s="203"/>
      <c r="FJ42" s="203"/>
      <c r="FK42" s="203"/>
      <c r="FL42" s="203"/>
      <c r="FM42" s="203"/>
      <c r="FN42" s="203"/>
      <c r="FO42" s="203"/>
      <c r="FP42" s="203"/>
      <c r="FQ42" s="203"/>
      <c r="FR42" s="203"/>
      <c r="FS42" s="203"/>
      <c r="FT42" s="203"/>
      <c r="FU42" s="203"/>
      <c r="FV42" s="203"/>
      <c r="FW42" s="203"/>
      <c r="FX42" s="203"/>
      <c r="FY42" s="203"/>
      <c r="FZ42" s="203"/>
      <c r="GA42" s="203"/>
      <c r="GB42" s="203"/>
      <c r="GC42" s="203"/>
      <c r="GD42" s="203"/>
      <c r="GE42" s="203"/>
      <c r="GF42" s="203"/>
    </row>
    <row r="43">
      <c r="B43" s="202"/>
      <c r="C43" s="202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171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03"/>
      <c r="BM43" s="203"/>
      <c r="BN43" s="203"/>
      <c r="BO43" s="203"/>
      <c r="BP43" s="203"/>
      <c r="BQ43" s="203"/>
      <c r="BR43" s="203"/>
      <c r="BS43" s="203"/>
      <c r="BT43" s="203"/>
      <c r="BU43" s="203"/>
      <c r="BV43" s="203"/>
      <c r="BW43" s="203"/>
      <c r="BX43" s="203"/>
      <c r="BY43" s="203"/>
      <c r="BZ43" s="203"/>
      <c r="CA43" s="203"/>
      <c r="CB43" s="203"/>
      <c r="CC43" s="203"/>
      <c r="CD43" s="203"/>
      <c r="CE43" s="203"/>
      <c r="CF43" s="203"/>
      <c r="CG43" s="203"/>
      <c r="CH43" s="203"/>
      <c r="CI43" s="20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03"/>
      <c r="CV43" s="203"/>
      <c r="CW43" s="203"/>
      <c r="CX43" s="203"/>
      <c r="CY43" s="203"/>
      <c r="CZ43" s="203"/>
      <c r="DA43" s="203"/>
      <c r="DB43" s="203"/>
      <c r="DC43" s="203"/>
      <c r="DD43" s="203"/>
      <c r="DE43" s="203"/>
      <c r="DF43" s="203"/>
      <c r="DG43" s="203"/>
      <c r="DH43" s="203"/>
      <c r="DI43" s="203"/>
      <c r="DJ43" s="203"/>
      <c r="DK43" s="203"/>
      <c r="DL43" s="203"/>
      <c r="DM43" s="203"/>
      <c r="DN43" s="203"/>
      <c r="DO43" s="203"/>
      <c r="DP43" s="203"/>
      <c r="DQ43" s="203"/>
      <c r="DR43" s="203"/>
      <c r="DS43" s="203"/>
      <c r="DT43" s="203"/>
      <c r="DU43" s="203"/>
      <c r="DV43" s="203"/>
      <c r="DW43" s="203"/>
      <c r="DX43" s="203"/>
      <c r="DY43" s="203"/>
      <c r="DZ43" s="203"/>
      <c r="EA43" s="203"/>
      <c r="EB43" s="203"/>
      <c r="EC43" s="203"/>
      <c r="ED43" s="203"/>
      <c r="EE43" s="203"/>
      <c r="EF43" s="203"/>
      <c r="EG43" s="203"/>
      <c r="EH43" s="203"/>
      <c r="EI43" s="203"/>
      <c r="EJ43" s="203"/>
      <c r="EK43" s="203"/>
      <c r="EL43" s="203"/>
      <c r="EM43" s="203"/>
      <c r="EN43" s="203"/>
      <c r="EO43" s="203"/>
      <c r="EP43" s="203"/>
      <c r="EQ43" s="203"/>
      <c r="ER43" s="203"/>
      <c r="ES43" s="203"/>
      <c r="ET43" s="203"/>
      <c r="EU43" s="203"/>
      <c r="EV43" s="203"/>
      <c r="EW43" s="203"/>
      <c r="EX43" s="203"/>
      <c r="EY43" s="203"/>
      <c r="EZ43" s="203"/>
      <c r="FA43" s="203"/>
      <c r="FB43" s="203"/>
      <c r="FC43" s="203"/>
      <c r="FD43" s="203"/>
      <c r="FE43" s="203"/>
      <c r="FF43" s="203"/>
      <c r="FG43" s="203"/>
      <c r="FH43" s="203"/>
      <c r="FI43" s="203"/>
      <c r="FJ43" s="203"/>
      <c r="FK43" s="203"/>
      <c r="FL43" s="203"/>
      <c r="FM43" s="203"/>
      <c r="FN43" s="203"/>
      <c r="FO43" s="203"/>
      <c r="FP43" s="203"/>
      <c r="FQ43" s="203"/>
      <c r="FR43" s="203"/>
      <c r="FS43" s="203"/>
      <c r="FT43" s="203"/>
      <c r="FU43" s="203"/>
      <c r="FV43" s="203"/>
      <c r="FW43" s="203"/>
      <c r="FX43" s="203"/>
      <c r="FY43" s="203"/>
      <c r="FZ43" s="203"/>
      <c r="GA43" s="203"/>
      <c r="GB43" s="203"/>
      <c r="GC43" s="203"/>
      <c r="GD43" s="203"/>
      <c r="GE43" s="203"/>
      <c r="GF43" s="203"/>
    </row>
    <row r="44">
      <c r="A44" s="203"/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171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03"/>
      <c r="BI44" s="203"/>
      <c r="BJ44" s="203"/>
      <c r="BK44" s="203"/>
      <c r="BL44" s="203"/>
      <c r="BM44" s="203"/>
      <c r="BN44" s="203"/>
      <c r="BO44" s="203"/>
      <c r="BP44" s="203"/>
      <c r="BQ44" s="203"/>
      <c r="BR44" s="203"/>
      <c r="BS44" s="203"/>
      <c r="BT44" s="203"/>
      <c r="BU44" s="203"/>
      <c r="BV44" s="203"/>
      <c r="BW44" s="203"/>
      <c r="BX44" s="203"/>
      <c r="BY44" s="203"/>
      <c r="BZ44" s="203"/>
      <c r="CA44" s="203"/>
      <c r="CB44" s="203"/>
      <c r="CC44" s="203"/>
      <c r="CD44" s="203"/>
      <c r="CE44" s="203"/>
      <c r="CF44" s="203"/>
      <c r="CG44" s="203"/>
      <c r="CH44" s="203"/>
      <c r="CI44" s="203"/>
      <c r="CJ44" s="203"/>
      <c r="CK44" s="203"/>
      <c r="CL44" s="203"/>
      <c r="CM44" s="203"/>
      <c r="CN44" s="203"/>
      <c r="CO44" s="203"/>
      <c r="CP44" s="203"/>
      <c r="CQ44" s="203"/>
      <c r="CR44" s="203"/>
      <c r="CS44" s="203"/>
      <c r="CT44" s="203"/>
      <c r="CU44" s="203"/>
      <c r="CV44" s="203"/>
      <c r="CW44" s="203"/>
      <c r="CX44" s="203"/>
      <c r="CY44" s="203"/>
      <c r="CZ44" s="203"/>
      <c r="DA44" s="203"/>
      <c r="DB44" s="203"/>
      <c r="DC44" s="203"/>
      <c r="DD44" s="203"/>
      <c r="DE44" s="203"/>
      <c r="DF44" s="203"/>
      <c r="DG44" s="203"/>
      <c r="DH44" s="203"/>
      <c r="DI44" s="203"/>
      <c r="DJ44" s="203"/>
      <c r="DK44" s="203"/>
      <c r="DL44" s="203"/>
      <c r="DM44" s="203"/>
      <c r="DN44" s="203"/>
      <c r="DO44" s="203"/>
      <c r="DP44" s="203"/>
      <c r="DQ44" s="203"/>
      <c r="DR44" s="203"/>
      <c r="DS44" s="203"/>
      <c r="DT44" s="203"/>
      <c r="DU44" s="203"/>
      <c r="DV44" s="203"/>
      <c r="DW44" s="203"/>
      <c r="DX44" s="203"/>
      <c r="DY44" s="203"/>
      <c r="DZ44" s="203"/>
      <c r="EA44" s="203"/>
      <c r="EB44" s="203"/>
      <c r="EC44" s="203"/>
      <c r="ED44" s="203"/>
      <c r="EE44" s="203"/>
      <c r="EF44" s="203"/>
      <c r="EG44" s="203"/>
      <c r="EH44" s="203"/>
      <c r="EI44" s="203"/>
      <c r="EJ44" s="203"/>
      <c r="EK44" s="203"/>
      <c r="EL44" s="203"/>
      <c r="EM44" s="203"/>
      <c r="EN44" s="203"/>
      <c r="EO44" s="203"/>
      <c r="EP44" s="203"/>
      <c r="EQ44" s="203"/>
      <c r="ER44" s="203"/>
      <c r="ES44" s="203"/>
      <c r="ET44" s="203"/>
      <c r="EU44" s="203"/>
      <c r="EV44" s="203"/>
      <c r="EW44" s="203"/>
      <c r="EX44" s="203"/>
      <c r="EY44" s="203"/>
      <c r="EZ44" s="203"/>
      <c r="FA44" s="203"/>
      <c r="FB44" s="203"/>
      <c r="FC44" s="203"/>
      <c r="FD44" s="203"/>
      <c r="FE44" s="203"/>
      <c r="FF44" s="203"/>
      <c r="FG44" s="203"/>
      <c r="FH44" s="203"/>
      <c r="FI44" s="203"/>
      <c r="FJ44" s="203"/>
      <c r="FK44" s="203"/>
      <c r="FL44" s="203"/>
      <c r="FM44" s="203"/>
      <c r="FN44" s="203"/>
      <c r="FO44" s="203"/>
      <c r="FP44" s="203"/>
      <c r="FQ44" s="203"/>
      <c r="FR44" s="203"/>
      <c r="FS44" s="203"/>
      <c r="FT44" s="203"/>
      <c r="FU44" s="203"/>
      <c r="FV44" s="203"/>
      <c r="FW44" s="203"/>
      <c r="FX44" s="203"/>
      <c r="FY44" s="203"/>
      <c r="FZ44" s="203"/>
      <c r="GA44" s="203"/>
      <c r="GB44" s="203"/>
      <c r="GC44" s="203"/>
      <c r="GD44" s="203"/>
      <c r="GE44" s="203"/>
      <c r="GF44" s="203"/>
    </row>
    <row r="45">
      <c r="A45" s="150"/>
      <c r="B45" s="152"/>
      <c r="C45" s="152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205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53"/>
      <c r="BR45" s="153"/>
      <c r="BS45" s="153"/>
      <c r="BT45" s="153"/>
      <c r="BU45" s="153"/>
      <c r="BV45" s="153"/>
      <c r="BW45" s="153"/>
      <c r="BX45" s="153"/>
      <c r="BY45" s="153"/>
      <c r="BZ45" s="153"/>
      <c r="CA45" s="153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3"/>
      <c r="CM45" s="153"/>
      <c r="CN45" s="153"/>
      <c r="CO45" s="153"/>
      <c r="CP45" s="153"/>
      <c r="CQ45" s="153"/>
      <c r="CR45" s="153"/>
      <c r="CS45" s="153"/>
      <c r="CT45" s="153"/>
      <c r="CU45" s="153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  <c r="DU45" s="153"/>
      <c r="DV45" s="153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/>
      <c r="FG45" s="153"/>
      <c r="FH45" s="153"/>
      <c r="FI45" s="153"/>
      <c r="FJ45" s="153"/>
      <c r="FK45" s="153"/>
      <c r="FL45" s="153"/>
      <c r="FM45" s="153"/>
      <c r="FN45" s="153"/>
      <c r="FO45" s="153"/>
      <c r="FP45" s="153"/>
      <c r="FQ45" s="153"/>
      <c r="FR45" s="153"/>
      <c r="FS45" s="153"/>
      <c r="FT45" s="153"/>
      <c r="FU45" s="153"/>
      <c r="FV45" s="153"/>
      <c r="FW45" s="153"/>
      <c r="FX45" s="153"/>
      <c r="FY45" s="153"/>
      <c r="FZ45" s="153"/>
      <c r="GA45" s="153"/>
      <c r="GB45" s="153"/>
      <c r="GC45" s="153"/>
      <c r="GD45" s="153"/>
      <c r="GE45" s="153"/>
      <c r="GF45" s="153"/>
    </row>
    <row r="46">
      <c r="A46" s="155"/>
      <c r="B46" s="157"/>
      <c r="C46" s="15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206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  <c r="DT46" s="98"/>
      <c r="DU46" s="98"/>
      <c r="DV46" s="98"/>
      <c r="DW46" s="98"/>
      <c r="DX46" s="98"/>
      <c r="DY46" s="98"/>
      <c r="DZ46" s="98"/>
      <c r="EA46" s="98"/>
      <c r="EB46" s="98"/>
      <c r="EC46" s="98"/>
      <c r="ED46" s="98"/>
      <c r="EE46" s="98"/>
      <c r="EF46" s="98"/>
      <c r="EG46" s="98"/>
      <c r="EH46" s="98"/>
      <c r="EI46" s="98"/>
      <c r="EJ46" s="98"/>
      <c r="EK46" s="98"/>
      <c r="EL46" s="98"/>
      <c r="EM46" s="98"/>
      <c r="EN46" s="98"/>
      <c r="EO46" s="98"/>
      <c r="EP46" s="98"/>
      <c r="EQ46" s="98"/>
      <c r="ER46" s="98"/>
      <c r="ES46" s="98"/>
      <c r="ET46" s="98"/>
      <c r="EU46" s="98"/>
      <c r="EV46" s="98"/>
      <c r="EW46" s="98"/>
      <c r="EX46" s="98"/>
      <c r="EY46" s="98"/>
      <c r="EZ46" s="98"/>
      <c r="FA46" s="98"/>
      <c r="FB46" s="98"/>
      <c r="FC46" s="98"/>
      <c r="FD46" s="98"/>
      <c r="FE46" s="98"/>
      <c r="FF46" s="98"/>
      <c r="FG46" s="98"/>
      <c r="FH46" s="98"/>
      <c r="FI46" s="98"/>
      <c r="FJ46" s="98"/>
      <c r="FK46" s="98"/>
      <c r="FL46" s="98"/>
      <c r="FM46" s="98"/>
      <c r="FN46" s="98"/>
      <c r="FO46" s="98"/>
      <c r="FP46" s="98"/>
      <c r="FQ46" s="98"/>
      <c r="FR46" s="98"/>
      <c r="FS46" s="98"/>
      <c r="FT46" s="98"/>
      <c r="FU46" s="98"/>
      <c r="FV46" s="98"/>
      <c r="FW46" s="98"/>
      <c r="FX46" s="98"/>
      <c r="FY46" s="98"/>
      <c r="FZ46" s="98"/>
      <c r="GA46" s="98"/>
      <c r="GB46" s="98"/>
      <c r="GC46" s="98"/>
      <c r="GD46" s="98"/>
      <c r="GE46" s="98"/>
      <c r="GF46" s="98"/>
    </row>
    <row r="47">
      <c r="A47" s="155"/>
      <c r="B47" s="157"/>
      <c r="C47" s="157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206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  <c r="DT47" s="98"/>
      <c r="DU47" s="98"/>
      <c r="DV47" s="98"/>
      <c r="DW47" s="98"/>
      <c r="DX47" s="98"/>
      <c r="DY47" s="98"/>
      <c r="DZ47" s="98"/>
      <c r="EA47" s="98"/>
      <c r="EB47" s="98"/>
      <c r="EC47" s="98"/>
      <c r="ED47" s="98"/>
      <c r="EE47" s="98"/>
      <c r="EF47" s="98"/>
      <c r="EG47" s="98"/>
      <c r="EH47" s="98"/>
      <c r="EI47" s="98"/>
      <c r="EJ47" s="98"/>
      <c r="EK47" s="98"/>
      <c r="EL47" s="98"/>
      <c r="EM47" s="98"/>
      <c r="EN47" s="98"/>
      <c r="EO47" s="98"/>
      <c r="EP47" s="98"/>
      <c r="EQ47" s="98"/>
      <c r="ER47" s="98"/>
      <c r="ES47" s="98"/>
      <c r="ET47" s="98"/>
      <c r="EU47" s="98"/>
      <c r="EV47" s="98"/>
      <c r="EW47" s="98"/>
      <c r="EX47" s="98"/>
      <c r="EY47" s="98"/>
      <c r="EZ47" s="98"/>
      <c r="FA47" s="98"/>
      <c r="FB47" s="98"/>
      <c r="FC47" s="98"/>
      <c r="FD47" s="98"/>
      <c r="FE47" s="98"/>
      <c r="FF47" s="98"/>
      <c r="FG47" s="98"/>
      <c r="FH47" s="98"/>
      <c r="FI47" s="98"/>
      <c r="FJ47" s="98"/>
      <c r="FK47" s="98"/>
      <c r="FL47" s="98"/>
      <c r="FM47" s="98"/>
      <c r="FN47" s="98"/>
      <c r="FO47" s="98"/>
      <c r="FP47" s="98"/>
      <c r="FQ47" s="98"/>
      <c r="FR47" s="98"/>
      <c r="FS47" s="98"/>
      <c r="FT47" s="98"/>
      <c r="FU47" s="98"/>
      <c r="FV47" s="98"/>
      <c r="FW47" s="98"/>
      <c r="FX47" s="98"/>
      <c r="FY47" s="98"/>
      <c r="FZ47" s="98"/>
      <c r="GA47" s="98"/>
      <c r="GB47" s="98"/>
      <c r="GC47" s="98"/>
      <c r="GD47" s="98"/>
      <c r="GE47" s="98"/>
      <c r="GF47" s="98"/>
    </row>
    <row r="48">
      <c r="A48" s="159"/>
      <c r="B48" s="157"/>
      <c r="C48" s="157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206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  <c r="DT48" s="98"/>
      <c r="DU48" s="98"/>
      <c r="DV48" s="98"/>
      <c r="DW48" s="98"/>
      <c r="DX48" s="98"/>
      <c r="DY48" s="98"/>
      <c r="DZ48" s="98"/>
      <c r="EA48" s="98"/>
      <c r="EB48" s="98"/>
      <c r="EC48" s="98"/>
      <c r="ED48" s="98"/>
      <c r="EE48" s="98"/>
      <c r="EF48" s="98"/>
      <c r="EG48" s="98"/>
      <c r="EH48" s="98"/>
      <c r="EI48" s="98"/>
      <c r="EJ48" s="98"/>
      <c r="EK48" s="98"/>
      <c r="EL48" s="98"/>
      <c r="EM48" s="98"/>
      <c r="EN48" s="98"/>
      <c r="EO48" s="98"/>
      <c r="EP48" s="98"/>
      <c r="EQ48" s="98"/>
      <c r="ER48" s="98"/>
      <c r="ES48" s="98"/>
      <c r="ET48" s="98"/>
      <c r="EU48" s="98"/>
      <c r="EV48" s="98"/>
      <c r="EW48" s="98"/>
      <c r="EX48" s="98"/>
      <c r="EY48" s="98"/>
      <c r="EZ48" s="98"/>
      <c r="FA48" s="98"/>
      <c r="FB48" s="98"/>
      <c r="FC48" s="98"/>
      <c r="FD48" s="98"/>
      <c r="FE48" s="98"/>
      <c r="FF48" s="98"/>
      <c r="FG48" s="98"/>
      <c r="FH48" s="98"/>
      <c r="FI48" s="98"/>
      <c r="FJ48" s="98"/>
      <c r="FK48" s="98"/>
      <c r="FL48" s="98"/>
      <c r="FM48" s="98"/>
      <c r="FN48" s="98"/>
      <c r="FO48" s="98"/>
      <c r="FP48" s="98"/>
      <c r="FQ48" s="98"/>
      <c r="FR48" s="98"/>
      <c r="FS48" s="98"/>
      <c r="FT48" s="98"/>
      <c r="FU48" s="98"/>
      <c r="FV48" s="98"/>
      <c r="FW48" s="98"/>
      <c r="FX48" s="98"/>
      <c r="FY48" s="98"/>
      <c r="FZ48" s="98"/>
      <c r="GA48" s="98"/>
      <c r="GB48" s="98"/>
      <c r="GC48" s="98"/>
      <c r="GD48" s="98"/>
      <c r="GE48" s="98"/>
      <c r="GF48" s="98"/>
    </row>
    <row r="49">
      <c r="A49" s="159"/>
      <c r="B49" s="157"/>
      <c r="C49" s="157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206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  <c r="DT49" s="98"/>
      <c r="DU49" s="98"/>
      <c r="DV49" s="98"/>
      <c r="DW49" s="98"/>
      <c r="DX49" s="98"/>
      <c r="DY49" s="98"/>
      <c r="DZ49" s="98"/>
      <c r="EA49" s="98"/>
      <c r="EB49" s="98"/>
      <c r="EC49" s="98"/>
      <c r="ED49" s="98"/>
      <c r="EE49" s="98"/>
      <c r="EF49" s="98"/>
      <c r="EG49" s="98"/>
      <c r="EH49" s="98"/>
      <c r="EI49" s="98"/>
      <c r="EJ49" s="98"/>
      <c r="EK49" s="98"/>
      <c r="EL49" s="98"/>
      <c r="EM49" s="98"/>
      <c r="EN49" s="98"/>
      <c r="EO49" s="98"/>
      <c r="EP49" s="98"/>
      <c r="EQ49" s="98"/>
      <c r="ER49" s="98"/>
      <c r="ES49" s="98"/>
      <c r="ET49" s="98"/>
      <c r="EU49" s="98"/>
      <c r="EV49" s="98"/>
      <c r="EW49" s="98"/>
      <c r="EX49" s="98"/>
      <c r="EY49" s="98"/>
      <c r="EZ49" s="98"/>
      <c r="FA49" s="98"/>
      <c r="FB49" s="98"/>
      <c r="FC49" s="98"/>
      <c r="FD49" s="98"/>
      <c r="FE49" s="98"/>
      <c r="FF49" s="98"/>
      <c r="FG49" s="98"/>
      <c r="FH49" s="98"/>
      <c r="FI49" s="98"/>
      <c r="FJ49" s="98"/>
      <c r="FK49" s="98"/>
      <c r="FL49" s="98"/>
      <c r="FM49" s="98"/>
      <c r="FN49" s="98"/>
      <c r="FO49" s="98"/>
      <c r="FP49" s="98"/>
      <c r="FQ49" s="98"/>
      <c r="FR49" s="98"/>
      <c r="FS49" s="98"/>
      <c r="FT49" s="98"/>
      <c r="FU49" s="98"/>
      <c r="FV49" s="98"/>
      <c r="FW49" s="98"/>
      <c r="FX49" s="98"/>
      <c r="FY49" s="98"/>
      <c r="FZ49" s="98"/>
      <c r="GA49" s="98"/>
      <c r="GB49" s="98"/>
      <c r="GC49" s="98"/>
      <c r="GD49" s="98"/>
      <c r="GE49" s="98"/>
      <c r="GF49" s="98"/>
    </row>
    <row r="50">
      <c r="A50" s="159"/>
      <c r="B50" s="157"/>
      <c r="C50" s="157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206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  <c r="DT50" s="98"/>
      <c r="DU50" s="98"/>
      <c r="DV50" s="98"/>
      <c r="DW50" s="98"/>
      <c r="DX50" s="98"/>
      <c r="DY50" s="98"/>
      <c r="DZ50" s="98"/>
      <c r="EA50" s="98"/>
      <c r="EB50" s="98"/>
      <c r="EC50" s="98"/>
      <c r="ED50" s="98"/>
      <c r="EE50" s="98"/>
      <c r="EF50" s="98"/>
      <c r="EG50" s="98"/>
      <c r="EH50" s="98"/>
      <c r="EI50" s="98"/>
      <c r="EJ50" s="98"/>
      <c r="EK50" s="98"/>
      <c r="EL50" s="98"/>
      <c r="EM50" s="98"/>
      <c r="EN50" s="98"/>
      <c r="EO50" s="98"/>
      <c r="EP50" s="98"/>
      <c r="EQ50" s="98"/>
      <c r="ER50" s="98"/>
      <c r="ES50" s="98"/>
      <c r="ET50" s="98"/>
      <c r="EU50" s="98"/>
      <c r="EV50" s="98"/>
      <c r="EW50" s="98"/>
      <c r="EX50" s="98"/>
      <c r="EY50" s="98"/>
      <c r="EZ50" s="98"/>
      <c r="FA50" s="98"/>
      <c r="FB50" s="98"/>
      <c r="FC50" s="98"/>
      <c r="FD50" s="98"/>
      <c r="FE50" s="98"/>
      <c r="FF50" s="98"/>
      <c r="FG50" s="98"/>
      <c r="FH50" s="98"/>
      <c r="FI50" s="98"/>
      <c r="FJ50" s="98"/>
      <c r="FK50" s="98"/>
      <c r="FL50" s="98"/>
      <c r="FM50" s="98"/>
      <c r="FN50" s="98"/>
      <c r="FO50" s="98"/>
      <c r="FP50" s="98"/>
      <c r="FQ50" s="98"/>
      <c r="FR50" s="98"/>
      <c r="FS50" s="98"/>
      <c r="FT50" s="98"/>
      <c r="FU50" s="98"/>
      <c r="FV50" s="98"/>
      <c r="FW50" s="98"/>
      <c r="FX50" s="98"/>
      <c r="FY50" s="98"/>
      <c r="FZ50" s="98"/>
      <c r="GA50" s="98"/>
      <c r="GB50" s="98"/>
      <c r="GC50" s="98"/>
      <c r="GD50" s="98"/>
      <c r="GE50" s="98"/>
      <c r="GF50" s="98"/>
    </row>
    <row r="51">
      <c r="A51" s="159"/>
      <c r="B51" s="157"/>
      <c r="C51" s="157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206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  <c r="DT51" s="98"/>
      <c r="DU51" s="98"/>
      <c r="DV51" s="98"/>
      <c r="DW51" s="98"/>
      <c r="DX51" s="98"/>
      <c r="DY51" s="98"/>
      <c r="DZ51" s="98"/>
      <c r="EA51" s="98"/>
      <c r="EB51" s="98"/>
      <c r="EC51" s="98"/>
      <c r="ED51" s="98"/>
      <c r="EE51" s="98"/>
      <c r="EF51" s="98"/>
      <c r="EG51" s="98"/>
      <c r="EH51" s="98"/>
      <c r="EI51" s="98"/>
      <c r="EJ51" s="98"/>
      <c r="EK51" s="98"/>
      <c r="EL51" s="98"/>
      <c r="EM51" s="98"/>
      <c r="EN51" s="98"/>
      <c r="EO51" s="98"/>
      <c r="EP51" s="98"/>
      <c r="EQ51" s="98"/>
      <c r="ER51" s="98"/>
      <c r="ES51" s="98"/>
      <c r="ET51" s="98"/>
      <c r="EU51" s="98"/>
      <c r="EV51" s="98"/>
      <c r="EW51" s="98"/>
      <c r="EX51" s="98"/>
      <c r="EY51" s="98"/>
      <c r="EZ51" s="98"/>
      <c r="FA51" s="98"/>
      <c r="FB51" s="98"/>
      <c r="FC51" s="98"/>
      <c r="FD51" s="98"/>
      <c r="FE51" s="98"/>
      <c r="FF51" s="98"/>
      <c r="FG51" s="98"/>
      <c r="FH51" s="98"/>
      <c r="FI51" s="98"/>
      <c r="FJ51" s="98"/>
      <c r="FK51" s="98"/>
      <c r="FL51" s="98"/>
      <c r="FM51" s="98"/>
      <c r="FN51" s="98"/>
      <c r="FO51" s="98"/>
      <c r="FP51" s="98"/>
      <c r="FQ51" s="98"/>
      <c r="FR51" s="98"/>
      <c r="FS51" s="98"/>
      <c r="FT51" s="98"/>
      <c r="FU51" s="98"/>
      <c r="FV51" s="98"/>
      <c r="FW51" s="98"/>
      <c r="FX51" s="98"/>
      <c r="FY51" s="98"/>
      <c r="FZ51" s="98"/>
      <c r="GA51" s="98"/>
      <c r="GB51" s="98"/>
      <c r="GC51" s="98"/>
      <c r="GD51" s="98"/>
      <c r="GE51" s="98"/>
      <c r="GF51" s="98"/>
    </row>
    <row r="52">
      <c r="A52" s="159"/>
      <c r="B52" s="157"/>
      <c r="C52" s="157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206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  <c r="DT52" s="98"/>
      <c r="DU52" s="98"/>
      <c r="DV52" s="98"/>
      <c r="DW52" s="98"/>
      <c r="DX52" s="98"/>
      <c r="DY52" s="98"/>
      <c r="DZ52" s="98"/>
      <c r="EA52" s="98"/>
      <c r="EB52" s="98"/>
      <c r="EC52" s="98"/>
      <c r="ED52" s="98"/>
      <c r="EE52" s="98"/>
      <c r="EF52" s="98"/>
      <c r="EG52" s="98"/>
      <c r="EH52" s="98"/>
      <c r="EI52" s="98"/>
      <c r="EJ52" s="98"/>
      <c r="EK52" s="98"/>
      <c r="EL52" s="98"/>
      <c r="EM52" s="98"/>
      <c r="EN52" s="98"/>
      <c r="EO52" s="98"/>
      <c r="EP52" s="98"/>
      <c r="EQ52" s="98"/>
      <c r="ER52" s="98"/>
      <c r="ES52" s="98"/>
      <c r="ET52" s="98"/>
      <c r="EU52" s="98"/>
      <c r="EV52" s="98"/>
      <c r="EW52" s="98"/>
      <c r="EX52" s="98"/>
      <c r="EY52" s="98"/>
      <c r="EZ52" s="98"/>
      <c r="FA52" s="98"/>
      <c r="FB52" s="98"/>
      <c r="FC52" s="98"/>
      <c r="FD52" s="98"/>
      <c r="FE52" s="98"/>
      <c r="FF52" s="98"/>
      <c r="FG52" s="98"/>
      <c r="FH52" s="98"/>
      <c r="FI52" s="98"/>
      <c r="FJ52" s="98"/>
      <c r="FK52" s="98"/>
      <c r="FL52" s="98"/>
      <c r="FM52" s="98"/>
      <c r="FN52" s="98"/>
      <c r="FO52" s="98"/>
      <c r="FP52" s="98"/>
      <c r="FQ52" s="98"/>
      <c r="FR52" s="98"/>
      <c r="FS52" s="98"/>
      <c r="FT52" s="98"/>
      <c r="FU52" s="98"/>
      <c r="FV52" s="98"/>
      <c r="FW52" s="98"/>
      <c r="FX52" s="98"/>
      <c r="FY52" s="98"/>
      <c r="FZ52" s="98"/>
      <c r="GA52" s="98"/>
      <c r="GB52" s="98"/>
      <c r="GC52" s="98"/>
      <c r="GD52" s="98"/>
      <c r="GE52" s="98"/>
      <c r="GF52" s="98"/>
    </row>
    <row r="53">
      <c r="A53" s="159"/>
      <c r="B53" s="157"/>
      <c r="C53" s="157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206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  <c r="DT53" s="98"/>
      <c r="DU53" s="98"/>
      <c r="DV53" s="98"/>
      <c r="DW53" s="98"/>
      <c r="DX53" s="98"/>
      <c r="DY53" s="98"/>
      <c r="DZ53" s="98"/>
      <c r="EA53" s="98"/>
      <c r="EB53" s="98"/>
      <c r="EC53" s="98"/>
      <c r="ED53" s="98"/>
      <c r="EE53" s="98"/>
      <c r="EF53" s="98"/>
      <c r="EG53" s="98"/>
      <c r="EH53" s="98"/>
      <c r="EI53" s="98"/>
      <c r="EJ53" s="98"/>
      <c r="EK53" s="98"/>
      <c r="EL53" s="98"/>
      <c r="EM53" s="98"/>
      <c r="EN53" s="98"/>
      <c r="EO53" s="98"/>
      <c r="EP53" s="98"/>
      <c r="EQ53" s="98"/>
      <c r="ER53" s="98"/>
      <c r="ES53" s="98"/>
      <c r="ET53" s="98"/>
      <c r="EU53" s="98"/>
      <c r="EV53" s="98"/>
      <c r="EW53" s="98"/>
      <c r="EX53" s="98"/>
      <c r="EY53" s="98"/>
      <c r="EZ53" s="98"/>
      <c r="FA53" s="98"/>
      <c r="FB53" s="98"/>
      <c r="FC53" s="98"/>
      <c r="FD53" s="98"/>
      <c r="FE53" s="98"/>
      <c r="FF53" s="98"/>
      <c r="FG53" s="98"/>
      <c r="FH53" s="98"/>
      <c r="FI53" s="98"/>
      <c r="FJ53" s="98"/>
      <c r="FK53" s="98"/>
      <c r="FL53" s="98"/>
      <c r="FM53" s="98"/>
      <c r="FN53" s="98"/>
      <c r="FO53" s="98"/>
      <c r="FP53" s="98"/>
      <c r="FQ53" s="98"/>
      <c r="FR53" s="98"/>
      <c r="FS53" s="98"/>
      <c r="FT53" s="98"/>
      <c r="FU53" s="98"/>
      <c r="FV53" s="98"/>
      <c r="FW53" s="98"/>
      <c r="FX53" s="98"/>
      <c r="FY53" s="98"/>
      <c r="FZ53" s="98"/>
      <c r="GA53" s="98"/>
      <c r="GB53" s="98"/>
      <c r="GC53" s="98"/>
      <c r="GD53" s="98"/>
      <c r="GE53" s="98"/>
      <c r="GF53" s="98"/>
    </row>
    <row r="54">
      <c r="A54" s="159"/>
      <c r="B54" s="157"/>
      <c r="C54" s="157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206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  <c r="DT54" s="98"/>
      <c r="DU54" s="98"/>
      <c r="DV54" s="98"/>
      <c r="DW54" s="98"/>
      <c r="DX54" s="98"/>
      <c r="DY54" s="98"/>
      <c r="DZ54" s="98"/>
      <c r="EA54" s="98"/>
      <c r="EB54" s="98"/>
      <c r="EC54" s="98"/>
      <c r="ED54" s="98"/>
      <c r="EE54" s="98"/>
      <c r="EF54" s="98"/>
      <c r="EG54" s="98"/>
      <c r="EH54" s="98"/>
      <c r="EI54" s="98"/>
      <c r="EJ54" s="98"/>
      <c r="EK54" s="98"/>
      <c r="EL54" s="98"/>
      <c r="EM54" s="98"/>
      <c r="EN54" s="98"/>
      <c r="EO54" s="98"/>
      <c r="EP54" s="98"/>
      <c r="EQ54" s="98"/>
      <c r="ER54" s="98"/>
      <c r="ES54" s="98"/>
      <c r="ET54" s="98"/>
      <c r="EU54" s="98"/>
      <c r="EV54" s="98"/>
      <c r="EW54" s="98"/>
      <c r="EX54" s="98"/>
      <c r="EY54" s="98"/>
      <c r="EZ54" s="98"/>
      <c r="FA54" s="98"/>
      <c r="FB54" s="98"/>
      <c r="FC54" s="98"/>
      <c r="FD54" s="98"/>
      <c r="FE54" s="98"/>
      <c r="FF54" s="98"/>
      <c r="FG54" s="98"/>
      <c r="FH54" s="98"/>
      <c r="FI54" s="98"/>
      <c r="FJ54" s="98"/>
      <c r="FK54" s="98"/>
      <c r="FL54" s="98"/>
      <c r="FM54" s="98"/>
      <c r="FN54" s="98"/>
      <c r="FO54" s="98"/>
      <c r="FP54" s="98"/>
      <c r="FQ54" s="98"/>
      <c r="FR54" s="98"/>
      <c r="FS54" s="98"/>
      <c r="FT54" s="98"/>
      <c r="FU54" s="98"/>
      <c r="FV54" s="98"/>
      <c r="FW54" s="98"/>
      <c r="FX54" s="98"/>
      <c r="FY54" s="98"/>
      <c r="FZ54" s="98"/>
      <c r="GA54" s="98"/>
      <c r="GB54" s="98"/>
      <c r="GC54" s="98"/>
      <c r="GD54" s="98"/>
      <c r="GE54" s="98"/>
      <c r="GF54" s="98"/>
    </row>
    <row r="55">
      <c r="A55" s="159"/>
      <c r="B55" s="157"/>
      <c r="C55" s="157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206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  <c r="DT55" s="98"/>
      <c r="DU55" s="98"/>
      <c r="DV55" s="98"/>
      <c r="DW55" s="98"/>
      <c r="DX55" s="98"/>
      <c r="DY55" s="98"/>
      <c r="DZ55" s="98"/>
      <c r="EA55" s="98"/>
      <c r="EB55" s="98"/>
      <c r="EC55" s="98"/>
      <c r="ED55" s="98"/>
      <c r="EE55" s="98"/>
      <c r="EF55" s="98"/>
      <c r="EG55" s="98"/>
      <c r="EH55" s="98"/>
      <c r="EI55" s="98"/>
      <c r="EJ55" s="98"/>
      <c r="EK55" s="98"/>
      <c r="EL55" s="98"/>
      <c r="EM55" s="98"/>
      <c r="EN55" s="98"/>
      <c r="EO55" s="98"/>
      <c r="EP55" s="98"/>
      <c r="EQ55" s="98"/>
      <c r="ER55" s="98"/>
      <c r="ES55" s="98"/>
      <c r="ET55" s="98"/>
      <c r="EU55" s="98"/>
      <c r="EV55" s="98"/>
      <c r="EW55" s="98"/>
      <c r="EX55" s="98"/>
      <c r="EY55" s="98"/>
      <c r="EZ55" s="98"/>
      <c r="FA55" s="98"/>
      <c r="FB55" s="98"/>
      <c r="FC55" s="98"/>
      <c r="FD55" s="98"/>
      <c r="FE55" s="98"/>
      <c r="FF55" s="98"/>
      <c r="FG55" s="98"/>
      <c r="FH55" s="98"/>
      <c r="FI55" s="98"/>
      <c r="FJ55" s="98"/>
      <c r="FK55" s="98"/>
      <c r="FL55" s="98"/>
      <c r="FM55" s="98"/>
      <c r="FN55" s="98"/>
      <c r="FO55" s="98"/>
      <c r="FP55" s="98"/>
      <c r="FQ55" s="98"/>
      <c r="FR55" s="98"/>
      <c r="FS55" s="98"/>
      <c r="FT55" s="98"/>
      <c r="FU55" s="98"/>
      <c r="FV55" s="98"/>
      <c r="FW55" s="98"/>
      <c r="FX55" s="98"/>
      <c r="FY55" s="98"/>
      <c r="FZ55" s="98"/>
      <c r="GA55" s="98"/>
      <c r="GB55" s="98"/>
      <c r="GC55" s="98"/>
      <c r="GD55" s="98"/>
      <c r="GE55" s="98"/>
      <c r="GF55" s="98"/>
    </row>
    <row r="56">
      <c r="A56" s="159"/>
      <c r="B56" s="157"/>
      <c r="C56" s="157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206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  <c r="DT56" s="98"/>
      <c r="DU56" s="98"/>
      <c r="DV56" s="98"/>
      <c r="DW56" s="98"/>
      <c r="DX56" s="98"/>
      <c r="DY56" s="98"/>
      <c r="DZ56" s="98"/>
      <c r="EA56" s="98"/>
      <c r="EB56" s="98"/>
      <c r="EC56" s="98"/>
      <c r="ED56" s="98"/>
      <c r="EE56" s="98"/>
      <c r="EF56" s="98"/>
      <c r="EG56" s="98"/>
      <c r="EH56" s="98"/>
      <c r="EI56" s="98"/>
      <c r="EJ56" s="98"/>
      <c r="EK56" s="98"/>
      <c r="EL56" s="98"/>
      <c r="EM56" s="98"/>
      <c r="EN56" s="98"/>
      <c r="EO56" s="98"/>
      <c r="EP56" s="98"/>
      <c r="EQ56" s="98"/>
      <c r="ER56" s="98"/>
      <c r="ES56" s="98"/>
      <c r="ET56" s="98"/>
      <c r="EU56" s="98"/>
      <c r="EV56" s="98"/>
      <c r="EW56" s="98"/>
      <c r="EX56" s="98"/>
      <c r="EY56" s="98"/>
      <c r="EZ56" s="98"/>
      <c r="FA56" s="98"/>
      <c r="FB56" s="98"/>
      <c r="FC56" s="98"/>
      <c r="FD56" s="98"/>
      <c r="FE56" s="98"/>
      <c r="FF56" s="98"/>
      <c r="FG56" s="98"/>
      <c r="FH56" s="98"/>
      <c r="FI56" s="98"/>
      <c r="FJ56" s="98"/>
      <c r="FK56" s="98"/>
      <c r="FL56" s="98"/>
      <c r="FM56" s="98"/>
      <c r="FN56" s="98"/>
      <c r="FO56" s="98"/>
      <c r="FP56" s="98"/>
      <c r="FQ56" s="98"/>
      <c r="FR56" s="98"/>
      <c r="FS56" s="98"/>
      <c r="FT56" s="98"/>
      <c r="FU56" s="98"/>
      <c r="FV56" s="98"/>
      <c r="FW56" s="98"/>
      <c r="FX56" s="98"/>
      <c r="FY56" s="98"/>
      <c r="FZ56" s="98"/>
      <c r="GA56" s="98"/>
      <c r="GB56" s="98"/>
      <c r="GC56" s="98"/>
      <c r="GD56" s="98"/>
      <c r="GE56" s="98"/>
      <c r="GF56" s="98"/>
    </row>
    <row r="57">
      <c r="A57" s="159"/>
      <c r="B57" s="157"/>
      <c r="C57" s="157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206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  <c r="DT57" s="98"/>
      <c r="DU57" s="98"/>
      <c r="DV57" s="98"/>
      <c r="DW57" s="98"/>
      <c r="DX57" s="98"/>
      <c r="DY57" s="98"/>
      <c r="DZ57" s="98"/>
      <c r="EA57" s="98"/>
      <c r="EB57" s="98"/>
      <c r="EC57" s="98"/>
      <c r="ED57" s="98"/>
      <c r="EE57" s="98"/>
      <c r="EF57" s="98"/>
      <c r="EG57" s="98"/>
      <c r="EH57" s="98"/>
      <c r="EI57" s="98"/>
      <c r="EJ57" s="98"/>
      <c r="EK57" s="98"/>
      <c r="EL57" s="98"/>
      <c r="EM57" s="98"/>
      <c r="EN57" s="98"/>
      <c r="EO57" s="98"/>
      <c r="EP57" s="98"/>
      <c r="EQ57" s="98"/>
      <c r="ER57" s="98"/>
      <c r="ES57" s="98"/>
      <c r="ET57" s="98"/>
      <c r="EU57" s="98"/>
      <c r="EV57" s="98"/>
      <c r="EW57" s="98"/>
      <c r="EX57" s="98"/>
      <c r="EY57" s="98"/>
      <c r="EZ57" s="98"/>
      <c r="FA57" s="98"/>
      <c r="FB57" s="98"/>
      <c r="FC57" s="98"/>
      <c r="FD57" s="98"/>
      <c r="FE57" s="98"/>
      <c r="FF57" s="98"/>
      <c r="FG57" s="98"/>
      <c r="FH57" s="98"/>
      <c r="FI57" s="98"/>
      <c r="FJ57" s="98"/>
      <c r="FK57" s="98"/>
      <c r="FL57" s="98"/>
      <c r="FM57" s="98"/>
      <c r="FN57" s="98"/>
      <c r="FO57" s="98"/>
      <c r="FP57" s="98"/>
      <c r="FQ57" s="98"/>
      <c r="FR57" s="98"/>
      <c r="FS57" s="98"/>
      <c r="FT57" s="98"/>
      <c r="FU57" s="98"/>
      <c r="FV57" s="98"/>
      <c r="FW57" s="98"/>
      <c r="FX57" s="98"/>
      <c r="FY57" s="98"/>
      <c r="FZ57" s="98"/>
      <c r="GA57" s="98"/>
      <c r="GB57" s="98"/>
      <c r="GC57" s="98"/>
      <c r="GD57" s="98"/>
      <c r="GE57" s="98"/>
      <c r="GF57" s="98"/>
    </row>
    <row r="58">
      <c r="A58" s="159"/>
      <c r="B58" s="157"/>
      <c r="C58" s="157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206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  <c r="DT58" s="98"/>
      <c r="DU58" s="98"/>
      <c r="DV58" s="98"/>
      <c r="DW58" s="98"/>
      <c r="DX58" s="98"/>
      <c r="DY58" s="98"/>
      <c r="DZ58" s="98"/>
      <c r="EA58" s="98"/>
      <c r="EB58" s="98"/>
      <c r="EC58" s="98"/>
      <c r="ED58" s="98"/>
      <c r="EE58" s="98"/>
      <c r="EF58" s="98"/>
      <c r="EG58" s="98"/>
      <c r="EH58" s="98"/>
      <c r="EI58" s="98"/>
      <c r="EJ58" s="98"/>
      <c r="EK58" s="98"/>
      <c r="EL58" s="98"/>
      <c r="EM58" s="98"/>
      <c r="EN58" s="98"/>
      <c r="EO58" s="98"/>
      <c r="EP58" s="98"/>
      <c r="EQ58" s="98"/>
      <c r="ER58" s="98"/>
      <c r="ES58" s="98"/>
      <c r="ET58" s="98"/>
      <c r="EU58" s="98"/>
      <c r="EV58" s="98"/>
      <c r="EW58" s="98"/>
      <c r="EX58" s="98"/>
      <c r="EY58" s="98"/>
      <c r="EZ58" s="98"/>
      <c r="FA58" s="98"/>
      <c r="FB58" s="98"/>
      <c r="FC58" s="98"/>
      <c r="FD58" s="98"/>
      <c r="FE58" s="98"/>
      <c r="FF58" s="98"/>
      <c r="FG58" s="98"/>
      <c r="FH58" s="98"/>
      <c r="FI58" s="98"/>
      <c r="FJ58" s="98"/>
      <c r="FK58" s="98"/>
      <c r="FL58" s="98"/>
      <c r="FM58" s="98"/>
      <c r="FN58" s="98"/>
      <c r="FO58" s="98"/>
      <c r="FP58" s="98"/>
      <c r="FQ58" s="98"/>
      <c r="FR58" s="98"/>
      <c r="FS58" s="98"/>
      <c r="FT58" s="98"/>
      <c r="FU58" s="98"/>
      <c r="FV58" s="98"/>
      <c r="FW58" s="98"/>
      <c r="FX58" s="98"/>
      <c r="FY58" s="98"/>
      <c r="FZ58" s="98"/>
      <c r="GA58" s="98"/>
      <c r="GB58" s="98"/>
      <c r="GC58" s="98"/>
      <c r="GD58" s="98"/>
      <c r="GE58" s="98"/>
      <c r="GF58" s="98"/>
    </row>
    <row r="59">
      <c r="A59" s="159"/>
      <c r="B59" s="157"/>
      <c r="C59" s="157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206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  <c r="DT59" s="98"/>
      <c r="DU59" s="98"/>
      <c r="DV59" s="98"/>
      <c r="DW59" s="98"/>
      <c r="DX59" s="98"/>
      <c r="DY59" s="98"/>
      <c r="DZ59" s="98"/>
      <c r="EA59" s="98"/>
      <c r="EB59" s="98"/>
      <c r="EC59" s="98"/>
      <c r="ED59" s="98"/>
      <c r="EE59" s="98"/>
      <c r="EF59" s="98"/>
      <c r="EG59" s="98"/>
      <c r="EH59" s="98"/>
      <c r="EI59" s="98"/>
      <c r="EJ59" s="98"/>
      <c r="EK59" s="98"/>
      <c r="EL59" s="98"/>
      <c r="EM59" s="98"/>
      <c r="EN59" s="98"/>
      <c r="EO59" s="98"/>
      <c r="EP59" s="98"/>
      <c r="EQ59" s="98"/>
      <c r="ER59" s="98"/>
      <c r="ES59" s="98"/>
      <c r="ET59" s="98"/>
      <c r="EU59" s="98"/>
      <c r="EV59" s="98"/>
      <c r="EW59" s="98"/>
      <c r="EX59" s="98"/>
      <c r="EY59" s="98"/>
      <c r="EZ59" s="98"/>
      <c r="FA59" s="98"/>
      <c r="FB59" s="98"/>
      <c r="FC59" s="98"/>
      <c r="FD59" s="98"/>
      <c r="FE59" s="98"/>
      <c r="FF59" s="98"/>
      <c r="FG59" s="98"/>
      <c r="FH59" s="98"/>
      <c r="FI59" s="98"/>
      <c r="FJ59" s="98"/>
      <c r="FK59" s="98"/>
      <c r="FL59" s="98"/>
      <c r="FM59" s="98"/>
      <c r="FN59" s="98"/>
      <c r="FO59" s="98"/>
      <c r="FP59" s="98"/>
      <c r="FQ59" s="98"/>
      <c r="FR59" s="98"/>
      <c r="FS59" s="98"/>
      <c r="FT59" s="98"/>
      <c r="FU59" s="98"/>
      <c r="FV59" s="98"/>
      <c r="FW59" s="98"/>
      <c r="FX59" s="98"/>
      <c r="FY59" s="98"/>
      <c r="FZ59" s="98"/>
      <c r="GA59" s="98"/>
      <c r="GB59" s="98"/>
      <c r="GC59" s="98"/>
      <c r="GD59" s="98"/>
      <c r="GE59" s="98"/>
      <c r="GF59" s="98"/>
    </row>
    <row r="60">
      <c r="A60" s="159"/>
      <c r="B60" s="157"/>
      <c r="C60" s="157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206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98"/>
      <c r="EO60" s="98"/>
      <c r="EP60" s="98"/>
      <c r="EQ60" s="98"/>
      <c r="ER60" s="98"/>
      <c r="ES60" s="98"/>
      <c r="ET60" s="98"/>
      <c r="EU60" s="98"/>
      <c r="EV60" s="98"/>
      <c r="EW60" s="98"/>
      <c r="EX60" s="98"/>
      <c r="EY60" s="98"/>
      <c r="EZ60" s="98"/>
      <c r="FA60" s="98"/>
      <c r="FB60" s="98"/>
      <c r="FC60" s="98"/>
      <c r="FD60" s="98"/>
      <c r="FE60" s="98"/>
      <c r="FF60" s="98"/>
      <c r="FG60" s="98"/>
      <c r="FH60" s="98"/>
      <c r="FI60" s="98"/>
      <c r="FJ60" s="98"/>
      <c r="FK60" s="98"/>
      <c r="FL60" s="98"/>
      <c r="FM60" s="98"/>
      <c r="FN60" s="98"/>
      <c r="FO60" s="98"/>
      <c r="FP60" s="98"/>
      <c r="FQ60" s="98"/>
      <c r="FR60" s="98"/>
      <c r="FS60" s="98"/>
      <c r="FT60" s="98"/>
      <c r="FU60" s="98"/>
      <c r="FV60" s="98"/>
      <c r="FW60" s="98"/>
      <c r="FX60" s="98"/>
      <c r="FY60" s="98"/>
      <c r="FZ60" s="98"/>
      <c r="GA60" s="98"/>
      <c r="GB60" s="98"/>
      <c r="GC60" s="98"/>
      <c r="GD60" s="98"/>
      <c r="GE60" s="98"/>
      <c r="GF60" s="98"/>
    </row>
    <row r="61">
      <c r="A61" s="159"/>
      <c r="B61" s="157"/>
      <c r="C61" s="157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206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  <c r="DT61" s="98"/>
      <c r="DU61" s="98"/>
      <c r="DV61" s="98"/>
      <c r="DW61" s="98"/>
      <c r="DX61" s="98"/>
      <c r="DY61" s="98"/>
      <c r="DZ61" s="98"/>
      <c r="EA61" s="98"/>
      <c r="EB61" s="98"/>
      <c r="EC61" s="98"/>
      <c r="ED61" s="98"/>
      <c r="EE61" s="98"/>
      <c r="EF61" s="98"/>
      <c r="EG61" s="98"/>
      <c r="EH61" s="98"/>
      <c r="EI61" s="98"/>
      <c r="EJ61" s="98"/>
      <c r="EK61" s="98"/>
      <c r="EL61" s="98"/>
      <c r="EM61" s="98"/>
      <c r="EN61" s="98"/>
      <c r="EO61" s="98"/>
      <c r="EP61" s="98"/>
      <c r="EQ61" s="98"/>
      <c r="ER61" s="98"/>
      <c r="ES61" s="98"/>
      <c r="ET61" s="98"/>
      <c r="EU61" s="98"/>
      <c r="EV61" s="98"/>
      <c r="EW61" s="98"/>
      <c r="EX61" s="98"/>
      <c r="EY61" s="98"/>
      <c r="EZ61" s="98"/>
      <c r="FA61" s="98"/>
      <c r="FB61" s="98"/>
      <c r="FC61" s="98"/>
      <c r="FD61" s="98"/>
      <c r="FE61" s="98"/>
      <c r="FF61" s="98"/>
      <c r="FG61" s="98"/>
      <c r="FH61" s="98"/>
      <c r="FI61" s="98"/>
      <c r="FJ61" s="98"/>
      <c r="FK61" s="98"/>
      <c r="FL61" s="98"/>
      <c r="FM61" s="98"/>
      <c r="FN61" s="98"/>
      <c r="FO61" s="98"/>
      <c r="FP61" s="98"/>
      <c r="FQ61" s="98"/>
      <c r="FR61" s="98"/>
      <c r="FS61" s="98"/>
      <c r="FT61" s="98"/>
      <c r="FU61" s="98"/>
      <c r="FV61" s="98"/>
      <c r="FW61" s="98"/>
      <c r="FX61" s="98"/>
      <c r="FY61" s="98"/>
      <c r="FZ61" s="98"/>
      <c r="GA61" s="98"/>
      <c r="GB61" s="98"/>
      <c r="GC61" s="98"/>
      <c r="GD61" s="98"/>
      <c r="GE61" s="98"/>
      <c r="GF61" s="98"/>
    </row>
    <row r="62">
      <c r="A62" s="159"/>
      <c r="B62" s="157"/>
      <c r="C62" s="157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206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  <c r="DT62" s="98"/>
      <c r="DU62" s="98"/>
      <c r="DV62" s="98"/>
      <c r="DW62" s="98"/>
      <c r="DX62" s="98"/>
      <c r="DY62" s="98"/>
      <c r="DZ62" s="98"/>
      <c r="EA62" s="98"/>
      <c r="EB62" s="98"/>
      <c r="EC62" s="98"/>
      <c r="ED62" s="98"/>
      <c r="EE62" s="98"/>
      <c r="EF62" s="98"/>
      <c r="EG62" s="98"/>
      <c r="EH62" s="98"/>
      <c r="EI62" s="98"/>
      <c r="EJ62" s="98"/>
      <c r="EK62" s="98"/>
      <c r="EL62" s="98"/>
      <c r="EM62" s="98"/>
      <c r="EN62" s="98"/>
      <c r="EO62" s="98"/>
      <c r="EP62" s="98"/>
      <c r="EQ62" s="98"/>
      <c r="ER62" s="98"/>
      <c r="ES62" s="98"/>
      <c r="ET62" s="98"/>
      <c r="EU62" s="98"/>
      <c r="EV62" s="98"/>
      <c r="EW62" s="98"/>
      <c r="EX62" s="98"/>
      <c r="EY62" s="98"/>
      <c r="EZ62" s="98"/>
      <c r="FA62" s="98"/>
      <c r="FB62" s="98"/>
      <c r="FC62" s="98"/>
      <c r="FD62" s="98"/>
      <c r="FE62" s="98"/>
      <c r="FF62" s="98"/>
      <c r="FG62" s="98"/>
      <c r="FH62" s="98"/>
      <c r="FI62" s="98"/>
      <c r="FJ62" s="98"/>
      <c r="FK62" s="98"/>
      <c r="FL62" s="98"/>
      <c r="FM62" s="98"/>
      <c r="FN62" s="98"/>
      <c r="FO62" s="98"/>
      <c r="FP62" s="98"/>
      <c r="FQ62" s="98"/>
      <c r="FR62" s="98"/>
      <c r="FS62" s="98"/>
      <c r="FT62" s="98"/>
      <c r="FU62" s="98"/>
      <c r="FV62" s="98"/>
      <c r="FW62" s="98"/>
      <c r="FX62" s="98"/>
      <c r="FY62" s="98"/>
      <c r="FZ62" s="98"/>
      <c r="GA62" s="98"/>
      <c r="GB62" s="98"/>
      <c r="GC62" s="98"/>
      <c r="GD62" s="98"/>
      <c r="GE62" s="98"/>
      <c r="GF62" s="98"/>
    </row>
    <row r="63">
      <c r="A63" s="159"/>
      <c r="B63" s="157"/>
      <c r="C63" s="157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206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  <c r="DT63" s="98"/>
      <c r="DU63" s="98"/>
      <c r="DV63" s="98"/>
      <c r="DW63" s="98"/>
      <c r="DX63" s="98"/>
      <c r="DY63" s="98"/>
      <c r="DZ63" s="98"/>
      <c r="EA63" s="98"/>
      <c r="EB63" s="98"/>
      <c r="EC63" s="98"/>
      <c r="ED63" s="98"/>
      <c r="EE63" s="98"/>
      <c r="EF63" s="98"/>
      <c r="EG63" s="98"/>
      <c r="EH63" s="98"/>
      <c r="EI63" s="98"/>
      <c r="EJ63" s="98"/>
      <c r="EK63" s="98"/>
      <c r="EL63" s="98"/>
      <c r="EM63" s="98"/>
      <c r="EN63" s="98"/>
      <c r="EO63" s="98"/>
      <c r="EP63" s="98"/>
      <c r="EQ63" s="98"/>
      <c r="ER63" s="98"/>
      <c r="ES63" s="98"/>
      <c r="ET63" s="98"/>
      <c r="EU63" s="98"/>
      <c r="EV63" s="98"/>
      <c r="EW63" s="98"/>
      <c r="EX63" s="98"/>
      <c r="EY63" s="98"/>
      <c r="EZ63" s="98"/>
      <c r="FA63" s="98"/>
      <c r="FB63" s="98"/>
      <c r="FC63" s="98"/>
      <c r="FD63" s="98"/>
      <c r="FE63" s="98"/>
      <c r="FF63" s="98"/>
      <c r="FG63" s="98"/>
      <c r="FH63" s="98"/>
      <c r="FI63" s="98"/>
      <c r="FJ63" s="98"/>
      <c r="FK63" s="98"/>
      <c r="FL63" s="98"/>
      <c r="FM63" s="98"/>
      <c r="FN63" s="98"/>
      <c r="FO63" s="98"/>
      <c r="FP63" s="98"/>
      <c r="FQ63" s="98"/>
      <c r="FR63" s="98"/>
      <c r="FS63" s="98"/>
      <c r="FT63" s="98"/>
      <c r="FU63" s="98"/>
      <c r="FV63" s="98"/>
      <c r="FW63" s="98"/>
      <c r="FX63" s="98"/>
      <c r="FY63" s="98"/>
      <c r="FZ63" s="98"/>
      <c r="GA63" s="98"/>
      <c r="GB63" s="98"/>
      <c r="GC63" s="98"/>
      <c r="GD63" s="98"/>
      <c r="GE63" s="98"/>
      <c r="GF63" s="98"/>
    </row>
    <row r="64">
      <c r="A64" s="159"/>
      <c r="B64" s="157"/>
      <c r="C64" s="157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206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  <c r="DT64" s="98"/>
      <c r="DU64" s="98"/>
      <c r="DV64" s="98"/>
      <c r="DW64" s="98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98"/>
      <c r="EO64" s="98"/>
      <c r="EP64" s="98"/>
      <c r="EQ64" s="98"/>
      <c r="ER64" s="98"/>
      <c r="ES64" s="98"/>
      <c r="ET64" s="98"/>
      <c r="EU64" s="98"/>
      <c r="EV64" s="98"/>
      <c r="EW64" s="98"/>
      <c r="EX64" s="98"/>
      <c r="EY64" s="98"/>
      <c r="EZ64" s="98"/>
      <c r="FA64" s="98"/>
      <c r="FB64" s="98"/>
      <c r="FC64" s="98"/>
      <c r="FD64" s="98"/>
      <c r="FE64" s="98"/>
      <c r="FF64" s="98"/>
      <c r="FG64" s="98"/>
      <c r="FH64" s="98"/>
      <c r="FI64" s="98"/>
      <c r="FJ64" s="98"/>
      <c r="FK64" s="98"/>
      <c r="FL64" s="98"/>
      <c r="FM64" s="98"/>
      <c r="FN64" s="98"/>
      <c r="FO64" s="98"/>
      <c r="FP64" s="98"/>
      <c r="FQ64" s="98"/>
      <c r="FR64" s="98"/>
      <c r="FS64" s="98"/>
      <c r="FT64" s="98"/>
      <c r="FU64" s="98"/>
      <c r="FV64" s="98"/>
      <c r="FW64" s="98"/>
      <c r="FX64" s="98"/>
      <c r="FY64" s="98"/>
      <c r="FZ64" s="98"/>
      <c r="GA64" s="98"/>
      <c r="GB64" s="98"/>
      <c r="GC64" s="98"/>
      <c r="GD64" s="98"/>
      <c r="GE64" s="98"/>
      <c r="GF64" s="98"/>
    </row>
    <row r="65">
      <c r="A65" s="159"/>
      <c r="B65" s="157"/>
      <c r="C65" s="157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206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  <c r="DT65" s="98"/>
      <c r="DU65" s="98"/>
      <c r="DV65" s="98"/>
      <c r="DW65" s="98"/>
      <c r="DX65" s="98"/>
      <c r="DY65" s="98"/>
      <c r="DZ65" s="98"/>
      <c r="EA65" s="98"/>
      <c r="EB65" s="98"/>
      <c r="EC65" s="98"/>
      <c r="ED65" s="98"/>
      <c r="EE65" s="98"/>
      <c r="EF65" s="98"/>
      <c r="EG65" s="98"/>
      <c r="EH65" s="98"/>
      <c r="EI65" s="98"/>
      <c r="EJ65" s="98"/>
      <c r="EK65" s="98"/>
      <c r="EL65" s="98"/>
      <c r="EM65" s="98"/>
      <c r="EN65" s="98"/>
      <c r="EO65" s="98"/>
      <c r="EP65" s="98"/>
      <c r="EQ65" s="98"/>
      <c r="ER65" s="98"/>
      <c r="ES65" s="98"/>
      <c r="ET65" s="98"/>
      <c r="EU65" s="98"/>
      <c r="EV65" s="98"/>
      <c r="EW65" s="98"/>
      <c r="EX65" s="98"/>
      <c r="EY65" s="98"/>
      <c r="EZ65" s="98"/>
      <c r="FA65" s="98"/>
      <c r="FB65" s="98"/>
      <c r="FC65" s="98"/>
      <c r="FD65" s="98"/>
      <c r="FE65" s="98"/>
      <c r="FF65" s="98"/>
      <c r="FG65" s="98"/>
      <c r="FH65" s="98"/>
      <c r="FI65" s="98"/>
      <c r="FJ65" s="98"/>
      <c r="FK65" s="98"/>
      <c r="FL65" s="98"/>
      <c r="FM65" s="98"/>
      <c r="FN65" s="98"/>
      <c r="FO65" s="98"/>
      <c r="FP65" s="98"/>
      <c r="FQ65" s="98"/>
      <c r="FR65" s="98"/>
      <c r="FS65" s="98"/>
      <c r="FT65" s="98"/>
      <c r="FU65" s="98"/>
      <c r="FV65" s="98"/>
      <c r="FW65" s="98"/>
      <c r="FX65" s="98"/>
      <c r="FY65" s="98"/>
      <c r="FZ65" s="98"/>
      <c r="GA65" s="98"/>
      <c r="GB65" s="98"/>
      <c r="GC65" s="98"/>
      <c r="GD65" s="98"/>
      <c r="GE65" s="98"/>
      <c r="GF65" s="98"/>
    </row>
    <row r="66">
      <c r="A66" s="159"/>
      <c r="B66" s="157"/>
      <c r="C66" s="157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206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  <c r="DT66" s="98"/>
      <c r="DU66" s="98"/>
      <c r="DV66" s="98"/>
      <c r="DW66" s="98"/>
      <c r="DX66" s="98"/>
      <c r="DY66" s="98"/>
      <c r="DZ66" s="98"/>
      <c r="EA66" s="98"/>
      <c r="EB66" s="98"/>
      <c r="EC66" s="98"/>
      <c r="ED66" s="98"/>
      <c r="EE66" s="98"/>
      <c r="EF66" s="98"/>
      <c r="EG66" s="98"/>
      <c r="EH66" s="98"/>
      <c r="EI66" s="98"/>
      <c r="EJ66" s="98"/>
      <c r="EK66" s="98"/>
      <c r="EL66" s="98"/>
      <c r="EM66" s="98"/>
      <c r="EN66" s="98"/>
      <c r="EO66" s="98"/>
      <c r="EP66" s="98"/>
      <c r="EQ66" s="98"/>
      <c r="ER66" s="98"/>
      <c r="ES66" s="98"/>
      <c r="ET66" s="98"/>
      <c r="EU66" s="98"/>
      <c r="EV66" s="98"/>
      <c r="EW66" s="98"/>
      <c r="EX66" s="98"/>
      <c r="EY66" s="98"/>
      <c r="EZ66" s="98"/>
      <c r="FA66" s="98"/>
      <c r="FB66" s="98"/>
      <c r="FC66" s="98"/>
      <c r="FD66" s="98"/>
      <c r="FE66" s="98"/>
      <c r="FF66" s="98"/>
      <c r="FG66" s="98"/>
      <c r="FH66" s="98"/>
      <c r="FI66" s="98"/>
      <c r="FJ66" s="98"/>
      <c r="FK66" s="98"/>
      <c r="FL66" s="98"/>
      <c r="FM66" s="98"/>
      <c r="FN66" s="98"/>
      <c r="FO66" s="98"/>
      <c r="FP66" s="98"/>
      <c r="FQ66" s="98"/>
      <c r="FR66" s="98"/>
      <c r="FS66" s="98"/>
      <c r="FT66" s="98"/>
      <c r="FU66" s="98"/>
      <c r="FV66" s="98"/>
      <c r="FW66" s="98"/>
      <c r="FX66" s="98"/>
      <c r="FY66" s="98"/>
      <c r="FZ66" s="98"/>
      <c r="GA66" s="98"/>
      <c r="GB66" s="98"/>
      <c r="GC66" s="98"/>
      <c r="GD66" s="98"/>
      <c r="GE66" s="98"/>
      <c r="GF66" s="98"/>
    </row>
    <row r="67">
      <c r="A67" s="159"/>
      <c r="B67" s="157"/>
      <c r="C67" s="157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206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  <c r="DT67" s="98"/>
      <c r="DU67" s="98"/>
      <c r="DV67" s="98"/>
      <c r="DW67" s="98"/>
      <c r="DX67" s="98"/>
      <c r="DY67" s="98"/>
      <c r="DZ67" s="98"/>
      <c r="EA67" s="98"/>
      <c r="EB67" s="98"/>
      <c r="EC67" s="98"/>
      <c r="ED67" s="98"/>
      <c r="EE67" s="98"/>
      <c r="EF67" s="98"/>
      <c r="EG67" s="98"/>
      <c r="EH67" s="98"/>
      <c r="EI67" s="98"/>
      <c r="EJ67" s="98"/>
      <c r="EK67" s="98"/>
      <c r="EL67" s="98"/>
      <c r="EM67" s="98"/>
      <c r="EN67" s="98"/>
      <c r="EO67" s="98"/>
      <c r="EP67" s="98"/>
      <c r="EQ67" s="98"/>
      <c r="ER67" s="98"/>
      <c r="ES67" s="98"/>
      <c r="ET67" s="98"/>
      <c r="EU67" s="98"/>
      <c r="EV67" s="98"/>
      <c r="EW67" s="98"/>
      <c r="EX67" s="98"/>
      <c r="EY67" s="98"/>
      <c r="EZ67" s="98"/>
      <c r="FA67" s="98"/>
      <c r="FB67" s="98"/>
      <c r="FC67" s="98"/>
      <c r="FD67" s="98"/>
      <c r="FE67" s="98"/>
      <c r="FF67" s="98"/>
      <c r="FG67" s="98"/>
      <c r="FH67" s="98"/>
      <c r="FI67" s="98"/>
      <c r="FJ67" s="98"/>
      <c r="FK67" s="98"/>
      <c r="FL67" s="98"/>
      <c r="FM67" s="98"/>
      <c r="FN67" s="98"/>
      <c r="FO67" s="98"/>
      <c r="FP67" s="98"/>
      <c r="FQ67" s="98"/>
      <c r="FR67" s="98"/>
      <c r="FS67" s="98"/>
      <c r="FT67" s="98"/>
      <c r="FU67" s="98"/>
      <c r="FV67" s="98"/>
      <c r="FW67" s="98"/>
      <c r="FX67" s="98"/>
      <c r="FY67" s="98"/>
      <c r="FZ67" s="98"/>
      <c r="GA67" s="98"/>
      <c r="GB67" s="98"/>
      <c r="GC67" s="98"/>
      <c r="GD67" s="98"/>
      <c r="GE67" s="98"/>
      <c r="GF67" s="98"/>
    </row>
    <row r="68">
      <c r="A68" s="159"/>
      <c r="B68" s="157"/>
      <c r="C68" s="157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206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  <c r="DT68" s="98"/>
      <c r="DU68" s="98"/>
      <c r="DV68" s="98"/>
      <c r="DW68" s="98"/>
      <c r="DX68" s="98"/>
      <c r="DY68" s="98"/>
      <c r="DZ68" s="98"/>
      <c r="EA68" s="98"/>
      <c r="EB68" s="98"/>
      <c r="EC68" s="98"/>
      <c r="ED68" s="98"/>
      <c r="EE68" s="98"/>
      <c r="EF68" s="98"/>
      <c r="EG68" s="98"/>
      <c r="EH68" s="98"/>
      <c r="EI68" s="98"/>
      <c r="EJ68" s="98"/>
      <c r="EK68" s="98"/>
      <c r="EL68" s="98"/>
      <c r="EM68" s="98"/>
      <c r="EN68" s="98"/>
      <c r="EO68" s="98"/>
      <c r="EP68" s="98"/>
      <c r="EQ68" s="98"/>
      <c r="ER68" s="98"/>
      <c r="ES68" s="98"/>
      <c r="ET68" s="98"/>
      <c r="EU68" s="98"/>
      <c r="EV68" s="98"/>
      <c r="EW68" s="98"/>
      <c r="EX68" s="98"/>
      <c r="EY68" s="98"/>
      <c r="EZ68" s="98"/>
      <c r="FA68" s="98"/>
      <c r="FB68" s="98"/>
      <c r="FC68" s="98"/>
      <c r="FD68" s="98"/>
      <c r="FE68" s="98"/>
      <c r="FF68" s="98"/>
      <c r="FG68" s="98"/>
      <c r="FH68" s="98"/>
      <c r="FI68" s="98"/>
      <c r="FJ68" s="98"/>
      <c r="FK68" s="98"/>
      <c r="FL68" s="98"/>
      <c r="FM68" s="98"/>
      <c r="FN68" s="98"/>
      <c r="FO68" s="98"/>
      <c r="FP68" s="98"/>
      <c r="FQ68" s="98"/>
      <c r="FR68" s="98"/>
      <c r="FS68" s="98"/>
      <c r="FT68" s="98"/>
      <c r="FU68" s="98"/>
      <c r="FV68" s="98"/>
      <c r="FW68" s="98"/>
      <c r="FX68" s="98"/>
      <c r="FY68" s="98"/>
      <c r="FZ68" s="98"/>
      <c r="GA68" s="98"/>
      <c r="GB68" s="98"/>
      <c r="GC68" s="98"/>
      <c r="GD68" s="98"/>
      <c r="GE68" s="98"/>
      <c r="GF68" s="98"/>
    </row>
    <row r="69">
      <c r="A69" s="159"/>
      <c r="B69" s="157"/>
      <c r="C69" s="157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206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  <c r="DT69" s="98"/>
      <c r="DU69" s="98"/>
      <c r="DV69" s="98"/>
      <c r="DW69" s="98"/>
      <c r="DX69" s="98"/>
      <c r="DY69" s="98"/>
      <c r="DZ69" s="98"/>
      <c r="EA69" s="98"/>
      <c r="EB69" s="98"/>
      <c r="EC69" s="98"/>
      <c r="ED69" s="98"/>
      <c r="EE69" s="98"/>
      <c r="EF69" s="98"/>
      <c r="EG69" s="98"/>
      <c r="EH69" s="98"/>
      <c r="EI69" s="98"/>
      <c r="EJ69" s="98"/>
      <c r="EK69" s="98"/>
      <c r="EL69" s="98"/>
      <c r="EM69" s="98"/>
      <c r="EN69" s="98"/>
      <c r="EO69" s="98"/>
      <c r="EP69" s="98"/>
      <c r="EQ69" s="98"/>
      <c r="ER69" s="98"/>
      <c r="ES69" s="98"/>
      <c r="ET69" s="98"/>
      <c r="EU69" s="98"/>
      <c r="EV69" s="98"/>
      <c r="EW69" s="98"/>
      <c r="EX69" s="98"/>
      <c r="EY69" s="98"/>
      <c r="EZ69" s="98"/>
      <c r="FA69" s="98"/>
      <c r="FB69" s="98"/>
      <c r="FC69" s="98"/>
      <c r="FD69" s="98"/>
      <c r="FE69" s="98"/>
      <c r="FF69" s="98"/>
      <c r="FG69" s="98"/>
      <c r="FH69" s="98"/>
      <c r="FI69" s="98"/>
      <c r="FJ69" s="98"/>
      <c r="FK69" s="98"/>
      <c r="FL69" s="98"/>
      <c r="FM69" s="98"/>
      <c r="FN69" s="98"/>
      <c r="FO69" s="98"/>
      <c r="FP69" s="98"/>
      <c r="FQ69" s="98"/>
      <c r="FR69" s="98"/>
      <c r="FS69" s="98"/>
      <c r="FT69" s="98"/>
      <c r="FU69" s="98"/>
      <c r="FV69" s="98"/>
      <c r="FW69" s="98"/>
      <c r="FX69" s="98"/>
      <c r="FY69" s="98"/>
      <c r="FZ69" s="98"/>
      <c r="GA69" s="98"/>
      <c r="GB69" s="98"/>
      <c r="GC69" s="98"/>
      <c r="GD69" s="98"/>
      <c r="GE69" s="98"/>
      <c r="GF69" s="98"/>
    </row>
    <row r="70">
      <c r="A70" s="159"/>
      <c r="B70" s="157"/>
      <c r="C70" s="157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206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  <c r="DT70" s="98"/>
      <c r="DU70" s="98"/>
      <c r="DV70" s="98"/>
      <c r="DW70" s="98"/>
      <c r="DX70" s="98"/>
      <c r="DY70" s="98"/>
      <c r="DZ70" s="98"/>
      <c r="EA70" s="98"/>
      <c r="EB70" s="98"/>
      <c r="EC70" s="98"/>
      <c r="ED70" s="98"/>
      <c r="EE70" s="98"/>
      <c r="EF70" s="98"/>
      <c r="EG70" s="98"/>
      <c r="EH70" s="98"/>
      <c r="EI70" s="98"/>
      <c r="EJ70" s="98"/>
      <c r="EK70" s="98"/>
      <c r="EL70" s="98"/>
      <c r="EM70" s="98"/>
      <c r="EN70" s="98"/>
      <c r="EO70" s="98"/>
      <c r="EP70" s="98"/>
      <c r="EQ70" s="98"/>
      <c r="ER70" s="98"/>
      <c r="ES70" s="98"/>
      <c r="ET70" s="98"/>
      <c r="EU70" s="98"/>
      <c r="EV70" s="98"/>
      <c r="EW70" s="98"/>
      <c r="EX70" s="98"/>
      <c r="EY70" s="98"/>
      <c r="EZ70" s="98"/>
      <c r="FA70" s="98"/>
      <c r="FB70" s="98"/>
      <c r="FC70" s="98"/>
      <c r="FD70" s="98"/>
      <c r="FE70" s="98"/>
      <c r="FF70" s="98"/>
      <c r="FG70" s="98"/>
      <c r="FH70" s="98"/>
      <c r="FI70" s="98"/>
      <c r="FJ70" s="98"/>
      <c r="FK70" s="98"/>
      <c r="FL70" s="98"/>
      <c r="FM70" s="98"/>
      <c r="FN70" s="98"/>
      <c r="FO70" s="98"/>
      <c r="FP70" s="98"/>
      <c r="FQ70" s="98"/>
      <c r="FR70" s="98"/>
      <c r="FS70" s="98"/>
      <c r="FT70" s="98"/>
      <c r="FU70" s="98"/>
      <c r="FV70" s="98"/>
      <c r="FW70" s="98"/>
      <c r="FX70" s="98"/>
      <c r="FY70" s="98"/>
      <c r="FZ70" s="98"/>
      <c r="GA70" s="98"/>
      <c r="GB70" s="98"/>
      <c r="GC70" s="98"/>
      <c r="GD70" s="98"/>
      <c r="GE70" s="98"/>
      <c r="GF70" s="98"/>
    </row>
    <row r="71">
      <c r="A71" s="159"/>
      <c r="B71" s="157"/>
      <c r="C71" s="157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206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  <c r="DT71" s="98"/>
      <c r="DU71" s="98"/>
      <c r="DV71" s="98"/>
      <c r="DW71" s="98"/>
      <c r="DX71" s="98"/>
      <c r="DY71" s="98"/>
      <c r="DZ71" s="98"/>
      <c r="EA71" s="98"/>
      <c r="EB71" s="98"/>
      <c r="EC71" s="98"/>
      <c r="ED71" s="98"/>
      <c r="EE71" s="98"/>
      <c r="EF71" s="98"/>
      <c r="EG71" s="98"/>
      <c r="EH71" s="98"/>
      <c r="EI71" s="98"/>
      <c r="EJ71" s="98"/>
      <c r="EK71" s="98"/>
      <c r="EL71" s="98"/>
      <c r="EM71" s="98"/>
      <c r="EN71" s="98"/>
      <c r="EO71" s="98"/>
      <c r="EP71" s="98"/>
      <c r="EQ71" s="98"/>
      <c r="ER71" s="98"/>
      <c r="ES71" s="98"/>
      <c r="ET71" s="98"/>
      <c r="EU71" s="98"/>
      <c r="EV71" s="98"/>
      <c r="EW71" s="98"/>
      <c r="EX71" s="98"/>
      <c r="EY71" s="98"/>
      <c r="EZ71" s="98"/>
      <c r="FA71" s="98"/>
      <c r="FB71" s="98"/>
      <c r="FC71" s="98"/>
      <c r="FD71" s="98"/>
      <c r="FE71" s="98"/>
      <c r="FF71" s="98"/>
      <c r="FG71" s="98"/>
      <c r="FH71" s="98"/>
      <c r="FI71" s="98"/>
      <c r="FJ71" s="98"/>
      <c r="FK71" s="98"/>
      <c r="FL71" s="98"/>
      <c r="FM71" s="98"/>
      <c r="FN71" s="98"/>
      <c r="FO71" s="98"/>
      <c r="FP71" s="98"/>
      <c r="FQ71" s="98"/>
      <c r="FR71" s="98"/>
      <c r="FS71" s="98"/>
      <c r="FT71" s="98"/>
      <c r="FU71" s="98"/>
      <c r="FV71" s="98"/>
      <c r="FW71" s="98"/>
      <c r="FX71" s="98"/>
      <c r="FY71" s="98"/>
      <c r="FZ71" s="98"/>
      <c r="GA71" s="98"/>
      <c r="GB71" s="98"/>
      <c r="GC71" s="98"/>
      <c r="GD71" s="98"/>
      <c r="GE71" s="98"/>
      <c r="GF71" s="98"/>
    </row>
    <row r="72">
      <c r="A72" s="159"/>
      <c r="B72" s="157"/>
      <c r="C72" s="157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206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98"/>
      <c r="DY72" s="98"/>
      <c r="DZ72" s="98"/>
      <c r="EA72" s="98"/>
      <c r="EB72" s="98"/>
      <c r="EC72" s="98"/>
      <c r="ED72" s="98"/>
      <c r="EE72" s="98"/>
      <c r="EF72" s="98"/>
      <c r="EG72" s="98"/>
      <c r="EH72" s="98"/>
      <c r="EI72" s="98"/>
      <c r="EJ72" s="98"/>
      <c r="EK72" s="98"/>
      <c r="EL72" s="98"/>
      <c r="EM72" s="98"/>
      <c r="EN72" s="98"/>
      <c r="EO72" s="98"/>
      <c r="EP72" s="98"/>
      <c r="EQ72" s="98"/>
      <c r="ER72" s="98"/>
      <c r="ES72" s="98"/>
      <c r="ET72" s="98"/>
      <c r="EU72" s="98"/>
      <c r="EV72" s="98"/>
      <c r="EW72" s="98"/>
      <c r="EX72" s="98"/>
      <c r="EY72" s="98"/>
      <c r="EZ72" s="98"/>
      <c r="FA72" s="98"/>
      <c r="FB72" s="98"/>
      <c r="FC72" s="98"/>
      <c r="FD72" s="98"/>
      <c r="FE72" s="98"/>
      <c r="FF72" s="98"/>
      <c r="FG72" s="98"/>
      <c r="FH72" s="98"/>
      <c r="FI72" s="98"/>
      <c r="FJ72" s="98"/>
      <c r="FK72" s="98"/>
      <c r="FL72" s="98"/>
      <c r="FM72" s="98"/>
      <c r="FN72" s="98"/>
      <c r="FO72" s="98"/>
      <c r="FP72" s="98"/>
      <c r="FQ72" s="98"/>
      <c r="FR72" s="98"/>
      <c r="FS72" s="98"/>
      <c r="FT72" s="98"/>
      <c r="FU72" s="98"/>
      <c r="FV72" s="98"/>
      <c r="FW72" s="98"/>
      <c r="FX72" s="98"/>
      <c r="FY72" s="98"/>
      <c r="FZ72" s="98"/>
      <c r="GA72" s="98"/>
      <c r="GB72" s="98"/>
      <c r="GC72" s="98"/>
      <c r="GD72" s="98"/>
      <c r="GE72" s="98"/>
      <c r="GF72" s="98"/>
    </row>
    <row r="73">
      <c r="A73" s="159"/>
      <c r="B73" s="157"/>
      <c r="C73" s="157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206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  <c r="DT73" s="98"/>
      <c r="DU73" s="98"/>
      <c r="DV73" s="98"/>
      <c r="DW73" s="98"/>
      <c r="DX73" s="98"/>
      <c r="DY73" s="98"/>
      <c r="DZ73" s="98"/>
      <c r="EA73" s="98"/>
      <c r="EB73" s="98"/>
      <c r="EC73" s="98"/>
      <c r="ED73" s="98"/>
      <c r="EE73" s="98"/>
      <c r="EF73" s="98"/>
      <c r="EG73" s="98"/>
      <c r="EH73" s="98"/>
      <c r="EI73" s="98"/>
      <c r="EJ73" s="98"/>
      <c r="EK73" s="98"/>
      <c r="EL73" s="98"/>
      <c r="EM73" s="98"/>
      <c r="EN73" s="98"/>
      <c r="EO73" s="98"/>
      <c r="EP73" s="98"/>
      <c r="EQ73" s="98"/>
      <c r="ER73" s="98"/>
      <c r="ES73" s="98"/>
      <c r="ET73" s="98"/>
      <c r="EU73" s="98"/>
      <c r="EV73" s="98"/>
      <c r="EW73" s="98"/>
      <c r="EX73" s="98"/>
      <c r="EY73" s="98"/>
      <c r="EZ73" s="98"/>
      <c r="FA73" s="98"/>
      <c r="FB73" s="98"/>
      <c r="FC73" s="98"/>
      <c r="FD73" s="98"/>
      <c r="FE73" s="98"/>
      <c r="FF73" s="98"/>
      <c r="FG73" s="98"/>
      <c r="FH73" s="98"/>
      <c r="FI73" s="98"/>
      <c r="FJ73" s="98"/>
      <c r="FK73" s="98"/>
      <c r="FL73" s="98"/>
      <c r="FM73" s="98"/>
      <c r="FN73" s="98"/>
      <c r="FO73" s="98"/>
      <c r="FP73" s="98"/>
      <c r="FQ73" s="98"/>
      <c r="FR73" s="98"/>
      <c r="FS73" s="98"/>
      <c r="FT73" s="98"/>
      <c r="FU73" s="98"/>
      <c r="FV73" s="98"/>
      <c r="FW73" s="98"/>
      <c r="FX73" s="98"/>
      <c r="FY73" s="98"/>
      <c r="FZ73" s="98"/>
      <c r="GA73" s="98"/>
      <c r="GB73" s="98"/>
      <c r="GC73" s="98"/>
      <c r="GD73" s="98"/>
      <c r="GE73" s="98"/>
      <c r="GF73" s="98"/>
    </row>
    <row r="74">
      <c r="A74" s="159"/>
      <c r="B74" s="157"/>
      <c r="C74" s="157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206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  <c r="DT74" s="98"/>
      <c r="DU74" s="98"/>
      <c r="DV74" s="98"/>
      <c r="DW74" s="98"/>
      <c r="DX74" s="98"/>
      <c r="DY74" s="98"/>
      <c r="DZ74" s="98"/>
      <c r="EA74" s="98"/>
      <c r="EB74" s="98"/>
      <c r="EC74" s="98"/>
      <c r="ED74" s="98"/>
      <c r="EE74" s="98"/>
      <c r="EF74" s="98"/>
      <c r="EG74" s="98"/>
      <c r="EH74" s="98"/>
      <c r="EI74" s="98"/>
      <c r="EJ74" s="98"/>
      <c r="EK74" s="98"/>
      <c r="EL74" s="98"/>
      <c r="EM74" s="98"/>
      <c r="EN74" s="98"/>
      <c r="EO74" s="98"/>
      <c r="EP74" s="98"/>
      <c r="EQ74" s="98"/>
      <c r="ER74" s="98"/>
      <c r="ES74" s="98"/>
      <c r="ET74" s="98"/>
      <c r="EU74" s="98"/>
      <c r="EV74" s="98"/>
      <c r="EW74" s="98"/>
      <c r="EX74" s="98"/>
      <c r="EY74" s="98"/>
      <c r="EZ74" s="98"/>
      <c r="FA74" s="98"/>
      <c r="FB74" s="98"/>
      <c r="FC74" s="98"/>
      <c r="FD74" s="98"/>
      <c r="FE74" s="98"/>
      <c r="FF74" s="98"/>
      <c r="FG74" s="98"/>
      <c r="FH74" s="98"/>
      <c r="FI74" s="98"/>
      <c r="FJ74" s="98"/>
      <c r="FK74" s="98"/>
      <c r="FL74" s="98"/>
      <c r="FM74" s="98"/>
      <c r="FN74" s="98"/>
      <c r="FO74" s="98"/>
      <c r="FP74" s="98"/>
      <c r="FQ74" s="98"/>
      <c r="FR74" s="98"/>
      <c r="FS74" s="98"/>
      <c r="FT74" s="98"/>
      <c r="FU74" s="98"/>
      <c r="FV74" s="98"/>
      <c r="FW74" s="98"/>
      <c r="FX74" s="98"/>
      <c r="FY74" s="98"/>
      <c r="FZ74" s="98"/>
      <c r="GA74" s="98"/>
      <c r="GB74" s="98"/>
      <c r="GC74" s="98"/>
      <c r="GD74" s="98"/>
      <c r="GE74" s="98"/>
      <c r="GF74" s="98"/>
    </row>
    <row r="75">
      <c r="A75" s="159"/>
      <c r="B75" s="157"/>
      <c r="C75" s="157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206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  <c r="DT75" s="98"/>
      <c r="DU75" s="98"/>
      <c r="DV75" s="98"/>
      <c r="DW75" s="98"/>
      <c r="DX75" s="98"/>
      <c r="DY75" s="98"/>
      <c r="DZ75" s="98"/>
      <c r="EA75" s="98"/>
      <c r="EB75" s="98"/>
      <c r="EC75" s="98"/>
      <c r="ED75" s="98"/>
      <c r="EE75" s="98"/>
      <c r="EF75" s="98"/>
      <c r="EG75" s="98"/>
      <c r="EH75" s="98"/>
      <c r="EI75" s="98"/>
      <c r="EJ75" s="98"/>
      <c r="EK75" s="98"/>
      <c r="EL75" s="98"/>
      <c r="EM75" s="98"/>
      <c r="EN75" s="98"/>
      <c r="EO75" s="98"/>
      <c r="EP75" s="98"/>
      <c r="EQ75" s="98"/>
      <c r="ER75" s="98"/>
      <c r="ES75" s="98"/>
      <c r="ET75" s="98"/>
      <c r="EU75" s="98"/>
      <c r="EV75" s="98"/>
      <c r="EW75" s="98"/>
      <c r="EX75" s="98"/>
      <c r="EY75" s="98"/>
      <c r="EZ75" s="98"/>
      <c r="FA75" s="98"/>
      <c r="FB75" s="98"/>
      <c r="FC75" s="98"/>
      <c r="FD75" s="98"/>
      <c r="FE75" s="98"/>
      <c r="FF75" s="98"/>
      <c r="FG75" s="98"/>
      <c r="FH75" s="98"/>
      <c r="FI75" s="98"/>
      <c r="FJ75" s="98"/>
      <c r="FK75" s="98"/>
      <c r="FL75" s="98"/>
      <c r="FM75" s="98"/>
      <c r="FN75" s="98"/>
      <c r="FO75" s="98"/>
      <c r="FP75" s="98"/>
      <c r="FQ75" s="98"/>
      <c r="FR75" s="98"/>
      <c r="FS75" s="98"/>
      <c r="FT75" s="98"/>
      <c r="FU75" s="98"/>
      <c r="FV75" s="98"/>
      <c r="FW75" s="98"/>
      <c r="FX75" s="98"/>
      <c r="FY75" s="98"/>
      <c r="FZ75" s="98"/>
      <c r="GA75" s="98"/>
      <c r="GB75" s="98"/>
      <c r="GC75" s="98"/>
      <c r="GD75" s="98"/>
      <c r="GE75" s="98"/>
      <c r="GF75" s="98"/>
    </row>
    <row r="76">
      <c r="A76" s="159"/>
      <c r="B76" s="157"/>
      <c r="C76" s="157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206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  <c r="DT76" s="98"/>
      <c r="DU76" s="98"/>
      <c r="DV76" s="98"/>
      <c r="DW76" s="98"/>
      <c r="DX76" s="98"/>
      <c r="DY76" s="98"/>
      <c r="DZ76" s="98"/>
      <c r="EA76" s="98"/>
      <c r="EB76" s="98"/>
      <c r="EC76" s="98"/>
      <c r="ED76" s="98"/>
      <c r="EE76" s="98"/>
      <c r="EF76" s="98"/>
      <c r="EG76" s="98"/>
      <c r="EH76" s="98"/>
      <c r="EI76" s="98"/>
      <c r="EJ76" s="98"/>
      <c r="EK76" s="98"/>
      <c r="EL76" s="98"/>
      <c r="EM76" s="98"/>
      <c r="EN76" s="98"/>
      <c r="EO76" s="98"/>
      <c r="EP76" s="98"/>
      <c r="EQ76" s="98"/>
      <c r="ER76" s="98"/>
      <c r="ES76" s="98"/>
      <c r="ET76" s="98"/>
      <c r="EU76" s="98"/>
      <c r="EV76" s="98"/>
      <c r="EW76" s="98"/>
      <c r="EX76" s="98"/>
      <c r="EY76" s="98"/>
      <c r="EZ76" s="98"/>
      <c r="FA76" s="98"/>
      <c r="FB76" s="98"/>
      <c r="FC76" s="98"/>
      <c r="FD76" s="98"/>
      <c r="FE76" s="98"/>
      <c r="FF76" s="98"/>
      <c r="FG76" s="98"/>
      <c r="FH76" s="98"/>
      <c r="FI76" s="98"/>
      <c r="FJ76" s="98"/>
      <c r="FK76" s="98"/>
      <c r="FL76" s="98"/>
      <c r="FM76" s="98"/>
      <c r="FN76" s="98"/>
      <c r="FO76" s="98"/>
      <c r="FP76" s="98"/>
      <c r="FQ76" s="98"/>
      <c r="FR76" s="98"/>
      <c r="FS76" s="98"/>
      <c r="FT76" s="98"/>
      <c r="FU76" s="98"/>
      <c r="FV76" s="98"/>
      <c r="FW76" s="98"/>
      <c r="FX76" s="98"/>
      <c r="FY76" s="98"/>
      <c r="FZ76" s="98"/>
      <c r="GA76" s="98"/>
      <c r="GB76" s="98"/>
      <c r="GC76" s="98"/>
      <c r="GD76" s="98"/>
      <c r="GE76" s="98"/>
      <c r="GF76" s="98"/>
    </row>
    <row r="77">
      <c r="A77" s="159"/>
      <c r="B77" s="157"/>
      <c r="C77" s="157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206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  <c r="DT77" s="98"/>
      <c r="DU77" s="98"/>
      <c r="DV77" s="98"/>
      <c r="DW77" s="98"/>
      <c r="DX77" s="98"/>
      <c r="DY77" s="98"/>
      <c r="DZ77" s="98"/>
      <c r="EA77" s="98"/>
      <c r="EB77" s="98"/>
      <c r="EC77" s="98"/>
      <c r="ED77" s="98"/>
      <c r="EE77" s="98"/>
      <c r="EF77" s="98"/>
      <c r="EG77" s="98"/>
      <c r="EH77" s="98"/>
      <c r="EI77" s="98"/>
      <c r="EJ77" s="98"/>
      <c r="EK77" s="98"/>
      <c r="EL77" s="98"/>
      <c r="EM77" s="98"/>
      <c r="EN77" s="98"/>
      <c r="EO77" s="98"/>
      <c r="EP77" s="98"/>
      <c r="EQ77" s="98"/>
      <c r="ER77" s="98"/>
      <c r="ES77" s="98"/>
      <c r="ET77" s="98"/>
      <c r="EU77" s="98"/>
      <c r="EV77" s="98"/>
      <c r="EW77" s="98"/>
      <c r="EX77" s="98"/>
      <c r="EY77" s="98"/>
      <c r="EZ77" s="98"/>
      <c r="FA77" s="98"/>
      <c r="FB77" s="98"/>
      <c r="FC77" s="98"/>
      <c r="FD77" s="98"/>
      <c r="FE77" s="98"/>
      <c r="FF77" s="98"/>
      <c r="FG77" s="98"/>
      <c r="FH77" s="98"/>
      <c r="FI77" s="98"/>
      <c r="FJ77" s="98"/>
      <c r="FK77" s="98"/>
      <c r="FL77" s="98"/>
      <c r="FM77" s="98"/>
      <c r="FN77" s="98"/>
      <c r="FO77" s="98"/>
      <c r="FP77" s="98"/>
      <c r="FQ77" s="98"/>
      <c r="FR77" s="98"/>
      <c r="FS77" s="98"/>
      <c r="FT77" s="98"/>
      <c r="FU77" s="98"/>
      <c r="FV77" s="98"/>
      <c r="FW77" s="98"/>
      <c r="FX77" s="98"/>
      <c r="FY77" s="98"/>
      <c r="FZ77" s="98"/>
      <c r="GA77" s="98"/>
      <c r="GB77" s="98"/>
      <c r="GC77" s="98"/>
      <c r="GD77" s="98"/>
      <c r="GE77" s="98"/>
      <c r="GF77" s="98"/>
    </row>
    <row r="78">
      <c r="A78" s="159"/>
      <c r="B78" s="157"/>
      <c r="C78" s="157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206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98"/>
      <c r="DY78" s="98"/>
      <c r="DZ78" s="98"/>
      <c r="EA78" s="98"/>
      <c r="EB78" s="98"/>
      <c r="EC78" s="98"/>
      <c r="ED78" s="98"/>
      <c r="EE78" s="98"/>
      <c r="EF78" s="98"/>
      <c r="EG78" s="98"/>
      <c r="EH78" s="98"/>
      <c r="EI78" s="98"/>
      <c r="EJ78" s="98"/>
      <c r="EK78" s="98"/>
      <c r="EL78" s="98"/>
      <c r="EM78" s="98"/>
      <c r="EN78" s="98"/>
      <c r="EO78" s="98"/>
      <c r="EP78" s="98"/>
      <c r="EQ78" s="98"/>
      <c r="ER78" s="98"/>
      <c r="ES78" s="98"/>
      <c r="ET78" s="98"/>
      <c r="EU78" s="98"/>
      <c r="EV78" s="98"/>
      <c r="EW78" s="98"/>
      <c r="EX78" s="98"/>
      <c r="EY78" s="98"/>
      <c r="EZ78" s="98"/>
      <c r="FA78" s="98"/>
      <c r="FB78" s="98"/>
      <c r="FC78" s="98"/>
      <c r="FD78" s="98"/>
      <c r="FE78" s="98"/>
      <c r="FF78" s="98"/>
      <c r="FG78" s="98"/>
      <c r="FH78" s="98"/>
      <c r="FI78" s="98"/>
      <c r="FJ78" s="98"/>
      <c r="FK78" s="98"/>
      <c r="FL78" s="98"/>
      <c r="FM78" s="98"/>
      <c r="FN78" s="98"/>
      <c r="FO78" s="98"/>
      <c r="FP78" s="98"/>
      <c r="FQ78" s="98"/>
      <c r="FR78" s="98"/>
      <c r="FS78" s="98"/>
      <c r="FT78" s="98"/>
      <c r="FU78" s="98"/>
      <c r="FV78" s="98"/>
      <c r="FW78" s="98"/>
      <c r="FX78" s="98"/>
      <c r="FY78" s="98"/>
      <c r="FZ78" s="98"/>
      <c r="GA78" s="98"/>
      <c r="GB78" s="98"/>
      <c r="GC78" s="98"/>
      <c r="GD78" s="98"/>
      <c r="GE78" s="98"/>
      <c r="GF78" s="98"/>
    </row>
    <row r="79">
      <c r="A79" s="159"/>
      <c r="B79" s="157"/>
      <c r="C79" s="157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206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  <c r="DT79" s="98"/>
      <c r="DU79" s="98"/>
      <c r="DV79" s="98"/>
      <c r="DW79" s="98"/>
      <c r="DX79" s="98"/>
      <c r="DY79" s="98"/>
      <c r="DZ79" s="98"/>
      <c r="EA79" s="98"/>
      <c r="EB79" s="98"/>
      <c r="EC79" s="98"/>
      <c r="ED79" s="98"/>
      <c r="EE79" s="98"/>
      <c r="EF79" s="98"/>
      <c r="EG79" s="98"/>
      <c r="EH79" s="98"/>
      <c r="EI79" s="98"/>
      <c r="EJ79" s="98"/>
      <c r="EK79" s="98"/>
      <c r="EL79" s="98"/>
      <c r="EM79" s="98"/>
      <c r="EN79" s="98"/>
      <c r="EO79" s="98"/>
      <c r="EP79" s="98"/>
      <c r="EQ79" s="98"/>
      <c r="ER79" s="98"/>
      <c r="ES79" s="98"/>
      <c r="ET79" s="98"/>
      <c r="EU79" s="98"/>
      <c r="EV79" s="98"/>
      <c r="EW79" s="98"/>
      <c r="EX79" s="98"/>
      <c r="EY79" s="98"/>
      <c r="EZ79" s="98"/>
      <c r="FA79" s="98"/>
      <c r="FB79" s="98"/>
      <c r="FC79" s="98"/>
      <c r="FD79" s="98"/>
      <c r="FE79" s="98"/>
      <c r="FF79" s="98"/>
      <c r="FG79" s="98"/>
      <c r="FH79" s="98"/>
      <c r="FI79" s="98"/>
      <c r="FJ79" s="98"/>
      <c r="FK79" s="98"/>
      <c r="FL79" s="98"/>
      <c r="FM79" s="98"/>
      <c r="FN79" s="98"/>
      <c r="FO79" s="98"/>
      <c r="FP79" s="98"/>
      <c r="FQ79" s="98"/>
      <c r="FR79" s="98"/>
      <c r="FS79" s="98"/>
      <c r="FT79" s="98"/>
      <c r="FU79" s="98"/>
      <c r="FV79" s="98"/>
      <c r="FW79" s="98"/>
      <c r="FX79" s="98"/>
      <c r="FY79" s="98"/>
      <c r="FZ79" s="98"/>
      <c r="GA79" s="98"/>
      <c r="GB79" s="98"/>
      <c r="GC79" s="98"/>
      <c r="GD79" s="98"/>
      <c r="GE79" s="98"/>
      <c r="GF79" s="98"/>
    </row>
    <row r="80">
      <c r="A80" s="159"/>
      <c r="B80" s="157"/>
      <c r="C80" s="157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206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  <c r="DT80" s="98"/>
      <c r="DU80" s="98"/>
      <c r="DV80" s="98"/>
      <c r="DW80" s="98"/>
      <c r="DX80" s="98"/>
      <c r="DY80" s="98"/>
      <c r="DZ80" s="98"/>
      <c r="EA80" s="98"/>
      <c r="EB80" s="98"/>
      <c r="EC80" s="98"/>
      <c r="ED80" s="98"/>
      <c r="EE80" s="98"/>
      <c r="EF80" s="98"/>
      <c r="EG80" s="98"/>
      <c r="EH80" s="98"/>
      <c r="EI80" s="98"/>
      <c r="EJ80" s="98"/>
      <c r="EK80" s="98"/>
      <c r="EL80" s="98"/>
      <c r="EM80" s="98"/>
      <c r="EN80" s="98"/>
      <c r="EO80" s="98"/>
      <c r="EP80" s="98"/>
      <c r="EQ80" s="98"/>
      <c r="ER80" s="98"/>
      <c r="ES80" s="98"/>
      <c r="ET80" s="98"/>
      <c r="EU80" s="98"/>
      <c r="EV80" s="98"/>
      <c r="EW80" s="98"/>
      <c r="EX80" s="98"/>
      <c r="EY80" s="98"/>
      <c r="EZ80" s="98"/>
      <c r="FA80" s="98"/>
      <c r="FB80" s="98"/>
      <c r="FC80" s="98"/>
      <c r="FD80" s="98"/>
      <c r="FE80" s="98"/>
      <c r="FF80" s="98"/>
      <c r="FG80" s="98"/>
      <c r="FH80" s="98"/>
      <c r="FI80" s="98"/>
      <c r="FJ80" s="98"/>
      <c r="FK80" s="98"/>
      <c r="FL80" s="98"/>
      <c r="FM80" s="98"/>
      <c r="FN80" s="98"/>
      <c r="FO80" s="98"/>
      <c r="FP80" s="98"/>
      <c r="FQ80" s="98"/>
      <c r="FR80" s="98"/>
      <c r="FS80" s="98"/>
      <c r="FT80" s="98"/>
      <c r="FU80" s="98"/>
      <c r="FV80" s="98"/>
      <c r="FW80" s="98"/>
      <c r="FX80" s="98"/>
      <c r="FY80" s="98"/>
      <c r="FZ80" s="98"/>
      <c r="GA80" s="98"/>
      <c r="GB80" s="98"/>
      <c r="GC80" s="98"/>
      <c r="GD80" s="98"/>
      <c r="GE80" s="98"/>
      <c r="GF80" s="98"/>
    </row>
    <row r="81">
      <c r="A81" s="159"/>
      <c r="B81" s="157"/>
      <c r="C81" s="157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206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  <c r="DT81" s="98"/>
      <c r="DU81" s="98"/>
      <c r="DV81" s="98"/>
      <c r="DW81" s="98"/>
      <c r="DX81" s="98"/>
      <c r="DY81" s="98"/>
      <c r="DZ81" s="98"/>
      <c r="EA81" s="98"/>
      <c r="EB81" s="98"/>
      <c r="EC81" s="98"/>
      <c r="ED81" s="98"/>
      <c r="EE81" s="98"/>
      <c r="EF81" s="98"/>
      <c r="EG81" s="98"/>
      <c r="EH81" s="98"/>
      <c r="EI81" s="98"/>
      <c r="EJ81" s="98"/>
      <c r="EK81" s="98"/>
      <c r="EL81" s="98"/>
      <c r="EM81" s="98"/>
      <c r="EN81" s="98"/>
      <c r="EO81" s="98"/>
      <c r="EP81" s="98"/>
      <c r="EQ81" s="98"/>
      <c r="ER81" s="98"/>
      <c r="ES81" s="98"/>
      <c r="ET81" s="98"/>
      <c r="EU81" s="98"/>
      <c r="EV81" s="98"/>
      <c r="EW81" s="98"/>
      <c r="EX81" s="98"/>
      <c r="EY81" s="98"/>
      <c r="EZ81" s="98"/>
      <c r="FA81" s="98"/>
      <c r="FB81" s="98"/>
      <c r="FC81" s="98"/>
      <c r="FD81" s="98"/>
      <c r="FE81" s="98"/>
      <c r="FF81" s="98"/>
      <c r="FG81" s="98"/>
      <c r="FH81" s="98"/>
      <c r="FI81" s="98"/>
      <c r="FJ81" s="98"/>
      <c r="FK81" s="98"/>
      <c r="FL81" s="98"/>
      <c r="FM81" s="98"/>
      <c r="FN81" s="98"/>
      <c r="FO81" s="98"/>
      <c r="FP81" s="98"/>
      <c r="FQ81" s="98"/>
      <c r="FR81" s="98"/>
      <c r="FS81" s="98"/>
      <c r="FT81" s="98"/>
      <c r="FU81" s="98"/>
      <c r="FV81" s="98"/>
      <c r="FW81" s="98"/>
      <c r="FX81" s="98"/>
      <c r="FY81" s="98"/>
      <c r="FZ81" s="98"/>
      <c r="GA81" s="98"/>
      <c r="GB81" s="98"/>
      <c r="GC81" s="98"/>
      <c r="GD81" s="98"/>
      <c r="GE81" s="98"/>
      <c r="GF81" s="98"/>
    </row>
    <row r="82">
      <c r="A82" s="159"/>
      <c r="B82" s="157"/>
      <c r="C82" s="157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206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98"/>
      <c r="DY82" s="98"/>
      <c r="DZ82" s="98"/>
      <c r="EA82" s="98"/>
      <c r="EB82" s="98"/>
      <c r="EC82" s="98"/>
      <c r="ED82" s="98"/>
      <c r="EE82" s="98"/>
      <c r="EF82" s="98"/>
      <c r="EG82" s="98"/>
      <c r="EH82" s="98"/>
      <c r="EI82" s="98"/>
      <c r="EJ82" s="98"/>
      <c r="EK82" s="98"/>
      <c r="EL82" s="98"/>
      <c r="EM82" s="98"/>
      <c r="EN82" s="98"/>
      <c r="EO82" s="98"/>
      <c r="EP82" s="98"/>
      <c r="EQ82" s="98"/>
      <c r="ER82" s="98"/>
      <c r="ES82" s="98"/>
      <c r="ET82" s="98"/>
      <c r="EU82" s="98"/>
      <c r="EV82" s="98"/>
      <c r="EW82" s="98"/>
      <c r="EX82" s="98"/>
      <c r="EY82" s="98"/>
      <c r="EZ82" s="98"/>
      <c r="FA82" s="98"/>
      <c r="FB82" s="98"/>
      <c r="FC82" s="98"/>
      <c r="FD82" s="98"/>
      <c r="FE82" s="98"/>
      <c r="FF82" s="98"/>
      <c r="FG82" s="98"/>
      <c r="FH82" s="98"/>
      <c r="FI82" s="98"/>
      <c r="FJ82" s="98"/>
      <c r="FK82" s="98"/>
      <c r="FL82" s="98"/>
      <c r="FM82" s="98"/>
      <c r="FN82" s="98"/>
      <c r="FO82" s="98"/>
      <c r="FP82" s="98"/>
      <c r="FQ82" s="98"/>
      <c r="FR82" s="98"/>
      <c r="FS82" s="98"/>
      <c r="FT82" s="98"/>
      <c r="FU82" s="98"/>
      <c r="FV82" s="98"/>
      <c r="FW82" s="98"/>
      <c r="FX82" s="98"/>
      <c r="FY82" s="98"/>
      <c r="FZ82" s="98"/>
      <c r="GA82" s="98"/>
      <c r="GB82" s="98"/>
      <c r="GC82" s="98"/>
      <c r="GD82" s="98"/>
      <c r="GE82" s="98"/>
      <c r="GF82" s="98"/>
    </row>
    <row r="83">
      <c r="A83" s="159"/>
      <c r="B83" s="157"/>
      <c r="C83" s="157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206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  <c r="DV83" s="98"/>
      <c r="DW83" s="98"/>
      <c r="DX83" s="98"/>
      <c r="DY83" s="98"/>
      <c r="DZ83" s="98"/>
      <c r="EA83" s="98"/>
      <c r="EB83" s="98"/>
      <c r="EC83" s="98"/>
      <c r="ED83" s="98"/>
      <c r="EE83" s="98"/>
      <c r="EF83" s="98"/>
      <c r="EG83" s="98"/>
      <c r="EH83" s="98"/>
      <c r="EI83" s="98"/>
      <c r="EJ83" s="98"/>
      <c r="EK83" s="98"/>
      <c r="EL83" s="98"/>
      <c r="EM83" s="98"/>
      <c r="EN83" s="98"/>
      <c r="EO83" s="98"/>
      <c r="EP83" s="98"/>
      <c r="EQ83" s="98"/>
      <c r="ER83" s="98"/>
      <c r="ES83" s="98"/>
      <c r="ET83" s="98"/>
      <c r="EU83" s="98"/>
      <c r="EV83" s="98"/>
      <c r="EW83" s="98"/>
      <c r="EX83" s="98"/>
      <c r="EY83" s="98"/>
      <c r="EZ83" s="98"/>
      <c r="FA83" s="98"/>
      <c r="FB83" s="98"/>
      <c r="FC83" s="98"/>
      <c r="FD83" s="98"/>
      <c r="FE83" s="98"/>
      <c r="FF83" s="98"/>
      <c r="FG83" s="98"/>
      <c r="FH83" s="98"/>
      <c r="FI83" s="98"/>
      <c r="FJ83" s="98"/>
      <c r="FK83" s="98"/>
      <c r="FL83" s="98"/>
      <c r="FM83" s="98"/>
      <c r="FN83" s="98"/>
      <c r="FO83" s="98"/>
      <c r="FP83" s="98"/>
      <c r="FQ83" s="98"/>
      <c r="FR83" s="98"/>
      <c r="FS83" s="98"/>
      <c r="FT83" s="98"/>
      <c r="FU83" s="98"/>
      <c r="FV83" s="98"/>
      <c r="FW83" s="98"/>
      <c r="FX83" s="98"/>
      <c r="FY83" s="98"/>
      <c r="FZ83" s="98"/>
      <c r="GA83" s="98"/>
      <c r="GB83" s="98"/>
      <c r="GC83" s="98"/>
      <c r="GD83" s="98"/>
      <c r="GE83" s="98"/>
      <c r="GF83" s="98"/>
    </row>
    <row r="84">
      <c r="A84" s="159"/>
      <c r="B84" s="157"/>
      <c r="C84" s="157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206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  <c r="DV84" s="98"/>
      <c r="DW84" s="98"/>
      <c r="DX84" s="98"/>
      <c r="DY84" s="98"/>
      <c r="DZ84" s="98"/>
      <c r="EA84" s="98"/>
      <c r="EB84" s="98"/>
      <c r="EC84" s="98"/>
      <c r="ED84" s="98"/>
      <c r="EE84" s="98"/>
      <c r="EF84" s="98"/>
      <c r="EG84" s="98"/>
      <c r="EH84" s="98"/>
      <c r="EI84" s="98"/>
      <c r="EJ84" s="98"/>
      <c r="EK84" s="98"/>
      <c r="EL84" s="98"/>
      <c r="EM84" s="98"/>
      <c r="EN84" s="98"/>
      <c r="EO84" s="98"/>
      <c r="EP84" s="98"/>
      <c r="EQ84" s="98"/>
      <c r="ER84" s="98"/>
      <c r="ES84" s="98"/>
      <c r="ET84" s="98"/>
      <c r="EU84" s="98"/>
      <c r="EV84" s="98"/>
      <c r="EW84" s="98"/>
      <c r="EX84" s="98"/>
      <c r="EY84" s="98"/>
      <c r="EZ84" s="98"/>
      <c r="FA84" s="98"/>
      <c r="FB84" s="98"/>
      <c r="FC84" s="98"/>
      <c r="FD84" s="98"/>
      <c r="FE84" s="98"/>
      <c r="FF84" s="98"/>
      <c r="FG84" s="98"/>
      <c r="FH84" s="98"/>
      <c r="FI84" s="98"/>
      <c r="FJ84" s="98"/>
      <c r="FK84" s="98"/>
      <c r="FL84" s="98"/>
      <c r="FM84" s="98"/>
      <c r="FN84" s="98"/>
      <c r="FO84" s="98"/>
      <c r="FP84" s="98"/>
      <c r="FQ84" s="98"/>
      <c r="FR84" s="98"/>
      <c r="FS84" s="98"/>
      <c r="FT84" s="98"/>
      <c r="FU84" s="98"/>
      <c r="FV84" s="98"/>
      <c r="FW84" s="98"/>
      <c r="FX84" s="98"/>
      <c r="FY84" s="98"/>
      <c r="FZ84" s="98"/>
      <c r="GA84" s="98"/>
      <c r="GB84" s="98"/>
      <c r="GC84" s="98"/>
      <c r="GD84" s="98"/>
      <c r="GE84" s="98"/>
      <c r="GF84" s="98"/>
    </row>
    <row r="85">
      <c r="A85" s="159"/>
      <c r="B85" s="157"/>
      <c r="C85" s="157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206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98"/>
      <c r="EA85" s="98"/>
      <c r="EB85" s="98"/>
      <c r="EC85" s="98"/>
      <c r="ED85" s="98"/>
      <c r="EE85" s="98"/>
      <c r="EF85" s="98"/>
      <c r="EG85" s="98"/>
      <c r="EH85" s="98"/>
      <c r="EI85" s="98"/>
      <c r="EJ85" s="98"/>
      <c r="EK85" s="98"/>
      <c r="EL85" s="98"/>
      <c r="EM85" s="98"/>
      <c r="EN85" s="98"/>
      <c r="EO85" s="98"/>
      <c r="EP85" s="98"/>
      <c r="EQ85" s="98"/>
      <c r="ER85" s="98"/>
      <c r="ES85" s="98"/>
      <c r="ET85" s="98"/>
      <c r="EU85" s="98"/>
      <c r="EV85" s="98"/>
      <c r="EW85" s="98"/>
      <c r="EX85" s="98"/>
      <c r="EY85" s="98"/>
      <c r="EZ85" s="98"/>
      <c r="FA85" s="98"/>
      <c r="FB85" s="98"/>
      <c r="FC85" s="98"/>
      <c r="FD85" s="98"/>
      <c r="FE85" s="98"/>
      <c r="FF85" s="98"/>
      <c r="FG85" s="98"/>
      <c r="FH85" s="98"/>
      <c r="FI85" s="98"/>
      <c r="FJ85" s="98"/>
      <c r="FK85" s="98"/>
      <c r="FL85" s="98"/>
      <c r="FM85" s="98"/>
      <c r="FN85" s="98"/>
      <c r="FO85" s="98"/>
      <c r="FP85" s="98"/>
      <c r="FQ85" s="98"/>
      <c r="FR85" s="98"/>
      <c r="FS85" s="98"/>
      <c r="FT85" s="98"/>
      <c r="FU85" s="98"/>
      <c r="FV85" s="98"/>
      <c r="FW85" s="98"/>
      <c r="FX85" s="98"/>
      <c r="FY85" s="98"/>
      <c r="FZ85" s="98"/>
      <c r="GA85" s="98"/>
      <c r="GB85" s="98"/>
      <c r="GC85" s="98"/>
      <c r="GD85" s="98"/>
      <c r="GE85" s="98"/>
      <c r="GF85" s="98"/>
    </row>
    <row r="86">
      <c r="A86" s="159"/>
      <c r="B86" s="157"/>
      <c r="C86" s="157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206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  <c r="DT86" s="98"/>
      <c r="DU86" s="98"/>
      <c r="DV86" s="98"/>
      <c r="DW86" s="98"/>
      <c r="DX86" s="98"/>
      <c r="DY86" s="98"/>
      <c r="DZ86" s="98"/>
      <c r="EA86" s="98"/>
      <c r="EB86" s="98"/>
      <c r="EC86" s="98"/>
      <c r="ED86" s="98"/>
      <c r="EE86" s="98"/>
      <c r="EF86" s="98"/>
      <c r="EG86" s="98"/>
      <c r="EH86" s="98"/>
      <c r="EI86" s="98"/>
      <c r="EJ86" s="98"/>
      <c r="EK86" s="98"/>
      <c r="EL86" s="98"/>
      <c r="EM86" s="98"/>
      <c r="EN86" s="98"/>
      <c r="EO86" s="98"/>
      <c r="EP86" s="98"/>
      <c r="EQ86" s="98"/>
      <c r="ER86" s="98"/>
      <c r="ES86" s="98"/>
      <c r="ET86" s="98"/>
      <c r="EU86" s="98"/>
      <c r="EV86" s="98"/>
      <c r="EW86" s="98"/>
      <c r="EX86" s="98"/>
      <c r="EY86" s="98"/>
      <c r="EZ86" s="98"/>
      <c r="FA86" s="98"/>
      <c r="FB86" s="98"/>
      <c r="FC86" s="98"/>
      <c r="FD86" s="98"/>
      <c r="FE86" s="98"/>
      <c r="FF86" s="98"/>
      <c r="FG86" s="98"/>
      <c r="FH86" s="98"/>
      <c r="FI86" s="98"/>
      <c r="FJ86" s="98"/>
      <c r="FK86" s="98"/>
      <c r="FL86" s="98"/>
      <c r="FM86" s="98"/>
      <c r="FN86" s="98"/>
      <c r="FO86" s="98"/>
      <c r="FP86" s="98"/>
      <c r="FQ86" s="98"/>
      <c r="FR86" s="98"/>
      <c r="FS86" s="98"/>
      <c r="FT86" s="98"/>
      <c r="FU86" s="98"/>
      <c r="FV86" s="98"/>
      <c r="FW86" s="98"/>
      <c r="FX86" s="98"/>
      <c r="FY86" s="98"/>
      <c r="FZ86" s="98"/>
      <c r="GA86" s="98"/>
      <c r="GB86" s="98"/>
      <c r="GC86" s="98"/>
      <c r="GD86" s="98"/>
      <c r="GE86" s="98"/>
      <c r="GF86" s="98"/>
    </row>
    <row r="87">
      <c r="A87" s="159"/>
      <c r="B87" s="157"/>
      <c r="C87" s="157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206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  <c r="EF87" s="98"/>
      <c r="EG87" s="98"/>
      <c r="EH87" s="98"/>
      <c r="EI87" s="98"/>
      <c r="EJ87" s="98"/>
      <c r="EK87" s="98"/>
      <c r="EL87" s="98"/>
      <c r="EM87" s="98"/>
      <c r="EN87" s="98"/>
      <c r="EO87" s="98"/>
      <c r="EP87" s="98"/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98"/>
      <c r="FD87" s="98"/>
      <c r="FE87" s="98"/>
      <c r="FF87" s="98"/>
      <c r="FG87" s="98"/>
      <c r="FH87" s="98"/>
      <c r="FI87" s="98"/>
      <c r="FJ87" s="98"/>
      <c r="FK87" s="98"/>
      <c r="FL87" s="98"/>
      <c r="FM87" s="98"/>
      <c r="FN87" s="98"/>
      <c r="FO87" s="98"/>
      <c r="FP87" s="98"/>
      <c r="FQ87" s="98"/>
      <c r="FR87" s="98"/>
      <c r="FS87" s="98"/>
      <c r="FT87" s="98"/>
      <c r="FU87" s="98"/>
      <c r="FV87" s="98"/>
      <c r="FW87" s="98"/>
      <c r="FX87" s="98"/>
      <c r="FY87" s="98"/>
      <c r="FZ87" s="98"/>
      <c r="GA87" s="98"/>
      <c r="GB87" s="98"/>
      <c r="GC87" s="98"/>
      <c r="GD87" s="98"/>
      <c r="GE87" s="98"/>
      <c r="GF87" s="98"/>
    </row>
    <row r="88">
      <c r="A88" s="159"/>
      <c r="B88" s="157"/>
      <c r="C88" s="157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206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  <c r="DT88" s="98"/>
      <c r="DU88" s="98"/>
      <c r="DV88" s="98"/>
      <c r="DW88" s="98"/>
      <c r="DX88" s="98"/>
      <c r="DY88" s="98"/>
      <c r="DZ88" s="98"/>
      <c r="EA88" s="98"/>
      <c r="EB88" s="98"/>
      <c r="EC88" s="98"/>
      <c r="ED88" s="98"/>
      <c r="EE88" s="98"/>
      <c r="EF88" s="98"/>
      <c r="EG88" s="98"/>
      <c r="EH88" s="98"/>
      <c r="EI88" s="98"/>
      <c r="EJ88" s="98"/>
      <c r="EK88" s="98"/>
      <c r="EL88" s="98"/>
      <c r="EM88" s="98"/>
      <c r="EN88" s="98"/>
      <c r="EO88" s="98"/>
      <c r="EP88" s="98"/>
      <c r="EQ88" s="98"/>
      <c r="ER88" s="98"/>
      <c r="ES88" s="98"/>
      <c r="ET88" s="98"/>
      <c r="EU88" s="98"/>
      <c r="EV88" s="98"/>
      <c r="EW88" s="98"/>
      <c r="EX88" s="98"/>
      <c r="EY88" s="98"/>
      <c r="EZ88" s="98"/>
      <c r="FA88" s="98"/>
      <c r="FB88" s="98"/>
      <c r="FC88" s="98"/>
      <c r="FD88" s="98"/>
      <c r="FE88" s="98"/>
      <c r="FF88" s="98"/>
      <c r="FG88" s="98"/>
      <c r="FH88" s="98"/>
      <c r="FI88" s="98"/>
      <c r="FJ88" s="98"/>
      <c r="FK88" s="98"/>
      <c r="FL88" s="98"/>
      <c r="FM88" s="98"/>
      <c r="FN88" s="98"/>
      <c r="FO88" s="98"/>
      <c r="FP88" s="98"/>
      <c r="FQ88" s="98"/>
      <c r="FR88" s="98"/>
      <c r="FS88" s="98"/>
      <c r="FT88" s="98"/>
      <c r="FU88" s="98"/>
      <c r="FV88" s="98"/>
      <c r="FW88" s="98"/>
      <c r="FX88" s="98"/>
      <c r="FY88" s="98"/>
      <c r="FZ88" s="98"/>
      <c r="GA88" s="98"/>
      <c r="GB88" s="98"/>
      <c r="GC88" s="98"/>
      <c r="GD88" s="98"/>
      <c r="GE88" s="98"/>
      <c r="GF88" s="98"/>
    </row>
    <row r="89">
      <c r="A89" s="159"/>
      <c r="B89" s="157"/>
      <c r="C89" s="157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206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  <c r="DT89" s="98"/>
      <c r="DU89" s="98"/>
      <c r="DV89" s="98"/>
      <c r="DW89" s="98"/>
      <c r="DX89" s="98"/>
      <c r="DY89" s="98"/>
      <c r="DZ89" s="98"/>
      <c r="EA89" s="98"/>
      <c r="EB89" s="98"/>
      <c r="EC89" s="98"/>
      <c r="ED89" s="98"/>
      <c r="EE89" s="98"/>
      <c r="EF89" s="98"/>
      <c r="EG89" s="98"/>
      <c r="EH89" s="98"/>
      <c r="EI89" s="98"/>
      <c r="EJ89" s="98"/>
      <c r="EK89" s="98"/>
      <c r="EL89" s="98"/>
      <c r="EM89" s="98"/>
      <c r="EN89" s="98"/>
      <c r="EO89" s="98"/>
      <c r="EP89" s="98"/>
      <c r="EQ89" s="98"/>
      <c r="ER89" s="98"/>
      <c r="ES89" s="98"/>
      <c r="ET89" s="98"/>
      <c r="EU89" s="98"/>
      <c r="EV89" s="98"/>
      <c r="EW89" s="98"/>
      <c r="EX89" s="98"/>
      <c r="EY89" s="98"/>
      <c r="EZ89" s="98"/>
      <c r="FA89" s="98"/>
      <c r="FB89" s="98"/>
      <c r="FC89" s="98"/>
      <c r="FD89" s="98"/>
      <c r="FE89" s="98"/>
      <c r="FF89" s="98"/>
      <c r="FG89" s="98"/>
      <c r="FH89" s="98"/>
      <c r="FI89" s="98"/>
      <c r="FJ89" s="98"/>
      <c r="FK89" s="98"/>
      <c r="FL89" s="98"/>
      <c r="FM89" s="98"/>
      <c r="FN89" s="98"/>
      <c r="FO89" s="98"/>
      <c r="FP89" s="98"/>
      <c r="FQ89" s="98"/>
      <c r="FR89" s="98"/>
      <c r="FS89" s="98"/>
      <c r="FT89" s="98"/>
      <c r="FU89" s="98"/>
      <c r="FV89" s="98"/>
      <c r="FW89" s="98"/>
      <c r="FX89" s="98"/>
      <c r="FY89" s="98"/>
      <c r="FZ89" s="98"/>
      <c r="GA89" s="98"/>
      <c r="GB89" s="98"/>
      <c r="GC89" s="98"/>
      <c r="GD89" s="98"/>
      <c r="GE89" s="98"/>
      <c r="GF89" s="98"/>
    </row>
    <row r="90">
      <c r="A90" s="159"/>
      <c r="B90" s="157"/>
      <c r="C90" s="157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206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  <c r="DT90" s="98"/>
      <c r="DU90" s="98"/>
      <c r="DV90" s="98"/>
      <c r="DW90" s="98"/>
      <c r="DX90" s="98"/>
      <c r="DY90" s="98"/>
      <c r="DZ90" s="98"/>
      <c r="EA90" s="98"/>
      <c r="EB90" s="98"/>
      <c r="EC90" s="98"/>
      <c r="ED90" s="98"/>
      <c r="EE90" s="98"/>
      <c r="EF90" s="98"/>
      <c r="EG90" s="98"/>
      <c r="EH90" s="98"/>
      <c r="EI90" s="98"/>
      <c r="EJ90" s="98"/>
      <c r="EK90" s="98"/>
      <c r="EL90" s="98"/>
      <c r="EM90" s="98"/>
      <c r="EN90" s="98"/>
      <c r="EO90" s="98"/>
      <c r="EP90" s="98"/>
      <c r="EQ90" s="98"/>
      <c r="ER90" s="98"/>
      <c r="ES90" s="98"/>
      <c r="ET90" s="98"/>
      <c r="EU90" s="98"/>
      <c r="EV90" s="98"/>
      <c r="EW90" s="98"/>
      <c r="EX90" s="98"/>
      <c r="EY90" s="98"/>
      <c r="EZ90" s="98"/>
      <c r="FA90" s="98"/>
      <c r="FB90" s="98"/>
      <c r="FC90" s="98"/>
      <c r="FD90" s="98"/>
      <c r="FE90" s="98"/>
      <c r="FF90" s="98"/>
      <c r="FG90" s="98"/>
      <c r="FH90" s="98"/>
      <c r="FI90" s="98"/>
      <c r="FJ90" s="98"/>
      <c r="FK90" s="98"/>
      <c r="FL90" s="98"/>
      <c r="FM90" s="98"/>
      <c r="FN90" s="98"/>
      <c r="FO90" s="98"/>
      <c r="FP90" s="98"/>
      <c r="FQ90" s="98"/>
      <c r="FR90" s="98"/>
      <c r="FS90" s="98"/>
      <c r="FT90" s="98"/>
      <c r="FU90" s="98"/>
      <c r="FV90" s="98"/>
      <c r="FW90" s="98"/>
      <c r="FX90" s="98"/>
      <c r="FY90" s="98"/>
      <c r="FZ90" s="98"/>
      <c r="GA90" s="98"/>
      <c r="GB90" s="98"/>
      <c r="GC90" s="98"/>
      <c r="GD90" s="98"/>
      <c r="GE90" s="98"/>
      <c r="GF90" s="98"/>
    </row>
    <row r="91">
      <c r="A91" s="159"/>
      <c r="B91" s="157"/>
      <c r="C91" s="157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206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  <c r="DT91" s="98"/>
      <c r="DU91" s="98"/>
      <c r="DV91" s="98"/>
      <c r="DW91" s="98"/>
      <c r="DX91" s="98"/>
      <c r="DY91" s="98"/>
      <c r="DZ91" s="98"/>
      <c r="EA91" s="98"/>
      <c r="EB91" s="98"/>
      <c r="EC91" s="98"/>
      <c r="ED91" s="98"/>
      <c r="EE91" s="98"/>
      <c r="EF91" s="98"/>
      <c r="EG91" s="98"/>
      <c r="EH91" s="98"/>
      <c r="EI91" s="98"/>
      <c r="EJ91" s="98"/>
      <c r="EK91" s="98"/>
      <c r="EL91" s="98"/>
      <c r="EM91" s="98"/>
      <c r="EN91" s="98"/>
      <c r="EO91" s="98"/>
      <c r="EP91" s="98"/>
      <c r="EQ91" s="98"/>
      <c r="ER91" s="98"/>
      <c r="ES91" s="98"/>
      <c r="ET91" s="98"/>
      <c r="EU91" s="98"/>
      <c r="EV91" s="98"/>
      <c r="EW91" s="98"/>
      <c r="EX91" s="98"/>
      <c r="EY91" s="98"/>
      <c r="EZ91" s="98"/>
      <c r="FA91" s="98"/>
      <c r="FB91" s="98"/>
      <c r="FC91" s="98"/>
      <c r="FD91" s="98"/>
      <c r="FE91" s="98"/>
      <c r="FF91" s="98"/>
      <c r="FG91" s="98"/>
      <c r="FH91" s="98"/>
      <c r="FI91" s="98"/>
      <c r="FJ91" s="98"/>
      <c r="FK91" s="98"/>
      <c r="FL91" s="98"/>
      <c r="FM91" s="98"/>
      <c r="FN91" s="98"/>
      <c r="FO91" s="98"/>
      <c r="FP91" s="98"/>
      <c r="FQ91" s="98"/>
      <c r="FR91" s="98"/>
      <c r="FS91" s="98"/>
      <c r="FT91" s="98"/>
      <c r="FU91" s="98"/>
      <c r="FV91" s="98"/>
      <c r="FW91" s="98"/>
      <c r="FX91" s="98"/>
      <c r="FY91" s="98"/>
      <c r="FZ91" s="98"/>
      <c r="GA91" s="98"/>
      <c r="GB91" s="98"/>
      <c r="GC91" s="98"/>
      <c r="GD91" s="98"/>
      <c r="GE91" s="98"/>
      <c r="GF91" s="98"/>
    </row>
    <row r="92">
      <c r="A92" s="159"/>
      <c r="B92" s="157"/>
      <c r="C92" s="157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206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  <c r="DT92" s="98"/>
      <c r="DU92" s="98"/>
      <c r="DV92" s="98"/>
      <c r="DW92" s="98"/>
      <c r="DX92" s="98"/>
      <c r="DY92" s="98"/>
      <c r="DZ92" s="98"/>
      <c r="EA92" s="98"/>
      <c r="EB92" s="98"/>
      <c r="EC92" s="98"/>
      <c r="ED92" s="98"/>
      <c r="EE92" s="98"/>
      <c r="EF92" s="98"/>
      <c r="EG92" s="98"/>
      <c r="EH92" s="98"/>
      <c r="EI92" s="98"/>
      <c r="EJ92" s="98"/>
      <c r="EK92" s="98"/>
      <c r="EL92" s="98"/>
      <c r="EM92" s="98"/>
      <c r="EN92" s="98"/>
      <c r="EO92" s="98"/>
      <c r="EP92" s="98"/>
      <c r="EQ92" s="98"/>
      <c r="ER92" s="98"/>
      <c r="ES92" s="98"/>
      <c r="ET92" s="98"/>
      <c r="EU92" s="98"/>
      <c r="EV92" s="98"/>
      <c r="EW92" s="98"/>
      <c r="EX92" s="98"/>
      <c r="EY92" s="98"/>
      <c r="EZ92" s="98"/>
      <c r="FA92" s="98"/>
      <c r="FB92" s="98"/>
      <c r="FC92" s="98"/>
      <c r="FD92" s="98"/>
      <c r="FE92" s="98"/>
      <c r="FF92" s="98"/>
      <c r="FG92" s="98"/>
      <c r="FH92" s="98"/>
      <c r="FI92" s="98"/>
      <c r="FJ92" s="98"/>
      <c r="FK92" s="98"/>
      <c r="FL92" s="98"/>
      <c r="FM92" s="98"/>
      <c r="FN92" s="98"/>
      <c r="FO92" s="98"/>
      <c r="FP92" s="98"/>
      <c r="FQ92" s="98"/>
      <c r="FR92" s="98"/>
      <c r="FS92" s="98"/>
      <c r="FT92" s="98"/>
      <c r="FU92" s="98"/>
      <c r="FV92" s="98"/>
      <c r="FW92" s="98"/>
      <c r="FX92" s="98"/>
      <c r="FY92" s="98"/>
      <c r="FZ92" s="98"/>
      <c r="GA92" s="98"/>
      <c r="GB92" s="98"/>
      <c r="GC92" s="98"/>
      <c r="GD92" s="98"/>
      <c r="GE92" s="98"/>
      <c r="GF92" s="98"/>
    </row>
    <row r="93">
      <c r="A93" s="159"/>
      <c r="B93" s="157"/>
      <c r="C93" s="157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206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  <c r="DT93" s="98"/>
      <c r="DU93" s="98"/>
      <c r="DV93" s="98"/>
      <c r="DW93" s="98"/>
      <c r="DX93" s="98"/>
      <c r="DY93" s="98"/>
      <c r="DZ93" s="98"/>
      <c r="EA93" s="98"/>
      <c r="EB93" s="98"/>
      <c r="EC93" s="98"/>
      <c r="ED93" s="98"/>
      <c r="EE93" s="98"/>
      <c r="EF93" s="98"/>
      <c r="EG93" s="98"/>
      <c r="EH93" s="98"/>
      <c r="EI93" s="98"/>
      <c r="EJ93" s="98"/>
      <c r="EK93" s="98"/>
      <c r="EL93" s="98"/>
      <c r="EM93" s="98"/>
      <c r="EN93" s="98"/>
      <c r="EO93" s="98"/>
      <c r="EP93" s="98"/>
      <c r="EQ93" s="98"/>
      <c r="ER93" s="98"/>
      <c r="ES93" s="98"/>
      <c r="ET93" s="98"/>
      <c r="EU93" s="98"/>
      <c r="EV93" s="98"/>
      <c r="EW93" s="98"/>
      <c r="EX93" s="98"/>
      <c r="EY93" s="98"/>
      <c r="EZ93" s="98"/>
      <c r="FA93" s="98"/>
      <c r="FB93" s="98"/>
      <c r="FC93" s="98"/>
      <c r="FD93" s="98"/>
      <c r="FE93" s="98"/>
      <c r="FF93" s="98"/>
      <c r="FG93" s="98"/>
      <c r="FH93" s="98"/>
      <c r="FI93" s="98"/>
      <c r="FJ93" s="98"/>
      <c r="FK93" s="98"/>
      <c r="FL93" s="98"/>
      <c r="FM93" s="98"/>
      <c r="FN93" s="98"/>
      <c r="FO93" s="98"/>
      <c r="FP93" s="98"/>
      <c r="FQ93" s="98"/>
      <c r="FR93" s="98"/>
      <c r="FS93" s="98"/>
      <c r="FT93" s="98"/>
      <c r="FU93" s="98"/>
      <c r="FV93" s="98"/>
      <c r="FW93" s="98"/>
      <c r="FX93" s="98"/>
      <c r="FY93" s="98"/>
      <c r="FZ93" s="98"/>
      <c r="GA93" s="98"/>
      <c r="GB93" s="98"/>
      <c r="GC93" s="98"/>
      <c r="GD93" s="98"/>
      <c r="GE93" s="98"/>
      <c r="GF93" s="98"/>
    </row>
    <row r="94">
      <c r="A94" s="159"/>
      <c r="B94" s="157"/>
      <c r="C94" s="157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206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  <c r="DT94" s="98"/>
      <c r="DU94" s="98"/>
      <c r="DV94" s="98"/>
      <c r="DW94" s="98"/>
      <c r="DX94" s="98"/>
      <c r="DY94" s="98"/>
      <c r="DZ94" s="98"/>
      <c r="EA94" s="98"/>
      <c r="EB94" s="98"/>
      <c r="EC94" s="98"/>
      <c r="ED94" s="98"/>
      <c r="EE94" s="98"/>
      <c r="EF94" s="98"/>
      <c r="EG94" s="98"/>
      <c r="EH94" s="98"/>
      <c r="EI94" s="98"/>
      <c r="EJ94" s="98"/>
      <c r="EK94" s="98"/>
      <c r="EL94" s="98"/>
      <c r="EM94" s="98"/>
      <c r="EN94" s="98"/>
      <c r="EO94" s="98"/>
      <c r="EP94" s="98"/>
      <c r="EQ94" s="98"/>
      <c r="ER94" s="98"/>
      <c r="ES94" s="98"/>
      <c r="ET94" s="98"/>
      <c r="EU94" s="98"/>
      <c r="EV94" s="98"/>
      <c r="EW94" s="98"/>
      <c r="EX94" s="98"/>
      <c r="EY94" s="98"/>
      <c r="EZ94" s="98"/>
      <c r="FA94" s="98"/>
      <c r="FB94" s="98"/>
      <c r="FC94" s="98"/>
      <c r="FD94" s="98"/>
      <c r="FE94" s="98"/>
      <c r="FF94" s="98"/>
      <c r="FG94" s="98"/>
      <c r="FH94" s="98"/>
      <c r="FI94" s="98"/>
      <c r="FJ94" s="98"/>
      <c r="FK94" s="98"/>
      <c r="FL94" s="98"/>
      <c r="FM94" s="98"/>
      <c r="FN94" s="98"/>
      <c r="FO94" s="98"/>
      <c r="FP94" s="98"/>
      <c r="FQ94" s="98"/>
      <c r="FR94" s="98"/>
      <c r="FS94" s="98"/>
      <c r="FT94" s="98"/>
      <c r="FU94" s="98"/>
      <c r="FV94" s="98"/>
      <c r="FW94" s="98"/>
      <c r="FX94" s="98"/>
      <c r="FY94" s="98"/>
      <c r="FZ94" s="98"/>
      <c r="GA94" s="98"/>
      <c r="GB94" s="98"/>
      <c r="GC94" s="98"/>
      <c r="GD94" s="98"/>
      <c r="GE94" s="98"/>
      <c r="GF94" s="98"/>
    </row>
    <row r="95">
      <c r="A95" s="159"/>
      <c r="B95" s="157"/>
      <c r="C95" s="157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206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  <c r="DT95" s="98"/>
      <c r="DU95" s="98"/>
      <c r="DV95" s="98"/>
      <c r="DW95" s="98"/>
      <c r="DX95" s="98"/>
      <c r="DY95" s="98"/>
      <c r="DZ95" s="98"/>
      <c r="EA95" s="98"/>
      <c r="EB95" s="98"/>
      <c r="EC95" s="98"/>
      <c r="ED95" s="98"/>
      <c r="EE95" s="98"/>
      <c r="EF95" s="98"/>
      <c r="EG95" s="98"/>
      <c r="EH95" s="98"/>
      <c r="EI95" s="98"/>
      <c r="EJ95" s="98"/>
      <c r="EK95" s="98"/>
      <c r="EL95" s="98"/>
      <c r="EM95" s="98"/>
      <c r="EN95" s="98"/>
      <c r="EO95" s="98"/>
      <c r="EP95" s="98"/>
      <c r="EQ95" s="98"/>
      <c r="ER95" s="98"/>
      <c r="ES95" s="98"/>
      <c r="ET95" s="98"/>
      <c r="EU95" s="98"/>
      <c r="EV95" s="98"/>
      <c r="EW95" s="98"/>
      <c r="EX95" s="98"/>
      <c r="EY95" s="98"/>
      <c r="EZ95" s="98"/>
      <c r="FA95" s="98"/>
      <c r="FB95" s="98"/>
      <c r="FC95" s="98"/>
      <c r="FD95" s="98"/>
      <c r="FE95" s="98"/>
      <c r="FF95" s="98"/>
      <c r="FG95" s="98"/>
      <c r="FH95" s="98"/>
      <c r="FI95" s="98"/>
      <c r="FJ95" s="98"/>
      <c r="FK95" s="98"/>
      <c r="FL95" s="98"/>
      <c r="FM95" s="98"/>
      <c r="FN95" s="98"/>
      <c r="FO95" s="98"/>
      <c r="FP95" s="98"/>
      <c r="FQ95" s="98"/>
      <c r="FR95" s="98"/>
      <c r="FS95" s="98"/>
      <c r="FT95" s="98"/>
      <c r="FU95" s="98"/>
      <c r="FV95" s="98"/>
      <c r="FW95" s="98"/>
      <c r="FX95" s="98"/>
      <c r="FY95" s="98"/>
      <c r="FZ95" s="98"/>
      <c r="GA95" s="98"/>
      <c r="GB95" s="98"/>
      <c r="GC95" s="98"/>
      <c r="GD95" s="98"/>
      <c r="GE95" s="98"/>
      <c r="GF95" s="98"/>
    </row>
    <row r="96">
      <c r="A96" s="159"/>
      <c r="B96" s="157"/>
      <c r="C96" s="157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206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  <c r="DT96" s="98"/>
      <c r="DU96" s="98"/>
      <c r="DV96" s="98"/>
      <c r="DW96" s="98"/>
      <c r="DX96" s="98"/>
      <c r="DY96" s="98"/>
      <c r="DZ96" s="98"/>
      <c r="EA96" s="98"/>
      <c r="EB96" s="98"/>
      <c r="EC96" s="98"/>
      <c r="ED96" s="98"/>
      <c r="EE96" s="98"/>
      <c r="EF96" s="98"/>
      <c r="EG96" s="98"/>
      <c r="EH96" s="98"/>
      <c r="EI96" s="98"/>
      <c r="EJ96" s="98"/>
      <c r="EK96" s="98"/>
      <c r="EL96" s="98"/>
      <c r="EM96" s="98"/>
      <c r="EN96" s="98"/>
      <c r="EO96" s="98"/>
      <c r="EP96" s="98"/>
      <c r="EQ96" s="98"/>
      <c r="ER96" s="98"/>
      <c r="ES96" s="98"/>
      <c r="ET96" s="98"/>
      <c r="EU96" s="98"/>
      <c r="EV96" s="98"/>
      <c r="EW96" s="98"/>
      <c r="EX96" s="98"/>
      <c r="EY96" s="98"/>
      <c r="EZ96" s="98"/>
      <c r="FA96" s="98"/>
      <c r="FB96" s="98"/>
      <c r="FC96" s="98"/>
      <c r="FD96" s="98"/>
      <c r="FE96" s="98"/>
      <c r="FF96" s="98"/>
      <c r="FG96" s="98"/>
      <c r="FH96" s="98"/>
      <c r="FI96" s="98"/>
      <c r="FJ96" s="98"/>
      <c r="FK96" s="98"/>
      <c r="FL96" s="98"/>
      <c r="FM96" s="98"/>
      <c r="FN96" s="98"/>
      <c r="FO96" s="98"/>
      <c r="FP96" s="98"/>
      <c r="FQ96" s="98"/>
      <c r="FR96" s="98"/>
      <c r="FS96" s="98"/>
      <c r="FT96" s="98"/>
      <c r="FU96" s="98"/>
      <c r="FV96" s="98"/>
      <c r="FW96" s="98"/>
      <c r="FX96" s="98"/>
      <c r="FY96" s="98"/>
      <c r="FZ96" s="98"/>
      <c r="GA96" s="98"/>
      <c r="GB96" s="98"/>
      <c r="GC96" s="98"/>
      <c r="GD96" s="98"/>
      <c r="GE96" s="98"/>
      <c r="GF96" s="98"/>
    </row>
    <row r="97">
      <c r="A97" s="159"/>
      <c r="B97" s="157"/>
      <c r="C97" s="157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206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  <c r="DT97" s="98"/>
      <c r="DU97" s="98"/>
      <c r="DV97" s="98"/>
      <c r="DW97" s="98"/>
      <c r="DX97" s="98"/>
      <c r="DY97" s="98"/>
      <c r="DZ97" s="98"/>
      <c r="EA97" s="98"/>
      <c r="EB97" s="98"/>
      <c r="EC97" s="98"/>
      <c r="ED97" s="98"/>
      <c r="EE97" s="98"/>
      <c r="EF97" s="98"/>
      <c r="EG97" s="98"/>
      <c r="EH97" s="98"/>
      <c r="EI97" s="98"/>
      <c r="EJ97" s="98"/>
      <c r="EK97" s="98"/>
      <c r="EL97" s="98"/>
      <c r="EM97" s="98"/>
      <c r="EN97" s="98"/>
      <c r="EO97" s="98"/>
      <c r="EP97" s="98"/>
      <c r="EQ97" s="98"/>
      <c r="ER97" s="98"/>
      <c r="ES97" s="98"/>
      <c r="ET97" s="98"/>
      <c r="EU97" s="98"/>
      <c r="EV97" s="98"/>
      <c r="EW97" s="98"/>
      <c r="EX97" s="98"/>
      <c r="EY97" s="98"/>
      <c r="EZ97" s="98"/>
      <c r="FA97" s="98"/>
      <c r="FB97" s="98"/>
      <c r="FC97" s="98"/>
      <c r="FD97" s="98"/>
      <c r="FE97" s="98"/>
      <c r="FF97" s="98"/>
      <c r="FG97" s="98"/>
      <c r="FH97" s="98"/>
      <c r="FI97" s="98"/>
      <c r="FJ97" s="98"/>
      <c r="FK97" s="98"/>
      <c r="FL97" s="98"/>
      <c r="FM97" s="98"/>
      <c r="FN97" s="98"/>
      <c r="FO97" s="98"/>
      <c r="FP97" s="98"/>
      <c r="FQ97" s="98"/>
      <c r="FR97" s="98"/>
      <c r="FS97" s="98"/>
      <c r="FT97" s="98"/>
      <c r="FU97" s="98"/>
      <c r="FV97" s="98"/>
      <c r="FW97" s="98"/>
      <c r="FX97" s="98"/>
      <c r="FY97" s="98"/>
      <c r="FZ97" s="98"/>
      <c r="GA97" s="98"/>
      <c r="GB97" s="98"/>
      <c r="GC97" s="98"/>
      <c r="GD97" s="98"/>
      <c r="GE97" s="98"/>
      <c r="GF97" s="98"/>
    </row>
    <row r="98">
      <c r="A98" s="159"/>
      <c r="B98" s="157"/>
      <c r="C98" s="157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206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  <c r="DT98" s="98"/>
      <c r="DU98" s="98"/>
      <c r="DV98" s="98"/>
      <c r="DW98" s="98"/>
      <c r="DX98" s="98"/>
      <c r="DY98" s="98"/>
      <c r="DZ98" s="98"/>
      <c r="EA98" s="98"/>
      <c r="EB98" s="98"/>
      <c r="EC98" s="98"/>
      <c r="ED98" s="98"/>
      <c r="EE98" s="98"/>
      <c r="EF98" s="98"/>
      <c r="EG98" s="98"/>
      <c r="EH98" s="98"/>
      <c r="EI98" s="98"/>
      <c r="EJ98" s="98"/>
      <c r="EK98" s="98"/>
      <c r="EL98" s="98"/>
      <c r="EM98" s="98"/>
      <c r="EN98" s="98"/>
      <c r="EO98" s="98"/>
      <c r="EP98" s="98"/>
      <c r="EQ98" s="98"/>
      <c r="ER98" s="98"/>
      <c r="ES98" s="98"/>
      <c r="ET98" s="98"/>
      <c r="EU98" s="98"/>
      <c r="EV98" s="98"/>
      <c r="EW98" s="98"/>
      <c r="EX98" s="98"/>
      <c r="EY98" s="98"/>
      <c r="EZ98" s="98"/>
      <c r="FA98" s="98"/>
      <c r="FB98" s="98"/>
      <c r="FC98" s="98"/>
      <c r="FD98" s="98"/>
      <c r="FE98" s="98"/>
      <c r="FF98" s="98"/>
      <c r="FG98" s="98"/>
      <c r="FH98" s="98"/>
      <c r="FI98" s="98"/>
      <c r="FJ98" s="98"/>
      <c r="FK98" s="98"/>
      <c r="FL98" s="98"/>
      <c r="FM98" s="98"/>
      <c r="FN98" s="98"/>
      <c r="FO98" s="98"/>
      <c r="FP98" s="98"/>
      <c r="FQ98" s="98"/>
      <c r="FR98" s="98"/>
      <c r="FS98" s="98"/>
      <c r="FT98" s="98"/>
      <c r="FU98" s="98"/>
      <c r="FV98" s="98"/>
      <c r="FW98" s="98"/>
      <c r="FX98" s="98"/>
      <c r="FY98" s="98"/>
      <c r="FZ98" s="98"/>
      <c r="GA98" s="98"/>
      <c r="GB98" s="98"/>
      <c r="GC98" s="98"/>
      <c r="GD98" s="98"/>
      <c r="GE98" s="98"/>
      <c r="GF98" s="98"/>
    </row>
    <row r="99">
      <c r="A99" s="159"/>
      <c r="B99" s="157"/>
      <c r="C99" s="157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206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  <c r="DT99" s="98"/>
      <c r="DU99" s="98"/>
      <c r="DV99" s="98"/>
      <c r="DW99" s="98"/>
      <c r="DX99" s="98"/>
      <c r="DY99" s="98"/>
      <c r="DZ99" s="98"/>
      <c r="EA99" s="98"/>
      <c r="EB99" s="98"/>
      <c r="EC99" s="98"/>
      <c r="ED99" s="98"/>
      <c r="EE99" s="98"/>
      <c r="EF99" s="98"/>
      <c r="EG99" s="98"/>
      <c r="EH99" s="98"/>
      <c r="EI99" s="98"/>
      <c r="EJ99" s="98"/>
      <c r="EK99" s="98"/>
      <c r="EL99" s="98"/>
      <c r="EM99" s="98"/>
      <c r="EN99" s="98"/>
      <c r="EO99" s="98"/>
      <c r="EP99" s="98"/>
      <c r="EQ99" s="98"/>
      <c r="ER99" s="98"/>
      <c r="ES99" s="98"/>
      <c r="ET99" s="98"/>
      <c r="EU99" s="98"/>
      <c r="EV99" s="98"/>
      <c r="EW99" s="98"/>
      <c r="EX99" s="98"/>
      <c r="EY99" s="98"/>
      <c r="EZ99" s="98"/>
      <c r="FA99" s="98"/>
      <c r="FB99" s="98"/>
      <c r="FC99" s="98"/>
      <c r="FD99" s="98"/>
      <c r="FE99" s="98"/>
      <c r="FF99" s="98"/>
      <c r="FG99" s="98"/>
      <c r="FH99" s="98"/>
      <c r="FI99" s="98"/>
      <c r="FJ99" s="98"/>
      <c r="FK99" s="98"/>
      <c r="FL99" s="98"/>
      <c r="FM99" s="98"/>
      <c r="FN99" s="98"/>
      <c r="FO99" s="98"/>
      <c r="FP99" s="98"/>
      <c r="FQ99" s="98"/>
      <c r="FR99" s="98"/>
      <c r="FS99" s="98"/>
      <c r="FT99" s="98"/>
      <c r="FU99" s="98"/>
      <c r="FV99" s="98"/>
      <c r="FW99" s="98"/>
      <c r="FX99" s="98"/>
      <c r="FY99" s="98"/>
      <c r="FZ99" s="98"/>
      <c r="GA99" s="98"/>
      <c r="GB99" s="98"/>
      <c r="GC99" s="98"/>
      <c r="GD99" s="98"/>
      <c r="GE99" s="98"/>
      <c r="GF99" s="98"/>
    </row>
    <row r="100">
      <c r="A100" s="159"/>
      <c r="B100" s="157"/>
      <c r="C100" s="157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206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  <c r="DT100" s="98"/>
      <c r="DU100" s="98"/>
      <c r="DV100" s="98"/>
      <c r="DW100" s="98"/>
      <c r="DX100" s="98"/>
      <c r="DY100" s="98"/>
      <c r="DZ100" s="98"/>
      <c r="EA100" s="98"/>
      <c r="EB100" s="98"/>
      <c r="EC100" s="98"/>
      <c r="ED100" s="98"/>
      <c r="EE100" s="98"/>
      <c r="EF100" s="98"/>
      <c r="EG100" s="98"/>
      <c r="EH100" s="98"/>
      <c r="EI100" s="98"/>
      <c r="EJ100" s="98"/>
      <c r="EK100" s="98"/>
      <c r="EL100" s="98"/>
      <c r="EM100" s="98"/>
      <c r="EN100" s="98"/>
      <c r="EO100" s="98"/>
      <c r="EP100" s="98"/>
      <c r="EQ100" s="98"/>
      <c r="ER100" s="98"/>
      <c r="ES100" s="98"/>
      <c r="ET100" s="98"/>
      <c r="EU100" s="98"/>
      <c r="EV100" s="98"/>
      <c r="EW100" s="98"/>
      <c r="EX100" s="98"/>
      <c r="EY100" s="98"/>
      <c r="EZ100" s="98"/>
      <c r="FA100" s="98"/>
      <c r="FB100" s="98"/>
      <c r="FC100" s="98"/>
      <c r="FD100" s="98"/>
      <c r="FE100" s="98"/>
      <c r="FF100" s="98"/>
      <c r="FG100" s="98"/>
      <c r="FH100" s="98"/>
      <c r="FI100" s="98"/>
      <c r="FJ100" s="98"/>
      <c r="FK100" s="98"/>
      <c r="FL100" s="98"/>
      <c r="FM100" s="98"/>
      <c r="FN100" s="98"/>
      <c r="FO100" s="98"/>
      <c r="FP100" s="98"/>
      <c r="FQ100" s="98"/>
      <c r="FR100" s="98"/>
      <c r="FS100" s="98"/>
      <c r="FT100" s="98"/>
      <c r="FU100" s="98"/>
      <c r="FV100" s="98"/>
      <c r="FW100" s="98"/>
      <c r="FX100" s="98"/>
      <c r="FY100" s="98"/>
      <c r="FZ100" s="98"/>
      <c r="GA100" s="98"/>
      <c r="GB100" s="98"/>
      <c r="GC100" s="98"/>
      <c r="GD100" s="98"/>
      <c r="GE100" s="98"/>
      <c r="GF100" s="98"/>
    </row>
    <row r="101">
      <c r="A101" s="159"/>
      <c r="B101" s="157"/>
      <c r="C101" s="157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206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  <c r="DT101" s="98"/>
      <c r="DU101" s="98"/>
      <c r="DV101" s="98"/>
      <c r="DW101" s="98"/>
      <c r="DX101" s="98"/>
      <c r="DY101" s="98"/>
      <c r="DZ101" s="98"/>
      <c r="EA101" s="98"/>
      <c r="EB101" s="98"/>
      <c r="EC101" s="98"/>
      <c r="ED101" s="98"/>
      <c r="EE101" s="98"/>
      <c r="EF101" s="98"/>
      <c r="EG101" s="98"/>
      <c r="EH101" s="98"/>
      <c r="EI101" s="98"/>
      <c r="EJ101" s="98"/>
      <c r="EK101" s="98"/>
      <c r="EL101" s="98"/>
      <c r="EM101" s="98"/>
      <c r="EN101" s="98"/>
      <c r="EO101" s="98"/>
      <c r="EP101" s="98"/>
      <c r="EQ101" s="98"/>
      <c r="ER101" s="98"/>
      <c r="ES101" s="98"/>
      <c r="ET101" s="98"/>
      <c r="EU101" s="98"/>
      <c r="EV101" s="98"/>
      <c r="EW101" s="98"/>
      <c r="EX101" s="98"/>
      <c r="EY101" s="98"/>
      <c r="EZ101" s="98"/>
      <c r="FA101" s="98"/>
      <c r="FB101" s="98"/>
      <c r="FC101" s="98"/>
      <c r="FD101" s="98"/>
      <c r="FE101" s="98"/>
      <c r="FF101" s="98"/>
      <c r="FG101" s="98"/>
      <c r="FH101" s="98"/>
      <c r="FI101" s="98"/>
      <c r="FJ101" s="98"/>
      <c r="FK101" s="98"/>
      <c r="FL101" s="98"/>
      <c r="FM101" s="98"/>
      <c r="FN101" s="98"/>
      <c r="FO101" s="98"/>
      <c r="FP101" s="98"/>
      <c r="FQ101" s="98"/>
      <c r="FR101" s="98"/>
      <c r="FS101" s="98"/>
      <c r="FT101" s="98"/>
      <c r="FU101" s="98"/>
      <c r="FV101" s="98"/>
      <c r="FW101" s="98"/>
      <c r="FX101" s="98"/>
      <c r="FY101" s="98"/>
      <c r="FZ101" s="98"/>
      <c r="GA101" s="98"/>
      <c r="GB101" s="98"/>
      <c r="GC101" s="98"/>
      <c r="GD101" s="98"/>
      <c r="GE101" s="98"/>
      <c r="GF101" s="98"/>
    </row>
    <row r="102">
      <c r="A102" s="159"/>
      <c r="B102" s="157"/>
      <c r="C102" s="157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206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  <c r="DT102" s="98"/>
      <c r="DU102" s="98"/>
      <c r="DV102" s="98"/>
      <c r="DW102" s="98"/>
      <c r="DX102" s="98"/>
      <c r="DY102" s="98"/>
      <c r="DZ102" s="98"/>
      <c r="EA102" s="98"/>
      <c r="EB102" s="98"/>
      <c r="EC102" s="98"/>
      <c r="ED102" s="98"/>
      <c r="EE102" s="98"/>
      <c r="EF102" s="98"/>
      <c r="EG102" s="98"/>
      <c r="EH102" s="98"/>
      <c r="EI102" s="98"/>
      <c r="EJ102" s="98"/>
      <c r="EK102" s="98"/>
      <c r="EL102" s="98"/>
      <c r="EM102" s="98"/>
      <c r="EN102" s="98"/>
      <c r="EO102" s="98"/>
      <c r="EP102" s="98"/>
      <c r="EQ102" s="98"/>
      <c r="ER102" s="98"/>
      <c r="ES102" s="98"/>
      <c r="ET102" s="98"/>
      <c r="EU102" s="98"/>
      <c r="EV102" s="98"/>
      <c r="EW102" s="98"/>
      <c r="EX102" s="98"/>
      <c r="EY102" s="98"/>
      <c r="EZ102" s="98"/>
      <c r="FA102" s="98"/>
      <c r="FB102" s="98"/>
      <c r="FC102" s="98"/>
      <c r="FD102" s="98"/>
      <c r="FE102" s="98"/>
      <c r="FF102" s="98"/>
      <c r="FG102" s="98"/>
      <c r="FH102" s="98"/>
      <c r="FI102" s="98"/>
      <c r="FJ102" s="98"/>
      <c r="FK102" s="98"/>
      <c r="FL102" s="98"/>
      <c r="FM102" s="98"/>
      <c r="FN102" s="98"/>
      <c r="FO102" s="98"/>
      <c r="FP102" s="98"/>
      <c r="FQ102" s="98"/>
      <c r="FR102" s="98"/>
      <c r="FS102" s="98"/>
      <c r="FT102" s="98"/>
      <c r="FU102" s="98"/>
      <c r="FV102" s="98"/>
      <c r="FW102" s="98"/>
      <c r="FX102" s="98"/>
      <c r="FY102" s="98"/>
      <c r="FZ102" s="98"/>
      <c r="GA102" s="98"/>
      <c r="GB102" s="98"/>
      <c r="GC102" s="98"/>
      <c r="GD102" s="98"/>
      <c r="GE102" s="98"/>
      <c r="GF102" s="98"/>
    </row>
    <row r="103">
      <c r="A103" s="159"/>
      <c r="B103" s="157"/>
      <c r="C103" s="157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206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  <c r="DT103" s="98"/>
      <c r="DU103" s="98"/>
      <c r="DV103" s="98"/>
      <c r="DW103" s="98"/>
      <c r="DX103" s="98"/>
      <c r="DY103" s="98"/>
      <c r="DZ103" s="98"/>
      <c r="EA103" s="98"/>
      <c r="EB103" s="98"/>
      <c r="EC103" s="98"/>
      <c r="ED103" s="98"/>
      <c r="EE103" s="98"/>
      <c r="EF103" s="98"/>
      <c r="EG103" s="98"/>
      <c r="EH103" s="98"/>
      <c r="EI103" s="98"/>
      <c r="EJ103" s="98"/>
      <c r="EK103" s="98"/>
      <c r="EL103" s="98"/>
      <c r="EM103" s="98"/>
      <c r="EN103" s="98"/>
      <c r="EO103" s="98"/>
      <c r="EP103" s="98"/>
      <c r="EQ103" s="98"/>
      <c r="ER103" s="98"/>
      <c r="ES103" s="98"/>
      <c r="ET103" s="98"/>
      <c r="EU103" s="98"/>
      <c r="EV103" s="98"/>
      <c r="EW103" s="98"/>
      <c r="EX103" s="98"/>
      <c r="EY103" s="98"/>
      <c r="EZ103" s="98"/>
      <c r="FA103" s="98"/>
      <c r="FB103" s="98"/>
      <c r="FC103" s="98"/>
      <c r="FD103" s="98"/>
      <c r="FE103" s="98"/>
      <c r="FF103" s="98"/>
      <c r="FG103" s="98"/>
      <c r="FH103" s="98"/>
      <c r="FI103" s="98"/>
      <c r="FJ103" s="98"/>
      <c r="FK103" s="98"/>
      <c r="FL103" s="98"/>
      <c r="FM103" s="98"/>
      <c r="FN103" s="98"/>
      <c r="FO103" s="98"/>
      <c r="FP103" s="98"/>
      <c r="FQ103" s="98"/>
      <c r="FR103" s="98"/>
      <c r="FS103" s="98"/>
      <c r="FT103" s="98"/>
      <c r="FU103" s="98"/>
      <c r="FV103" s="98"/>
      <c r="FW103" s="98"/>
      <c r="FX103" s="98"/>
      <c r="FY103" s="98"/>
      <c r="FZ103" s="98"/>
      <c r="GA103" s="98"/>
      <c r="GB103" s="98"/>
      <c r="GC103" s="98"/>
      <c r="GD103" s="98"/>
      <c r="GE103" s="98"/>
      <c r="GF103" s="98"/>
    </row>
    <row r="104">
      <c r="A104" s="159"/>
      <c r="B104" s="157"/>
      <c r="C104" s="157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206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  <c r="DT104" s="98"/>
      <c r="DU104" s="98"/>
      <c r="DV104" s="98"/>
      <c r="DW104" s="98"/>
      <c r="DX104" s="98"/>
      <c r="DY104" s="98"/>
      <c r="DZ104" s="98"/>
      <c r="EA104" s="98"/>
      <c r="EB104" s="98"/>
      <c r="EC104" s="98"/>
      <c r="ED104" s="98"/>
      <c r="EE104" s="98"/>
      <c r="EF104" s="98"/>
      <c r="EG104" s="98"/>
      <c r="EH104" s="98"/>
      <c r="EI104" s="98"/>
      <c r="EJ104" s="98"/>
      <c r="EK104" s="98"/>
      <c r="EL104" s="98"/>
      <c r="EM104" s="98"/>
      <c r="EN104" s="98"/>
      <c r="EO104" s="98"/>
      <c r="EP104" s="98"/>
      <c r="EQ104" s="98"/>
      <c r="ER104" s="98"/>
      <c r="ES104" s="98"/>
      <c r="ET104" s="98"/>
      <c r="EU104" s="98"/>
      <c r="EV104" s="98"/>
      <c r="EW104" s="98"/>
      <c r="EX104" s="98"/>
      <c r="EY104" s="98"/>
      <c r="EZ104" s="98"/>
      <c r="FA104" s="98"/>
      <c r="FB104" s="98"/>
      <c r="FC104" s="98"/>
      <c r="FD104" s="98"/>
      <c r="FE104" s="98"/>
      <c r="FF104" s="98"/>
      <c r="FG104" s="98"/>
      <c r="FH104" s="98"/>
      <c r="FI104" s="98"/>
      <c r="FJ104" s="98"/>
      <c r="FK104" s="98"/>
      <c r="FL104" s="98"/>
      <c r="FM104" s="98"/>
      <c r="FN104" s="98"/>
      <c r="FO104" s="98"/>
      <c r="FP104" s="98"/>
      <c r="FQ104" s="98"/>
      <c r="FR104" s="98"/>
      <c r="FS104" s="98"/>
      <c r="FT104" s="98"/>
      <c r="FU104" s="98"/>
      <c r="FV104" s="98"/>
      <c r="FW104" s="98"/>
      <c r="FX104" s="98"/>
      <c r="FY104" s="98"/>
      <c r="FZ104" s="98"/>
      <c r="GA104" s="98"/>
      <c r="GB104" s="98"/>
      <c r="GC104" s="98"/>
      <c r="GD104" s="98"/>
      <c r="GE104" s="98"/>
      <c r="GF104" s="98"/>
    </row>
    <row r="105">
      <c r="A105" s="159"/>
      <c r="B105" s="157"/>
      <c r="C105" s="157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206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  <c r="DT105" s="98"/>
      <c r="DU105" s="98"/>
      <c r="DV105" s="98"/>
      <c r="DW105" s="98"/>
      <c r="DX105" s="98"/>
      <c r="DY105" s="98"/>
      <c r="DZ105" s="98"/>
      <c r="EA105" s="98"/>
      <c r="EB105" s="98"/>
      <c r="EC105" s="98"/>
      <c r="ED105" s="98"/>
      <c r="EE105" s="98"/>
      <c r="EF105" s="98"/>
      <c r="EG105" s="98"/>
      <c r="EH105" s="98"/>
      <c r="EI105" s="98"/>
      <c r="EJ105" s="98"/>
      <c r="EK105" s="98"/>
      <c r="EL105" s="98"/>
      <c r="EM105" s="98"/>
      <c r="EN105" s="98"/>
      <c r="EO105" s="98"/>
      <c r="EP105" s="98"/>
      <c r="EQ105" s="98"/>
      <c r="ER105" s="98"/>
      <c r="ES105" s="98"/>
      <c r="ET105" s="98"/>
      <c r="EU105" s="98"/>
      <c r="EV105" s="98"/>
      <c r="EW105" s="98"/>
      <c r="EX105" s="98"/>
      <c r="EY105" s="98"/>
      <c r="EZ105" s="98"/>
      <c r="FA105" s="98"/>
      <c r="FB105" s="98"/>
      <c r="FC105" s="98"/>
      <c r="FD105" s="98"/>
      <c r="FE105" s="98"/>
      <c r="FF105" s="98"/>
      <c r="FG105" s="98"/>
      <c r="FH105" s="98"/>
      <c r="FI105" s="98"/>
      <c r="FJ105" s="98"/>
      <c r="FK105" s="98"/>
      <c r="FL105" s="98"/>
      <c r="FM105" s="98"/>
      <c r="FN105" s="98"/>
      <c r="FO105" s="98"/>
      <c r="FP105" s="98"/>
      <c r="FQ105" s="98"/>
      <c r="FR105" s="98"/>
      <c r="FS105" s="98"/>
      <c r="FT105" s="98"/>
      <c r="FU105" s="98"/>
      <c r="FV105" s="98"/>
      <c r="FW105" s="98"/>
      <c r="FX105" s="98"/>
      <c r="FY105" s="98"/>
      <c r="FZ105" s="98"/>
      <c r="GA105" s="98"/>
      <c r="GB105" s="98"/>
      <c r="GC105" s="98"/>
      <c r="GD105" s="98"/>
      <c r="GE105" s="98"/>
      <c r="GF105" s="98"/>
    </row>
  </sheetData>
  <conditionalFormatting sqref="B1:C5 B45:C105">
    <cfRule type="cellIs" dxfId="0" priority="1" operator="lessThan">
      <formula>"100%"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7.29" defaultRowHeight="15.75"/>
  <cols>
    <col customWidth="1" min="1" max="1" width="27.29"/>
    <col customWidth="1" min="2" max="2" width="40.43"/>
    <col customWidth="1" min="4" max="4" width="24.0"/>
    <col customWidth="1" min="7" max="7" width="29.0"/>
    <col customWidth="1" min="11" max="11" width="21.71"/>
  </cols>
  <sheetData>
    <row r="1">
      <c r="A1" s="174" t="s">
        <v>127</v>
      </c>
      <c r="B1" s="17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87"/>
      <c r="S1" s="12"/>
      <c r="T1" s="12"/>
      <c r="U1" s="12"/>
      <c r="V1" s="12"/>
      <c r="W1" s="12"/>
      <c r="X1" s="12"/>
      <c r="Y1" s="12"/>
      <c r="Z1" s="12"/>
    </row>
    <row r="2">
      <c r="A2" s="175"/>
      <c r="B2" s="175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87"/>
      <c r="S2" s="12"/>
      <c r="T2" s="12"/>
      <c r="U2" s="12"/>
      <c r="V2" s="12"/>
      <c r="W2" s="12"/>
      <c r="X2" s="12"/>
      <c r="Y2" s="12"/>
      <c r="Z2" s="12"/>
    </row>
    <row r="3">
      <c r="A3" s="176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87"/>
      <c r="S3" s="12"/>
      <c r="T3" s="12"/>
      <c r="U3" s="12"/>
      <c r="V3" s="12"/>
      <c r="W3" s="12"/>
      <c r="X3" s="12"/>
      <c r="Y3" s="12"/>
      <c r="Z3" s="12"/>
    </row>
    <row r="4">
      <c r="A4" s="175"/>
      <c r="B4" s="17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87"/>
      <c r="S4" s="12"/>
      <c r="T4" s="12"/>
      <c r="U4" s="12"/>
      <c r="V4" s="12"/>
      <c r="W4" s="12"/>
      <c r="X4" s="12"/>
      <c r="Y4" s="12"/>
      <c r="Z4" s="12"/>
    </row>
    <row r="5">
      <c r="A5" s="175"/>
      <c r="B5" s="175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87"/>
      <c r="S5" s="12"/>
      <c r="T5" s="12"/>
      <c r="U5" s="12"/>
      <c r="V5" s="12"/>
      <c r="W5" s="12"/>
      <c r="X5" s="12"/>
      <c r="Y5" s="12"/>
      <c r="Z5" s="12"/>
    </row>
    <row r="6">
      <c r="A6" s="177" t="s">
        <v>128</v>
      </c>
      <c r="B6" s="178" t="s">
        <v>129</v>
      </c>
      <c r="C6" s="179"/>
      <c r="D6" s="177" t="s">
        <v>130</v>
      </c>
      <c r="E6" s="180" t="s">
        <v>131</v>
      </c>
      <c r="F6" s="12"/>
      <c r="G6" s="181" t="s">
        <v>132</v>
      </c>
      <c r="H6" s="180" t="s">
        <v>131</v>
      </c>
      <c r="I6" s="12"/>
      <c r="J6" s="12"/>
      <c r="K6" s="12"/>
      <c r="L6" s="12"/>
      <c r="M6" s="12"/>
      <c r="N6" s="12"/>
      <c r="O6" s="12"/>
      <c r="P6" s="12"/>
      <c r="Q6" s="12"/>
      <c r="R6" s="87">
        <v>5.0</v>
      </c>
      <c r="S6" s="12"/>
      <c r="T6" s="12"/>
      <c r="U6" s="12"/>
      <c r="V6" s="12"/>
      <c r="W6" s="12"/>
      <c r="X6" s="12"/>
      <c r="Y6" s="12"/>
      <c r="Z6" s="12"/>
    </row>
    <row r="7">
      <c r="A7" s="182" t="s">
        <v>133</v>
      </c>
      <c r="B7" s="183" t="s">
        <v>134</v>
      </c>
      <c r="C7" s="12"/>
      <c r="D7" s="182" t="s">
        <v>135</v>
      </c>
      <c r="E7" s="185">
        <f>ROUNDUP(MONTH(TODAY())/3,0)</f>
        <v>1</v>
      </c>
      <c r="F7" s="186"/>
      <c r="G7" s="187" t="s">
        <v>136</v>
      </c>
      <c r="H7" s="188" t="str">
        <f>IF(ud_this_version = ud_current_version,"",HYPERLINK(ud_update_uri, CONCAT("Update available! Link ", ud_update_uri)))</f>
        <v/>
      </c>
      <c r="I7" s="18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82" t="s">
        <v>137</v>
      </c>
      <c r="B8" s="190">
        <v>21.75</v>
      </c>
      <c r="C8" s="12"/>
      <c r="D8" s="182" t="s">
        <v>138</v>
      </c>
      <c r="E8" s="191">
        <f>IFERROR(__xludf.DUMMYFUNCTION("max(filter(column('Assets &amp; Liabilities'!A2:Z2), len('Assets &amp; Liabilities'!A2:Z2)))
"),20.0)</f>
        <v>20</v>
      </c>
      <c r="F8" s="186"/>
      <c r="G8" s="187" t="s">
        <v>139</v>
      </c>
      <c r="H8" s="192">
        <f>IFERROR(__xludf.DUMMYFUNCTION("IMPORTDATA(""https://raw.githubusercontent.com/hozza/Personal-Finance-Net-Worth-Tracker/master/current-version.txt"")"),1.4)</f>
        <v>1.4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82" t="s">
        <v>140</v>
      </c>
      <c r="B9" s="193">
        <v>50000.0</v>
      </c>
      <c r="C9" s="12"/>
      <c r="D9" s="182" t="s">
        <v>141</v>
      </c>
      <c r="E9" s="194" t="str">
        <f>IFERROR(__xludf.DUMMYFUNCTION("filter('Assets &amp; Liabilities'!A2:Z2,column('Assets &amp; Liabilities'!A2:Z2)=AL_last_column-1)")," 2018-Q4 ")</f>
        <v>2018-Q4</v>
      </c>
      <c r="F9" s="189"/>
      <c r="G9" s="182" t="s">
        <v>142</v>
      </c>
      <c r="H9" s="195" t="str">
        <f>IFERROR(__xludf.DUMMYFUNCTION("""COMPUTED_VALUE"""),"https://github.com/hozza/Personal-Finance-Net-Worth-Tracker")</f>
        <v>https://github.com/hozza/Personal-Finance-Net-Worth-Tracker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82" t="s">
        <v>143</v>
      </c>
      <c r="B10" s="196">
        <v>3.0</v>
      </c>
      <c r="C10" s="12"/>
      <c r="D10" s="182" t="s">
        <v>144</v>
      </c>
      <c r="E10" s="197" t="str">
        <f>ADDRESS(1,AL_last_column)</f>
        <v>$T$1</v>
      </c>
      <c r="F10" s="189"/>
      <c r="G10" s="198"/>
      <c r="H10" s="198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98"/>
      <c r="H11" s="198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99"/>
      <c r="E12" s="189"/>
      <c r="F12" s="189"/>
      <c r="G12" s="198"/>
      <c r="H12" s="198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98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87"/>
      <c r="E14" s="87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87"/>
      <c r="E15" s="87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8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8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8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87"/>
      <c r="E19" s="12"/>
      <c r="F19" s="12"/>
      <c r="G19" s="12"/>
      <c r="H19" s="20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87"/>
      <c r="E20" s="12"/>
      <c r="F20" s="12"/>
      <c r="G20" s="87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8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8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7"/>
      <c r="B23" s="12"/>
      <c r="C23" s="12"/>
      <c r="D23" s="8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8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8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8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8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8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8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8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8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8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8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8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8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8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8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8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8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8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8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8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8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87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87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87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87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87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87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87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87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87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87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87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87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87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87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87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87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87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87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87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87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87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87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87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</sheetData>
  <hyperlinks>
    <hyperlink r:id="rId1" ref="H9"/>
  </hyperlinks>
  <drawing r:id="rId2"/>
  <tableParts count="1">
    <tablePart r:id="rId4"/>
  </tableParts>
</worksheet>
</file>