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аб 1" sheetId="2" r:id="rId1"/>
    <sheet name="Данные" sheetId="1" r:id="rId2"/>
  </sheets>
  <definedNames>
    <definedName name="_xlnm._FilterDatabase" localSheetId="1" hidden="1">Данные!$E$1:$E$1846</definedName>
  </definedNames>
  <calcPr calcId="124519"/>
</workbook>
</file>

<file path=xl/calcChain.xml><?xml version="1.0" encoding="utf-8"?>
<calcChain xmlns="http://schemas.openxmlformats.org/spreadsheetml/2006/main">
  <c r="X21" i="2"/>
  <c r="V21"/>
  <c r="Y11"/>
  <c r="X11"/>
  <c r="W11"/>
  <c r="E1282"/>
  <c r="E1283" s="1"/>
  <c r="E1284" s="1"/>
  <c r="E1285" s="1"/>
  <c r="E1286" s="1"/>
  <c r="E1287" s="1"/>
  <c r="E1288" s="1"/>
  <c r="E1289" s="1"/>
  <c r="E1290" s="1"/>
  <c r="E1291" s="1"/>
  <c r="E1292" s="1"/>
  <c r="E1293" s="1"/>
  <c r="E1294" s="1"/>
  <c r="E1295" s="1"/>
  <c r="E1296" s="1"/>
  <c r="E1297" s="1"/>
  <c r="E1298" s="1"/>
  <c r="E1299" s="1"/>
  <c r="E1300" s="1"/>
  <c r="E1301" s="1"/>
  <c r="E1302" s="1"/>
  <c r="E1303" s="1"/>
  <c r="E1304" s="1"/>
  <c r="E1305" s="1"/>
  <c r="E1306" s="1"/>
  <c r="E1307" s="1"/>
  <c r="E1308" s="1"/>
  <c r="E1309" s="1"/>
  <c r="E1310" s="1"/>
  <c r="E1311" s="1"/>
  <c r="E1312" s="1"/>
  <c r="E1313" s="1"/>
  <c r="E1314" s="1"/>
  <c r="E1315" s="1"/>
  <c r="E1316" s="1"/>
  <c r="E1317" s="1"/>
  <c r="E1318" s="1"/>
  <c r="E1319" s="1"/>
  <c r="E1320" s="1"/>
  <c r="E1321" s="1"/>
  <c r="E1322" s="1"/>
  <c r="E1323" s="1"/>
  <c r="E1324" s="1"/>
  <c r="E1325" s="1"/>
  <c r="E1326" s="1"/>
  <c r="E1327" s="1"/>
  <c r="E1328" s="1"/>
  <c r="E1329" s="1"/>
  <c r="E1330" s="1"/>
  <c r="E1331" s="1"/>
  <c r="E1332" s="1"/>
  <c r="E1333" s="1"/>
  <c r="E1334" s="1"/>
  <c r="E1335" s="1"/>
  <c r="E1336" s="1"/>
  <c r="E1337" s="1"/>
  <c r="E1338" s="1"/>
  <c r="E1339" s="1"/>
  <c r="E1340" s="1"/>
  <c r="E1341" s="1"/>
  <c r="E1342" s="1"/>
  <c r="E1343" s="1"/>
  <c r="E1344" s="1"/>
  <c r="E1345" s="1"/>
  <c r="E1346" s="1"/>
  <c r="E1347" s="1"/>
  <c r="E1348" s="1"/>
  <c r="E1349" s="1"/>
  <c r="E1350" s="1"/>
  <c r="E1351" s="1"/>
  <c r="E1352" s="1"/>
  <c r="E1353" s="1"/>
  <c r="E1354" s="1"/>
  <c r="E1355" s="1"/>
  <c r="E1356" s="1"/>
  <c r="E1357" s="1"/>
  <c r="E1358" s="1"/>
  <c r="E1359" s="1"/>
  <c r="E1360" s="1"/>
  <c r="E1361" s="1"/>
  <c r="E1362" s="1"/>
  <c r="E1363" s="1"/>
  <c r="E1364" s="1"/>
  <c r="E1365" s="1"/>
  <c r="E1366" s="1"/>
  <c r="E1367" s="1"/>
  <c r="E1368" s="1"/>
  <c r="E1369" s="1"/>
  <c r="E1370" s="1"/>
  <c r="E1371" s="1"/>
  <c r="E1372" s="1"/>
  <c r="E1373" s="1"/>
  <c r="E1374" s="1"/>
  <c r="E1375" s="1"/>
  <c r="E1376" s="1"/>
  <c r="E1027"/>
  <c r="E1028" s="1"/>
  <c r="E1029" s="1"/>
  <c r="E1030" s="1"/>
  <c r="E1031" s="1"/>
  <c r="E1032" s="1"/>
  <c r="E1033" s="1"/>
  <c r="E1034" s="1"/>
  <c r="E1035" s="1"/>
  <c r="E1036" s="1"/>
  <c r="E1037" s="1"/>
  <c r="E1038" s="1"/>
  <c r="E1039" s="1"/>
  <c r="E1040" s="1"/>
  <c r="E1041" s="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 s="1"/>
  <c r="E1129" s="1"/>
  <c r="E1130" s="1"/>
  <c r="E1131" s="1"/>
  <c r="E1132" s="1"/>
  <c r="E1133" s="1"/>
  <c r="E1134" s="1"/>
  <c r="E1135" s="1"/>
  <c r="E1136" s="1"/>
  <c r="E1137" s="1"/>
  <c r="E1138" s="1"/>
  <c r="E1139" s="1"/>
  <c r="E1140" s="1"/>
  <c r="E1141" s="1"/>
  <c r="E1142" s="1"/>
  <c r="E1143" s="1"/>
  <c r="E1144" s="1"/>
  <c r="E1145" s="1"/>
  <c r="E1146" s="1"/>
  <c r="E1147" s="1"/>
  <c r="E1148" s="1"/>
  <c r="E1149" s="1"/>
  <c r="E1150" s="1"/>
  <c r="E1151" s="1"/>
  <c r="E1152" s="1"/>
  <c r="E1153" s="1"/>
  <c r="E1154" s="1"/>
  <c r="E1155" s="1"/>
  <c r="E1156" s="1"/>
  <c r="E1157" s="1"/>
  <c r="E1158" s="1"/>
  <c r="E1159" s="1"/>
  <c r="E1160" s="1"/>
  <c r="E1161" s="1"/>
  <c r="E1162" s="1"/>
  <c r="E1163" s="1"/>
  <c r="E1164" s="1"/>
  <c r="E1165" s="1"/>
  <c r="E1166" s="1"/>
  <c r="E1167" s="1"/>
  <c r="E1168" s="1"/>
  <c r="E1169" s="1"/>
  <c r="E1170" s="1"/>
  <c r="E1171" s="1"/>
  <c r="E1172" s="1"/>
  <c r="E1173" s="1"/>
  <c r="E1174" s="1"/>
  <c r="E1175" s="1"/>
  <c r="E1176" s="1"/>
  <c r="E1177" s="1"/>
  <c r="E1178" s="1"/>
  <c r="E1179" s="1"/>
  <c r="E1180" s="1"/>
  <c r="E1181" s="1"/>
  <c r="E1182" s="1"/>
  <c r="E1183" s="1"/>
  <c r="E1184" s="1"/>
  <c r="E1185" s="1"/>
  <c r="E1186" s="1"/>
  <c r="E1187" s="1"/>
  <c r="E1188" s="1"/>
  <c r="E1189" s="1"/>
  <c r="E1190" s="1"/>
  <c r="E1191" s="1"/>
  <c r="E1192" s="1"/>
  <c r="E1193" s="1"/>
  <c r="E1194" s="1"/>
  <c r="E1195" s="1"/>
  <c r="E1196" s="1"/>
  <c r="E1197" s="1"/>
  <c r="E1198" s="1"/>
  <c r="E1199" s="1"/>
  <c r="E1200" s="1"/>
  <c r="E1201" s="1"/>
  <c r="E1202" s="1"/>
  <c r="E1203" s="1"/>
  <c r="E1204" s="1"/>
  <c r="E1205" s="1"/>
  <c r="E1206" s="1"/>
  <c r="E1207" s="1"/>
  <c r="E1208" s="1"/>
  <c r="E1209" s="1"/>
  <c r="E1210" s="1"/>
  <c r="E1211" s="1"/>
  <c r="E1212" s="1"/>
  <c r="E1213" s="1"/>
  <c r="E1214" s="1"/>
  <c r="E1215" s="1"/>
  <c r="E1216" s="1"/>
  <c r="E1217" s="1"/>
  <c r="E1218" s="1"/>
  <c r="E1219" s="1"/>
  <c r="E1220" s="1"/>
  <c r="E1221" s="1"/>
  <c r="E1222" s="1"/>
  <c r="E1223" s="1"/>
  <c r="E1224" s="1"/>
  <c r="E1225" s="1"/>
  <c r="E1226" s="1"/>
  <c r="E1227" s="1"/>
  <c r="E1228" s="1"/>
  <c r="E1229" s="1"/>
  <c r="E1230" s="1"/>
  <c r="E1231" s="1"/>
  <c r="E1232" s="1"/>
  <c r="E1233" s="1"/>
  <c r="E1234" s="1"/>
  <c r="E1235" s="1"/>
  <c r="E1236" s="1"/>
  <c r="E1237" s="1"/>
  <c r="E1238" s="1"/>
  <c r="E1239" s="1"/>
  <c r="E1240" s="1"/>
  <c r="E1241" s="1"/>
  <c r="E1242" s="1"/>
  <c r="E1243" s="1"/>
  <c r="E1244" s="1"/>
  <c r="E1245" s="1"/>
  <c r="E1246" s="1"/>
  <c r="E1247" s="1"/>
  <c r="E1248" s="1"/>
  <c r="E1249" s="1"/>
  <c r="E1250" s="1"/>
  <c r="E1251" s="1"/>
  <c r="E1252" s="1"/>
  <c r="E1253" s="1"/>
  <c r="E1254" s="1"/>
  <c r="E1255" s="1"/>
  <c r="E1256" s="1"/>
  <c r="E1257" s="1"/>
  <c r="E1258" s="1"/>
  <c r="E1259" s="1"/>
  <c r="E1260" s="1"/>
  <c r="E1261" s="1"/>
  <c r="E1262" s="1"/>
  <c r="E1263" s="1"/>
  <c r="E1264" s="1"/>
  <c r="E1265" s="1"/>
  <c r="E1266" s="1"/>
  <c r="E1267" s="1"/>
  <c r="E1268" s="1"/>
  <c r="E1269" s="1"/>
  <c r="E1270" s="1"/>
  <c r="E1271" s="1"/>
  <c r="E1272" s="1"/>
  <c r="E1273" s="1"/>
  <c r="E1274" s="1"/>
  <c r="E1275" s="1"/>
  <c r="E1276" s="1"/>
  <c r="E1277" s="1"/>
  <c r="E1278" s="1"/>
  <c r="E1279" s="1"/>
  <c r="E1280" s="1"/>
  <c r="E770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E1004" s="1"/>
  <c r="E1005" s="1"/>
  <c r="E1006" s="1"/>
  <c r="E1007" s="1"/>
  <c r="E1008" s="1"/>
  <c r="E1009" s="1"/>
  <c r="E1010" s="1"/>
  <c r="E1011" s="1"/>
  <c r="E1012" s="1"/>
  <c r="E1013" s="1"/>
  <c r="E1014" s="1"/>
  <c r="E1015" s="1"/>
  <c r="E1016" s="1"/>
  <c r="E1017" s="1"/>
  <c r="E1018" s="1"/>
  <c r="E1019" s="1"/>
  <c r="E1020" s="1"/>
  <c r="E1021" s="1"/>
  <c r="E1022" s="1"/>
  <c r="E1023" s="1"/>
  <c r="E1024" s="1"/>
  <c r="E1025" s="1"/>
  <c r="E769"/>
  <c r="E514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263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10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M1" l="1"/>
  <c r="I1"/>
  <c r="F1"/>
  <c r="B1159" s="1"/>
  <c r="I2" l="1"/>
  <c r="F2"/>
  <c r="B1377"/>
  <c r="B1369"/>
  <c r="B1361"/>
  <c r="B1353"/>
  <c r="B1345"/>
  <c r="B1337"/>
  <c r="B1329"/>
  <c r="B1321"/>
  <c r="B1313"/>
  <c r="B1305"/>
  <c r="B1297"/>
  <c r="B1289"/>
  <c r="B1281"/>
  <c r="B1273"/>
  <c r="B1265"/>
  <c r="B1257"/>
  <c r="B1249"/>
  <c r="B1241"/>
  <c r="B1233"/>
  <c r="B1225"/>
  <c r="B1217"/>
  <c r="B1209"/>
  <c r="B1201"/>
  <c r="B1193"/>
  <c r="B1185"/>
  <c r="B1177"/>
  <c r="B1169"/>
  <c r="B1161"/>
  <c r="B9"/>
  <c r="B1371"/>
  <c r="B1363"/>
  <c r="B1355"/>
  <c r="B1347"/>
  <c r="B1339"/>
  <c r="B1331"/>
  <c r="B1323"/>
  <c r="B1315"/>
  <c r="B1307"/>
  <c r="B1299"/>
  <c r="B1291"/>
  <c r="B1283"/>
  <c r="B1275"/>
  <c r="B1267"/>
  <c r="B1259"/>
  <c r="B1251"/>
  <c r="B1243"/>
  <c r="B1235"/>
  <c r="B1227"/>
  <c r="B1219"/>
  <c r="B1211"/>
  <c r="B1203"/>
  <c r="B1195"/>
  <c r="B1187"/>
  <c r="B1179"/>
  <c r="B1171"/>
  <c r="B1163"/>
  <c r="B1373"/>
  <c r="B1365"/>
  <c r="B1357"/>
  <c r="B1349"/>
  <c r="B1341"/>
  <c r="B1333"/>
  <c r="B1325"/>
  <c r="B1317"/>
  <c r="B1309"/>
  <c r="B1301"/>
  <c r="B1293"/>
  <c r="B1285"/>
  <c r="B1277"/>
  <c r="B1269"/>
  <c r="B1261"/>
  <c r="B1253"/>
  <c r="B1245"/>
  <c r="B1237"/>
  <c r="B1229"/>
  <c r="B1221"/>
  <c r="B1213"/>
  <c r="B1205"/>
  <c r="B1197"/>
  <c r="B1189"/>
  <c r="B1181"/>
  <c r="B1173"/>
  <c r="B1165"/>
  <c r="B1157"/>
  <c r="B1375"/>
  <c r="B1367"/>
  <c r="B1359"/>
  <c r="B1351"/>
  <c r="B1343"/>
  <c r="B1335"/>
  <c r="B1327"/>
  <c r="B1319"/>
  <c r="B1311"/>
  <c r="B1303"/>
  <c r="B1295"/>
  <c r="B1287"/>
  <c r="B1279"/>
  <c r="B1271"/>
  <c r="B1263"/>
  <c r="B1255"/>
  <c r="B1247"/>
  <c r="B1239"/>
  <c r="B1231"/>
  <c r="B1223"/>
  <c r="B1215"/>
  <c r="B1207"/>
  <c r="B1199"/>
  <c r="B1191"/>
  <c r="B1183"/>
  <c r="B1175"/>
  <c r="B1167"/>
  <c r="B13"/>
  <c r="B17"/>
  <c r="B21"/>
  <c r="B25"/>
  <c r="B29"/>
  <c r="B33"/>
  <c r="B37"/>
  <c r="B41"/>
  <c r="B45"/>
  <c r="B49"/>
  <c r="B53"/>
  <c r="B57"/>
  <c r="B61"/>
  <c r="B65"/>
  <c r="B69"/>
  <c r="B73"/>
  <c r="B77"/>
  <c r="B81"/>
  <c r="B85"/>
  <c r="B89"/>
  <c r="B93"/>
  <c r="B97"/>
  <c r="B101"/>
  <c r="B105"/>
  <c r="B109"/>
  <c r="B113"/>
  <c r="B117"/>
  <c r="B121"/>
  <c r="B125"/>
  <c r="B129"/>
  <c r="B133"/>
  <c r="B137"/>
  <c r="B141"/>
  <c r="B145"/>
  <c r="B149"/>
  <c r="B153"/>
  <c r="B157"/>
  <c r="B161"/>
  <c r="B165"/>
  <c r="B169"/>
  <c r="B173"/>
  <c r="B177"/>
  <c r="B181"/>
  <c r="B185"/>
  <c r="B189"/>
  <c r="B193"/>
  <c r="B197"/>
  <c r="B201"/>
  <c r="B205"/>
  <c r="B209"/>
  <c r="B213"/>
  <c r="B217"/>
  <c r="B221"/>
  <c r="B225"/>
  <c r="B229"/>
  <c r="B233"/>
  <c r="B237"/>
  <c r="B241"/>
  <c r="B245"/>
  <c r="B249"/>
  <c r="B253"/>
  <c r="B12"/>
  <c r="B16"/>
  <c r="B20"/>
  <c r="B24"/>
  <c r="B28"/>
  <c r="B32"/>
  <c r="B36"/>
  <c r="B40"/>
  <c r="B44"/>
  <c r="B48"/>
  <c r="B52"/>
  <c r="B56"/>
  <c r="B60"/>
  <c r="B64"/>
  <c r="B68"/>
  <c r="B72"/>
  <c r="B76"/>
  <c r="B80"/>
  <c r="B84"/>
  <c r="B88"/>
  <c r="B92"/>
  <c r="B96"/>
  <c r="B100"/>
  <c r="B104"/>
  <c r="B108"/>
  <c r="B112"/>
  <c r="B116"/>
  <c r="B120"/>
  <c r="B124"/>
  <c r="B128"/>
  <c r="B132"/>
  <c r="B136"/>
  <c r="B140"/>
  <c r="B144"/>
  <c r="B148"/>
  <c r="B152"/>
  <c r="B156"/>
  <c r="B160"/>
  <c r="B164"/>
  <c r="B168"/>
  <c r="B172"/>
  <c r="B176"/>
  <c r="B180"/>
  <c r="B184"/>
  <c r="B188"/>
  <c r="B192"/>
  <c r="B196"/>
  <c r="B200"/>
  <c r="B204"/>
  <c r="B208"/>
  <c r="B212"/>
  <c r="B216"/>
  <c r="B220"/>
  <c r="B224"/>
  <c r="B228"/>
  <c r="B232"/>
  <c r="B236"/>
  <c r="B240"/>
  <c r="B244"/>
  <c r="B248"/>
  <c r="B252"/>
  <c r="B256"/>
  <c r="B260"/>
  <c r="B264"/>
  <c r="B268"/>
  <c r="B272"/>
  <c r="B276"/>
  <c r="B280"/>
  <c r="B284"/>
  <c r="B288"/>
  <c r="B292"/>
  <c r="B296"/>
  <c r="B300"/>
  <c r="B304"/>
  <c r="B308"/>
  <c r="B312"/>
  <c r="B316"/>
  <c r="B320"/>
  <c r="B324"/>
  <c r="B328"/>
  <c r="B332"/>
  <c r="B336"/>
  <c r="B340"/>
  <c r="B344"/>
  <c r="B348"/>
  <c r="B352"/>
  <c r="B356"/>
  <c r="B360"/>
  <c r="B364"/>
  <c r="B368"/>
  <c r="B372"/>
  <c r="B376"/>
  <c r="B380"/>
  <c r="B384"/>
  <c r="B388"/>
  <c r="B392"/>
  <c r="B396"/>
  <c r="B400"/>
  <c r="B404"/>
  <c r="B408"/>
  <c r="B412"/>
  <c r="B416"/>
  <c r="B420"/>
  <c r="B424"/>
  <c r="B428"/>
  <c r="B432"/>
  <c r="B436"/>
  <c r="B440"/>
  <c r="B444"/>
  <c r="B448"/>
  <c r="B452"/>
  <c r="B456"/>
  <c r="B460"/>
  <c r="B464"/>
  <c r="B468"/>
  <c r="B472"/>
  <c r="B476"/>
  <c r="B480"/>
  <c r="B484"/>
  <c r="B488"/>
  <c r="B492"/>
  <c r="B496"/>
  <c r="B11"/>
  <c r="B15"/>
  <c r="B19"/>
  <c r="B23"/>
  <c r="B27"/>
  <c r="B31"/>
  <c r="B35"/>
  <c r="B39"/>
  <c r="B43"/>
  <c r="B47"/>
  <c r="B51"/>
  <c r="B55"/>
  <c r="B59"/>
  <c r="B63"/>
  <c r="B67"/>
  <c r="B71"/>
  <c r="B75"/>
  <c r="B79"/>
  <c r="B83"/>
  <c r="B87"/>
  <c r="B91"/>
  <c r="B95"/>
  <c r="B99"/>
  <c r="B103"/>
  <c r="B107"/>
  <c r="B111"/>
  <c r="B115"/>
  <c r="B119"/>
  <c r="B123"/>
  <c r="B127"/>
  <c r="B131"/>
  <c r="B135"/>
  <c r="B139"/>
  <c r="B143"/>
  <c r="B147"/>
  <c r="B151"/>
  <c r="B155"/>
  <c r="B159"/>
  <c r="B163"/>
  <c r="B167"/>
  <c r="B171"/>
  <c r="B175"/>
  <c r="B179"/>
  <c r="B183"/>
  <c r="B187"/>
  <c r="B191"/>
  <c r="B195"/>
  <c r="B199"/>
  <c r="B203"/>
  <c r="B207"/>
  <c r="B211"/>
  <c r="B215"/>
  <c r="B219"/>
  <c r="B223"/>
  <c r="B227"/>
  <c r="B231"/>
  <c r="B235"/>
  <c r="B239"/>
  <c r="B243"/>
  <c r="B247"/>
  <c r="B251"/>
  <c r="B14"/>
  <c r="B18"/>
  <c r="B22"/>
  <c r="B26"/>
  <c r="B30"/>
  <c r="B34"/>
  <c r="B38"/>
  <c r="B42"/>
  <c r="B46"/>
  <c r="B50"/>
  <c r="B54"/>
  <c r="B58"/>
  <c r="B62"/>
  <c r="B66"/>
  <c r="B70"/>
  <c r="B74"/>
  <c r="B78"/>
  <c r="B82"/>
  <c r="B86"/>
  <c r="B90"/>
  <c r="B94"/>
  <c r="B98"/>
  <c r="B102"/>
  <c r="B106"/>
  <c r="B110"/>
  <c r="B114"/>
  <c r="B118"/>
  <c r="B122"/>
  <c r="B126"/>
  <c r="B130"/>
  <c r="B134"/>
  <c r="B138"/>
  <c r="B142"/>
  <c r="B146"/>
  <c r="B150"/>
  <c r="B154"/>
  <c r="B158"/>
  <c r="B162"/>
  <c r="B166"/>
  <c r="B170"/>
  <c r="B174"/>
  <c r="B178"/>
  <c r="B182"/>
  <c r="B186"/>
  <c r="B190"/>
  <c r="B194"/>
  <c r="B198"/>
  <c r="B202"/>
  <c r="B206"/>
  <c r="B210"/>
  <c r="B214"/>
  <c r="B218"/>
  <c r="B222"/>
  <c r="B226"/>
  <c r="B230"/>
  <c r="B234"/>
  <c r="B238"/>
  <c r="B242"/>
  <c r="B246"/>
  <c r="B250"/>
  <c r="B254"/>
  <c r="B258"/>
  <c r="B262"/>
  <c r="B266"/>
  <c r="B270"/>
  <c r="B274"/>
  <c r="B278"/>
  <c r="B282"/>
  <c r="B286"/>
  <c r="B290"/>
  <c r="B294"/>
  <c r="B298"/>
  <c r="B302"/>
  <c r="B306"/>
  <c r="B310"/>
  <c r="B314"/>
  <c r="B318"/>
  <c r="B322"/>
  <c r="B326"/>
  <c r="B330"/>
  <c r="B334"/>
  <c r="B338"/>
  <c r="B342"/>
  <c r="B346"/>
  <c r="B350"/>
  <c r="B354"/>
  <c r="B358"/>
  <c r="B362"/>
  <c r="B366"/>
  <c r="B370"/>
  <c r="B374"/>
  <c r="B378"/>
  <c r="B382"/>
  <c r="B386"/>
  <c r="B390"/>
  <c r="B394"/>
  <c r="B398"/>
  <c r="B402"/>
  <c r="B406"/>
  <c r="B410"/>
  <c r="B414"/>
  <c r="B418"/>
  <c r="B422"/>
  <c r="B426"/>
  <c r="B430"/>
  <c r="B434"/>
  <c r="B438"/>
  <c r="B442"/>
  <c r="B446"/>
  <c r="B450"/>
  <c r="B454"/>
  <c r="B458"/>
  <c r="B462"/>
  <c r="B466"/>
  <c r="B470"/>
  <c r="B474"/>
  <c r="B478"/>
  <c r="B482"/>
  <c r="B486"/>
  <c r="B490"/>
  <c r="B494"/>
  <c r="B10"/>
  <c r="B1374"/>
  <c r="B1370"/>
  <c r="B1366"/>
  <c r="B1362"/>
  <c r="B1358"/>
  <c r="B1354"/>
  <c r="B1350"/>
  <c r="B1346"/>
  <c r="B1342"/>
  <c r="B1338"/>
  <c r="B1334"/>
  <c r="B1330"/>
  <c r="B1326"/>
  <c r="B1322"/>
  <c r="B1318"/>
  <c r="B1314"/>
  <c r="B1310"/>
  <c r="B1306"/>
  <c r="B1302"/>
  <c r="B1298"/>
  <c r="B1294"/>
  <c r="B1290"/>
  <c r="B1286"/>
  <c r="B1282"/>
  <c r="B1278"/>
  <c r="B1274"/>
  <c r="B1270"/>
  <c r="B1266"/>
  <c r="B1262"/>
  <c r="B1258"/>
  <c r="B1254"/>
  <c r="B1250"/>
  <c r="B1246"/>
  <c r="B1242"/>
  <c r="B1238"/>
  <c r="B1234"/>
  <c r="B1230"/>
  <c r="B1226"/>
  <c r="B1222"/>
  <c r="B1218"/>
  <c r="B1214"/>
  <c r="B1210"/>
  <c r="B1206"/>
  <c r="B1202"/>
  <c r="B1198"/>
  <c r="B1194"/>
  <c r="B1190"/>
  <c r="B1186"/>
  <c r="B1182"/>
  <c r="B1178"/>
  <c r="B1174"/>
  <c r="B1170"/>
  <c r="B1166"/>
  <c r="B1162"/>
  <c r="B1158"/>
  <c r="B1154"/>
  <c r="B1150"/>
  <c r="B1146"/>
  <c r="B1142"/>
  <c r="B1138"/>
  <c r="B1134"/>
  <c r="B1130"/>
  <c r="B1126"/>
  <c r="B1122"/>
  <c r="B1118"/>
  <c r="B1114"/>
  <c r="B1110"/>
  <c r="B1106"/>
  <c r="B1102"/>
  <c r="B1098"/>
  <c r="B1094"/>
  <c r="B1090"/>
  <c r="B1086"/>
  <c r="B1082"/>
  <c r="B1078"/>
  <c r="B1074"/>
  <c r="B1070"/>
  <c r="B1066"/>
  <c r="B1062"/>
  <c r="B1058"/>
  <c r="B1054"/>
  <c r="B1050"/>
  <c r="B1046"/>
  <c r="B1042"/>
  <c r="B1038"/>
  <c r="B1034"/>
  <c r="B1030"/>
  <c r="B1026"/>
  <c r="B1022"/>
  <c r="B1018"/>
  <c r="B1014"/>
  <c r="B1010"/>
  <c r="B1006"/>
  <c r="B1002"/>
  <c r="B998"/>
  <c r="B994"/>
  <c r="B990"/>
  <c r="B986"/>
  <c r="B982"/>
  <c r="B978"/>
  <c r="B974"/>
  <c r="B970"/>
  <c r="B966"/>
  <c r="B962"/>
  <c r="B958"/>
  <c r="B954"/>
  <c r="B950"/>
  <c r="B946"/>
  <c r="B942"/>
  <c r="B938"/>
  <c r="B934"/>
  <c r="B930"/>
  <c r="B926"/>
  <c r="B922"/>
  <c r="B918"/>
  <c r="B914"/>
  <c r="B910"/>
  <c r="B906"/>
  <c r="B902"/>
  <c r="B898"/>
  <c r="B894"/>
  <c r="B890"/>
  <c r="B886"/>
  <c r="B882"/>
  <c r="B878"/>
  <c r="B874"/>
  <c r="B870"/>
  <c r="B866"/>
  <c r="B862"/>
  <c r="B858"/>
  <c r="B854"/>
  <c r="B850"/>
  <c r="B846"/>
  <c r="B842"/>
  <c r="B838"/>
  <c r="B834"/>
  <c r="B830"/>
  <c r="B826"/>
  <c r="B822"/>
  <c r="B818"/>
  <c r="B814"/>
  <c r="B810"/>
  <c r="B806"/>
  <c r="B802"/>
  <c r="B798"/>
  <c r="B794"/>
  <c r="B790"/>
  <c r="B786"/>
  <c r="B782"/>
  <c r="B778"/>
  <c r="B774"/>
  <c r="B770"/>
  <c r="B766"/>
  <c r="B762"/>
  <c r="B758"/>
  <c r="B754"/>
  <c r="B750"/>
  <c r="B746"/>
  <c r="B742"/>
  <c r="B738"/>
  <c r="B734"/>
  <c r="B730"/>
  <c r="B726"/>
  <c r="B722"/>
  <c r="B718"/>
  <c r="B714"/>
  <c r="B710"/>
  <c r="B706"/>
  <c r="B702"/>
  <c r="B698"/>
  <c r="B694"/>
  <c r="B690"/>
  <c r="B686"/>
  <c r="B682"/>
  <c r="B678"/>
  <c r="B674"/>
  <c r="B670"/>
  <c r="B666"/>
  <c r="B662"/>
  <c r="B658"/>
  <c r="B654"/>
  <c r="B650"/>
  <c r="B646"/>
  <c r="B642"/>
  <c r="B638"/>
  <c r="B634"/>
  <c r="B630"/>
  <c r="B626"/>
  <c r="B622"/>
  <c r="B618"/>
  <c r="B614"/>
  <c r="B610"/>
  <c r="B606"/>
  <c r="B602"/>
  <c r="B598"/>
  <c r="B594"/>
  <c r="B590"/>
  <c r="B586"/>
  <c r="B582"/>
  <c r="B578"/>
  <c r="B574"/>
  <c r="B570"/>
  <c r="B566"/>
  <c r="B562"/>
  <c r="B558"/>
  <c r="B554"/>
  <c r="B550"/>
  <c r="B546"/>
  <c r="B542"/>
  <c r="B538"/>
  <c r="B534"/>
  <c r="B530"/>
  <c r="B526"/>
  <c r="B522"/>
  <c r="B518"/>
  <c r="B514"/>
  <c r="B510"/>
  <c r="B506"/>
  <c r="B502"/>
  <c r="B498"/>
  <c r="B491"/>
  <c r="B483"/>
  <c r="B475"/>
  <c r="B467"/>
  <c r="B459"/>
  <c r="B451"/>
  <c r="B443"/>
  <c r="B435"/>
  <c r="B427"/>
  <c r="B419"/>
  <c r="B411"/>
  <c r="B403"/>
  <c r="B395"/>
  <c r="B387"/>
  <c r="B379"/>
  <c r="B371"/>
  <c r="B363"/>
  <c r="B355"/>
  <c r="B347"/>
  <c r="B339"/>
  <c r="B331"/>
  <c r="B323"/>
  <c r="B315"/>
  <c r="B307"/>
  <c r="B299"/>
  <c r="B291"/>
  <c r="B283"/>
  <c r="B275"/>
  <c r="B267"/>
  <c r="B259"/>
  <c r="B1155"/>
  <c r="B1151"/>
  <c r="B1147"/>
  <c r="B1143"/>
  <c r="B1139"/>
  <c r="B1135"/>
  <c r="B1131"/>
  <c r="B1127"/>
  <c r="B1123"/>
  <c r="B1119"/>
  <c r="B1115"/>
  <c r="B1111"/>
  <c r="B1107"/>
  <c r="B1103"/>
  <c r="B1099"/>
  <c r="B1095"/>
  <c r="B1091"/>
  <c r="B1087"/>
  <c r="B1083"/>
  <c r="B1079"/>
  <c r="B1075"/>
  <c r="B1071"/>
  <c r="B1067"/>
  <c r="B1063"/>
  <c r="B1059"/>
  <c r="B1055"/>
  <c r="B1051"/>
  <c r="B1047"/>
  <c r="B1043"/>
  <c r="B1039"/>
  <c r="B1035"/>
  <c r="B1031"/>
  <c r="B1027"/>
  <c r="B1023"/>
  <c r="B1019"/>
  <c r="B1015"/>
  <c r="B1011"/>
  <c r="B1007"/>
  <c r="B1003"/>
  <c r="B999"/>
  <c r="B995"/>
  <c r="B991"/>
  <c r="B987"/>
  <c r="B983"/>
  <c r="B979"/>
  <c r="B975"/>
  <c r="B971"/>
  <c r="B967"/>
  <c r="B963"/>
  <c r="B959"/>
  <c r="B955"/>
  <c r="B951"/>
  <c r="B947"/>
  <c r="B943"/>
  <c r="B939"/>
  <c r="B935"/>
  <c r="B931"/>
  <c r="B927"/>
  <c r="B923"/>
  <c r="B919"/>
  <c r="B915"/>
  <c r="B911"/>
  <c r="B907"/>
  <c r="B903"/>
  <c r="B899"/>
  <c r="B895"/>
  <c r="B891"/>
  <c r="B887"/>
  <c r="B883"/>
  <c r="B879"/>
  <c r="B875"/>
  <c r="B871"/>
  <c r="B867"/>
  <c r="B863"/>
  <c r="B859"/>
  <c r="B855"/>
  <c r="B851"/>
  <c r="B847"/>
  <c r="B843"/>
  <c r="B839"/>
  <c r="B835"/>
  <c r="B831"/>
  <c r="B827"/>
  <c r="B823"/>
  <c r="B819"/>
  <c r="B815"/>
  <c r="B811"/>
  <c r="B807"/>
  <c r="B803"/>
  <c r="B799"/>
  <c r="B795"/>
  <c r="B791"/>
  <c r="B787"/>
  <c r="B783"/>
  <c r="B779"/>
  <c r="B775"/>
  <c r="B771"/>
  <c r="B767"/>
  <c r="B763"/>
  <c r="B759"/>
  <c r="B755"/>
  <c r="B751"/>
  <c r="B747"/>
  <c r="B743"/>
  <c r="B739"/>
  <c r="B735"/>
  <c r="B731"/>
  <c r="B727"/>
  <c r="B723"/>
  <c r="B719"/>
  <c r="B715"/>
  <c r="B711"/>
  <c r="B707"/>
  <c r="B703"/>
  <c r="B699"/>
  <c r="B695"/>
  <c r="B691"/>
  <c r="B687"/>
  <c r="B683"/>
  <c r="B679"/>
  <c r="B675"/>
  <c r="B671"/>
  <c r="B667"/>
  <c r="B663"/>
  <c r="B659"/>
  <c r="B655"/>
  <c r="B651"/>
  <c r="B647"/>
  <c r="B643"/>
  <c r="B639"/>
  <c r="B635"/>
  <c r="B631"/>
  <c r="B627"/>
  <c r="B623"/>
  <c r="B619"/>
  <c r="B615"/>
  <c r="B611"/>
  <c r="B607"/>
  <c r="B603"/>
  <c r="B599"/>
  <c r="B595"/>
  <c r="B591"/>
  <c r="B587"/>
  <c r="B583"/>
  <c r="B579"/>
  <c r="B575"/>
  <c r="B571"/>
  <c r="B567"/>
  <c r="B563"/>
  <c r="B559"/>
  <c r="B555"/>
  <c r="B551"/>
  <c r="B547"/>
  <c r="B543"/>
  <c r="B539"/>
  <c r="B535"/>
  <c r="B531"/>
  <c r="B527"/>
  <c r="B523"/>
  <c r="B519"/>
  <c r="B515"/>
  <c r="B511"/>
  <c r="B507"/>
  <c r="B503"/>
  <c r="B499"/>
  <c r="B493"/>
  <c r="B485"/>
  <c r="B477"/>
  <c r="B469"/>
  <c r="B461"/>
  <c r="B453"/>
  <c r="B445"/>
  <c r="B437"/>
  <c r="B429"/>
  <c r="B421"/>
  <c r="B413"/>
  <c r="B405"/>
  <c r="B397"/>
  <c r="B389"/>
  <c r="B381"/>
  <c r="B373"/>
  <c r="B365"/>
  <c r="B357"/>
  <c r="B349"/>
  <c r="B341"/>
  <c r="B333"/>
  <c r="B325"/>
  <c r="B317"/>
  <c r="B309"/>
  <c r="B301"/>
  <c r="B293"/>
  <c r="B285"/>
  <c r="B277"/>
  <c r="B269"/>
  <c r="B261"/>
  <c r="C10"/>
  <c r="C14"/>
  <c r="C18"/>
  <c r="C22"/>
  <c r="C26"/>
  <c r="C30"/>
  <c r="C34"/>
  <c r="C38"/>
  <c r="C42"/>
  <c r="C46"/>
  <c r="C50"/>
  <c r="C54"/>
  <c r="C58"/>
  <c r="C62"/>
  <c r="C66"/>
  <c r="C70"/>
  <c r="C74"/>
  <c r="C78"/>
  <c r="C82"/>
  <c r="C86"/>
  <c r="C90"/>
  <c r="C94"/>
  <c r="C98"/>
  <c r="C102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2"/>
  <c r="C226"/>
  <c r="C230"/>
  <c r="C234"/>
  <c r="C238"/>
  <c r="C242"/>
  <c r="C246"/>
  <c r="C250"/>
  <c r="C254"/>
  <c r="C258"/>
  <c r="C262"/>
  <c r="C266"/>
  <c r="C270"/>
  <c r="C274"/>
  <c r="C278"/>
  <c r="C282"/>
  <c r="C286"/>
  <c r="C290"/>
  <c r="C294"/>
  <c r="C298"/>
  <c r="C302"/>
  <c r="C306"/>
  <c r="C310"/>
  <c r="C314"/>
  <c r="C318"/>
  <c r="C322"/>
  <c r="C326"/>
  <c r="C330"/>
  <c r="C334"/>
  <c r="C338"/>
  <c r="C342"/>
  <c r="C346"/>
  <c r="C350"/>
  <c r="C354"/>
  <c r="C358"/>
  <c r="C362"/>
  <c r="C366"/>
  <c r="C370"/>
  <c r="C374"/>
  <c r="C378"/>
  <c r="C382"/>
  <c r="C386"/>
  <c r="C390"/>
  <c r="C394"/>
  <c r="C398"/>
  <c r="C402"/>
  <c r="C406"/>
  <c r="C410"/>
  <c r="C414"/>
  <c r="C418"/>
  <c r="C422"/>
  <c r="C426"/>
  <c r="C430"/>
  <c r="C434"/>
  <c r="C438"/>
  <c r="C442"/>
  <c r="C446"/>
  <c r="C450"/>
  <c r="C454"/>
  <c r="C458"/>
  <c r="C462"/>
  <c r="C466"/>
  <c r="C470"/>
  <c r="C474"/>
  <c r="C478"/>
  <c r="C482"/>
  <c r="C486"/>
  <c r="C490"/>
  <c r="C494"/>
  <c r="C498"/>
  <c r="C13"/>
  <c r="C17"/>
  <c r="C21"/>
  <c r="C25"/>
  <c r="C29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433"/>
  <c r="C437"/>
  <c r="C441"/>
  <c r="C445"/>
  <c r="C449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613"/>
  <c r="C617"/>
  <c r="C621"/>
  <c r="C625"/>
  <c r="C629"/>
  <c r="C633"/>
  <c r="C637"/>
  <c r="C641"/>
  <c r="C645"/>
  <c r="C649"/>
  <c r="C653"/>
  <c r="C657"/>
  <c r="C661"/>
  <c r="C665"/>
  <c r="C669"/>
  <c r="C673"/>
  <c r="C677"/>
  <c r="C681"/>
  <c r="C685"/>
  <c r="C689"/>
  <c r="C693"/>
  <c r="C697"/>
  <c r="C701"/>
  <c r="C705"/>
  <c r="C709"/>
  <c r="C713"/>
  <c r="C717"/>
  <c r="C721"/>
  <c r="C725"/>
  <c r="C729"/>
  <c r="C733"/>
  <c r="C737"/>
  <c r="C741"/>
  <c r="C745"/>
  <c r="C749"/>
  <c r="C753"/>
  <c r="C757"/>
  <c r="C761"/>
  <c r="C12"/>
  <c r="C16"/>
  <c r="C20"/>
  <c r="C24"/>
  <c r="C28"/>
  <c r="C32"/>
  <c r="C36"/>
  <c r="C40"/>
  <c r="C44"/>
  <c r="C48"/>
  <c r="C52"/>
  <c r="C56"/>
  <c r="C60"/>
  <c r="C64"/>
  <c r="C68"/>
  <c r="C72"/>
  <c r="C76"/>
  <c r="C80"/>
  <c r="C84"/>
  <c r="C88"/>
  <c r="C92"/>
  <c r="C96"/>
  <c r="C100"/>
  <c r="C104"/>
  <c r="C108"/>
  <c r="C112"/>
  <c r="C116"/>
  <c r="C120"/>
  <c r="C124"/>
  <c r="C128"/>
  <c r="C132"/>
  <c r="C136"/>
  <c r="C140"/>
  <c r="C144"/>
  <c r="C148"/>
  <c r="C152"/>
  <c r="C156"/>
  <c r="C160"/>
  <c r="C164"/>
  <c r="C168"/>
  <c r="C172"/>
  <c r="C176"/>
  <c r="C180"/>
  <c r="C184"/>
  <c r="C188"/>
  <c r="C192"/>
  <c r="C196"/>
  <c r="C200"/>
  <c r="C204"/>
  <c r="C208"/>
  <c r="C212"/>
  <c r="C216"/>
  <c r="C220"/>
  <c r="C224"/>
  <c r="C228"/>
  <c r="C232"/>
  <c r="C236"/>
  <c r="C240"/>
  <c r="C244"/>
  <c r="C248"/>
  <c r="C252"/>
  <c r="C256"/>
  <c r="C260"/>
  <c r="C264"/>
  <c r="C268"/>
  <c r="C272"/>
  <c r="C276"/>
  <c r="C280"/>
  <c r="C284"/>
  <c r="C288"/>
  <c r="C292"/>
  <c r="C296"/>
  <c r="C300"/>
  <c r="C304"/>
  <c r="C308"/>
  <c r="C312"/>
  <c r="C316"/>
  <c r="C320"/>
  <c r="C324"/>
  <c r="C328"/>
  <c r="C332"/>
  <c r="C336"/>
  <c r="C340"/>
  <c r="C344"/>
  <c r="C348"/>
  <c r="C352"/>
  <c r="C356"/>
  <c r="C360"/>
  <c r="C364"/>
  <c r="C368"/>
  <c r="C372"/>
  <c r="C376"/>
  <c r="C380"/>
  <c r="C384"/>
  <c r="C388"/>
  <c r="C392"/>
  <c r="C396"/>
  <c r="C400"/>
  <c r="C404"/>
  <c r="C408"/>
  <c r="C412"/>
  <c r="C416"/>
  <c r="C420"/>
  <c r="C424"/>
  <c r="C428"/>
  <c r="C432"/>
  <c r="C436"/>
  <c r="C440"/>
  <c r="C444"/>
  <c r="C448"/>
  <c r="C452"/>
  <c r="C456"/>
  <c r="C460"/>
  <c r="C464"/>
  <c r="C468"/>
  <c r="C472"/>
  <c r="C476"/>
  <c r="C480"/>
  <c r="C484"/>
  <c r="C488"/>
  <c r="C492"/>
  <c r="C496"/>
  <c r="C500"/>
  <c r="C11"/>
  <c r="C15"/>
  <c r="C19"/>
  <c r="C23"/>
  <c r="C27"/>
  <c r="C31"/>
  <c r="C35"/>
  <c r="C39"/>
  <c r="C43"/>
  <c r="C47"/>
  <c r="C51"/>
  <c r="C55"/>
  <c r="C59"/>
  <c r="C63"/>
  <c r="C67"/>
  <c r="C71"/>
  <c r="C75"/>
  <c r="C79"/>
  <c r="C83"/>
  <c r="C87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183"/>
  <c r="C187"/>
  <c r="C191"/>
  <c r="C195"/>
  <c r="C199"/>
  <c r="C203"/>
  <c r="C207"/>
  <c r="C211"/>
  <c r="C215"/>
  <c r="C219"/>
  <c r="C223"/>
  <c r="C227"/>
  <c r="C231"/>
  <c r="C235"/>
  <c r="C239"/>
  <c r="C243"/>
  <c r="C247"/>
  <c r="C251"/>
  <c r="C255"/>
  <c r="C259"/>
  <c r="C263"/>
  <c r="C267"/>
  <c r="C271"/>
  <c r="C275"/>
  <c r="C279"/>
  <c r="C283"/>
  <c r="C287"/>
  <c r="C291"/>
  <c r="C295"/>
  <c r="C299"/>
  <c r="C303"/>
  <c r="C307"/>
  <c r="C311"/>
  <c r="C315"/>
  <c r="C319"/>
  <c r="C323"/>
  <c r="C327"/>
  <c r="C331"/>
  <c r="C335"/>
  <c r="C339"/>
  <c r="C343"/>
  <c r="C347"/>
  <c r="C351"/>
  <c r="C355"/>
  <c r="C359"/>
  <c r="C363"/>
  <c r="C367"/>
  <c r="C371"/>
  <c r="C375"/>
  <c r="C379"/>
  <c r="C383"/>
  <c r="C387"/>
  <c r="C391"/>
  <c r="C395"/>
  <c r="C399"/>
  <c r="C403"/>
  <c r="C407"/>
  <c r="C411"/>
  <c r="C415"/>
  <c r="C419"/>
  <c r="C423"/>
  <c r="C427"/>
  <c r="C431"/>
  <c r="C435"/>
  <c r="C439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504"/>
  <c r="C512"/>
  <c r="C520"/>
  <c r="C528"/>
  <c r="C536"/>
  <c r="C544"/>
  <c r="C552"/>
  <c r="C560"/>
  <c r="C568"/>
  <c r="C576"/>
  <c r="C584"/>
  <c r="C592"/>
  <c r="C600"/>
  <c r="C608"/>
  <c r="C616"/>
  <c r="C622"/>
  <c r="C627"/>
  <c r="C632"/>
  <c r="C638"/>
  <c r="C643"/>
  <c r="C648"/>
  <c r="C654"/>
  <c r="C659"/>
  <c r="C664"/>
  <c r="C670"/>
  <c r="C675"/>
  <c r="C680"/>
  <c r="C686"/>
  <c r="C691"/>
  <c r="C696"/>
  <c r="C702"/>
  <c r="C707"/>
  <c r="C712"/>
  <c r="C718"/>
  <c r="C723"/>
  <c r="C728"/>
  <c r="C734"/>
  <c r="C739"/>
  <c r="C744"/>
  <c r="C750"/>
  <c r="C755"/>
  <c r="C760"/>
  <c r="C765"/>
  <c r="C769"/>
  <c r="C773"/>
  <c r="C777"/>
  <c r="C781"/>
  <c r="C785"/>
  <c r="C789"/>
  <c r="C793"/>
  <c r="C797"/>
  <c r="C801"/>
  <c r="C805"/>
  <c r="C809"/>
  <c r="C813"/>
  <c r="C817"/>
  <c r="C821"/>
  <c r="C825"/>
  <c r="C829"/>
  <c r="C833"/>
  <c r="C837"/>
  <c r="C841"/>
  <c r="C845"/>
  <c r="C849"/>
  <c r="C853"/>
  <c r="C857"/>
  <c r="C861"/>
  <c r="C865"/>
  <c r="C869"/>
  <c r="C873"/>
  <c r="C877"/>
  <c r="C881"/>
  <c r="C885"/>
  <c r="C889"/>
  <c r="C893"/>
  <c r="C897"/>
  <c r="C901"/>
  <c r="C905"/>
  <c r="C909"/>
  <c r="C913"/>
  <c r="C917"/>
  <c r="C921"/>
  <c r="C925"/>
  <c r="C929"/>
  <c r="C933"/>
  <c r="C937"/>
  <c r="C941"/>
  <c r="C945"/>
  <c r="C949"/>
  <c r="C953"/>
  <c r="C957"/>
  <c r="C961"/>
  <c r="C965"/>
  <c r="C969"/>
  <c r="C973"/>
  <c r="C977"/>
  <c r="C981"/>
  <c r="C985"/>
  <c r="C989"/>
  <c r="C993"/>
  <c r="C997"/>
  <c r="C1001"/>
  <c r="C1005"/>
  <c r="C1009"/>
  <c r="C1013"/>
  <c r="C1017"/>
  <c r="C1021"/>
  <c r="C1025"/>
  <c r="C1029"/>
  <c r="C1033"/>
  <c r="C1037"/>
  <c r="C1041"/>
  <c r="C1045"/>
  <c r="C1049"/>
  <c r="C1053"/>
  <c r="C1057"/>
  <c r="C1061"/>
  <c r="C1065"/>
  <c r="C1069"/>
  <c r="C1073"/>
  <c r="C1077"/>
  <c r="C1081"/>
  <c r="C1085"/>
  <c r="C1089"/>
  <c r="C1093"/>
  <c r="C1097"/>
  <c r="C1101"/>
  <c r="C1105"/>
  <c r="C1109"/>
  <c r="C1113"/>
  <c r="C1117"/>
  <c r="C1121"/>
  <c r="C1125"/>
  <c r="C1129"/>
  <c r="C1133"/>
  <c r="C1137"/>
  <c r="C1141"/>
  <c r="C1145"/>
  <c r="C1149"/>
  <c r="C1153"/>
  <c r="C1157"/>
  <c r="C1161"/>
  <c r="C1165"/>
  <c r="C1169"/>
  <c r="C1173"/>
  <c r="C1177"/>
  <c r="C1181"/>
  <c r="C1185"/>
  <c r="C1189"/>
  <c r="C1193"/>
  <c r="C1197"/>
  <c r="C1201"/>
  <c r="C1205"/>
  <c r="C1209"/>
  <c r="C1213"/>
  <c r="C1217"/>
  <c r="C1221"/>
  <c r="C1225"/>
  <c r="C1229"/>
  <c r="C1233"/>
  <c r="C1237"/>
  <c r="C1241"/>
  <c r="C1245"/>
  <c r="C1249"/>
  <c r="C1253"/>
  <c r="C1257"/>
  <c r="C1261"/>
  <c r="C1265"/>
  <c r="C1269"/>
  <c r="C1273"/>
  <c r="C1277"/>
  <c r="C1281"/>
  <c r="C1285"/>
  <c r="C1289"/>
  <c r="C1293"/>
  <c r="C1297"/>
  <c r="C1301"/>
  <c r="C1305"/>
  <c r="C1309"/>
  <c r="C1313"/>
  <c r="C1317"/>
  <c r="C1321"/>
  <c r="C1325"/>
  <c r="C1329"/>
  <c r="C1333"/>
  <c r="C1337"/>
  <c r="C1341"/>
  <c r="C1345"/>
  <c r="C1349"/>
  <c r="C1353"/>
  <c r="C1357"/>
  <c r="C1361"/>
  <c r="C1365"/>
  <c r="C1369"/>
  <c r="C1373"/>
  <c r="C1377"/>
  <c r="C502"/>
  <c r="C510"/>
  <c r="C518"/>
  <c r="C526"/>
  <c r="C534"/>
  <c r="C542"/>
  <c r="C550"/>
  <c r="C558"/>
  <c r="C566"/>
  <c r="C574"/>
  <c r="C582"/>
  <c r="C590"/>
  <c r="C598"/>
  <c r="C606"/>
  <c r="C614"/>
  <c r="C620"/>
  <c r="C626"/>
  <c r="C631"/>
  <c r="C636"/>
  <c r="C642"/>
  <c r="C647"/>
  <c r="C652"/>
  <c r="C658"/>
  <c r="C663"/>
  <c r="C668"/>
  <c r="C674"/>
  <c r="C679"/>
  <c r="C684"/>
  <c r="C690"/>
  <c r="C695"/>
  <c r="C700"/>
  <c r="C706"/>
  <c r="C711"/>
  <c r="C716"/>
  <c r="C722"/>
  <c r="C727"/>
  <c r="C732"/>
  <c r="C738"/>
  <c r="C743"/>
  <c r="C748"/>
  <c r="C754"/>
  <c r="C759"/>
  <c r="C764"/>
  <c r="C768"/>
  <c r="C772"/>
  <c r="C776"/>
  <c r="C780"/>
  <c r="C784"/>
  <c r="C788"/>
  <c r="C792"/>
  <c r="C796"/>
  <c r="C800"/>
  <c r="C804"/>
  <c r="C808"/>
  <c r="C812"/>
  <c r="C816"/>
  <c r="C820"/>
  <c r="C824"/>
  <c r="C828"/>
  <c r="C832"/>
  <c r="C836"/>
  <c r="C840"/>
  <c r="C844"/>
  <c r="C848"/>
  <c r="C852"/>
  <c r="C856"/>
  <c r="C860"/>
  <c r="C864"/>
  <c r="C868"/>
  <c r="C872"/>
  <c r="C876"/>
  <c r="C880"/>
  <c r="C884"/>
  <c r="C888"/>
  <c r="C892"/>
  <c r="C896"/>
  <c r="C900"/>
  <c r="C904"/>
  <c r="C908"/>
  <c r="C912"/>
  <c r="C916"/>
  <c r="C920"/>
  <c r="C924"/>
  <c r="C928"/>
  <c r="C932"/>
  <c r="C936"/>
  <c r="C940"/>
  <c r="C944"/>
  <c r="C948"/>
  <c r="C952"/>
  <c r="C956"/>
  <c r="C960"/>
  <c r="C964"/>
  <c r="C968"/>
  <c r="C972"/>
  <c r="C976"/>
  <c r="C980"/>
  <c r="C984"/>
  <c r="C988"/>
  <c r="C992"/>
  <c r="C996"/>
  <c r="C1000"/>
  <c r="C1004"/>
  <c r="C1008"/>
  <c r="C1012"/>
  <c r="C1016"/>
  <c r="C1020"/>
  <c r="C1024"/>
  <c r="C1028"/>
  <c r="C1032"/>
  <c r="C1036"/>
  <c r="C1040"/>
  <c r="C1044"/>
  <c r="C1048"/>
  <c r="C1052"/>
  <c r="C1056"/>
  <c r="C1060"/>
  <c r="C1064"/>
  <c r="C1068"/>
  <c r="C1072"/>
  <c r="C1076"/>
  <c r="C1080"/>
  <c r="C1084"/>
  <c r="C1088"/>
  <c r="C1092"/>
  <c r="C1096"/>
  <c r="C1100"/>
  <c r="C1104"/>
  <c r="C1108"/>
  <c r="C1112"/>
  <c r="C1116"/>
  <c r="C1120"/>
  <c r="C1124"/>
  <c r="C1128"/>
  <c r="C1132"/>
  <c r="C1136"/>
  <c r="C1140"/>
  <c r="C1144"/>
  <c r="C1148"/>
  <c r="C1152"/>
  <c r="C1156"/>
  <c r="C1160"/>
  <c r="C1164"/>
  <c r="C1168"/>
  <c r="C1172"/>
  <c r="C1176"/>
  <c r="C1180"/>
  <c r="C1184"/>
  <c r="C1188"/>
  <c r="C1192"/>
  <c r="C1196"/>
  <c r="C1200"/>
  <c r="C1204"/>
  <c r="C1208"/>
  <c r="C1212"/>
  <c r="C1216"/>
  <c r="C1220"/>
  <c r="C1224"/>
  <c r="C1228"/>
  <c r="C1232"/>
  <c r="C1236"/>
  <c r="C1240"/>
  <c r="C1244"/>
  <c r="C1248"/>
  <c r="C1252"/>
  <c r="C1256"/>
  <c r="C1260"/>
  <c r="C1264"/>
  <c r="C1268"/>
  <c r="C1272"/>
  <c r="C1276"/>
  <c r="C1280"/>
  <c r="C1284"/>
  <c r="C1288"/>
  <c r="C1292"/>
  <c r="C1296"/>
  <c r="C1300"/>
  <c r="C1304"/>
  <c r="C1308"/>
  <c r="C1312"/>
  <c r="C1316"/>
  <c r="C1320"/>
  <c r="C1324"/>
  <c r="C1328"/>
  <c r="C1332"/>
  <c r="C1336"/>
  <c r="C1340"/>
  <c r="C1344"/>
  <c r="C1348"/>
  <c r="C1352"/>
  <c r="C1356"/>
  <c r="C1360"/>
  <c r="C1364"/>
  <c r="C1368"/>
  <c r="C1372"/>
  <c r="C1376"/>
  <c r="C508"/>
  <c r="C516"/>
  <c r="C524"/>
  <c r="C532"/>
  <c r="C540"/>
  <c r="C548"/>
  <c r="C556"/>
  <c r="C564"/>
  <c r="C572"/>
  <c r="C580"/>
  <c r="C588"/>
  <c r="C596"/>
  <c r="C604"/>
  <c r="C612"/>
  <c r="C619"/>
  <c r="C624"/>
  <c r="C630"/>
  <c r="C635"/>
  <c r="C640"/>
  <c r="C646"/>
  <c r="C651"/>
  <c r="C656"/>
  <c r="C662"/>
  <c r="C667"/>
  <c r="C672"/>
  <c r="C678"/>
  <c r="C683"/>
  <c r="C688"/>
  <c r="C694"/>
  <c r="C699"/>
  <c r="C704"/>
  <c r="C710"/>
  <c r="C715"/>
  <c r="C720"/>
  <c r="C726"/>
  <c r="C731"/>
  <c r="C736"/>
  <c r="C742"/>
  <c r="C747"/>
  <c r="C752"/>
  <c r="C758"/>
  <c r="C763"/>
  <c r="C767"/>
  <c r="C771"/>
  <c r="C775"/>
  <c r="C779"/>
  <c r="C783"/>
  <c r="C787"/>
  <c r="C791"/>
  <c r="C795"/>
  <c r="C799"/>
  <c r="C803"/>
  <c r="C807"/>
  <c r="C811"/>
  <c r="C815"/>
  <c r="C819"/>
  <c r="C823"/>
  <c r="C827"/>
  <c r="C831"/>
  <c r="C835"/>
  <c r="C839"/>
  <c r="C843"/>
  <c r="C847"/>
  <c r="C851"/>
  <c r="C855"/>
  <c r="C859"/>
  <c r="C863"/>
  <c r="C867"/>
  <c r="C871"/>
  <c r="C875"/>
  <c r="C879"/>
  <c r="C883"/>
  <c r="C887"/>
  <c r="C891"/>
  <c r="C895"/>
  <c r="C899"/>
  <c r="C903"/>
  <c r="C907"/>
  <c r="C911"/>
  <c r="C915"/>
  <c r="C919"/>
  <c r="C923"/>
  <c r="C927"/>
  <c r="C931"/>
  <c r="C935"/>
  <c r="C939"/>
  <c r="C943"/>
  <c r="C947"/>
  <c r="C951"/>
  <c r="C955"/>
  <c r="C959"/>
  <c r="C963"/>
  <c r="C967"/>
  <c r="C971"/>
  <c r="C975"/>
  <c r="C979"/>
  <c r="C983"/>
  <c r="C987"/>
  <c r="C991"/>
  <c r="C995"/>
  <c r="C999"/>
  <c r="C1003"/>
  <c r="C1007"/>
  <c r="C1011"/>
  <c r="C1015"/>
  <c r="C1019"/>
  <c r="C1023"/>
  <c r="C1027"/>
  <c r="C1031"/>
  <c r="C1035"/>
  <c r="C1039"/>
  <c r="C1043"/>
  <c r="C1047"/>
  <c r="C1051"/>
  <c r="C1055"/>
  <c r="C1059"/>
  <c r="C1063"/>
  <c r="C1067"/>
  <c r="C1071"/>
  <c r="C1075"/>
  <c r="C1079"/>
  <c r="C1083"/>
  <c r="C1087"/>
  <c r="C1091"/>
  <c r="C1095"/>
  <c r="C1099"/>
  <c r="C1103"/>
  <c r="C1107"/>
  <c r="C1111"/>
  <c r="C1115"/>
  <c r="C1119"/>
  <c r="C1123"/>
  <c r="C1127"/>
  <c r="C1131"/>
  <c r="C1135"/>
  <c r="C1139"/>
  <c r="C1143"/>
  <c r="C1147"/>
  <c r="C1151"/>
  <c r="C1155"/>
  <c r="C1159"/>
  <c r="C1163"/>
  <c r="C1167"/>
  <c r="C1171"/>
  <c r="C1175"/>
  <c r="C1179"/>
  <c r="C1183"/>
  <c r="C1187"/>
  <c r="C1191"/>
  <c r="C1195"/>
  <c r="C1199"/>
  <c r="C1203"/>
  <c r="C1207"/>
  <c r="C1211"/>
  <c r="C1215"/>
  <c r="C1219"/>
  <c r="C1223"/>
  <c r="C1227"/>
  <c r="C1231"/>
  <c r="C1235"/>
  <c r="C1239"/>
  <c r="C1243"/>
  <c r="C1247"/>
  <c r="C1251"/>
  <c r="C1255"/>
  <c r="C1259"/>
  <c r="C1263"/>
  <c r="C1267"/>
  <c r="C1271"/>
  <c r="C1275"/>
  <c r="C1279"/>
  <c r="C1283"/>
  <c r="C1287"/>
  <c r="C1291"/>
  <c r="C1295"/>
  <c r="C1299"/>
  <c r="C1303"/>
  <c r="C1307"/>
  <c r="C1311"/>
  <c r="C1315"/>
  <c r="C1319"/>
  <c r="C1323"/>
  <c r="C1327"/>
  <c r="C1331"/>
  <c r="C1335"/>
  <c r="C1339"/>
  <c r="C1343"/>
  <c r="C1347"/>
  <c r="C1351"/>
  <c r="C1355"/>
  <c r="C1359"/>
  <c r="C1363"/>
  <c r="C1367"/>
  <c r="C1371"/>
  <c r="C1375"/>
  <c r="C506"/>
  <c r="C514"/>
  <c r="C522"/>
  <c r="C530"/>
  <c r="C538"/>
  <c r="C546"/>
  <c r="C554"/>
  <c r="C562"/>
  <c r="C570"/>
  <c r="C578"/>
  <c r="C586"/>
  <c r="C594"/>
  <c r="C602"/>
  <c r="C610"/>
  <c r="C618"/>
  <c r="C623"/>
  <c r="C628"/>
  <c r="C634"/>
  <c r="C639"/>
  <c r="C644"/>
  <c r="C650"/>
  <c r="C655"/>
  <c r="C660"/>
  <c r="C666"/>
  <c r="C671"/>
  <c r="C676"/>
  <c r="C682"/>
  <c r="C687"/>
  <c r="C692"/>
  <c r="C698"/>
  <c r="C703"/>
  <c r="C708"/>
  <c r="C714"/>
  <c r="C719"/>
  <c r="C724"/>
  <c r="C730"/>
  <c r="C735"/>
  <c r="C740"/>
  <c r="C746"/>
  <c r="C751"/>
  <c r="C756"/>
  <c r="C762"/>
  <c r="C766"/>
  <c r="C770"/>
  <c r="C774"/>
  <c r="C778"/>
  <c r="C782"/>
  <c r="C786"/>
  <c r="C790"/>
  <c r="C794"/>
  <c r="C798"/>
  <c r="C802"/>
  <c r="C806"/>
  <c r="C810"/>
  <c r="C814"/>
  <c r="C818"/>
  <c r="C822"/>
  <c r="C826"/>
  <c r="C830"/>
  <c r="C834"/>
  <c r="C838"/>
  <c r="C842"/>
  <c r="C846"/>
  <c r="C850"/>
  <c r="C854"/>
  <c r="C858"/>
  <c r="C862"/>
  <c r="C866"/>
  <c r="C870"/>
  <c r="C874"/>
  <c r="C878"/>
  <c r="C882"/>
  <c r="C886"/>
  <c r="C890"/>
  <c r="C894"/>
  <c r="C898"/>
  <c r="C902"/>
  <c r="C906"/>
  <c r="C910"/>
  <c r="C914"/>
  <c r="C918"/>
  <c r="C922"/>
  <c r="C926"/>
  <c r="C930"/>
  <c r="C934"/>
  <c r="C938"/>
  <c r="C942"/>
  <c r="C946"/>
  <c r="C950"/>
  <c r="C954"/>
  <c r="C958"/>
  <c r="C962"/>
  <c r="C966"/>
  <c r="C970"/>
  <c r="C974"/>
  <c r="C978"/>
  <c r="C982"/>
  <c r="C986"/>
  <c r="C990"/>
  <c r="C994"/>
  <c r="C998"/>
  <c r="C1002"/>
  <c r="C1006"/>
  <c r="C1010"/>
  <c r="C1014"/>
  <c r="C1018"/>
  <c r="C1022"/>
  <c r="C1026"/>
  <c r="C1030"/>
  <c r="C1034"/>
  <c r="C1038"/>
  <c r="C1042"/>
  <c r="C1046"/>
  <c r="C1050"/>
  <c r="C1054"/>
  <c r="C1058"/>
  <c r="C1062"/>
  <c r="C1066"/>
  <c r="C1070"/>
  <c r="C1074"/>
  <c r="C1078"/>
  <c r="C1082"/>
  <c r="C1086"/>
  <c r="C1090"/>
  <c r="C1094"/>
  <c r="C1098"/>
  <c r="C1102"/>
  <c r="C1106"/>
  <c r="C1110"/>
  <c r="C1114"/>
  <c r="C1118"/>
  <c r="C1122"/>
  <c r="C1126"/>
  <c r="C1130"/>
  <c r="C1134"/>
  <c r="C1138"/>
  <c r="C1142"/>
  <c r="C1146"/>
  <c r="C1150"/>
  <c r="C1154"/>
  <c r="C1158"/>
  <c r="C1162"/>
  <c r="C1166"/>
  <c r="C1170"/>
  <c r="C1174"/>
  <c r="C1178"/>
  <c r="C1182"/>
  <c r="C1186"/>
  <c r="C1190"/>
  <c r="C1194"/>
  <c r="C1198"/>
  <c r="C1202"/>
  <c r="C1206"/>
  <c r="C1210"/>
  <c r="C1214"/>
  <c r="C1218"/>
  <c r="C1222"/>
  <c r="C1226"/>
  <c r="C1230"/>
  <c r="C1234"/>
  <c r="C1238"/>
  <c r="C1242"/>
  <c r="C1246"/>
  <c r="C1250"/>
  <c r="C1254"/>
  <c r="C1258"/>
  <c r="C1262"/>
  <c r="C1266"/>
  <c r="C1270"/>
  <c r="C1274"/>
  <c r="C1278"/>
  <c r="C1282"/>
  <c r="C1286"/>
  <c r="C1290"/>
  <c r="C1294"/>
  <c r="C1298"/>
  <c r="C1302"/>
  <c r="C1306"/>
  <c r="C1310"/>
  <c r="C1314"/>
  <c r="C1318"/>
  <c r="C1322"/>
  <c r="C1326"/>
  <c r="C1330"/>
  <c r="C1334"/>
  <c r="C1338"/>
  <c r="C1342"/>
  <c r="C1346"/>
  <c r="C1350"/>
  <c r="C1354"/>
  <c r="C1358"/>
  <c r="C1362"/>
  <c r="C1366"/>
  <c r="C1370"/>
  <c r="C1374"/>
  <c r="C9"/>
  <c r="B1376"/>
  <c r="B1372"/>
  <c r="B1368"/>
  <c r="B1364"/>
  <c r="B1360"/>
  <c r="B1356"/>
  <c r="B1352"/>
  <c r="B1348"/>
  <c r="B1344"/>
  <c r="B1340"/>
  <c r="B1336"/>
  <c r="B1332"/>
  <c r="B1328"/>
  <c r="B1324"/>
  <c r="B1320"/>
  <c r="B1316"/>
  <c r="B1312"/>
  <c r="B1308"/>
  <c r="B1304"/>
  <c r="B1300"/>
  <c r="B1296"/>
  <c r="B1292"/>
  <c r="B1288"/>
  <c r="B1284"/>
  <c r="B1280"/>
  <c r="B1276"/>
  <c r="B1272"/>
  <c r="B1268"/>
  <c r="B1264"/>
  <c r="B1260"/>
  <c r="B1256"/>
  <c r="B1252"/>
  <c r="B1248"/>
  <c r="B1244"/>
  <c r="B1240"/>
  <c r="B1236"/>
  <c r="B1232"/>
  <c r="B1228"/>
  <c r="B1224"/>
  <c r="B1220"/>
  <c r="B1216"/>
  <c r="B1212"/>
  <c r="B1208"/>
  <c r="B1204"/>
  <c r="B1200"/>
  <c r="B1196"/>
  <c r="B1192"/>
  <c r="B1188"/>
  <c r="B1184"/>
  <c r="B1180"/>
  <c r="B1176"/>
  <c r="B1172"/>
  <c r="B1168"/>
  <c r="B1164"/>
  <c r="B1160"/>
  <c r="B1156"/>
  <c r="B1152"/>
  <c r="B1148"/>
  <c r="B1144"/>
  <c r="B1140"/>
  <c r="B1136"/>
  <c r="B1132"/>
  <c r="B1128"/>
  <c r="B1124"/>
  <c r="B1120"/>
  <c r="B1116"/>
  <c r="B1112"/>
  <c r="B1108"/>
  <c r="B1104"/>
  <c r="B1100"/>
  <c r="B1096"/>
  <c r="B1092"/>
  <c r="B1088"/>
  <c r="B1084"/>
  <c r="B1080"/>
  <c r="B1076"/>
  <c r="B1072"/>
  <c r="B1068"/>
  <c r="B1064"/>
  <c r="B1060"/>
  <c r="B1056"/>
  <c r="B1052"/>
  <c r="B1048"/>
  <c r="B1044"/>
  <c r="B1040"/>
  <c r="B1036"/>
  <c r="B1032"/>
  <c r="B1028"/>
  <c r="B1024"/>
  <c r="B1020"/>
  <c r="B1016"/>
  <c r="B1012"/>
  <c r="B1008"/>
  <c r="B1004"/>
  <c r="B1000"/>
  <c r="B996"/>
  <c r="B992"/>
  <c r="B988"/>
  <c r="B984"/>
  <c r="B980"/>
  <c r="B976"/>
  <c r="B972"/>
  <c r="B968"/>
  <c r="B964"/>
  <c r="B960"/>
  <c r="B956"/>
  <c r="B952"/>
  <c r="B948"/>
  <c r="B944"/>
  <c r="B940"/>
  <c r="B936"/>
  <c r="B932"/>
  <c r="B928"/>
  <c r="B924"/>
  <c r="B920"/>
  <c r="B916"/>
  <c r="B912"/>
  <c r="B908"/>
  <c r="B904"/>
  <c r="B900"/>
  <c r="B896"/>
  <c r="B892"/>
  <c r="B888"/>
  <c r="B884"/>
  <c r="B880"/>
  <c r="B876"/>
  <c r="B872"/>
  <c r="B868"/>
  <c r="B864"/>
  <c r="B860"/>
  <c r="B856"/>
  <c r="B852"/>
  <c r="B848"/>
  <c r="B844"/>
  <c r="B840"/>
  <c r="B836"/>
  <c r="B832"/>
  <c r="B828"/>
  <c r="B824"/>
  <c r="B820"/>
  <c r="B816"/>
  <c r="B812"/>
  <c r="B808"/>
  <c r="B804"/>
  <c r="B800"/>
  <c r="B796"/>
  <c r="B792"/>
  <c r="B788"/>
  <c r="B784"/>
  <c r="B780"/>
  <c r="B776"/>
  <c r="B772"/>
  <c r="B768"/>
  <c r="B764"/>
  <c r="B760"/>
  <c r="B756"/>
  <c r="B752"/>
  <c r="B748"/>
  <c r="B744"/>
  <c r="B740"/>
  <c r="B736"/>
  <c r="B732"/>
  <c r="B728"/>
  <c r="B724"/>
  <c r="B720"/>
  <c r="B716"/>
  <c r="B712"/>
  <c r="B708"/>
  <c r="B704"/>
  <c r="B700"/>
  <c r="B696"/>
  <c r="B692"/>
  <c r="B688"/>
  <c r="B684"/>
  <c r="B680"/>
  <c r="B676"/>
  <c r="B672"/>
  <c r="B668"/>
  <c r="B664"/>
  <c r="B660"/>
  <c r="B656"/>
  <c r="B652"/>
  <c r="B648"/>
  <c r="B644"/>
  <c r="B640"/>
  <c r="B636"/>
  <c r="B632"/>
  <c r="B628"/>
  <c r="B624"/>
  <c r="B620"/>
  <c r="B616"/>
  <c r="B612"/>
  <c r="B608"/>
  <c r="B604"/>
  <c r="B600"/>
  <c r="B596"/>
  <c r="B592"/>
  <c r="B588"/>
  <c r="B584"/>
  <c r="B580"/>
  <c r="B576"/>
  <c r="B572"/>
  <c r="B568"/>
  <c r="B564"/>
  <c r="B560"/>
  <c r="B556"/>
  <c r="B552"/>
  <c r="B548"/>
  <c r="B544"/>
  <c r="B540"/>
  <c r="B536"/>
  <c r="B532"/>
  <c r="B528"/>
  <c r="B524"/>
  <c r="B520"/>
  <c r="B516"/>
  <c r="B512"/>
  <c r="B508"/>
  <c r="B504"/>
  <c r="B500"/>
  <c r="B495"/>
  <c r="B487"/>
  <c r="B479"/>
  <c r="B471"/>
  <c r="B463"/>
  <c r="B455"/>
  <c r="B447"/>
  <c r="B439"/>
  <c r="B431"/>
  <c r="B423"/>
  <c r="B415"/>
  <c r="B407"/>
  <c r="B399"/>
  <c r="B391"/>
  <c r="B383"/>
  <c r="B375"/>
  <c r="B367"/>
  <c r="B359"/>
  <c r="B351"/>
  <c r="B343"/>
  <c r="B335"/>
  <c r="B327"/>
  <c r="B319"/>
  <c r="B311"/>
  <c r="B303"/>
  <c r="B295"/>
  <c r="B287"/>
  <c r="B279"/>
  <c r="B271"/>
  <c r="B263"/>
  <c r="B255"/>
  <c r="D11"/>
  <c r="D15"/>
  <c r="D19"/>
  <c r="D23"/>
  <c r="D27"/>
  <c r="D31"/>
  <c r="D35"/>
  <c r="D39"/>
  <c r="D43"/>
  <c r="D47"/>
  <c r="D51"/>
  <c r="D55"/>
  <c r="D59"/>
  <c r="D63"/>
  <c r="D67"/>
  <c r="D71"/>
  <c r="D75"/>
  <c r="D79"/>
  <c r="D83"/>
  <c r="D87"/>
  <c r="D91"/>
  <c r="D95"/>
  <c r="D99"/>
  <c r="D103"/>
  <c r="D107"/>
  <c r="D111"/>
  <c r="D115"/>
  <c r="D119"/>
  <c r="D123"/>
  <c r="D127"/>
  <c r="D131"/>
  <c r="D135"/>
  <c r="D139"/>
  <c r="D143"/>
  <c r="D147"/>
  <c r="D151"/>
  <c r="D155"/>
  <c r="D159"/>
  <c r="D163"/>
  <c r="D167"/>
  <c r="D171"/>
  <c r="D175"/>
  <c r="D179"/>
  <c r="D183"/>
  <c r="D187"/>
  <c r="D191"/>
  <c r="D195"/>
  <c r="D199"/>
  <c r="D203"/>
  <c r="D207"/>
  <c r="D211"/>
  <c r="D215"/>
  <c r="D219"/>
  <c r="D223"/>
  <c r="D227"/>
  <c r="D231"/>
  <c r="D235"/>
  <c r="D239"/>
  <c r="D243"/>
  <c r="D247"/>
  <c r="D251"/>
  <c r="D255"/>
  <c r="D259"/>
  <c r="D263"/>
  <c r="D267"/>
  <c r="D271"/>
  <c r="D275"/>
  <c r="D279"/>
  <c r="D283"/>
  <c r="D287"/>
  <c r="D291"/>
  <c r="D295"/>
  <c r="D299"/>
  <c r="D303"/>
  <c r="D307"/>
  <c r="D311"/>
  <c r="D315"/>
  <c r="D319"/>
  <c r="D323"/>
  <c r="D327"/>
  <c r="D331"/>
  <c r="D335"/>
  <c r="D339"/>
  <c r="D343"/>
  <c r="D347"/>
  <c r="D351"/>
  <c r="D355"/>
  <c r="D359"/>
  <c r="D363"/>
  <c r="D367"/>
  <c r="D371"/>
  <c r="D375"/>
  <c r="D379"/>
  <c r="D383"/>
  <c r="D387"/>
  <c r="D391"/>
  <c r="D395"/>
  <c r="D399"/>
  <c r="D403"/>
  <c r="D407"/>
  <c r="D411"/>
  <c r="D415"/>
  <c r="D419"/>
  <c r="D423"/>
  <c r="D427"/>
  <c r="D431"/>
  <c r="D435"/>
  <c r="D439"/>
  <c r="D443"/>
  <c r="D447"/>
  <c r="D451"/>
  <c r="D455"/>
  <c r="D459"/>
  <c r="D463"/>
  <c r="D467"/>
  <c r="D471"/>
  <c r="D475"/>
  <c r="D479"/>
  <c r="D483"/>
  <c r="D487"/>
  <c r="D491"/>
  <c r="D495"/>
  <c r="D499"/>
  <c r="D503"/>
  <c r="D507"/>
  <c r="D511"/>
  <c r="D515"/>
  <c r="D519"/>
  <c r="D523"/>
  <c r="D527"/>
  <c r="D531"/>
  <c r="D535"/>
  <c r="D539"/>
  <c r="D543"/>
  <c r="D547"/>
  <c r="D551"/>
  <c r="D555"/>
  <c r="D559"/>
  <c r="D563"/>
  <c r="D567"/>
  <c r="D571"/>
  <c r="D575"/>
  <c r="D579"/>
  <c r="D583"/>
  <c r="D587"/>
  <c r="D591"/>
  <c r="D595"/>
  <c r="D599"/>
  <c r="D603"/>
  <c r="D607"/>
  <c r="D611"/>
  <c r="D615"/>
  <c r="D619"/>
  <c r="D623"/>
  <c r="D627"/>
  <c r="D631"/>
  <c r="D635"/>
  <c r="D639"/>
  <c r="D643"/>
  <c r="D647"/>
  <c r="D651"/>
  <c r="D655"/>
  <c r="D659"/>
  <c r="D663"/>
  <c r="D667"/>
  <c r="D671"/>
  <c r="D675"/>
  <c r="D679"/>
  <c r="D683"/>
  <c r="D687"/>
  <c r="D691"/>
  <c r="D695"/>
  <c r="D699"/>
  <c r="D703"/>
  <c r="D707"/>
  <c r="D711"/>
  <c r="D715"/>
  <c r="D719"/>
  <c r="D723"/>
  <c r="D727"/>
  <c r="D731"/>
  <c r="D735"/>
  <c r="D739"/>
  <c r="D743"/>
  <c r="D747"/>
  <c r="D751"/>
  <c r="D755"/>
  <c r="D759"/>
  <c r="D763"/>
  <c r="D767"/>
  <c r="D771"/>
  <c r="D775"/>
  <c r="D779"/>
  <c r="D783"/>
  <c r="D787"/>
  <c r="D791"/>
  <c r="D795"/>
  <c r="D799"/>
  <c r="D803"/>
  <c r="D807"/>
  <c r="D811"/>
  <c r="D815"/>
  <c r="D819"/>
  <c r="D823"/>
  <c r="D827"/>
  <c r="D831"/>
  <c r="D835"/>
  <c r="D839"/>
  <c r="D843"/>
  <c r="D847"/>
  <c r="D851"/>
  <c r="D855"/>
  <c r="D859"/>
  <c r="D863"/>
  <c r="D867"/>
  <c r="D871"/>
  <c r="D875"/>
  <c r="D879"/>
  <c r="D883"/>
  <c r="D887"/>
  <c r="D891"/>
  <c r="D895"/>
  <c r="D899"/>
  <c r="D903"/>
  <c r="D907"/>
  <c r="D911"/>
  <c r="D915"/>
  <c r="D919"/>
  <c r="D923"/>
  <c r="D927"/>
  <c r="D931"/>
  <c r="D935"/>
  <c r="D939"/>
  <c r="D943"/>
  <c r="D947"/>
  <c r="D951"/>
  <c r="D955"/>
  <c r="D959"/>
  <c r="D963"/>
  <c r="D967"/>
  <c r="D971"/>
  <c r="D975"/>
  <c r="D979"/>
  <c r="D983"/>
  <c r="D987"/>
  <c r="D991"/>
  <c r="D995"/>
  <c r="D999"/>
  <c r="D1003"/>
  <c r="D1007"/>
  <c r="D1011"/>
  <c r="D1015"/>
  <c r="D1019"/>
  <c r="D1023"/>
  <c r="D1027"/>
  <c r="D1031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D98"/>
  <c r="D102"/>
  <c r="D106"/>
  <c r="D110"/>
  <c r="D114"/>
  <c r="D118"/>
  <c r="D122"/>
  <c r="D126"/>
  <c r="D130"/>
  <c r="D134"/>
  <c r="D138"/>
  <c r="D142"/>
  <c r="D146"/>
  <c r="D150"/>
  <c r="D154"/>
  <c r="D158"/>
  <c r="D162"/>
  <c r="D166"/>
  <c r="D170"/>
  <c r="D174"/>
  <c r="D178"/>
  <c r="D182"/>
  <c r="D186"/>
  <c r="D190"/>
  <c r="D194"/>
  <c r="D198"/>
  <c r="D202"/>
  <c r="D206"/>
  <c r="D210"/>
  <c r="D214"/>
  <c r="D218"/>
  <c r="D222"/>
  <c r="D226"/>
  <c r="D230"/>
  <c r="D234"/>
  <c r="D238"/>
  <c r="D242"/>
  <c r="D246"/>
  <c r="D250"/>
  <c r="D254"/>
  <c r="D258"/>
  <c r="D262"/>
  <c r="D266"/>
  <c r="D270"/>
  <c r="D274"/>
  <c r="D278"/>
  <c r="D282"/>
  <c r="D286"/>
  <c r="D290"/>
  <c r="D294"/>
  <c r="D298"/>
  <c r="D302"/>
  <c r="D306"/>
  <c r="D310"/>
  <c r="D314"/>
  <c r="D318"/>
  <c r="D322"/>
  <c r="D326"/>
  <c r="D330"/>
  <c r="D334"/>
  <c r="D338"/>
  <c r="D342"/>
  <c r="D346"/>
  <c r="D350"/>
  <c r="D354"/>
  <c r="D358"/>
  <c r="D362"/>
  <c r="D366"/>
  <c r="D370"/>
  <c r="D374"/>
  <c r="D378"/>
  <c r="D382"/>
  <c r="D386"/>
  <c r="D390"/>
  <c r="D394"/>
  <c r="D398"/>
  <c r="D402"/>
  <c r="D406"/>
  <c r="D410"/>
  <c r="D414"/>
  <c r="D418"/>
  <c r="D422"/>
  <c r="D426"/>
  <c r="D430"/>
  <c r="D434"/>
  <c r="D438"/>
  <c r="D442"/>
  <c r="D446"/>
  <c r="D450"/>
  <c r="D454"/>
  <c r="D458"/>
  <c r="D462"/>
  <c r="D466"/>
  <c r="D470"/>
  <c r="D474"/>
  <c r="D478"/>
  <c r="D482"/>
  <c r="D486"/>
  <c r="D490"/>
  <c r="D494"/>
  <c r="D498"/>
  <c r="D502"/>
  <c r="D506"/>
  <c r="D510"/>
  <c r="D514"/>
  <c r="D518"/>
  <c r="D522"/>
  <c r="D526"/>
  <c r="D530"/>
  <c r="D534"/>
  <c r="D538"/>
  <c r="D542"/>
  <c r="D546"/>
  <c r="D550"/>
  <c r="D554"/>
  <c r="D558"/>
  <c r="D562"/>
  <c r="D566"/>
  <c r="D570"/>
  <c r="D574"/>
  <c r="D578"/>
  <c r="D582"/>
  <c r="D586"/>
  <c r="D590"/>
  <c r="D594"/>
  <c r="D598"/>
  <c r="D602"/>
  <c r="D606"/>
  <c r="D610"/>
  <c r="D614"/>
  <c r="D618"/>
  <c r="D622"/>
  <c r="D626"/>
  <c r="D630"/>
  <c r="D634"/>
  <c r="D638"/>
  <c r="D642"/>
  <c r="D646"/>
  <c r="D650"/>
  <c r="D654"/>
  <c r="D658"/>
  <c r="D662"/>
  <c r="D666"/>
  <c r="D670"/>
  <c r="D674"/>
  <c r="D678"/>
  <c r="D682"/>
  <c r="D686"/>
  <c r="D690"/>
  <c r="D694"/>
  <c r="D698"/>
  <c r="D702"/>
  <c r="D706"/>
  <c r="D710"/>
  <c r="D714"/>
  <c r="D718"/>
  <c r="D722"/>
  <c r="D726"/>
  <c r="D730"/>
  <c r="D734"/>
  <c r="D738"/>
  <c r="D742"/>
  <c r="D746"/>
  <c r="D750"/>
  <c r="D754"/>
  <c r="D758"/>
  <c r="D762"/>
  <c r="D766"/>
  <c r="D770"/>
  <c r="D774"/>
  <c r="D778"/>
  <c r="D782"/>
  <c r="D786"/>
  <c r="D790"/>
  <c r="D794"/>
  <c r="D798"/>
  <c r="D802"/>
  <c r="D806"/>
  <c r="D810"/>
  <c r="D814"/>
  <c r="D818"/>
  <c r="D822"/>
  <c r="D826"/>
  <c r="D830"/>
  <c r="D834"/>
  <c r="D838"/>
  <c r="D842"/>
  <c r="D846"/>
  <c r="D850"/>
  <c r="D854"/>
  <c r="D858"/>
  <c r="D862"/>
  <c r="D866"/>
  <c r="D870"/>
  <c r="D874"/>
  <c r="D878"/>
  <c r="D882"/>
  <c r="D886"/>
  <c r="D890"/>
  <c r="D894"/>
  <c r="D898"/>
  <c r="D902"/>
  <c r="D906"/>
  <c r="D910"/>
  <c r="D914"/>
  <c r="D918"/>
  <c r="D922"/>
  <c r="D926"/>
  <c r="D930"/>
  <c r="D934"/>
  <c r="D938"/>
  <c r="D942"/>
  <c r="D946"/>
  <c r="D950"/>
  <c r="D954"/>
  <c r="D958"/>
  <c r="D962"/>
  <c r="D966"/>
  <c r="D970"/>
  <c r="D974"/>
  <c r="D978"/>
  <c r="D982"/>
  <c r="D986"/>
  <c r="D990"/>
  <c r="D994"/>
  <c r="D998"/>
  <c r="D1002"/>
  <c r="D1006"/>
  <c r="D1010"/>
  <c r="D1014"/>
  <c r="D1018"/>
  <c r="D1022"/>
  <c r="D1026"/>
  <c r="D1030"/>
  <c r="D13"/>
  <c r="D17"/>
  <c r="D21"/>
  <c r="D25"/>
  <c r="D29"/>
  <c r="D33"/>
  <c r="D37"/>
  <c r="D41"/>
  <c r="D45"/>
  <c r="D49"/>
  <c r="D53"/>
  <c r="D57"/>
  <c r="D61"/>
  <c r="D65"/>
  <c r="D69"/>
  <c r="D73"/>
  <c r="D77"/>
  <c r="D81"/>
  <c r="D85"/>
  <c r="D89"/>
  <c r="D93"/>
  <c r="D97"/>
  <c r="D101"/>
  <c r="D105"/>
  <c r="D109"/>
  <c r="D113"/>
  <c r="D117"/>
  <c r="D121"/>
  <c r="D125"/>
  <c r="D129"/>
  <c r="D133"/>
  <c r="D137"/>
  <c r="D141"/>
  <c r="D145"/>
  <c r="D149"/>
  <c r="D153"/>
  <c r="D157"/>
  <c r="D161"/>
  <c r="D165"/>
  <c r="D169"/>
  <c r="D173"/>
  <c r="D177"/>
  <c r="D181"/>
  <c r="D185"/>
  <c r="D189"/>
  <c r="D193"/>
  <c r="D197"/>
  <c r="D201"/>
  <c r="D205"/>
  <c r="D209"/>
  <c r="D213"/>
  <c r="D217"/>
  <c r="D221"/>
  <c r="D225"/>
  <c r="D229"/>
  <c r="D233"/>
  <c r="D237"/>
  <c r="D241"/>
  <c r="D245"/>
  <c r="D249"/>
  <c r="D253"/>
  <c r="D257"/>
  <c r="D261"/>
  <c r="D265"/>
  <c r="D269"/>
  <c r="D273"/>
  <c r="D277"/>
  <c r="D281"/>
  <c r="D285"/>
  <c r="D289"/>
  <c r="D293"/>
  <c r="D297"/>
  <c r="D301"/>
  <c r="D305"/>
  <c r="D309"/>
  <c r="D313"/>
  <c r="D317"/>
  <c r="D321"/>
  <c r="D325"/>
  <c r="D329"/>
  <c r="D333"/>
  <c r="D337"/>
  <c r="D341"/>
  <c r="D345"/>
  <c r="D349"/>
  <c r="D353"/>
  <c r="D357"/>
  <c r="D361"/>
  <c r="D365"/>
  <c r="D369"/>
  <c r="D373"/>
  <c r="D377"/>
  <c r="D381"/>
  <c r="D385"/>
  <c r="D389"/>
  <c r="D393"/>
  <c r="D397"/>
  <c r="D401"/>
  <c r="D405"/>
  <c r="D409"/>
  <c r="D413"/>
  <c r="D417"/>
  <c r="D421"/>
  <c r="D425"/>
  <c r="D429"/>
  <c r="D433"/>
  <c r="D437"/>
  <c r="D441"/>
  <c r="D445"/>
  <c r="D449"/>
  <c r="D453"/>
  <c r="D457"/>
  <c r="D461"/>
  <c r="D465"/>
  <c r="D469"/>
  <c r="D473"/>
  <c r="D477"/>
  <c r="D481"/>
  <c r="D485"/>
  <c r="D489"/>
  <c r="D493"/>
  <c r="D497"/>
  <c r="D501"/>
  <c r="D505"/>
  <c r="D509"/>
  <c r="D513"/>
  <c r="D517"/>
  <c r="D521"/>
  <c r="D525"/>
  <c r="D529"/>
  <c r="D533"/>
  <c r="D537"/>
  <c r="D541"/>
  <c r="D545"/>
  <c r="D549"/>
  <c r="D553"/>
  <c r="D557"/>
  <c r="D561"/>
  <c r="D565"/>
  <c r="D569"/>
  <c r="D573"/>
  <c r="D577"/>
  <c r="D581"/>
  <c r="D585"/>
  <c r="D589"/>
  <c r="D593"/>
  <c r="D597"/>
  <c r="D601"/>
  <c r="D605"/>
  <c r="D609"/>
  <c r="D613"/>
  <c r="D617"/>
  <c r="D621"/>
  <c r="D625"/>
  <c r="D629"/>
  <c r="D633"/>
  <c r="D637"/>
  <c r="D641"/>
  <c r="D645"/>
  <c r="D649"/>
  <c r="D653"/>
  <c r="D657"/>
  <c r="D661"/>
  <c r="D665"/>
  <c r="D669"/>
  <c r="D673"/>
  <c r="D677"/>
  <c r="D681"/>
  <c r="D685"/>
  <c r="D689"/>
  <c r="D693"/>
  <c r="D697"/>
  <c r="D701"/>
  <c r="D705"/>
  <c r="D709"/>
  <c r="D713"/>
  <c r="D717"/>
  <c r="D721"/>
  <c r="D725"/>
  <c r="D729"/>
  <c r="D733"/>
  <c r="D737"/>
  <c r="D741"/>
  <c r="D745"/>
  <c r="D749"/>
  <c r="D753"/>
  <c r="D757"/>
  <c r="D761"/>
  <c r="D765"/>
  <c r="D769"/>
  <c r="D773"/>
  <c r="D777"/>
  <c r="D781"/>
  <c r="D785"/>
  <c r="D789"/>
  <c r="D793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0"/>
  <c r="D204"/>
  <c r="D208"/>
  <c r="D212"/>
  <c r="D216"/>
  <c r="D220"/>
  <c r="D224"/>
  <c r="D228"/>
  <c r="D232"/>
  <c r="D236"/>
  <c r="D240"/>
  <c r="D244"/>
  <c r="D248"/>
  <c r="D252"/>
  <c r="D256"/>
  <c r="D260"/>
  <c r="D264"/>
  <c r="D268"/>
  <c r="D272"/>
  <c r="D276"/>
  <c r="D280"/>
  <c r="D284"/>
  <c r="D288"/>
  <c r="D292"/>
  <c r="D296"/>
  <c r="D300"/>
  <c r="D304"/>
  <c r="D308"/>
  <c r="D312"/>
  <c r="D316"/>
  <c r="D320"/>
  <c r="D324"/>
  <c r="D328"/>
  <c r="D332"/>
  <c r="D336"/>
  <c r="D340"/>
  <c r="D344"/>
  <c r="D348"/>
  <c r="D352"/>
  <c r="D356"/>
  <c r="D360"/>
  <c r="D364"/>
  <c r="D368"/>
  <c r="D372"/>
  <c r="D376"/>
  <c r="D380"/>
  <c r="D384"/>
  <c r="D388"/>
  <c r="D392"/>
  <c r="D396"/>
  <c r="D400"/>
  <c r="D404"/>
  <c r="D408"/>
  <c r="D412"/>
  <c r="D416"/>
  <c r="D420"/>
  <c r="D424"/>
  <c r="D428"/>
  <c r="D432"/>
  <c r="D436"/>
  <c r="D440"/>
  <c r="D444"/>
  <c r="D448"/>
  <c r="D452"/>
  <c r="D456"/>
  <c r="D460"/>
  <c r="D464"/>
  <c r="D468"/>
  <c r="D472"/>
  <c r="D476"/>
  <c r="D480"/>
  <c r="D484"/>
  <c r="D488"/>
  <c r="D492"/>
  <c r="D496"/>
  <c r="D500"/>
  <c r="D504"/>
  <c r="D508"/>
  <c r="D512"/>
  <c r="D516"/>
  <c r="D520"/>
  <c r="D524"/>
  <c r="D528"/>
  <c r="D532"/>
  <c r="D536"/>
  <c r="D540"/>
  <c r="D544"/>
  <c r="D548"/>
  <c r="D552"/>
  <c r="D556"/>
  <c r="D560"/>
  <c r="D564"/>
  <c r="D568"/>
  <c r="D572"/>
  <c r="D576"/>
  <c r="D580"/>
  <c r="D584"/>
  <c r="D588"/>
  <c r="D592"/>
  <c r="D596"/>
  <c r="D600"/>
  <c r="D604"/>
  <c r="D608"/>
  <c r="D612"/>
  <c r="D616"/>
  <c r="D620"/>
  <c r="D624"/>
  <c r="D628"/>
  <c r="D632"/>
  <c r="D636"/>
  <c r="D640"/>
  <c r="D644"/>
  <c r="D648"/>
  <c r="D652"/>
  <c r="D656"/>
  <c r="D660"/>
  <c r="D664"/>
  <c r="D668"/>
  <c r="D672"/>
  <c r="D676"/>
  <c r="D680"/>
  <c r="D684"/>
  <c r="D688"/>
  <c r="D692"/>
  <c r="D696"/>
  <c r="D700"/>
  <c r="D704"/>
  <c r="D708"/>
  <c r="D712"/>
  <c r="D716"/>
  <c r="D720"/>
  <c r="D724"/>
  <c r="D728"/>
  <c r="D732"/>
  <c r="D736"/>
  <c r="D740"/>
  <c r="D744"/>
  <c r="D748"/>
  <c r="D752"/>
  <c r="D756"/>
  <c r="D760"/>
  <c r="D764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D864"/>
  <c r="D868"/>
  <c r="D872"/>
  <c r="D876"/>
  <c r="D880"/>
  <c r="D884"/>
  <c r="D888"/>
  <c r="D892"/>
  <c r="D896"/>
  <c r="D900"/>
  <c r="D904"/>
  <c r="D908"/>
  <c r="D912"/>
  <c r="D916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801"/>
  <c r="D817"/>
  <c r="D833"/>
  <c r="D849"/>
  <c r="D865"/>
  <c r="D881"/>
  <c r="D897"/>
  <c r="D913"/>
  <c r="D929"/>
  <c r="D945"/>
  <c r="D961"/>
  <c r="D977"/>
  <c r="D989"/>
  <c r="D997"/>
  <c r="D1005"/>
  <c r="D1013"/>
  <c r="D1021"/>
  <c r="D1029"/>
  <c r="D1035"/>
  <c r="D1039"/>
  <c r="D1043"/>
  <c r="D1047"/>
  <c r="D1051"/>
  <c r="D1055"/>
  <c r="D1059"/>
  <c r="D1063"/>
  <c r="D1067"/>
  <c r="D1071"/>
  <c r="D1075"/>
  <c r="D1079"/>
  <c r="D1083"/>
  <c r="D1087"/>
  <c r="D1091"/>
  <c r="D1095"/>
  <c r="D1099"/>
  <c r="D1103"/>
  <c r="D1107"/>
  <c r="D1111"/>
  <c r="D1115"/>
  <c r="D1119"/>
  <c r="D1123"/>
  <c r="D1127"/>
  <c r="D1131"/>
  <c r="D1135"/>
  <c r="D1139"/>
  <c r="D1143"/>
  <c r="D1147"/>
  <c r="D1151"/>
  <c r="D1155"/>
  <c r="D1159"/>
  <c r="D1163"/>
  <c r="D1167"/>
  <c r="D1171"/>
  <c r="D1175"/>
  <c r="D1179"/>
  <c r="D1183"/>
  <c r="D1187"/>
  <c r="D1191"/>
  <c r="D1195"/>
  <c r="D1199"/>
  <c r="D1203"/>
  <c r="D1207"/>
  <c r="D1211"/>
  <c r="D1215"/>
  <c r="D1219"/>
  <c r="D1223"/>
  <c r="D1227"/>
  <c r="D1231"/>
  <c r="D1235"/>
  <c r="D1239"/>
  <c r="D1243"/>
  <c r="D1247"/>
  <c r="D1251"/>
  <c r="D1255"/>
  <c r="D1259"/>
  <c r="D1263"/>
  <c r="D1267"/>
  <c r="D1271"/>
  <c r="D1275"/>
  <c r="D1279"/>
  <c r="D1283"/>
  <c r="D1287"/>
  <c r="D1291"/>
  <c r="D1295"/>
  <c r="D1299"/>
  <c r="D1303"/>
  <c r="D1307"/>
  <c r="D1311"/>
  <c r="D1315"/>
  <c r="D1319"/>
  <c r="D1323"/>
  <c r="D1327"/>
  <c r="D1331"/>
  <c r="D1335"/>
  <c r="D1339"/>
  <c r="D1343"/>
  <c r="D1347"/>
  <c r="D1351"/>
  <c r="D1355"/>
  <c r="D1359"/>
  <c r="D1363"/>
  <c r="D1367"/>
  <c r="D1371"/>
  <c r="D1375"/>
  <c r="D797"/>
  <c r="D813"/>
  <c r="D829"/>
  <c r="D845"/>
  <c r="D861"/>
  <c r="D877"/>
  <c r="D893"/>
  <c r="D909"/>
  <c r="D925"/>
  <c r="D941"/>
  <c r="D957"/>
  <c r="D973"/>
  <c r="D988"/>
  <c r="D996"/>
  <c r="D1004"/>
  <c r="D1012"/>
  <c r="D1020"/>
  <c r="D1028"/>
  <c r="D1034"/>
  <c r="D1038"/>
  <c r="D1042"/>
  <c r="D1046"/>
  <c r="D1050"/>
  <c r="D1054"/>
  <c r="D1058"/>
  <c r="D1062"/>
  <c r="D1066"/>
  <c r="D1070"/>
  <c r="D1074"/>
  <c r="D1078"/>
  <c r="D1082"/>
  <c r="D1086"/>
  <c r="D1090"/>
  <c r="D1094"/>
  <c r="D1098"/>
  <c r="D1102"/>
  <c r="D1106"/>
  <c r="D1110"/>
  <c r="D1114"/>
  <c r="D1118"/>
  <c r="D1122"/>
  <c r="D1126"/>
  <c r="D1130"/>
  <c r="D1134"/>
  <c r="D1138"/>
  <c r="D1142"/>
  <c r="D1146"/>
  <c r="D1150"/>
  <c r="D1154"/>
  <c r="D1158"/>
  <c r="D1162"/>
  <c r="D1166"/>
  <c r="D1170"/>
  <c r="D1174"/>
  <c r="D1178"/>
  <c r="D1182"/>
  <c r="D1186"/>
  <c r="D1190"/>
  <c r="D1194"/>
  <c r="D1198"/>
  <c r="D1202"/>
  <c r="D1206"/>
  <c r="D1210"/>
  <c r="D1214"/>
  <c r="D1218"/>
  <c r="D1222"/>
  <c r="D1226"/>
  <c r="D1230"/>
  <c r="D1234"/>
  <c r="D1238"/>
  <c r="D1242"/>
  <c r="D1246"/>
  <c r="D1250"/>
  <c r="D1254"/>
  <c r="D1258"/>
  <c r="D1262"/>
  <c r="D1266"/>
  <c r="D1270"/>
  <c r="D1274"/>
  <c r="D1278"/>
  <c r="D1282"/>
  <c r="D1286"/>
  <c r="D1290"/>
  <c r="D1294"/>
  <c r="D1298"/>
  <c r="D1302"/>
  <c r="D1306"/>
  <c r="D1310"/>
  <c r="D1314"/>
  <c r="D1318"/>
  <c r="D1322"/>
  <c r="D1326"/>
  <c r="D1330"/>
  <c r="D1334"/>
  <c r="D1338"/>
  <c r="D1342"/>
  <c r="D1346"/>
  <c r="D1350"/>
  <c r="D1354"/>
  <c r="D1358"/>
  <c r="D1362"/>
  <c r="D1366"/>
  <c r="D1370"/>
  <c r="D1374"/>
  <c r="D9"/>
  <c r="D809"/>
  <c r="D825"/>
  <c r="D841"/>
  <c r="D857"/>
  <c r="D873"/>
  <c r="D889"/>
  <c r="D905"/>
  <c r="D921"/>
  <c r="D937"/>
  <c r="D953"/>
  <c r="D969"/>
  <c r="D985"/>
  <c r="D993"/>
  <c r="D1001"/>
  <c r="D1009"/>
  <c r="D1017"/>
  <c r="D1025"/>
  <c r="D1033"/>
  <c r="D1037"/>
  <c r="D1041"/>
  <c r="D1045"/>
  <c r="D1049"/>
  <c r="D1053"/>
  <c r="D1057"/>
  <c r="D1061"/>
  <c r="D1065"/>
  <c r="D1069"/>
  <c r="D1073"/>
  <c r="D1077"/>
  <c r="D1081"/>
  <c r="D1085"/>
  <c r="D1089"/>
  <c r="D1093"/>
  <c r="D1097"/>
  <c r="D1101"/>
  <c r="D1105"/>
  <c r="D1109"/>
  <c r="D1113"/>
  <c r="D1117"/>
  <c r="D1121"/>
  <c r="D1125"/>
  <c r="D1129"/>
  <c r="D1133"/>
  <c r="D1137"/>
  <c r="D1141"/>
  <c r="D1145"/>
  <c r="D1149"/>
  <c r="D1153"/>
  <c r="D1157"/>
  <c r="D1161"/>
  <c r="D1165"/>
  <c r="D1169"/>
  <c r="D1173"/>
  <c r="D1177"/>
  <c r="D1181"/>
  <c r="D1185"/>
  <c r="D1189"/>
  <c r="D1193"/>
  <c r="D1197"/>
  <c r="D1201"/>
  <c r="D1205"/>
  <c r="D1209"/>
  <c r="D1213"/>
  <c r="D1217"/>
  <c r="D1221"/>
  <c r="D1225"/>
  <c r="D1229"/>
  <c r="D1233"/>
  <c r="D1237"/>
  <c r="D1241"/>
  <c r="D1245"/>
  <c r="D1249"/>
  <c r="D1253"/>
  <c r="D1257"/>
  <c r="D1261"/>
  <c r="D1265"/>
  <c r="D1269"/>
  <c r="D1273"/>
  <c r="D1277"/>
  <c r="D1281"/>
  <c r="D1285"/>
  <c r="D1289"/>
  <c r="D1293"/>
  <c r="D1297"/>
  <c r="D1301"/>
  <c r="D1305"/>
  <c r="D1309"/>
  <c r="D1313"/>
  <c r="D1317"/>
  <c r="D1321"/>
  <c r="D1325"/>
  <c r="D1329"/>
  <c r="D1333"/>
  <c r="D1337"/>
  <c r="D1341"/>
  <c r="D1345"/>
  <c r="D1349"/>
  <c r="D1353"/>
  <c r="D1357"/>
  <c r="D1361"/>
  <c r="D1365"/>
  <c r="D1369"/>
  <c r="D1373"/>
  <c r="D1377"/>
  <c r="D805"/>
  <c r="D821"/>
  <c r="D837"/>
  <c r="D853"/>
  <c r="D869"/>
  <c r="D885"/>
  <c r="D901"/>
  <c r="D917"/>
  <c r="D933"/>
  <c r="D949"/>
  <c r="D965"/>
  <c r="D981"/>
  <c r="D992"/>
  <c r="D1000"/>
  <c r="D1008"/>
  <c r="D1016"/>
  <c r="D1024"/>
  <c r="D1032"/>
  <c r="D1036"/>
  <c r="D1040"/>
  <c r="D1044"/>
  <c r="D1048"/>
  <c r="D1052"/>
  <c r="D1056"/>
  <c r="D1060"/>
  <c r="D1064"/>
  <c r="D1068"/>
  <c r="D1072"/>
  <c r="D1076"/>
  <c r="D1080"/>
  <c r="D1084"/>
  <c r="D1088"/>
  <c r="D1092"/>
  <c r="D1096"/>
  <c r="D1100"/>
  <c r="D1104"/>
  <c r="D1108"/>
  <c r="D1112"/>
  <c r="D1116"/>
  <c r="D1120"/>
  <c r="D1124"/>
  <c r="D1128"/>
  <c r="D1132"/>
  <c r="D1136"/>
  <c r="D1140"/>
  <c r="D1144"/>
  <c r="D1148"/>
  <c r="D1152"/>
  <c r="D1156"/>
  <c r="D1160"/>
  <c r="D1164"/>
  <c r="D1168"/>
  <c r="D1172"/>
  <c r="D1176"/>
  <c r="D1180"/>
  <c r="D1184"/>
  <c r="D1188"/>
  <c r="D1192"/>
  <c r="D1196"/>
  <c r="D1200"/>
  <c r="D1204"/>
  <c r="D1208"/>
  <c r="D1212"/>
  <c r="D1216"/>
  <c r="D1220"/>
  <c r="D1224"/>
  <c r="D1228"/>
  <c r="D1232"/>
  <c r="D1236"/>
  <c r="D1240"/>
  <c r="D1244"/>
  <c r="D1248"/>
  <c r="D1252"/>
  <c r="D1256"/>
  <c r="D1260"/>
  <c r="D1264"/>
  <c r="D1268"/>
  <c r="D1272"/>
  <c r="D1276"/>
  <c r="D1280"/>
  <c r="D1284"/>
  <c r="D1288"/>
  <c r="D1292"/>
  <c r="D1296"/>
  <c r="D1300"/>
  <c r="D1304"/>
  <c r="D1308"/>
  <c r="D1312"/>
  <c r="D1316"/>
  <c r="D1320"/>
  <c r="D1324"/>
  <c r="D1328"/>
  <c r="D1332"/>
  <c r="D1336"/>
  <c r="D1340"/>
  <c r="D1344"/>
  <c r="D1348"/>
  <c r="D1352"/>
  <c r="D1356"/>
  <c r="D1360"/>
  <c r="D1364"/>
  <c r="D1368"/>
  <c r="D1372"/>
  <c r="D1376"/>
  <c r="B1153"/>
  <c r="B1149"/>
  <c r="B1145"/>
  <c r="B1141"/>
  <c r="B1137"/>
  <c r="B1133"/>
  <c r="B1129"/>
  <c r="B1125"/>
  <c r="B1121"/>
  <c r="B1117"/>
  <c r="B1113"/>
  <c r="B1109"/>
  <c r="B1105"/>
  <c r="B1101"/>
  <c r="B1097"/>
  <c r="B1093"/>
  <c r="B1089"/>
  <c r="B1085"/>
  <c r="B1081"/>
  <c r="B1077"/>
  <c r="B1073"/>
  <c r="B1069"/>
  <c r="B1065"/>
  <c r="B1061"/>
  <c r="B1057"/>
  <c r="B1053"/>
  <c r="B1049"/>
  <c r="B1045"/>
  <c r="B1041"/>
  <c r="B1037"/>
  <c r="B1033"/>
  <c r="B1029"/>
  <c r="B1025"/>
  <c r="B1021"/>
  <c r="B1017"/>
  <c r="B1013"/>
  <c r="B1009"/>
  <c r="B1005"/>
  <c r="B1001"/>
  <c r="B997"/>
  <c r="B993"/>
  <c r="B989"/>
  <c r="B985"/>
  <c r="B981"/>
  <c r="B977"/>
  <c r="B973"/>
  <c r="B969"/>
  <c r="B965"/>
  <c r="B961"/>
  <c r="B957"/>
  <c r="B953"/>
  <c r="B949"/>
  <c r="B945"/>
  <c r="B941"/>
  <c r="B937"/>
  <c r="B933"/>
  <c r="B929"/>
  <c r="B925"/>
  <c r="B921"/>
  <c r="B917"/>
  <c r="B913"/>
  <c r="B909"/>
  <c r="B905"/>
  <c r="B901"/>
  <c r="B897"/>
  <c r="B893"/>
  <c r="B889"/>
  <c r="B885"/>
  <c r="B881"/>
  <c r="B877"/>
  <c r="B873"/>
  <c r="B869"/>
  <c r="B865"/>
  <c r="B861"/>
  <c r="B857"/>
  <c r="B853"/>
  <c r="B849"/>
  <c r="B845"/>
  <c r="B841"/>
  <c r="B837"/>
  <c r="B833"/>
  <c r="B829"/>
  <c r="B825"/>
  <c r="B821"/>
  <c r="B817"/>
  <c r="B813"/>
  <c r="B809"/>
  <c r="B805"/>
  <c r="B801"/>
  <c r="B797"/>
  <c r="B793"/>
  <c r="B789"/>
  <c r="B785"/>
  <c r="B781"/>
  <c r="B777"/>
  <c r="B773"/>
  <c r="B769"/>
  <c r="B765"/>
  <c r="B761"/>
  <c r="B757"/>
  <c r="B753"/>
  <c r="B749"/>
  <c r="B745"/>
  <c r="B741"/>
  <c r="B737"/>
  <c r="B733"/>
  <c r="B729"/>
  <c r="B725"/>
  <c r="B721"/>
  <c r="B717"/>
  <c r="B713"/>
  <c r="B709"/>
  <c r="B705"/>
  <c r="B701"/>
  <c r="B697"/>
  <c r="B693"/>
  <c r="B689"/>
  <c r="B685"/>
  <c r="B681"/>
  <c r="B677"/>
  <c r="B673"/>
  <c r="B669"/>
  <c r="B665"/>
  <c r="B661"/>
  <c r="B657"/>
  <c r="B653"/>
  <c r="B649"/>
  <c r="B645"/>
  <c r="B641"/>
  <c r="B637"/>
  <c r="B633"/>
  <c r="B629"/>
  <c r="B625"/>
  <c r="B621"/>
  <c r="B617"/>
  <c r="B613"/>
  <c r="B609"/>
  <c r="B605"/>
  <c r="B601"/>
  <c r="B597"/>
  <c r="B593"/>
  <c r="B589"/>
  <c r="B585"/>
  <c r="B581"/>
  <c r="B577"/>
  <c r="B573"/>
  <c r="B569"/>
  <c r="B565"/>
  <c r="B561"/>
  <c r="B557"/>
  <c r="B553"/>
  <c r="B549"/>
  <c r="B545"/>
  <c r="B541"/>
  <c r="B537"/>
  <c r="B533"/>
  <c r="B529"/>
  <c r="B525"/>
  <c r="B521"/>
  <c r="B517"/>
  <c r="B513"/>
  <c r="B509"/>
  <c r="B505"/>
  <c r="B501"/>
  <c r="B497"/>
  <c r="B489"/>
  <c r="B481"/>
  <c r="B473"/>
  <c r="B465"/>
  <c r="B457"/>
  <c r="B449"/>
  <c r="B441"/>
  <c r="B433"/>
  <c r="B425"/>
  <c r="B417"/>
  <c r="B409"/>
  <c r="B401"/>
  <c r="B393"/>
  <c r="B385"/>
  <c r="B377"/>
  <c r="B369"/>
  <c r="B361"/>
  <c r="B353"/>
  <c r="B345"/>
  <c r="B337"/>
  <c r="B329"/>
  <c r="B321"/>
  <c r="B313"/>
  <c r="B305"/>
  <c r="B297"/>
  <c r="B289"/>
  <c r="B281"/>
  <c r="B273"/>
  <c r="B265"/>
  <c r="B257"/>
  <c r="X7" l="1"/>
  <c r="X8"/>
  <c r="Y7"/>
  <c r="X14"/>
  <c r="Y8"/>
  <c r="Y14"/>
  <c r="W8"/>
  <c r="W14"/>
  <c r="W7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3"/>
  <c r="F21"/>
  <c r="F29"/>
  <c r="F37"/>
  <c r="F45"/>
  <c r="F53"/>
  <c r="F61"/>
  <c r="F69"/>
  <c r="F77"/>
  <c r="F85"/>
  <c r="F93"/>
  <c r="F101"/>
  <c r="F109"/>
  <c r="F117"/>
  <c r="F125"/>
  <c r="F133"/>
  <c r="F141"/>
  <c r="F149"/>
  <c r="F157"/>
  <c r="F165"/>
  <c r="F173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F1003"/>
  <c r="F1007"/>
  <c r="F1011"/>
  <c r="F1015"/>
  <c r="F1019"/>
  <c r="F1023"/>
  <c r="F1027"/>
  <c r="F1031"/>
  <c r="F1035"/>
  <c r="F1039"/>
  <c r="F1043"/>
  <c r="F1047"/>
  <c r="F1051"/>
  <c r="F1055"/>
  <c r="F1059"/>
  <c r="F1063"/>
  <c r="F1067"/>
  <c r="F1071"/>
  <c r="F1075"/>
  <c r="F1079"/>
  <c r="F1083"/>
  <c r="F1087"/>
  <c r="F1091"/>
  <c r="F1095"/>
  <c r="F1099"/>
  <c r="F1103"/>
  <c r="F1107"/>
  <c r="F1111"/>
  <c r="F1115"/>
  <c r="F1119"/>
  <c r="F1123"/>
  <c r="F1127"/>
  <c r="F1131"/>
  <c r="F1135"/>
  <c r="F1139"/>
  <c r="F1143"/>
  <c r="F1147"/>
  <c r="F1151"/>
  <c r="F1155"/>
  <c r="F1159"/>
  <c r="F10"/>
  <c r="F18"/>
  <c r="F26"/>
  <c r="F34"/>
  <c r="F42"/>
  <c r="F50"/>
  <c r="F58"/>
  <c r="F66"/>
  <c r="F74"/>
  <c r="F82"/>
  <c r="F90"/>
  <c r="F98"/>
  <c r="F106"/>
  <c r="F114"/>
  <c r="F122"/>
  <c r="F130"/>
  <c r="F138"/>
  <c r="F146"/>
  <c r="F154"/>
  <c r="F162"/>
  <c r="F170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1006"/>
  <c r="F1010"/>
  <c r="F1014"/>
  <c r="F1018"/>
  <c r="F1022"/>
  <c r="F1026"/>
  <c r="F1030"/>
  <c r="F1034"/>
  <c r="F1038"/>
  <c r="F1042"/>
  <c r="F1046"/>
  <c r="F1050"/>
  <c r="F1054"/>
  <c r="F1058"/>
  <c r="F1062"/>
  <c r="F1066"/>
  <c r="F1070"/>
  <c r="F1074"/>
  <c r="F1078"/>
  <c r="F1082"/>
  <c r="F1086"/>
  <c r="F1090"/>
  <c r="F1094"/>
  <c r="F1098"/>
  <c r="F1102"/>
  <c r="F1106"/>
  <c r="F1110"/>
  <c r="F1114"/>
  <c r="F1118"/>
  <c r="F1122"/>
  <c r="F1126"/>
  <c r="F1130"/>
  <c r="F1134"/>
  <c r="F1138"/>
  <c r="F1142"/>
  <c r="F1146"/>
  <c r="F1150"/>
  <c r="F1154"/>
  <c r="F1158"/>
  <c r="F1162"/>
  <c r="F1166"/>
  <c r="F1170"/>
  <c r="F1174"/>
  <c r="F1178"/>
  <c r="F1182"/>
  <c r="F1186"/>
  <c r="F1190"/>
  <c r="F1194"/>
  <c r="F1198"/>
  <c r="F1202"/>
  <c r="F1206"/>
  <c r="F1210"/>
  <c r="F1214"/>
  <c r="F1218"/>
  <c r="F1222"/>
  <c r="F1226"/>
  <c r="F1230"/>
  <c r="F1234"/>
  <c r="F1238"/>
  <c r="F1242"/>
  <c r="F1246"/>
  <c r="F1250"/>
  <c r="F1254"/>
  <c r="F1258"/>
  <c r="F1262"/>
  <c r="F1266"/>
  <c r="F1270"/>
  <c r="F1274"/>
  <c r="F1278"/>
  <c r="F1282"/>
  <c r="F1286"/>
  <c r="F1290"/>
  <c r="F1294"/>
  <c r="F1298"/>
  <c r="F1302"/>
  <c r="F1306"/>
  <c r="F1310"/>
  <c r="F1314"/>
  <c r="F1318"/>
  <c r="F1322"/>
  <c r="F1326"/>
  <c r="F1330"/>
  <c r="F1334"/>
  <c r="F1338"/>
  <c r="F1342"/>
  <c r="F1346"/>
  <c r="F1350"/>
  <c r="F1354"/>
  <c r="F1358"/>
  <c r="F1362"/>
  <c r="F1366"/>
  <c r="F1370"/>
  <c r="F1374"/>
  <c r="F9"/>
  <c r="F14"/>
  <c r="F30"/>
  <c r="F46"/>
  <c r="F70"/>
  <c r="F86"/>
  <c r="F102"/>
  <c r="F118"/>
  <c r="F134"/>
  <c r="F150"/>
  <c r="F166"/>
  <c r="F180"/>
  <c r="F188"/>
  <c r="F196"/>
  <c r="F204"/>
  <c r="F212"/>
  <c r="F220"/>
  <c r="F228"/>
  <c r="F236"/>
  <c r="F244"/>
  <c r="F25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4"/>
  <c r="F492"/>
  <c r="F500"/>
  <c r="F508"/>
  <c r="F516"/>
  <c r="F524"/>
  <c r="F532"/>
  <c r="F540"/>
  <c r="F548"/>
  <c r="F556"/>
  <c r="F564"/>
  <c r="F572"/>
  <c r="F580"/>
  <c r="F588"/>
  <c r="F596"/>
  <c r="F604"/>
  <c r="F612"/>
  <c r="F620"/>
  <c r="F628"/>
  <c r="F636"/>
  <c r="F644"/>
  <c r="F652"/>
  <c r="F660"/>
  <c r="F668"/>
  <c r="F676"/>
  <c r="F684"/>
  <c r="F692"/>
  <c r="F700"/>
  <c r="F17"/>
  <c r="F25"/>
  <c r="F33"/>
  <c r="F41"/>
  <c r="F49"/>
  <c r="F57"/>
  <c r="F65"/>
  <c r="F73"/>
  <c r="F81"/>
  <c r="F89"/>
  <c r="F97"/>
  <c r="F105"/>
  <c r="F113"/>
  <c r="F121"/>
  <c r="F129"/>
  <c r="F137"/>
  <c r="F145"/>
  <c r="F153"/>
  <c r="F161"/>
  <c r="F169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517"/>
  <c r="F521"/>
  <c r="F525"/>
  <c r="F529"/>
  <c r="F533"/>
  <c r="F537"/>
  <c r="F54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1005"/>
  <c r="F1009"/>
  <c r="F1013"/>
  <c r="F1017"/>
  <c r="F1021"/>
  <c r="F1025"/>
  <c r="F1029"/>
  <c r="F1033"/>
  <c r="F1037"/>
  <c r="F1041"/>
  <c r="F1045"/>
  <c r="F1049"/>
  <c r="F1053"/>
  <c r="F1057"/>
  <c r="F1061"/>
  <c r="F1065"/>
  <c r="F1069"/>
  <c r="F1073"/>
  <c r="F1077"/>
  <c r="F1081"/>
  <c r="F1085"/>
  <c r="F1089"/>
  <c r="F1093"/>
  <c r="F1097"/>
  <c r="F1101"/>
  <c r="F1105"/>
  <c r="F1109"/>
  <c r="F1113"/>
  <c r="F1117"/>
  <c r="F1121"/>
  <c r="F1125"/>
  <c r="F1129"/>
  <c r="F1133"/>
  <c r="F1137"/>
  <c r="F1141"/>
  <c r="F1145"/>
  <c r="F1149"/>
  <c r="F1153"/>
  <c r="F1157"/>
  <c r="F1161"/>
  <c r="F1165"/>
  <c r="F1169"/>
  <c r="F1173"/>
  <c r="F1177"/>
  <c r="F1181"/>
  <c r="F1185"/>
  <c r="F1189"/>
  <c r="F1193"/>
  <c r="F1197"/>
  <c r="F1201"/>
  <c r="F1205"/>
  <c r="F1209"/>
  <c r="F1213"/>
  <c r="F1217"/>
  <c r="F1221"/>
  <c r="F1225"/>
  <c r="F1229"/>
  <c r="F1233"/>
  <c r="F1237"/>
  <c r="F1241"/>
  <c r="F1245"/>
  <c r="F1249"/>
  <c r="F1253"/>
  <c r="F1257"/>
  <c r="F1261"/>
  <c r="F1265"/>
  <c r="F1269"/>
  <c r="F1273"/>
  <c r="F1277"/>
  <c r="F1281"/>
  <c r="F1285"/>
  <c r="F1289"/>
  <c r="F1293"/>
  <c r="F1297"/>
  <c r="F1301"/>
  <c r="F1305"/>
  <c r="F1309"/>
  <c r="F1313"/>
  <c r="F1317"/>
  <c r="F1321"/>
  <c r="F1325"/>
  <c r="F1329"/>
  <c r="F1333"/>
  <c r="F1337"/>
  <c r="F1341"/>
  <c r="F1345"/>
  <c r="F1349"/>
  <c r="F1353"/>
  <c r="F1357"/>
  <c r="F1361"/>
  <c r="F1365"/>
  <c r="F1369"/>
  <c r="F1373"/>
  <c r="F1377"/>
  <c r="F22"/>
  <c r="F38"/>
  <c r="F54"/>
  <c r="F62"/>
  <c r="F78"/>
  <c r="F94"/>
  <c r="F110"/>
  <c r="F126"/>
  <c r="F142"/>
  <c r="F158"/>
  <c r="F174"/>
  <c r="F184"/>
  <c r="F192"/>
  <c r="F200"/>
  <c r="F208"/>
  <c r="F216"/>
  <c r="F224"/>
  <c r="F232"/>
  <c r="F240"/>
  <c r="F248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0"/>
  <c r="F488"/>
  <c r="F496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16"/>
  <c r="F732"/>
  <c r="F748"/>
  <c r="F764"/>
  <c r="F780"/>
  <c r="F796"/>
  <c r="F812"/>
  <c r="F828"/>
  <c r="F844"/>
  <c r="F860"/>
  <c r="F876"/>
  <c r="F892"/>
  <c r="F908"/>
  <c r="F924"/>
  <c r="F940"/>
  <c r="F956"/>
  <c r="F972"/>
  <c r="F988"/>
  <c r="F1004"/>
  <c r="F1020"/>
  <c r="F1036"/>
  <c r="F1052"/>
  <c r="F1068"/>
  <c r="F1084"/>
  <c r="F1100"/>
  <c r="F1116"/>
  <c r="F1132"/>
  <c r="F1148"/>
  <c r="F1163"/>
  <c r="F1171"/>
  <c r="F1179"/>
  <c r="F1187"/>
  <c r="F1195"/>
  <c r="F1203"/>
  <c r="F1211"/>
  <c r="F1219"/>
  <c r="F1227"/>
  <c r="F1235"/>
  <c r="F1243"/>
  <c r="F1251"/>
  <c r="F1259"/>
  <c r="F1267"/>
  <c r="F1275"/>
  <c r="F1283"/>
  <c r="F1291"/>
  <c r="F1299"/>
  <c r="F1307"/>
  <c r="F1315"/>
  <c r="F1323"/>
  <c r="F1331"/>
  <c r="F1339"/>
  <c r="F1347"/>
  <c r="F1355"/>
  <c r="F1363"/>
  <c r="F1371"/>
  <c r="F1140"/>
  <c r="F1167"/>
  <c r="F1199"/>
  <c r="F1215"/>
  <c r="F1239"/>
  <c r="F1255"/>
  <c r="F1271"/>
  <c r="F1295"/>
  <c r="F1311"/>
  <c r="F1327"/>
  <c r="F1343"/>
  <c r="F1367"/>
  <c r="F768"/>
  <c r="F800"/>
  <c r="F832"/>
  <c r="F864"/>
  <c r="F896"/>
  <c r="F928"/>
  <c r="F960"/>
  <c r="F992"/>
  <c r="F1024"/>
  <c r="F1056"/>
  <c r="F1088"/>
  <c r="F1120"/>
  <c r="F1152"/>
  <c r="F1172"/>
  <c r="F1188"/>
  <c r="F1204"/>
  <c r="F1220"/>
  <c r="F1236"/>
  <c r="F1252"/>
  <c r="F1268"/>
  <c r="F1284"/>
  <c r="F1300"/>
  <c r="F1316"/>
  <c r="F1332"/>
  <c r="F1348"/>
  <c r="F1364"/>
  <c r="F712"/>
  <c r="F728"/>
  <c r="F744"/>
  <c r="F760"/>
  <c r="F776"/>
  <c r="F792"/>
  <c r="F808"/>
  <c r="F824"/>
  <c r="F840"/>
  <c r="F856"/>
  <c r="F872"/>
  <c r="F888"/>
  <c r="F904"/>
  <c r="F920"/>
  <c r="F936"/>
  <c r="F952"/>
  <c r="F968"/>
  <c r="F984"/>
  <c r="F1000"/>
  <c r="F1016"/>
  <c r="F1032"/>
  <c r="F1048"/>
  <c r="F1064"/>
  <c r="F1080"/>
  <c r="F1096"/>
  <c r="F1112"/>
  <c r="F1128"/>
  <c r="F1144"/>
  <c r="F1160"/>
  <c r="F1168"/>
  <c r="F1176"/>
  <c r="F1184"/>
  <c r="F1192"/>
  <c r="F1200"/>
  <c r="F1208"/>
  <c r="F1216"/>
  <c r="F1224"/>
  <c r="F1232"/>
  <c r="F1240"/>
  <c r="F1248"/>
  <c r="F1256"/>
  <c r="F1264"/>
  <c r="F1272"/>
  <c r="F1280"/>
  <c r="F1288"/>
  <c r="F1296"/>
  <c r="F1304"/>
  <c r="F1312"/>
  <c r="F1320"/>
  <c r="F1328"/>
  <c r="F1336"/>
  <c r="F1344"/>
  <c r="F1352"/>
  <c r="F1360"/>
  <c r="F1368"/>
  <c r="F1376"/>
  <c r="F1124"/>
  <c r="F1175"/>
  <c r="F1191"/>
  <c r="F1207"/>
  <c r="F1231"/>
  <c r="F1247"/>
  <c r="F1263"/>
  <c r="F1279"/>
  <c r="F1303"/>
  <c r="F1319"/>
  <c r="F1335"/>
  <c r="F1359"/>
  <c r="F1375"/>
  <c r="F704"/>
  <c r="F720"/>
  <c r="F736"/>
  <c r="F752"/>
  <c r="F784"/>
  <c r="F816"/>
  <c r="F848"/>
  <c r="F880"/>
  <c r="F912"/>
  <c r="F944"/>
  <c r="F976"/>
  <c r="F1008"/>
  <c r="F1040"/>
  <c r="F1072"/>
  <c r="F1104"/>
  <c r="F1136"/>
  <c r="F1164"/>
  <c r="F1180"/>
  <c r="F1196"/>
  <c r="F1212"/>
  <c r="F1228"/>
  <c r="F1244"/>
  <c r="F1260"/>
  <c r="F1276"/>
  <c r="F1292"/>
  <c r="F1308"/>
  <c r="F1324"/>
  <c r="F1340"/>
  <c r="F1356"/>
  <c r="F1372"/>
  <c r="F708"/>
  <c r="F724"/>
  <c r="F740"/>
  <c r="F756"/>
  <c r="F772"/>
  <c r="F788"/>
  <c r="F804"/>
  <c r="F820"/>
  <c r="F836"/>
  <c r="F852"/>
  <c r="F868"/>
  <c r="F884"/>
  <c r="F900"/>
  <c r="F916"/>
  <c r="F932"/>
  <c r="F948"/>
  <c r="F964"/>
  <c r="F980"/>
  <c r="F996"/>
  <c r="F1012"/>
  <c r="F1028"/>
  <c r="F1044"/>
  <c r="F1060"/>
  <c r="F1076"/>
  <c r="F1092"/>
  <c r="F1108"/>
  <c r="F1156"/>
  <c r="F1183"/>
  <c r="F1223"/>
  <c r="F1287"/>
  <c r="F1351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07"/>
  <c r="G211"/>
  <c r="G215"/>
  <c r="G219"/>
  <c r="G223"/>
  <c r="G227"/>
  <c r="G231"/>
  <c r="G235"/>
  <c r="G239"/>
  <c r="G243"/>
  <c r="G247"/>
  <c r="G251"/>
  <c r="G255"/>
  <c r="G259"/>
  <c r="G263"/>
  <c r="G267"/>
  <c r="G271"/>
  <c r="G275"/>
  <c r="G279"/>
  <c r="G283"/>
  <c r="G287"/>
  <c r="G291"/>
  <c r="G295"/>
  <c r="G299"/>
  <c r="G303"/>
  <c r="G307"/>
  <c r="G311"/>
  <c r="G315"/>
  <c r="G319"/>
  <c r="G323"/>
  <c r="G327"/>
  <c r="G331"/>
  <c r="G335"/>
  <c r="G339"/>
  <c r="G343"/>
  <c r="G347"/>
  <c r="G351"/>
  <c r="G355"/>
  <c r="G359"/>
  <c r="G363"/>
  <c r="G367"/>
  <c r="G371"/>
  <c r="G375"/>
  <c r="G379"/>
  <c r="G383"/>
  <c r="G387"/>
  <c r="G391"/>
  <c r="G395"/>
  <c r="G399"/>
  <c r="G403"/>
  <c r="G407"/>
  <c r="G411"/>
  <c r="G415"/>
  <c r="G419"/>
  <c r="G423"/>
  <c r="G427"/>
  <c r="G431"/>
  <c r="G435"/>
  <c r="G439"/>
  <c r="G443"/>
  <c r="G447"/>
  <c r="G451"/>
  <c r="G455"/>
  <c r="G459"/>
  <c r="G463"/>
  <c r="G467"/>
  <c r="G471"/>
  <c r="G475"/>
  <c r="G479"/>
  <c r="G483"/>
  <c r="G487"/>
  <c r="G491"/>
  <c r="G495"/>
  <c r="G499"/>
  <c r="G503"/>
  <c r="G507"/>
  <c r="G511"/>
  <c r="G515"/>
  <c r="G519"/>
  <c r="G523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695"/>
  <c r="G699"/>
  <c r="G703"/>
  <c r="G707"/>
  <c r="G711"/>
  <c r="G715"/>
  <c r="G719"/>
  <c r="G723"/>
  <c r="G727"/>
  <c r="G731"/>
  <c r="G735"/>
  <c r="G739"/>
  <c r="G743"/>
  <c r="G747"/>
  <c r="G751"/>
  <c r="G755"/>
  <c r="G759"/>
  <c r="G763"/>
  <c r="G767"/>
  <c r="G771"/>
  <c r="G775"/>
  <c r="G779"/>
  <c r="G783"/>
  <c r="G787"/>
  <c r="G791"/>
  <c r="G795"/>
  <c r="G799"/>
  <c r="G803"/>
  <c r="G807"/>
  <c r="G811"/>
  <c r="G815"/>
  <c r="G819"/>
  <c r="G823"/>
  <c r="G827"/>
  <c r="G831"/>
  <c r="G835"/>
  <c r="G839"/>
  <c r="G843"/>
  <c r="G847"/>
  <c r="G851"/>
  <c r="G855"/>
  <c r="G859"/>
  <c r="G863"/>
  <c r="G867"/>
  <c r="G871"/>
  <c r="G875"/>
  <c r="G879"/>
  <c r="G883"/>
  <c r="G887"/>
  <c r="G891"/>
  <c r="G895"/>
  <c r="G899"/>
  <c r="G903"/>
  <c r="G907"/>
  <c r="G911"/>
  <c r="G915"/>
  <c r="G919"/>
  <c r="G923"/>
  <c r="G927"/>
  <c r="G931"/>
  <c r="G935"/>
  <c r="G939"/>
  <c r="G943"/>
  <c r="G947"/>
  <c r="G951"/>
  <c r="G955"/>
  <c r="G959"/>
  <c r="G963"/>
  <c r="G967"/>
  <c r="G971"/>
  <c r="G975"/>
  <c r="G979"/>
  <c r="G983"/>
  <c r="G987"/>
  <c r="G991"/>
  <c r="G995"/>
  <c r="G999"/>
  <c r="G1003"/>
  <c r="G1007"/>
  <c r="G1011"/>
  <c r="G1015"/>
  <c r="G1019"/>
  <c r="G1023"/>
  <c r="G1027"/>
  <c r="G1031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70"/>
  <c r="G274"/>
  <c r="G278"/>
  <c r="G282"/>
  <c r="G286"/>
  <c r="G290"/>
  <c r="G294"/>
  <c r="G298"/>
  <c r="G302"/>
  <c r="G306"/>
  <c r="G310"/>
  <c r="G314"/>
  <c r="G318"/>
  <c r="G322"/>
  <c r="G326"/>
  <c r="G330"/>
  <c r="G334"/>
  <c r="G338"/>
  <c r="G342"/>
  <c r="G346"/>
  <c r="G350"/>
  <c r="G354"/>
  <c r="G358"/>
  <c r="G362"/>
  <c r="G366"/>
  <c r="G370"/>
  <c r="G374"/>
  <c r="G378"/>
  <c r="G382"/>
  <c r="G386"/>
  <c r="G390"/>
  <c r="G394"/>
  <c r="G398"/>
  <c r="G402"/>
  <c r="G406"/>
  <c r="G410"/>
  <c r="G414"/>
  <c r="G418"/>
  <c r="G422"/>
  <c r="G426"/>
  <c r="G430"/>
  <c r="G434"/>
  <c r="G438"/>
  <c r="G442"/>
  <c r="G446"/>
  <c r="G450"/>
  <c r="G454"/>
  <c r="G458"/>
  <c r="G462"/>
  <c r="G466"/>
  <c r="G470"/>
  <c r="G474"/>
  <c r="G478"/>
  <c r="G482"/>
  <c r="G486"/>
  <c r="G490"/>
  <c r="G494"/>
  <c r="G498"/>
  <c r="G502"/>
  <c r="G506"/>
  <c r="G510"/>
  <c r="G514"/>
  <c r="G518"/>
  <c r="G522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694"/>
  <c r="G698"/>
  <c r="G702"/>
  <c r="G706"/>
  <c r="G710"/>
  <c r="G714"/>
  <c r="G718"/>
  <c r="G722"/>
  <c r="G726"/>
  <c r="G730"/>
  <c r="G734"/>
  <c r="G738"/>
  <c r="G742"/>
  <c r="G746"/>
  <c r="G750"/>
  <c r="G754"/>
  <c r="G758"/>
  <c r="G762"/>
  <c r="G766"/>
  <c r="G770"/>
  <c r="G774"/>
  <c r="G778"/>
  <c r="G782"/>
  <c r="G786"/>
  <c r="G790"/>
  <c r="G794"/>
  <c r="G798"/>
  <c r="G802"/>
  <c r="G806"/>
  <c r="G810"/>
  <c r="G814"/>
  <c r="G818"/>
  <c r="G822"/>
  <c r="G826"/>
  <c r="G830"/>
  <c r="G834"/>
  <c r="G838"/>
  <c r="G842"/>
  <c r="G846"/>
  <c r="G850"/>
  <c r="G854"/>
  <c r="G858"/>
  <c r="G862"/>
  <c r="G866"/>
  <c r="G870"/>
  <c r="G874"/>
  <c r="G878"/>
  <c r="G882"/>
  <c r="G886"/>
  <c r="G890"/>
  <c r="G894"/>
  <c r="G898"/>
  <c r="G902"/>
  <c r="G906"/>
  <c r="G910"/>
  <c r="G914"/>
  <c r="G918"/>
  <c r="G922"/>
  <c r="G926"/>
  <c r="G930"/>
  <c r="G934"/>
  <c r="G938"/>
  <c r="G942"/>
  <c r="G946"/>
  <c r="G950"/>
  <c r="G954"/>
  <c r="G958"/>
  <c r="G962"/>
  <c r="G966"/>
  <c r="G970"/>
  <c r="G974"/>
  <c r="G978"/>
  <c r="G982"/>
  <c r="G986"/>
  <c r="G990"/>
  <c r="G994"/>
  <c r="G998"/>
  <c r="G1002"/>
  <c r="G1006"/>
  <c r="G1010"/>
  <c r="G1014"/>
  <c r="G1018"/>
  <c r="G1022"/>
  <c r="G1026"/>
  <c r="G1030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81"/>
  <c r="G489"/>
  <c r="G497"/>
  <c r="G505"/>
  <c r="G513"/>
  <c r="G521"/>
  <c r="G529"/>
  <c r="G537"/>
  <c r="G545"/>
  <c r="G553"/>
  <c r="G561"/>
  <c r="G569"/>
  <c r="G577"/>
  <c r="G585"/>
  <c r="G593"/>
  <c r="G601"/>
  <c r="G609"/>
  <c r="G617"/>
  <c r="G625"/>
  <c r="G633"/>
  <c r="G641"/>
  <c r="G649"/>
  <c r="G657"/>
  <c r="G665"/>
  <c r="G673"/>
  <c r="G681"/>
  <c r="G689"/>
  <c r="G697"/>
  <c r="G705"/>
  <c r="G713"/>
  <c r="G721"/>
  <c r="G729"/>
  <c r="G737"/>
  <c r="G745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1009"/>
  <c r="G1017"/>
  <c r="G1025"/>
  <c r="G1033"/>
  <c r="G1037"/>
  <c r="G1041"/>
  <c r="G1045"/>
  <c r="G1049"/>
  <c r="G1053"/>
  <c r="G1057"/>
  <c r="G1061"/>
  <c r="G1065"/>
  <c r="G1069"/>
  <c r="G1073"/>
  <c r="G1077"/>
  <c r="G1081"/>
  <c r="G1085"/>
  <c r="G1089"/>
  <c r="G1093"/>
  <c r="G1097"/>
  <c r="G1101"/>
  <c r="G1105"/>
  <c r="G1109"/>
  <c r="G1113"/>
  <c r="G1117"/>
  <c r="G1121"/>
  <c r="G1125"/>
  <c r="G1129"/>
  <c r="G1133"/>
  <c r="G1137"/>
  <c r="G1141"/>
  <c r="G1145"/>
  <c r="G1149"/>
  <c r="G1153"/>
  <c r="G1157"/>
  <c r="G1161"/>
  <c r="G1165"/>
  <c r="G1169"/>
  <c r="G1173"/>
  <c r="G1177"/>
  <c r="G1181"/>
  <c r="G1185"/>
  <c r="G1189"/>
  <c r="G1193"/>
  <c r="G1197"/>
  <c r="G1201"/>
  <c r="G1205"/>
  <c r="G1209"/>
  <c r="G1213"/>
  <c r="G1217"/>
  <c r="G1221"/>
  <c r="G1225"/>
  <c r="G1229"/>
  <c r="G1233"/>
  <c r="G1237"/>
  <c r="G1241"/>
  <c r="G1245"/>
  <c r="G1249"/>
  <c r="G1253"/>
  <c r="G1257"/>
  <c r="G1261"/>
  <c r="G1265"/>
  <c r="G1269"/>
  <c r="G1273"/>
  <c r="G1277"/>
  <c r="G1281"/>
  <c r="G1285"/>
  <c r="G1289"/>
  <c r="G1293"/>
  <c r="G1297"/>
  <c r="G1301"/>
  <c r="G1305"/>
  <c r="G1309"/>
  <c r="G1313"/>
  <c r="G1317"/>
  <c r="G1321"/>
  <c r="G1325"/>
  <c r="G1329"/>
  <c r="G1333"/>
  <c r="G1337"/>
  <c r="G1341"/>
  <c r="G1345"/>
  <c r="G1349"/>
  <c r="G1353"/>
  <c r="G1357"/>
  <c r="G1361"/>
  <c r="G1365"/>
  <c r="G1369"/>
  <c r="G1373"/>
  <c r="G1377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1008"/>
  <c r="G1016"/>
  <c r="G1024"/>
  <c r="G1032"/>
  <c r="G1036"/>
  <c r="G1040"/>
  <c r="G1044"/>
  <c r="G1048"/>
  <c r="G1052"/>
  <c r="G1056"/>
  <c r="G1060"/>
  <c r="G1064"/>
  <c r="G1068"/>
  <c r="G1072"/>
  <c r="G1076"/>
  <c r="G1080"/>
  <c r="G1084"/>
  <c r="G1088"/>
  <c r="G1092"/>
  <c r="G1096"/>
  <c r="G1100"/>
  <c r="G1104"/>
  <c r="G1108"/>
  <c r="G1112"/>
  <c r="G1116"/>
  <c r="G1120"/>
  <c r="G1124"/>
  <c r="G1128"/>
  <c r="G1132"/>
  <c r="G1136"/>
  <c r="G1140"/>
  <c r="G1144"/>
  <c r="G1148"/>
  <c r="G1152"/>
  <c r="G1156"/>
  <c r="G1160"/>
  <c r="G1164"/>
  <c r="G1168"/>
  <c r="G1172"/>
  <c r="G1176"/>
  <c r="G1180"/>
  <c r="G1184"/>
  <c r="G1188"/>
  <c r="G1192"/>
  <c r="G1196"/>
  <c r="G1200"/>
  <c r="G1204"/>
  <c r="G1208"/>
  <c r="G1212"/>
  <c r="G1216"/>
  <c r="G1220"/>
  <c r="G1224"/>
  <c r="G1228"/>
  <c r="G1232"/>
  <c r="G1236"/>
  <c r="G1240"/>
  <c r="G1244"/>
  <c r="G1248"/>
  <c r="G1252"/>
  <c r="G1256"/>
  <c r="G1260"/>
  <c r="G1264"/>
  <c r="G1268"/>
  <c r="G1272"/>
  <c r="G1276"/>
  <c r="G1280"/>
  <c r="G1284"/>
  <c r="G1288"/>
  <c r="G1292"/>
  <c r="G1296"/>
  <c r="G1300"/>
  <c r="G1304"/>
  <c r="G1308"/>
  <c r="G1312"/>
  <c r="G1316"/>
  <c r="G1320"/>
  <c r="G1324"/>
  <c r="G1328"/>
  <c r="G1332"/>
  <c r="G1336"/>
  <c r="G1340"/>
  <c r="G1344"/>
  <c r="G1348"/>
  <c r="G1352"/>
  <c r="G1356"/>
  <c r="G1360"/>
  <c r="G1364"/>
  <c r="G1368"/>
  <c r="G1372"/>
  <c r="G1376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1005"/>
  <c r="G1013"/>
  <c r="G1021"/>
  <c r="G1029"/>
  <c r="G1035"/>
  <c r="G1039"/>
  <c r="G1043"/>
  <c r="G1047"/>
  <c r="G1051"/>
  <c r="G1055"/>
  <c r="G1059"/>
  <c r="G1063"/>
  <c r="G1067"/>
  <c r="G1071"/>
  <c r="G1075"/>
  <c r="G1079"/>
  <c r="G1083"/>
  <c r="G1087"/>
  <c r="G1091"/>
  <c r="G1095"/>
  <c r="G1099"/>
  <c r="G1103"/>
  <c r="G1107"/>
  <c r="G1111"/>
  <c r="G1115"/>
  <c r="G1119"/>
  <c r="G1123"/>
  <c r="G1127"/>
  <c r="G1131"/>
  <c r="G1135"/>
  <c r="G1139"/>
  <c r="G1143"/>
  <c r="G1147"/>
  <c r="G1151"/>
  <c r="G1155"/>
  <c r="G36"/>
  <c r="G68"/>
  <c r="G100"/>
  <c r="G132"/>
  <c r="G164"/>
  <c r="G196"/>
  <c r="G228"/>
  <c r="G260"/>
  <c r="G292"/>
  <c r="G324"/>
  <c r="G356"/>
  <c r="G388"/>
  <c r="G420"/>
  <c r="G452"/>
  <c r="G484"/>
  <c r="G516"/>
  <c r="G548"/>
  <c r="G580"/>
  <c r="G612"/>
  <c r="G644"/>
  <c r="G676"/>
  <c r="G708"/>
  <c r="G740"/>
  <c r="G772"/>
  <c r="G804"/>
  <c r="G836"/>
  <c r="G868"/>
  <c r="G900"/>
  <c r="G932"/>
  <c r="G964"/>
  <c r="G996"/>
  <c r="G1028"/>
  <c r="G1046"/>
  <c r="G1062"/>
  <c r="G1078"/>
  <c r="G1094"/>
  <c r="G1110"/>
  <c r="G1126"/>
  <c r="G1142"/>
  <c r="G1158"/>
  <c r="G1166"/>
  <c r="G1174"/>
  <c r="G1182"/>
  <c r="G1190"/>
  <c r="G1198"/>
  <c r="G1206"/>
  <c r="G1214"/>
  <c r="G1222"/>
  <c r="G1230"/>
  <c r="G1238"/>
  <c r="G1246"/>
  <c r="G1254"/>
  <c r="G1262"/>
  <c r="G1270"/>
  <c r="G1278"/>
  <c r="G1286"/>
  <c r="G1294"/>
  <c r="G1302"/>
  <c r="G1310"/>
  <c r="G1318"/>
  <c r="G1326"/>
  <c r="G1334"/>
  <c r="G1342"/>
  <c r="G1350"/>
  <c r="G1358"/>
  <c r="G1366"/>
  <c r="G1374"/>
  <c r="G28"/>
  <c r="G60"/>
  <c r="G92"/>
  <c r="G124"/>
  <c r="G156"/>
  <c r="G188"/>
  <c r="G220"/>
  <c r="G252"/>
  <c r="G284"/>
  <c r="G316"/>
  <c r="G348"/>
  <c r="G380"/>
  <c r="G412"/>
  <c r="G444"/>
  <c r="G476"/>
  <c r="G508"/>
  <c r="G540"/>
  <c r="G572"/>
  <c r="G604"/>
  <c r="G636"/>
  <c r="G668"/>
  <c r="G700"/>
  <c r="G732"/>
  <c r="G764"/>
  <c r="G796"/>
  <c r="G828"/>
  <c r="G860"/>
  <c r="G892"/>
  <c r="G924"/>
  <c r="G956"/>
  <c r="G988"/>
  <c r="G1020"/>
  <c r="G1042"/>
  <c r="G1058"/>
  <c r="G1074"/>
  <c r="G1090"/>
  <c r="G1106"/>
  <c r="G1122"/>
  <c r="G1138"/>
  <c r="G1154"/>
  <c r="G1163"/>
  <c r="G1171"/>
  <c r="G1179"/>
  <c r="G1187"/>
  <c r="G1195"/>
  <c r="G1203"/>
  <c r="G1211"/>
  <c r="G1219"/>
  <c r="G1227"/>
  <c r="G1235"/>
  <c r="G1243"/>
  <c r="G1251"/>
  <c r="G1259"/>
  <c r="G1267"/>
  <c r="G1275"/>
  <c r="G1283"/>
  <c r="G1291"/>
  <c r="G1299"/>
  <c r="G1307"/>
  <c r="G1315"/>
  <c r="G1323"/>
  <c r="G1331"/>
  <c r="G1339"/>
  <c r="G1347"/>
  <c r="G1355"/>
  <c r="G1363"/>
  <c r="G1371"/>
  <c r="G780"/>
  <c r="G908"/>
  <c r="G972"/>
  <c r="G1034"/>
  <c r="G1066"/>
  <c r="G1098"/>
  <c r="G1130"/>
  <c r="G1159"/>
  <c r="G1175"/>
  <c r="G1191"/>
  <c r="G1207"/>
  <c r="G1223"/>
  <c r="G1239"/>
  <c r="G1255"/>
  <c r="G1271"/>
  <c r="G1287"/>
  <c r="G1303"/>
  <c r="G1319"/>
  <c r="G1335"/>
  <c r="G1351"/>
  <c r="G1367"/>
  <c r="G20"/>
  <c r="G52"/>
  <c r="G84"/>
  <c r="G116"/>
  <c r="G148"/>
  <c r="G180"/>
  <c r="G212"/>
  <c r="G244"/>
  <c r="G276"/>
  <c r="G308"/>
  <c r="G340"/>
  <c r="G372"/>
  <c r="G404"/>
  <c r="G436"/>
  <c r="G468"/>
  <c r="G500"/>
  <c r="G532"/>
  <c r="G564"/>
  <c r="G596"/>
  <c r="G628"/>
  <c r="G660"/>
  <c r="G692"/>
  <c r="G724"/>
  <c r="G756"/>
  <c r="G788"/>
  <c r="G820"/>
  <c r="G852"/>
  <c r="G884"/>
  <c r="G916"/>
  <c r="G948"/>
  <c r="G980"/>
  <c r="G1012"/>
  <c r="G1038"/>
  <c r="G1054"/>
  <c r="G1070"/>
  <c r="G1086"/>
  <c r="G1102"/>
  <c r="G1118"/>
  <c r="G1134"/>
  <c r="G1150"/>
  <c r="G1162"/>
  <c r="G1170"/>
  <c r="G1178"/>
  <c r="G1186"/>
  <c r="G1194"/>
  <c r="G1202"/>
  <c r="G1210"/>
  <c r="G1218"/>
  <c r="G1226"/>
  <c r="G1234"/>
  <c r="G1242"/>
  <c r="G1250"/>
  <c r="G1258"/>
  <c r="G1266"/>
  <c r="G1274"/>
  <c r="G1282"/>
  <c r="G1290"/>
  <c r="G1298"/>
  <c r="G1306"/>
  <c r="G1314"/>
  <c r="G1322"/>
  <c r="G1330"/>
  <c r="G1338"/>
  <c r="G1346"/>
  <c r="G1354"/>
  <c r="G1362"/>
  <c r="G1370"/>
  <c r="G9"/>
  <c r="G12"/>
  <c r="G44"/>
  <c r="G76"/>
  <c r="G108"/>
  <c r="G140"/>
  <c r="G172"/>
  <c r="G204"/>
  <c r="G236"/>
  <c r="G268"/>
  <c r="G300"/>
  <c r="G332"/>
  <c r="G364"/>
  <c r="G396"/>
  <c r="G428"/>
  <c r="G460"/>
  <c r="G492"/>
  <c r="G524"/>
  <c r="G556"/>
  <c r="G588"/>
  <c r="G620"/>
  <c r="G652"/>
  <c r="G684"/>
  <c r="G716"/>
  <c r="G748"/>
  <c r="G812"/>
  <c r="G844"/>
  <c r="G876"/>
  <c r="G940"/>
  <c r="G1004"/>
  <c r="G1050"/>
  <c r="G1082"/>
  <c r="G1114"/>
  <c r="G1146"/>
  <c r="G1167"/>
  <c r="G1183"/>
  <c r="G1199"/>
  <c r="G1215"/>
  <c r="G1231"/>
  <c r="G1247"/>
  <c r="G1263"/>
  <c r="G1279"/>
  <c r="G1295"/>
  <c r="G1311"/>
  <c r="G1327"/>
  <c r="G1343"/>
  <c r="G1359"/>
  <c r="G1375"/>
  <c r="W9" l="1"/>
  <c r="X9"/>
  <c r="Y9"/>
  <c r="V22"/>
  <c r="X22"/>
  <c r="W15"/>
  <c r="X10"/>
  <c r="W10"/>
  <c r="Y10"/>
  <c r="W16" l="1"/>
  <c r="V23" s="1"/>
  <c r="V24" s="1"/>
  <c r="W17"/>
  <c r="X23" s="1"/>
  <c r="X24" s="1"/>
</calcChain>
</file>

<file path=xl/sharedStrings.xml><?xml version="1.0" encoding="utf-8"?>
<sst xmlns="http://schemas.openxmlformats.org/spreadsheetml/2006/main" count="47" uniqueCount="42">
  <si>
    <t>Дата</t>
  </si>
  <si>
    <t>Золото, руб. за 1 г.</t>
  </si>
  <si>
    <t>Доллар США, курс</t>
  </si>
  <si>
    <t>Швейцарский франк, курс</t>
  </si>
  <si>
    <t>Изначально имеем 100 руб. На них в начале 2018 г. можно приобрести:</t>
  </si>
  <si>
    <t>г. золота</t>
  </si>
  <si>
    <t>долларов США</t>
  </si>
  <si>
    <t>Швейцарский франк</t>
  </si>
  <si>
    <t>Доллар США</t>
  </si>
  <si>
    <t>Эфир, курс в долларах</t>
  </si>
  <si>
    <t>Акции Apple, курс в USD</t>
  </si>
  <si>
    <t>Облигации (5,5 % годовых)</t>
  </si>
  <si>
    <t>Облигации</t>
  </si>
  <si>
    <t>Золото</t>
  </si>
  <si>
    <t>Ethereum</t>
  </si>
  <si>
    <t>Акции Apple</t>
  </si>
  <si>
    <t>Рыночные активы</t>
  </si>
  <si>
    <t>Безрисковый актив</t>
  </si>
  <si>
    <t>Среднерыночная доходность</t>
  </si>
  <si>
    <t>Дисперсия</t>
  </si>
  <si>
    <t>Ковариация с R1</t>
  </si>
  <si>
    <t>Ковариация с R2</t>
  </si>
  <si>
    <t>Вес</t>
  </si>
  <si>
    <t>Золото - Швейцарский франк</t>
  </si>
  <si>
    <t>Швейцарский франк - Доллар США</t>
  </si>
  <si>
    <t>Доллар США - Золото</t>
  </si>
  <si>
    <t>Ковариация (для дисперсии)</t>
  </si>
  <si>
    <t>Рыночная дисперсия</t>
  </si>
  <si>
    <t>Рыночная ковариация с R1</t>
  </si>
  <si>
    <t>Рыночная ковариация с R2</t>
  </si>
  <si>
    <t>R</t>
  </si>
  <si>
    <t>β</t>
  </si>
  <si>
    <t>Ethereum (R1)</t>
  </si>
  <si>
    <t>Акции Apple (R2)</t>
  </si>
  <si>
    <t>Модель CAPM</t>
  </si>
  <si>
    <t>R1</t>
  </si>
  <si>
    <t>R2</t>
  </si>
  <si>
    <t>Стоимость преобретенных активов с учетом изменения их стоимости:</t>
  </si>
  <si>
    <t>швейцарских франков</t>
  </si>
  <si>
    <t>акции Apple</t>
  </si>
  <si>
    <r>
      <t>E{R</t>
    </r>
    <r>
      <rPr>
        <b/>
        <vertAlign val="subscript"/>
        <sz val="11"/>
        <color theme="1"/>
        <rFont val="Calibri"/>
        <family val="2"/>
        <charset val="204"/>
        <scheme val="minor"/>
      </rPr>
      <t>m</t>
    </r>
    <r>
      <rPr>
        <b/>
        <sz val="11"/>
        <color theme="1"/>
        <rFont val="Calibri"/>
        <family val="2"/>
        <charset val="204"/>
        <scheme val="minor"/>
      </rPr>
      <t>}</t>
    </r>
  </si>
  <si>
    <r>
      <t>E{R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}</t>
    </r>
  </si>
</sst>
</file>

<file path=xl/styles.xml><?xml version="1.0" encoding="utf-8"?>
<styleSheet xmlns="http://schemas.openxmlformats.org/spreadsheetml/2006/main">
  <numFmts count="2">
    <numFmt numFmtId="43" formatCode="_-* #,##0.00\ _р_._-;\-* #,##0.00\ _р_._-;_-* &quot;-&quot;??\ _р_._-;_-@_-"/>
    <numFmt numFmtId="164" formatCode="#,##0.000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2" fillId="0" borderId="1" xfId="1" applyNumberFormat="1" applyBorder="1" applyAlignment="1">
      <alignment horizontal="center" wrapText="1"/>
    </xf>
    <xf numFmtId="164" fontId="2" fillId="0" borderId="1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2" fontId="0" fillId="0" borderId="0" xfId="0" applyNumberFormat="1" applyAlignment="1">
      <alignment horizontal="center"/>
    </xf>
    <xf numFmtId="2" fontId="2" fillId="0" borderId="0" xfId="1" applyNumberFormat="1" applyBorder="1" applyAlignment="1">
      <alignment horizontal="center" wrapText="1"/>
    </xf>
    <xf numFmtId="2" fontId="2" fillId="0" borderId="0" xfId="1" applyNumberFormat="1" applyBorder="1" applyAlignment="1">
      <alignment horizont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Финансовый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2052440145489421E-2"/>
          <c:y val="0.10843408484909182"/>
          <c:w val="0.90561253447380008"/>
          <c:h val="0.78626705292308474"/>
        </c:manualLayout>
      </c:layout>
      <c:lineChart>
        <c:grouping val="standard"/>
        <c:ser>
          <c:idx val="0"/>
          <c:order val="0"/>
          <c:tx>
            <c:strRef>
              <c:f>'Лаб 1'!$B$7</c:f>
              <c:strCache>
                <c:ptCount val="1"/>
                <c:pt idx="0">
                  <c:v>Золото</c:v>
                </c:pt>
              </c:strCache>
            </c:strRef>
          </c:tx>
          <c:marker>
            <c:symbol val="none"/>
          </c:marker>
          <c:cat>
            <c:numRef>
              <c:f>'Лаб 1'!$A$9:$A$1377</c:f>
              <c:numCache>
                <c:formatCode>dd/mm/yyyy</c:formatCode>
                <c:ptCount val="1369"/>
                <c:pt idx="0">
                  <c:v>43104</c:v>
                </c:pt>
                <c:pt idx="1">
                  <c:v>43105</c:v>
                </c:pt>
                <c:pt idx="2">
                  <c:v>43106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43113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43134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43141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43148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43155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43162</c:v>
                </c:pt>
                <c:pt idx="44">
                  <c:v>43163</c:v>
                </c:pt>
                <c:pt idx="45">
                  <c:v>43165</c:v>
                </c:pt>
                <c:pt idx="46">
                  <c:v>43166</c:v>
                </c:pt>
                <c:pt idx="47">
                  <c:v>43167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43176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43183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43189</c:v>
                </c:pt>
                <c:pt idx="62">
                  <c:v>43190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43209</c:v>
                </c:pt>
                <c:pt idx="75">
                  <c:v>43210</c:v>
                </c:pt>
                <c:pt idx="76">
                  <c:v>43211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43218</c:v>
                </c:pt>
                <c:pt idx="82">
                  <c:v>43219</c:v>
                </c:pt>
                <c:pt idx="83">
                  <c:v>43223</c:v>
                </c:pt>
                <c:pt idx="84">
                  <c:v>43224</c:v>
                </c:pt>
                <c:pt idx="85">
                  <c:v>43225</c:v>
                </c:pt>
                <c:pt idx="86">
                  <c:v>43228</c:v>
                </c:pt>
                <c:pt idx="87">
                  <c:v>43229</c:v>
                </c:pt>
                <c:pt idx="88">
                  <c:v>43231</c:v>
                </c:pt>
                <c:pt idx="89">
                  <c:v>43232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43239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43246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43253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43267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43274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43281</c:v>
                </c:pt>
                <c:pt idx="125">
                  <c:v>43286</c:v>
                </c:pt>
                <c:pt idx="126">
                  <c:v>43287</c:v>
                </c:pt>
                <c:pt idx="127">
                  <c:v>43288</c:v>
                </c:pt>
                <c:pt idx="128">
                  <c:v>43289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43295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43302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43316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43323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43330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43337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43344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43351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43358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43365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43372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43379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43393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43400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43407</c:v>
                </c:pt>
                <c:pt idx="214">
                  <c:v>43410</c:v>
                </c:pt>
                <c:pt idx="215">
                  <c:v>43411</c:v>
                </c:pt>
                <c:pt idx="216">
                  <c:v>43413</c:v>
                </c:pt>
                <c:pt idx="217">
                  <c:v>43414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43421</c:v>
                </c:pt>
                <c:pt idx="223">
                  <c:v>43424</c:v>
                </c:pt>
                <c:pt idx="224">
                  <c:v>43425</c:v>
                </c:pt>
                <c:pt idx="225">
                  <c:v>43426</c:v>
                </c:pt>
                <c:pt idx="226">
                  <c:v>43427</c:v>
                </c:pt>
                <c:pt idx="227">
                  <c:v>43428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43435</c:v>
                </c:pt>
                <c:pt idx="233">
                  <c:v>43438</c:v>
                </c:pt>
                <c:pt idx="234">
                  <c:v>43439</c:v>
                </c:pt>
                <c:pt idx="235">
                  <c:v>43440</c:v>
                </c:pt>
                <c:pt idx="236">
                  <c:v>43441</c:v>
                </c:pt>
                <c:pt idx="237">
                  <c:v>43442</c:v>
                </c:pt>
                <c:pt idx="238">
                  <c:v>43445</c:v>
                </c:pt>
                <c:pt idx="239">
                  <c:v>43446</c:v>
                </c:pt>
                <c:pt idx="240">
                  <c:v>43447</c:v>
                </c:pt>
                <c:pt idx="241">
                  <c:v>43448</c:v>
                </c:pt>
                <c:pt idx="242">
                  <c:v>43449</c:v>
                </c:pt>
                <c:pt idx="243">
                  <c:v>43452</c:v>
                </c:pt>
                <c:pt idx="244">
                  <c:v>43453</c:v>
                </c:pt>
                <c:pt idx="245">
                  <c:v>43454</c:v>
                </c:pt>
                <c:pt idx="246">
                  <c:v>43455</c:v>
                </c:pt>
                <c:pt idx="247">
                  <c:v>43456</c:v>
                </c:pt>
                <c:pt idx="248">
                  <c:v>43457</c:v>
                </c:pt>
                <c:pt idx="249">
                  <c:v>43461</c:v>
                </c:pt>
                <c:pt idx="250">
                  <c:v>43462</c:v>
                </c:pt>
                <c:pt idx="251">
                  <c:v>43463</c:v>
                </c:pt>
                <c:pt idx="252">
                  <c:v>43464</c:v>
                </c:pt>
                <c:pt idx="253">
                  <c:v>43468</c:v>
                </c:pt>
                <c:pt idx="254">
                  <c:v>43469</c:v>
                </c:pt>
                <c:pt idx="255">
                  <c:v>43470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43477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43484</c:v>
                </c:pt>
                <c:pt idx="265">
                  <c:v>43487</c:v>
                </c:pt>
                <c:pt idx="266">
                  <c:v>43488</c:v>
                </c:pt>
                <c:pt idx="267">
                  <c:v>43489</c:v>
                </c:pt>
                <c:pt idx="268">
                  <c:v>43490</c:v>
                </c:pt>
                <c:pt idx="269">
                  <c:v>43491</c:v>
                </c:pt>
                <c:pt idx="270">
                  <c:v>43494</c:v>
                </c:pt>
                <c:pt idx="271">
                  <c:v>43495</c:v>
                </c:pt>
                <c:pt idx="272">
                  <c:v>43496</c:v>
                </c:pt>
                <c:pt idx="273">
                  <c:v>43497</c:v>
                </c:pt>
                <c:pt idx="274">
                  <c:v>43498</c:v>
                </c:pt>
                <c:pt idx="275">
                  <c:v>43501</c:v>
                </c:pt>
                <c:pt idx="276">
                  <c:v>43502</c:v>
                </c:pt>
                <c:pt idx="277">
                  <c:v>43503</c:v>
                </c:pt>
                <c:pt idx="278">
                  <c:v>43504</c:v>
                </c:pt>
                <c:pt idx="279">
                  <c:v>43505</c:v>
                </c:pt>
                <c:pt idx="280">
                  <c:v>43508</c:v>
                </c:pt>
                <c:pt idx="281">
                  <c:v>43509</c:v>
                </c:pt>
                <c:pt idx="282">
                  <c:v>43510</c:v>
                </c:pt>
                <c:pt idx="283">
                  <c:v>43511</c:v>
                </c:pt>
                <c:pt idx="284">
                  <c:v>43512</c:v>
                </c:pt>
                <c:pt idx="285">
                  <c:v>43515</c:v>
                </c:pt>
                <c:pt idx="286">
                  <c:v>43516</c:v>
                </c:pt>
                <c:pt idx="287">
                  <c:v>43517</c:v>
                </c:pt>
                <c:pt idx="288">
                  <c:v>43518</c:v>
                </c:pt>
                <c:pt idx="289">
                  <c:v>43519</c:v>
                </c:pt>
                <c:pt idx="290">
                  <c:v>43522</c:v>
                </c:pt>
                <c:pt idx="291">
                  <c:v>43523</c:v>
                </c:pt>
                <c:pt idx="292">
                  <c:v>43524</c:v>
                </c:pt>
                <c:pt idx="293">
                  <c:v>43525</c:v>
                </c:pt>
                <c:pt idx="294">
                  <c:v>43526</c:v>
                </c:pt>
                <c:pt idx="295">
                  <c:v>43529</c:v>
                </c:pt>
                <c:pt idx="296">
                  <c:v>43530</c:v>
                </c:pt>
                <c:pt idx="297">
                  <c:v>43531</c:v>
                </c:pt>
                <c:pt idx="298">
                  <c:v>43532</c:v>
                </c:pt>
                <c:pt idx="299">
                  <c:v>43536</c:v>
                </c:pt>
                <c:pt idx="300">
                  <c:v>43537</c:v>
                </c:pt>
                <c:pt idx="301">
                  <c:v>43538</c:v>
                </c:pt>
                <c:pt idx="302">
                  <c:v>43539</c:v>
                </c:pt>
                <c:pt idx="303">
                  <c:v>43540</c:v>
                </c:pt>
                <c:pt idx="304">
                  <c:v>43543</c:v>
                </c:pt>
                <c:pt idx="305">
                  <c:v>43544</c:v>
                </c:pt>
                <c:pt idx="306">
                  <c:v>43545</c:v>
                </c:pt>
                <c:pt idx="307">
                  <c:v>43546</c:v>
                </c:pt>
                <c:pt idx="308">
                  <c:v>43547</c:v>
                </c:pt>
                <c:pt idx="309">
                  <c:v>43550</c:v>
                </c:pt>
                <c:pt idx="310">
                  <c:v>43551</c:v>
                </c:pt>
                <c:pt idx="311">
                  <c:v>43552</c:v>
                </c:pt>
                <c:pt idx="312">
                  <c:v>43553</c:v>
                </c:pt>
                <c:pt idx="313">
                  <c:v>43554</c:v>
                </c:pt>
                <c:pt idx="314">
                  <c:v>43557</c:v>
                </c:pt>
                <c:pt idx="315">
                  <c:v>43558</c:v>
                </c:pt>
                <c:pt idx="316">
                  <c:v>43559</c:v>
                </c:pt>
                <c:pt idx="317">
                  <c:v>43560</c:v>
                </c:pt>
                <c:pt idx="318">
                  <c:v>43561</c:v>
                </c:pt>
                <c:pt idx="319">
                  <c:v>43564</c:v>
                </c:pt>
                <c:pt idx="320">
                  <c:v>43565</c:v>
                </c:pt>
                <c:pt idx="321">
                  <c:v>43566</c:v>
                </c:pt>
                <c:pt idx="322">
                  <c:v>43567</c:v>
                </c:pt>
                <c:pt idx="323">
                  <c:v>43568</c:v>
                </c:pt>
                <c:pt idx="324">
                  <c:v>43571</c:v>
                </c:pt>
                <c:pt idx="325">
                  <c:v>43572</c:v>
                </c:pt>
                <c:pt idx="326">
                  <c:v>43573</c:v>
                </c:pt>
                <c:pt idx="327">
                  <c:v>43574</c:v>
                </c:pt>
                <c:pt idx="328">
                  <c:v>43575</c:v>
                </c:pt>
                <c:pt idx="329">
                  <c:v>43578</c:v>
                </c:pt>
                <c:pt idx="330">
                  <c:v>43579</c:v>
                </c:pt>
                <c:pt idx="331">
                  <c:v>43580</c:v>
                </c:pt>
                <c:pt idx="332">
                  <c:v>43581</c:v>
                </c:pt>
                <c:pt idx="333">
                  <c:v>43582</c:v>
                </c:pt>
                <c:pt idx="334">
                  <c:v>43585</c:v>
                </c:pt>
                <c:pt idx="335">
                  <c:v>43586</c:v>
                </c:pt>
                <c:pt idx="336">
                  <c:v>43588</c:v>
                </c:pt>
                <c:pt idx="337">
                  <c:v>43589</c:v>
                </c:pt>
                <c:pt idx="338">
                  <c:v>43590</c:v>
                </c:pt>
                <c:pt idx="339">
                  <c:v>43596</c:v>
                </c:pt>
                <c:pt idx="340">
                  <c:v>43597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43603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43610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43617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43624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43631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43638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43645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43652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43659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43666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43673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43680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43687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43694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43701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43708</c:v>
                </c:pt>
                <c:pt idx="420">
                  <c:v>43711</c:v>
                </c:pt>
                <c:pt idx="421">
                  <c:v>43712</c:v>
                </c:pt>
                <c:pt idx="422">
                  <c:v>43713</c:v>
                </c:pt>
                <c:pt idx="423">
                  <c:v>43714</c:v>
                </c:pt>
                <c:pt idx="424">
                  <c:v>43715</c:v>
                </c:pt>
                <c:pt idx="425">
                  <c:v>43718</c:v>
                </c:pt>
                <c:pt idx="426">
                  <c:v>43719</c:v>
                </c:pt>
                <c:pt idx="427">
                  <c:v>43720</c:v>
                </c:pt>
                <c:pt idx="428">
                  <c:v>43721</c:v>
                </c:pt>
                <c:pt idx="429">
                  <c:v>43722</c:v>
                </c:pt>
                <c:pt idx="430">
                  <c:v>43725</c:v>
                </c:pt>
                <c:pt idx="431">
                  <c:v>43726</c:v>
                </c:pt>
                <c:pt idx="432">
                  <c:v>43727</c:v>
                </c:pt>
                <c:pt idx="433">
                  <c:v>43728</c:v>
                </c:pt>
                <c:pt idx="434">
                  <c:v>43729</c:v>
                </c:pt>
                <c:pt idx="435">
                  <c:v>43732</c:v>
                </c:pt>
                <c:pt idx="436">
                  <c:v>43733</c:v>
                </c:pt>
                <c:pt idx="437">
                  <c:v>43734</c:v>
                </c:pt>
                <c:pt idx="438">
                  <c:v>43735</c:v>
                </c:pt>
                <c:pt idx="439">
                  <c:v>43736</c:v>
                </c:pt>
                <c:pt idx="440">
                  <c:v>43739</c:v>
                </c:pt>
                <c:pt idx="441">
                  <c:v>43740</c:v>
                </c:pt>
                <c:pt idx="442">
                  <c:v>43741</c:v>
                </c:pt>
                <c:pt idx="443">
                  <c:v>43742</c:v>
                </c:pt>
                <c:pt idx="444">
                  <c:v>43743</c:v>
                </c:pt>
                <c:pt idx="445">
                  <c:v>43746</c:v>
                </c:pt>
                <c:pt idx="446">
                  <c:v>43747</c:v>
                </c:pt>
                <c:pt idx="447">
                  <c:v>43748</c:v>
                </c:pt>
                <c:pt idx="448">
                  <c:v>43749</c:v>
                </c:pt>
                <c:pt idx="449">
                  <c:v>43750</c:v>
                </c:pt>
                <c:pt idx="450">
                  <c:v>43753</c:v>
                </c:pt>
                <c:pt idx="451">
                  <c:v>43754</c:v>
                </c:pt>
                <c:pt idx="452">
                  <c:v>43755</c:v>
                </c:pt>
                <c:pt idx="453">
                  <c:v>43756</c:v>
                </c:pt>
                <c:pt idx="454">
                  <c:v>43757</c:v>
                </c:pt>
                <c:pt idx="455">
                  <c:v>43760</c:v>
                </c:pt>
                <c:pt idx="456">
                  <c:v>43761</c:v>
                </c:pt>
                <c:pt idx="457">
                  <c:v>43762</c:v>
                </c:pt>
                <c:pt idx="458">
                  <c:v>43763</c:v>
                </c:pt>
                <c:pt idx="459">
                  <c:v>43764</c:v>
                </c:pt>
                <c:pt idx="460">
                  <c:v>43767</c:v>
                </c:pt>
                <c:pt idx="461">
                  <c:v>43768</c:v>
                </c:pt>
                <c:pt idx="462">
                  <c:v>43769</c:v>
                </c:pt>
                <c:pt idx="463">
                  <c:v>43770</c:v>
                </c:pt>
                <c:pt idx="464">
                  <c:v>43771</c:v>
                </c:pt>
                <c:pt idx="465">
                  <c:v>43774</c:v>
                </c:pt>
                <c:pt idx="466">
                  <c:v>43775</c:v>
                </c:pt>
                <c:pt idx="467">
                  <c:v>43776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43785</c:v>
                </c:pt>
                <c:pt idx="473">
                  <c:v>43786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43792</c:v>
                </c:pt>
                <c:pt idx="479">
                  <c:v>43795</c:v>
                </c:pt>
                <c:pt idx="480">
                  <c:v>43796</c:v>
                </c:pt>
                <c:pt idx="481">
                  <c:v>43797</c:v>
                </c:pt>
                <c:pt idx="482">
                  <c:v>43798</c:v>
                </c:pt>
                <c:pt idx="483">
                  <c:v>43799</c:v>
                </c:pt>
                <c:pt idx="484">
                  <c:v>43802</c:v>
                </c:pt>
                <c:pt idx="485">
                  <c:v>43803</c:v>
                </c:pt>
                <c:pt idx="486">
                  <c:v>43804</c:v>
                </c:pt>
                <c:pt idx="487">
                  <c:v>43805</c:v>
                </c:pt>
                <c:pt idx="488">
                  <c:v>43806</c:v>
                </c:pt>
                <c:pt idx="489">
                  <c:v>43809</c:v>
                </c:pt>
                <c:pt idx="490">
                  <c:v>43810</c:v>
                </c:pt>
                <c:pt idx="491">
                  <c:v>43811</c:v>
                </c:pt>
                <c:pt idx="492">
                  <c:v>43812</c:v>
                </c:pt>
                <c:pt idx="493">
                  <c:v>43813</c:v>
                </c:pt>
                <c:pt idx="494">
                  <c:v>43816</c:v>
                </c:pt>
                <c:pt idx="495">
                  <c:v>43817</c:v>
                </c:pt>
                <c:pt idx="496">
                  <c:v>43818</c:v>
                </c:pt>
                <c:pt idx="497">
                  <c:v>43819</c:v>
                </c:pt>
                <c:pt idx="498">
                  <c:v>43820</c:v>
                </c:pt>
                <c:pt idx="499">
                  <c:v>43823</c:v>
                </c:pt>
                <c:pt idx="500">
                  <c:v>43824</c:v>
                </c:pt>
                <c:pt idx="501">
                  <c:v>43826</c:v>
                </c:pt>
                <c:pt idx="502">
                  <c:v>43827</c:v>
                </c:pt>
                <c:pt idx="503">
                  <c:v>43830</c:v>
                </c:pt>
                <c:pt idx="504">
                  <c:v>43831</c:v>
                </c:pt>
                <c:pt idx="505">
                  <c:v>43834</c:v>
                </c:pt>
                <c:pt idx="506">
                  <c:v>43835</c:v>
                </c:pt>
                <c:pt idx="507">
                  <c:v>43839</c:v>
                </c:pt>
                <c:pt idx="508">
                  <c:v>43840</c:v>
                </c:pt>
                <c:pt idx="509">
                  <c:v>43841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43848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43855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43862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43869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43876</c:v>
                </c:pt>
                <c:pt idx="535">
                  <c:v>43879</c:v>
                </c:pt>
                <c:pt idx="536">
                  <c:v>43880</c:v>
                </c:pt>
                <c:pt idx="537">
                  <c:v>43881</c:v>
                </c:pt>
                <c:pt idx="538">
                  <c:v>43882</c:v>
                </c:pt>
                <c:pt idx="539">
                  <c:v>43883</c:v>
                </c:pt>
                <c:pt idx="540">
                  <c:v>43886</c:v>
                </c:pt>
                <c:pt idx="541">
                  <c:v>43887</c:v>
                </c:pt>
                <c:pt idx="542">
                  <c:v>43888</c:v>
                </c:pt>
                <c:pt idx="543">
                  <c:v>43889</c:v>
                </c:pt>
                <c:pt idx="544">
                  <c:v>43890</c:v>
                </c:pt>
                <c:pt idx="545">
                  <c:v>43893</c:v>
                </c:pt>
                <c:pt idx="546">
                  <c:v>43894</c:v>
                </c:pt>
                <c:pt idx="547">
                  <c:v>43895</c:v>
                </c:pt>
                <c:pt idx="548">
                  <c:v>43896</c:v>
                </c:pt>
                <c:pt idx="549">
                  <c:v>43897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43904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43911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43918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43925</c:v>
                </c:pt>
                <c:pt idx="570">
                  <c:v>43926</c:v>
                </c:pt>
                <c:pt idx="571">
                  <c:v>43928</c:v>
                </c:pt>
                <c:pt idx="572">
                  <c:v>43929</c:v>
                </c:pt>
                <c:pt idx="573">
                  <c:v>43930</c:v>
                </c:pt>
                <c:pt idx="574">
                  <c:v>43931</c:v>
                </c:pt>
                <c:pt idx="575">
                  <c:v>43932</c:v>
                </c:pt>
                <c:pt idx="576">
                  <c:v>43935</c:v>
                </c:pt>
                <c:pt idx="577">
                  <c:v>43936</c:v>
                </c:pt>
                <c:pt idx="578">
                  <c:v>43937</c:v>
                </c:pt>
                <c:pt idx="579">
                  <c:v>43938</c:v>
                </c:pt>
                <c:pt idx="580">
                  <c:v>43939</c:v>
                </c:pt>
                <c:pt idx="581">
                  <c:v>43942</c:v>
                </c:pt>
                <c:pt idx="582">
                  <c:v>43943</c:v>
                </c:pt>
                <c:pt idx="583">
                  <c:v>43944</c:v>
                </c:pt>
                <c:pt idx="584">
                  <c:v>43945</c:v>
                </c:pt>
                <c:pt idx="585">
                  <c:v>43946</c:v>
                </c:pt>
                <c:pt idx="586">
                  <c:v>43951</c:v>
                </c:pt>
                <c:pt idx="587">
                  <c:v>43952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43960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43967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43974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43981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43988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43994</c:v>
                </c:pt>
                <c:pt idx="617">
                  <c:v>43995</c:v>
                </c:pt>
                <c:pt idx="618">
                  <c:v>43998</c:v>
                </c:pt>
                <c:pt idx="619">
                  <c:v>43999</c:v>
                </c:pt>
                <c:pt idx="620">
                  <c:v>44000</c:v>
                </c:pt>
                <c:pt idx="621">
                  <c:v>44001</c:v>
                </c:pt>
                <c:pt idx="622">
                  <c:v>44002</c:v>
                </c:pt>
                <c:pt idx="623">
                  <c:v>44005</c:v>
                </c:pt>
                <c:pt idx="624">
                  <c:v>44006</c:v>
                </c:pt>
                <c:pt idx="625">
                  <c:v>44007</c:v>
                </c:pt>
                <c:pt idx="626">
                  <c:v>44008</c:v>
                </c:pt>
                <c:pt idx="627">
                  <c:v>44009</c:v>
                </c:pt>
                <c:pt idx="628">
                  <c:v>44012</c:v>
                </c:pt>
                <c:pt idx="629">
                  <c:v>44013</c:v>
                </c:pt>
                <c:pt idx="630">
                  <c:v>44014</c:v>
                </c:pt>
                <c:pt idx="631">
                  <c:v>44015</c:v>
                </c:pt>
                <c:pt idx="632">
                  <c:v>44019</c:v>
                </c:pt>
                <c:pt idx="633">
                  <c:v>44020</c:v>
                </c:pt>
                <c:pt idx="634">
                  <c:v>44021</c:v>
                </c:pt>
                <c:pt idx="635">
                  <c:v>44022</c:v>
                </c:pt>
                <c:pt idx="636">
                  <c:v>44023</c:v>
                </c:pt>
                <c:pt idx="637">
                  <c:v>44026</c:v>
                </c:pt>
                <c:pt idx="638">
                  <c:v>44027</c:v>
                </c:pt>
                <c:pt idx="639">
                  <c:v>44028</c:v>
                </c:pt>
                <c:pt idx="640">
                  <c:v>44029</c:v>
                </c:pt>
                <c:pt idx="641">
                  <c:v>44030</c:v>
                </c:pt>
                <c:pt idx="642">
                  <c:v>44033</c:v>
                </c:pt>
                <c:pt idx="643">
                  <c:v>44034</c:v>
                </c:pt>
                <c:pt idx="644">
                  <c:v>44035</c:v>
                </c:pt>
                <c:pt idx="645">
                  <c:v>44036</c:v>
                </c:pt>
                <c:pt idx="646">
                  <c:v>44037</c:v>
                </c:pt>
                <c:pt idx="647">
                  <c:v>44040</c:v>
                </c:pt>
                <c:pt idx="648">
                  <c:v>44041</c:v>
                </c:pt>
                <c:pt idx="649">
                  <c:v>44042</c:v>
                </c:pt>
                <c:pt idx="650">
                  <c:v>44043</c:v>
                </c:pt>
                <c:pt idx="651">
                  <c:v>44044</c:v>
                </c:pt>
                <c:pt idx="652">
                  <c:v>44047</c:v>
                </c:pt>
                <c:pt idx="653">
                  <c:v>44048</c:v>
                </c:pt>
                <c:pt idx="654">
                  <c:v>44049</c:v>
                </c:pt>
                <c:pt idx="655">
                  <c:v>44050</c:v>
                </c:pt>
                <c:pt idx="656">
                  <c:v>44051</c:v>
                </c:pt>
                <c:pt idx="657">
                  <c:v>44054</c:v>
                </c:pt>
                <c:pt idx="658">
                  <c:v>44055</c:v>
                </c:pt>
                <c:pt idx="659">
                  <c:v>44056</c:v>
                </c:pt>
                <c:pt idx="660">
                  <c:v>44057</c:v>
                </c:pt>
                <c:pt idx="661">
                  <c:v>44058</c:v>
                </c:pt>
                <c:pt idx="662">
                  <c:v>44061</c:v>
                </c:pt>
                <c:pt idx="663">
                  <c:v>44062</c:v>
                </c:pt>
                <c:pt idx="664">
                  <c:v>44063</c:v>
                </c:pt>
                <c:pt idx="665">
                  <c:v>44064</c:v>
                </c:pt>
                <c:pt idx="666">
                  <c:v>44065</c:v>
                </c:pt>
                <c:pt idx="667">
                  <c:v>44068</c:v>
                </c:pt>
                <c:pt idx="668">
                  <c:v>44069</c:v>
                </c:pt>
                <c:pt idx="669">
                  <c:v>44070</c:v>
                </c:pt>
                <c:pt idx="670">
                  <c:v>44071</c:v>
                </c:pt>
                <c:pt idx="671">
                  <c:v>44072</c:v>
                </c:pt>
                <c:pt idx="672">
                  <c:v>44075</c:v>
                </c:pt>
                <c:pt idx="673">
                  <c:v>44076</c:v>
                </c:pt>
                <c:pt idx="674">
                  <c:v>44077</c:v>
                </c:pt>
                <c:pt idx="675">
                  <c:v>44078</c:v>
                </c:pt>
                <c:pt idx="676">
                  <c:v>44079</c:v>
                </c:pt>
                <c:pt idx="677">
                  <c:v>44082</c:v>
                </c:pt>
                <c:pt idx="678">
                  <c:v>44083</c:v>
                </c:pt>
                <c:pt idx="679">
                  <c:v>44084</c:v>
                </c:pt>
                <c:pt idx="680">
                  <c:v>44085</c:v>
                </c:pt>
                <c:pt idx="681">
                  <c:v>44086</c:v>
                </c:pt>
                <c:pt idx="682">
                  <c:v>44089</c:v>
                </c:pt>
                <c:pt idx="683">
                  <c:v>44090</c:v>
                </c:pt>
                <c:pt idx="684">
                  <c:v>44091</c:v>
                </c:pt>
                <c:pt idx="685">
                  <c:v>44092</c:v>
                </c:pt>
                <c:pt idx="686">
                  <c:v>44093</c:v>
                </c:pt>
                <c:pt idx="687">
                  <c:v>44096</c:v>
                </c:pt>
                <c:pt idx="688">
                  <c:v>44097</c:v>
                </c:pt>
                <c:pt idx="689">
                  <c:v>44098</c:v>
                </c:pt>
                <c:pt idx="690">
                  <c:v>44099</c:v>
                </c:pt>
                <c:pt idx="691">
                  <c:v>44100</c:v>
                </c:pt>
                <c:pt idx="692">
                  <c:v>44103</c:v>
                </c:pt>
                <c:pt idx="693">
                  <c:v>44104</c:v>
                </c:pt>
                <c:pt idx="694">
                  <c:v>44105</c:v>
                </c:pt>
                <c:pt idx="695">
                  <c:v>44106</c:v>
                </c:pt>
                <c:pt idx="696">
                  <c:v>44107</c:v>
                </c:pt>
                <c:pt idx="697">
                  <c:v>44110</c:v>
                </c:pt>
                <c:pt idx="698">
                  <c:v>44111</c:v>
                </c:pt>
                <c:pt idx="699">
                  <c:v>44112</c:v>
                </c:pt>
                <c:pt idx="700">
                  <c:v>44113</c:v>
                </c:pt>
                <c:pt idx="701">
                  <c:v>44114</c:v>
                </c:pt>
                <c:pt idx="702">
                  <c:v>44117</c:v>
                </c:pt>
                <c:pt idx="703">
                  <c:v>44118</c:v>
                </c:pt>
                <c:pt idx="704">
                  <c:v>44119</c:v>
                </c:pt>
                <c:pt idx="705">
                  <c:v>44120</c:v>
                </c:pt>
                <c:pt idx="706">
                  <c:v>44121</c:v>
                </c:pt>
                <c:pt idx="707">
                  <c:v>44124</c:v>
                </c:pt>
                <c:pt idx="708">
                  <c:v>44125</c:v>
                </c:pt>
                <c:pt idx="709">
                  <c:v>44126</c:v>
                </c:pt>
                <c:pt idx="710">
                  <c:v>44127</c:v>
                </c:pt>
                <c:pt idx="711">
                  <c:v>44128</c:v>
                </c:pt>
                <c:pt idx="712">
                  <c:v>44131</c:v>
                </c:pt>
                <c:pt idx="713">
                  <c:v>44132</c:v>
                </c:pt>
                <c:pt idx="714">
                  <c:v>44133</c:v>
                </c:pt>
                <c:pt idx="715">
                  <c:v>44134</c:v>
                </c:pt>
                <c:pt idx="716">
                  <c:v>44135</c:v>
                </c:pt>
                <c:pt idx="717">
                  <c:v>44138</c:v>
                </c:pt>
                <c:pt idx="718">
                  <c:v>44139</c:v>
                </c:pt>
                <c:pt idx="719">
                  <c:v>44140</c:v>
                </c:pt>
                <c:pt idx="720">
                  <c:v>44141</c:v>
                </c:pt>
                <c:pt idx="721">
                  <c:v>44142</c:v>
                </c:pt>
                <c:pt idx="722">
                  <c:v>44145</c:v>
                </c:pt>
                <c:pt idx="723">
                  <c:v>44146</c:v>
                </c:pt>
                <c:pt idx="724">
                  <c:v>44147</c:v>
                </c:pt>
                <c:pt idx="725">
                  <c:v>44148</c:v>
                </c:pt>
                <c:pt idx="726">
                  <c:v>44149</c:v>
                </c:pt>
                <c:pt idx="727">
                  <c:v>44152</c:v>
                </c:pt>
                <c:pt idx="728">
                  <c:v>44153</c:v>
                </c:pt>
                <c:pt idx="729">
                  <c:v>44154</c:v>
                </c:pt>
                <c:pt idx="730">
                  <c:v>44155</c:v>
                </c:pt>
                <c:pt idx="731">
                  <c:v>44156</c:v>
                </c:pt>
                <c:pt idx="732">
                  <c:v>44159</c:v>
                </c:pt>
                <c:pt idx="733">
                  <c:v>44160</c:v>
                </c:pt>
                <c:pt idx="734">
                  <c:v>44161</c:v>
                </c:pt>
                <c:pt idx="735">
                  <c:v>44162</c:v>
                </c:pt>
                <c:pt idx="736">
                  <c:v>44163</c:v>
                </c:pt>
                <c:pt idx="737">
                  <c:v>44166</c:v>
                </c:pt>
                <c:pt idx="738">
                  <c:v>44167</c:v>
                </c:pt>
                <c:pt idx="739">
                  <c:v>44168</c:v>
                </c:pt>
                <c:pt idx="740">
                  <c:v>44169</c:v>
                </c:pt>
                <c:pt idx="741">
                  <c:v>44170</c:v>
                </c:pt>
                <c:pt idx="742">
                  <c:v>44173</c:v>
                </c:pt>
                <c:pt idx="743">
                  <c:v>44174</c:v>
                </c:pt>
                <c:pt idx="744">
                  <c:v>44175</c:v>
                </c:pt>
                <c:pt idx="745">
                  <c:v>44176</c:v>
                </c:pt>
                <c:pt idx="746">
                  <c:v>44177</c:v>
                </c:pt>
                <c:pt idx="747">
                  <c:v>44180</c:v>
                </c:pt>
                <c:pt idx="748">
                  <c:v>44181</c:v>
                </c:pt>
                <c:pt idx="749">
                  <c:v>44182</c:v>
                </c:pt>
                <c:pt idx="750">
                  <c:v>44183</c:v>
                </c:pt>
                <c:pt idx="751">
                  <c:v>44184</c:v>
                </c:pt>
                <c:pt idx="752">
                  <c:v>44187</c:v>
                </c:pt>
                <c:pt idx="753">
                  <c:v>44188</c:v>
                </c:pt>
                <c:pt idx="754">
                  <c:v>44189</c:v>
                </c:pt>
                <c:pt idx="755">
                  <c:v>44190</c:v>
                </c:pt>
                <c:pt idx="756">
                  <c:v>44194</c:v>
                </c:pt>
                <c:pt idx="757">
                  <c:v>44195</c:v>
                </c:pt>
                <c:pt idx="758">
                  <c:v>44196</c:v>
                </c:pt>
                <c:pt idx="759">
                  <c:v>44197</c:v>
                </c:pt>
                <c:pt idx="760">
                  <c:v>44201</c:v>
                </c:pt>
                <c:pt idx="761">
                  <c:v>44202</c:v>
                </c:pt>
                <c:pt idx="762">
                  <c:v>44203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44215</c:v>
                </c:pt>
                <c:pt idx="770">
                  <c:v>44216</c:v>
                </c:pt>
                <c:pt idx="771">
                  <c:v>44217</c:v>
                </c:pt>
                <c:pt idx="772">
                  <c:v>44218</c:v>
                </c:pt>
                <c:pt idx="773">
                  <c:v>44219</c:v>
                </c:pt>
                <c:pt idx="774">
                  <c:v>44222</c:v>
                </c:pt>
                <c:pt idx="775">
                  <c:v>44223</c:v>
                </c:pt>
                <c:pt idx="776">
                  <c:v>44224</c:v>
                </c:pt>
                <c:pt idx="777">
                  <c:v>44225</c:v>
                </c:pt>
                <c:pt idx="778">
                  <c:v>44226</c:v>
                </c:pt>
                <c:pt idx="779">
                  <c:v>44229</c:v>
                </c:pt>
                <c:pt idx="780">
                  <c:v>44230</c:v>
                </c:pt>
                <c:pt idx="781">
                  <c:v>44231</c:v>
                </c:pt>
                <c:pt idx="782">
                  <c:v>44232</c:v>
                </c:pt>
                <c:pt idx="783">
                  <c:v>44233</c:v>
                </c:pt>
                <c:pt idx="784">
                  <c:v>44236</c:v>
                </c:pt>
                <c:pt idx="785">
                  <c:v>44237</c:v>
                </c:pt>
                <c:pt idx="786">
                  <c:v>44238</c:v>
                </c:pt>
                <c:pt idx="787">
                  <c:v>44239</c:v>
                </c:pt>
                <c:pt idx="788">
                  <c:v>44240</c:v>
                </c:pt>
                <c:pt idx="789">
                  <c:v>44243</c:v>
                </c:pt>
                <c:pt idx="790">
                  <c:v>44244</c:v>
                </c:pt>
                <c:pt idx="791">
                  <c:v>44245</c:v>
                </c:pt>
                <c:pt idx="792">
                  <c:v>44246</c:v>
                </c:pt>
                <c:pt idx="793">
                  <c:v>44247</c:v>
                </c:pt>
                <c:pt idx="794">
                  <c:v>44250</c:v>
                </c:pt>
                <c:pt idx="795">
                  <c:v>44251</c:v>
                </c:pt>
                <c:pt idx="796">
                  <c:v>44252</c:v>
                </c:pt>
                <c:pt idx="797">
                  <c:v>44253</c:v>
                </c:pt>
                <c:pt idx="798">
                  <c:v>44254</c:v>
                </c:pt>
                <c:pt idx="799">
                  <c:v>44257</c:v>
                </c:pt>
                <c:pt idx="800">
                  <c:v>44258</c:v>
                </c:pt>
                <c:pt idx="801">
                  <c:v>44259</c:v>
                </c:pt>
                <c:pt idx="802">
                  <c:v>44260</c:v>
                </c:pt>
                <c:pt idx="803">
                  <c:v>44261</c:v>
                </c:pt>
                <c:pt idx="804">
                  <c:v>44265</c:v>
                </c:pt>
                <c:pt idx="805">
                  <c:v>44266</c:v>
                </c:pt>
                <c:pt idx="806">
                  <c:v>44267</c:v>
                </c:pt>
                <c:pt idx="807">
                  <c:v>44268</c:v>
                </c:pt>
                <c:pt idx="808">
                  <c:v>44271</c:v>
                </c:pt>
                <c:pt idx="809">
                  <c:v>44272</c:v>
                </c:pt>
                <c:pt idx="810">
                  <c:v>44273</c:v>
                </c:pt>
                <c:pt idx="811">
                  <c:v>44274</c:v>
                </c:pt>
                <c:pt idx="812">
                  <c:v>44275</c:v>
                </c:pt>
                <c:pt idx="813">
                  <c:v>44278</c:v>
                </c:pt>
                <c:pt idx="814">
                  <c:v>44279</c:v>
                </c:pt>
                <c:pt idx="815">
                  <c:v>44280</c:v>
                </c:pt>
                <c:pt idx="816">
                  <c:v>44281</c:v>
                </c:pt>
                <c:pt idx="817">
                  <c:v>44282</c:v>
                </c:pt>
                <c:pt idx="818">
                  <c:v>44285</c:v>
                </c:pt>
                <c:pt idx="819">
                  <c:v>44286</c:v>
                </c:pt>
                <c:pt idx="820">
                  <c:v>44287</c:v>
                </c:pt>
                <c:pt idx="821">
                  <c:v>44288</c:v>
                </c:pt>
                <c:pt idx="822">
                  <c:v>44289</c:v>
                </c:pt>
                <c:pt idx="823">
                  <c:v>44292</c:v>
                </c:pt>
                <c:pt idx="824">
                  <c:v>44293</c:v>
                </c:pt>
                <c:pt idx="825">
                  <c:v>44294</c:v>
                </c:pt>
                <c:pt idx="826">
                  <c:v>44295</c:v>
                </c:pt>
                <c:pt idx="827">
                  <c:v>44296</c:v>
                </c:pt>
                <c:pt idx="828">
                  <c:v>44299</c:v>
                </c:pt>
                <c:pt idx="829">
                  <c:v>44300</c:v>
                </c:pt>
                <c:pt idx="830">
                  <c:v>44301</c:v>
                </c:pt>
                <c:pt idx="831">
                  <c:v>44302</c:v>
                </c:pt>
                <c:pt idx="832">
                  <c:v>44303</c:v>
                </c:pt>
                <c:pt idx="833">
                  <c:v>44306</c:v>
                </c:pt>
                <c:pt idx="834">
                  <c:v>44307</c:v>
                </c:pt>
                <c:pt idx="835">
                  <c:v>44308</c:v>
                </c:pt>
                <c:pt idx="836">
                  <c:v>44309</c:v>
                </c:pt>
                <c:pt idx="837">
                  <c:v>44310</c:v>
                </c:pt>
                <c:pt idx="838">
                  <c:v>44313</c:v>
                </c:pt>
                <c:pt idx="839">
                  <c:v>44314</c:v>
                </c:pt>
                <c:pt idx="840">
                  <c:v>44315</c:v>
                </c:pt>
                <c:pt idx="841">
                  <c:v>44316</c:v>
                </c:pt>
                <c:pt idx="842">
                  <c:v>44317</c:v>
                </c:pt>
                <c:pt idx="843">
                  <c:v>44320</c:v>
                </c:pt>
                <c:pt idx="844">
                  <c:v>44321</c:v>
                </c:pt>
                <c:pt idx="845">
                  <c:v>44322</c:v>
                </c:pt>
                <c:pt idx="846">
                  <c:v>44323</c:v>
                </c:pt>
                <c:pt idx="847">
                  <c:v>44324</c:v>
                </c:pt>
                <c:pt idx="848">
                  <c:v>44329</c:v>
                </c:pt>
                <c:pt idx="849">
                  <c:v>44330</c:v>
                </c:pt>
                <c:pt idx="850">
                  <c:v>44331</c:v>
                </c:pt>
                <c:pt idx="851">
                  <c:v>44332</c:v>
                </c:pt>
                <c:pt idx="852">
                  <c:v>44334</c:v>
                </c:pt>
                <c:pt idx="853">
                  <c:v>44335</c:v>
                </c:pt>
                <c:pt idx="854">
                  <c:v>44336</c:v>
                </c:pt>
                <c:pt idx="855">
                  <c:v>44337</c:v>
                </c:pt>
                <c:pt idx="856">
                  <c:v>44338</c:v>
                </c:pt>
                <c:pt idx="857">
                  <c:v>44341</c:v>
                </c:pt>
                <c:pt idx="858">
                  <c:v>44342</c:v>
                </c:pt>
                <c:pt idx="859">
                  <c:v>44343</c:v>
                </c:pt>
                <c:pt idx="860">
                  <c:v>44344</c:v>
                </c:pt>
                <c:pt idx="861">
                  <c:v>44345</c:v>
                </c:pt>
                <c:pt idx="862">
                  <c:v>44348</c:v>
                </c:pt>
                <c:pt idx="863">
                  <c:v>44349</c:v>
                </c:pt>
                <c:pt idx="864">
                  <c:v>44350</c:v>
                </c:pt>
                <c:pt idx="865">
                  <c:v>44351</c:v>
                </c:pt>
                <c:pt idx="866">
                  <c:v>44352</c:v>
                </c:pt>
                <c:pt idx="867">
                  <c:v>44355</c:v>
                </c:pt>
                <c:pt idx="868">
                  <c:v>44356</c:v>
                </c:pt>
                <c:pt idx="869">
                  <c:v>44357</c:v>
                </c:pt>
                <c:pt idx="870">
                  <c:v>44358</c:v>
                </c:pt>
                <c:pt idx="871">
                  <c:v>44359</c:v>
                </c:pt>
                <c:pt idx="872">
                  <c:v>44362</c:v>
                </c:pt>
                <c:pt idx="873">
                  <c:v>44363</c:v>
                </c:pt>
                <c:pt idx="874">
                  <c:v>44364</c:v>
                </c:pt>
                <c:pt idx="875">
                  <c:v>44365</c:v>
                </c:pt>
                <c:pt idx="876">
                  <c:v>44366</c:v>
                </c:pt>
                <c:pt idx="877">
                  <c:v>44369</c:v>
                </c:pt>
                <c:pt idx="878">
                  <c:v>44370</c:v>
                </c:pt>
                <c:pt idx="879">
                  <c:v>44371</c:v>
                </c:pt>
                <c:pt idx="880">
                  <c:v>44372</c:v>
                </c:pt>
                <c:pt idx="881">
                  <c:v>44373</c:v>
                </c:pt>
                <c:pt idx="882">
                  <c:v>44376</c:v>
                </c:pt>
                <c:pt idx="883">
                  <c:v>44377</c:v>
                </c:pt>
                <c:pt idx="884">
                  <c:v>44378</c:v>
                </c:pt>
                <c:pt idx="885">
                  <c:v>44379</c:v>
                </c:pt>
                <c:pt idx="886">
                  <c:v>44380</c:v>
                </c:pt>
                <c:pt idx="887">
                  <c:v>44383</c:v>
                </c:pt>
                <c:pt idx="888">
                  <c:v>44384</c:v>
                </c:pt>
                <c:pt idx="889">
                  <c:v>44385</c:v>
                </c:pt>
                <c:pt idx="890">
                  <c:v>44386</c:v>
                </c:pt>
                <c:pt idx="891">
                  <c:v>44387</c:v>
                </c:pt>
                <c:pt idx="892">
                  <c:v>44390</c:v>
                </c:pt>
                <c:pt idx="893">
                  <c:v>44391</c:v>
                </c:pt>
                <c:pt idx="894">
                  <c:v>44392</c:v>
                </c:pt>
                <c:pt idx="895">
                  <c:v>44393</c:v>
                </c:pt>
                <c:pt idx="896">
                  <c:v>44394</c:v>
                </c:pt>
                <c:pt idx="897">
                  <c:v>44397</c:v>
                </c:pt>
                <c:pt idx="898">
                  <c:v>44398</c:v>
                </c:pt>
                <c:pt idx="899">
                  <c:v>44399</c:v>
                </c:pt>
                <c:pt idx="900">
                  <c:v>44400</c:v>
                </c:pt>
                <c:pt idx="901">
                  <c:v>44401</c:v>
                </c:pt>
                <c:pt idx="902">
                  <c:v>44404</c:v>
                </c:pt>
                <c:pt idx="903">
                  <c:v>44405</c:v>
                </c:pt>
                <c:pt idx="904">
                  <c:v>44406</c:v>
                </c:pt>
                <c:pt idx="905">
                  <c:v>44407</c:v>
                </c:pt>
                <c:pt idx="906">
                  <c:v>44408</c:v>
                </c:pt>
                <c:pt idx="907">
                  <c:v>44411</c:v>
                </c:pt>
                <c:pt idx="908">
                  <c:v>44412</c:v>
                </c:pt>
                <c:pt idx="909">
                  <c:v>44413</c:v>
                </c:pt>
                <c:pt idx="910">
                  <c:v>44414</c:v>
                </c:pt>
                <c:pt idx="911">
                  <c:v>44415</c:v>
                </c:pt>
                <c:pt idx="912">
                  <c:v>44418</c:v>
                </c:pt>
                <c:pt idx="913">
                  <c:v>44419</c:v>
                </c:pt>
                <c:pt idx="914">
                  <c:v>44420</c:v>
                </c:pt>
                <c:pt idx="915">
                  <c:v>44421</c:v>
                </c:pt>
                <c:pt idx="916">
                  <c:v>44422</c:v>
                </c:pt>
                <c:pt idx="917">
                  <c:v>44425</c:v>
                </c:pt>
                <c:pt idx="918">
                  <c:v>44426</c:v>
                </c:pt>
                <c:pt idx="919">
                  <c:v>44427</c:v>
                </c:pt>
                <c:pt idx="920">
                  <c:v>44428</c:v>
                </c:pt>
                <c:pt idx="921">
                  <c:v>44429</c:v>
                </c:pt>
                <c:pt idx="922">
                  <c:v>44432</c:v>
                </c:pt>
                <c:pt idx="923">
                  <c:v>44433</c:v>
                </c:pt>
                <c:pt idx="924">
                  <c:v>44434</c:v>
                </c:pt>
                <c:pt idx="925">
                  <c:v>44435</c:v>
                </c:pt>
                <c:pt idx="926">
                  <c:v>44436</c:v>
                </c:pt>
                <c:pt idx="927">
                  <c:v>44439</c:v>
                </c:pt>
                <c:pt idx="928">
                  <c:v>44440</c:v>
                </c:pt>
                <c:pt idx="929">
                  <c:v>44441</c:v>
                </c:pt>
                <c:pt idx="930">
                  <c:v>44442</c:v>
                </c:pt>
                <c:pt idx="931">
                  <c:v>44443</c:v>
                </c:pt>
                <c:pt idx="932">
                  <c:v>44446</c:v>
                </c:pt>
                <c:pt idx="933">
                  <c:v>44447</c:v>
                </c:pt>
                <c:pt idx="934">
                  <c:v>44448</c:v>
                </c:pt>
                <c:pt idx="935">
                  <c:v>44449</c:v>
                </c:pt>
                <c:pt idx="936">
                  <c:v>44450</c:v>
                </c:pt>
                <c:pt idx="937">
                  <c:v>44453</c:v>
                </c:pt>
                <c:pt idx="938">
                  <c:v>44454</c:v>
                </c:pt>
                <c:pt idx="939">
                  <c:v>44455</c:v>
                </c:pt>
                <c:pt idx="940">
                  <c:v>44456</c:v>
                </c:pt>
                <c:pt idx="941">
                  <c:v>44457</c:v>
                </c:pt>
                <c:pt idx="942">
                  <c:v>44460</c:v>
                </c:pt>
                <c:pt idx="943">
                  <c:v>44461</c:v>
                </c:pt>
                <c:pt idx="944">
                  <c:v>44462</c:v>
                </c:pt>
                <c:pt idx="945">
                  <c:v>44463</c:v>
                </c:pt>
                <c:pt idx="946">
                  <c:v>44464</c:v>
                </c:pt>
                <c:pt idx="947">
                  <c:v>44467</c:v>
                </c:pt>
                <c:pt idx="948">
                  <c:v>44468</c:v>
                </c:pt>
                <c:pt idx="949">
                  <c:v>44469</c:v>
                </c:pt>
                <c:pt idx="950">
                  <c:v>44470</c:v>
                </c:pt>
                <c:pt idx="951">
                  <c:v>44471</c:v>
                </c:pt>
                <c:pt idx="952">
                  <c:v>44474</c:v>
                </c:pt>
                <c:pt idx="953">
                  <c:v>44475</c:v>
                </c:pt>
                <c:pt idx="954">
                  <c:v>44476</c:v>
                </c:pt>
                <c:pt idx="955">
                  <c:v>44477</c:v>
                </c:pt>
                <c:pt idx="956">
                  <c:v>44478</c:v>
                </c:pt>
                <c:pt idx="957">
                  <c:v>44481</c:v>
                </c:pt>
                <c:pt idx="958">
                  <c:v>44482</c:v>
                </c:pt>
                <c:pt idx="959">
                  <c:v>44483</c:v>
                </c:pt>
                <c:pt idx="960">
                  <c:v>44484</c:v>
                </c:pt>
                <c:pt idx="961">
                  <c:v>44485</c:v>
                </c:pt>
                <c:pt idx="962">
                  <c:v>44488</c:v>
                </c:pt>
                <c:pt idx="963">
                  <c:v>44489</c:v>
                </c:pt>
                <c:pt idx="964">
                  <c:v>44490</c:v>
                </c:pt>
                <c:pt idx="965">
                  <c:v>44491</c:v>
                </c:pt>
                <c:pt idx="966">
                  <c:v>44492</c:v>
                </c:pt>
                <c:pt idx="967">
                  <c:v>44495</c:v>
                </c:pt>
                <c:pt idx="968">
                  <c:v>44496</c:v>
                </c:pt>
                <c:pt idx="969">
                  <c:v>44497</c:v>
                </c:pt>
                <c:pt idx="970">
                  <c:v>44498</c:v>
                </c:pt>
                <c:pt idx="971">
                  <c:v>44499</c:v>
                </c:pt>
                <c:pt idx="972">
                  <c:v>44502</c:v>
                </c:pt>
                <c:pt idx="973">
                  <c:v>44503</c:v>
                </c:pt>
                <c:pt idx="974">
                  <c:v>44504</c:v>
                </c:pt>
                <c:pt idx="975">
                  <c:v>44505</c:v>
                </c:pt>
                <c:pt idx="976">
                  <c:v>44506</c:v>
                </c:pt>
                <c:pt idx="977">
                  <c:v>44509</c:v>
                </c:pt>
                <c:pt idx="978">
                  <c:v>44510</c:v>
                </c:pt>
                <c:pt idx="979">
                  <c:v>44511</c:v>
                </c:pt>
                <c:pt idx="980">
                  <c:v>44512</c:v>
                </c:pt>
                <c:pt idx="981">
                  <c:v>44513</c:v>
                </c:pt>
                <c:pt idx="982">
                  <c:v>44516</c:v>
                </c:pt>
                <c:pt idx="983">
                  <c:v>44517</c:v>
                </c:pt>
                <c:pt idx="984">
                  <c:v>44518</c:v>
                </c:pt>
                <c:pt idx="985">
                  <c:v>44519</c:v>
                </c:pt>
                <c:pt idx="986">
                  <c:v>44520</c:v>
                </c:pt>
                <c:pt idx="987">
                  <c:v>44523</c:v>
                </c:pt>
                <c:pt idx="988">
                  <c:v>44524</c:v>
                </c:pt>
                <c:pt idx="989">
                  <c:v>44525</c:v>
                </c:pt>
                <c:pt idx="990">
                  <c:v>44526</c:v>
                </c:pt>
                <c:pt idx="991">
                  <c:v>44527</c:v>
                </c:pt>
                <c:pt idx="992">
                  <c:v>44530</c:v>
                </c:pt>
                <c:pt idx="993">
                  <c:v>44531</c:v>
                </c:pt>
                <c:pt idx="994">
                  <c:v>44532</c:v>
                </c:pt>
                <c:pt idx="995">
                  <c:v>44533</c:v>
                </c:pt>
                <c:pt idx="996">
                  <c:v>44534</c:v>
                </c:pt>
                <c:pt idx="997">
                  <c:v>44537</c:v>
                </c:pt>
                <c:pt idx="998">
                  <c:v>44538</c:v>
                </c:pt>
                <c:pt idx="999">
                  <c:v>44539</c:v>
                </c:pt>
                <c:pt idx="1000">
                  <c:v>44540</c:v>
                </c:pt>
                <c:pt idx="1001">
                  <c:v>44541</c:v>
                </c:pt>
                <c:pt idx="1002">
                  <c:v>44544</c:v>
                </c:pt>
                <c:pt idx="1003">
                  <c:v>44545</c:v>
                </c:pt>
                <c:pt idx="1004">
                  <c:v>44546</c:v>
                </c:pt>
                <c:pt idx="1005">
                  <c:v>44547</c:v>
                </c:pt>
                <c:pt idx="1006">
                  <c:v>44548</c:v>
                </c:pt>
                <c:pt idx="1007">
                  <c:v>44551</c:v>
                </c:pt>
                <c:pt idx="1008">
                  <c:v>44552</c:v>
                </c:pt>
                <c:pt idx="1009">
                  <c:v>44553</c:v>
                </c:pt>
                <c:pt idx="1010">
                  <c:v>44554</c:v>
                </c:pt>
                <c:pt idx="1011">
                  <c:v>44555</c:v>
                </c:pt>
                <c:pt idx="1012">
                  <c:v>44558</c:v>
                </c:pt>
                <c:pt idx="1013">
                  <c:v>44559</c:v>
                </c:pt>
                <c:pt idx="1014">
                  <c:v>44560</c:v>
                </c:pt>
                <c:pt idx="1015">
                  <c:v>44561</c:v>
                </c:pt>
                <c:pt idx="1016">
                  <c:v>44562</c:v>
                </c:pt>
                <c:pt idx="1017">
                  <c:v>44565</c:v>
                </c:pt>
                <c:pt idx="1018">
                  <c:v>44566</c:v>
                </c:pt>
                <c:pt idx="1019">
                  <c:v>44567</c:v>
                </c:pt>
                <c:pt idx="1020">
                  <c:v>44568</c:v>
                </c:pt>
                <c:pt idx="1021">
                  <c:v>44572</c:v>
                </c:pt>
                <c:pt idx="1022">
                  <c:v>44573</c:v>
                </c:pt>
                <c:pt idx="1023">
                  <c:v>44574</c:v>
                </c:pt>
                <c:pt idx="1024">
                  <c:v>44575</c:v>
                </c:pt>
                <c:pt idx="1025">
                  <c:v>44576</c:v>
                </c:pt>
                <c:pt idx="1026">
                  <c:v>44579</c:v>
                </c:pt>
                <c:pt idx="1027">
                  <c:v>44580</c:v>
                </c:pt>
                <c:pt idx="1028">
                  <c:v>44581</c:v>
                </c:pt>
                <c:pt idx="1029">
                  <c:v>44582</c:v>
                </c:pt>
                <c:pt idx="1030">
                  <c:v>44583</c:v>
                </c:pt>
                <c:pt idx="1031">
                  <c:v>44586</c:v>
                </c:pt>
                <c:pt idx="1032">
                  <c:v>44587</c:v>
                </c:pt>
                <c:pt idx="1033">
                  <c:v>44588</c:v>
                </c:pt>
                <c:pt idx="1034">
                  <c:v>44589</c:v>
                </c:pt>
                <c:pt idx="1035">
                  <c:v>44590</c:v>
                </c:pt>
                <c:pt idx="1036">
                  <c:v>44593</c:v>
                </c:pt>
                <c:pt idx="1037">
                  <c:v>44594</c:v>
                </c:pt>
                <c:pt idx="1038">
                  <c:v>44595</c:v>
                </c:pt>
                <c:pt idx="1039">
                  <c:v>44596</c:v>
                </c:pt>
                <c:pt idx="1040">
                  <c:v>44597</c:v>
                </c:pt>
                <c:pt idx="1041">
                  <c:v>44600</c:v>
                </c:pt>
                <c:pt idx="1042">
                  <c:v>44601</c:v>
                </c:pt>
                <c:pt idx="1043">
                  <c:v>44602</c:v>
                </c:pt>
                <c:pt idx="1044">
                  <c:v>44603</c:v>
                </c:pt>
                <c:pt idx="1045">
                  <c:v>44604</c:v>
                </c:pt>
                <c:pt idx="1046">
                  <c:v>44607</c:v>
                </c:pt>
                <c:pt idx="1047">
                  <c:v>44608</c:v>
                </c:pt>
                <c:pt idx="1048">
                  <c:v>44609</c:v>
                </c:pt>
                <c:pt idx="1049">
                  <c:v>44610</c:v>
                </c:pt>
                <c:pt idx="1050">
                  <c:v>44611</c:v>
                </c:pt>
                <c:pt idx="1051">
                  <c:v>44614</c:v>
                </c:pt>
                <c:pt idx="1052">
                  <c:v>44615</c:v>
                </c:pt>
                <c:pt idx="1053">
                  <c:v>44616</c:v>
                </c:pt>
                <c:pt idx="1054">
                  <c:v>44617</c:v>
                </c:pt>
                <c:pt idx="1055">
                  <c:v>44618</c:v>
                </c:pt>
                <c:pt idx="1056">
                  <c:v>44621</c:v>
                </c:pt>
                <c:pt idx="1057">
                  <c:v>44622</c:v>
                </c:pt>
                <c:pt idx="1058">
                  <c:v>44623</c:v>
                </c:pt>
                <c:pt idx="1059">
                  <c:v>44624</c:v>
                </c:pt>
                <c:pt idx="1060">
                  <c:v>44625</c:v>
                </c:pt>
                <c:pt idx="1061">
                  <c:v>44630</c:v>
                </c:pt>
                <c:pt idx="1062">
                  <c:v>44631</c:v>
                </c:pt>
                <c:pt idx="1063">
                  <c:v>44632</c:v>
                </c:pt>
                <c:pt idx="1064">
                  <c:v>44633</c:v>
                </c:pt>
                <c:pt idx="1065">
                  <c:v>44635</c:v>
                </c:pt>
                <c:pt idx="1066">
                  <c:v>44636</c:v>
                </c:pt>
                <c:pt idx="1067">
                  <c:v>44637</c:v>
                </c:pt>
                <c:pt idx="1068">
                  <c:v>44638</c:v>
                </c:pt>
                <c:pt idx="1069">
                  <c:v>44639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44645</c:v>
                </c:pt>
                <c:pt idx="1074">
                  <c:v>44646</c:v>
                </c:pt>
                <c:pt idx="1075">
                  <c:v>44649</c:v>
                </c:pt>
                <c:pt idx="1076">
                  <c:v>44650</c:v>
                </c:pt>
                <c:pt idx="1077">
                  <c:v>44651</c:v>
                </c:pt>
                <c:pt idx="1078">
                  <c:v>44652</c:v>
                </c:pt>
                <c:pt idx="1079">
                  <c:v>44653</c:v>
                </c:pt>
                <c:pt idx="1080">
                  <c:v>44656</c:v>
                </c:pt>
                <c:pt idx="1081">
                  <c:v>44657</c:v>
                </c:pt>
                <c:pt idx="1082">
                  <c:v>44658</c:v>
                </c:pt>
                <c:pt idx="1083">
                  <c:v>44659</c:v>
                </c:pt>
                <c:pt idx="1084">
                  <c:v>44660</c:v>
                </c:pt>
                <c:pt idx="1085">
                  <c:v>44663</c:v>
                </c:pt>
                <c:pt idx="1086">
                  <c:v>44664</c:v>
                </c:pt>
                <c:pt idx="1087">
                  <c:v>44665</c:v>
                </c:pt>
                <c:pt idx="1088">
                  <c:v>44666</c:v>
                </c:pt>
                <c:pt idx="1089">
                  <c:v>44667</c:v>
                </c:pt>
                <c:pt idx="1090">
                  <c:v>44670</c:v>
                </c:pt>
                <c:pt idx="1091">
                  <c:v>44671</c:v>
                </c:pt>
                <c:pt idx="1092">
                  <c:v>44672</c:v>
                </c:pt>
                <c:pt idx="1093">
                  <c:v>44673</c:v>
                </c:pt>
                <c:pt idx="1094">
                  <c:v>44674</c:v>
                </c:pt>
                <c:pt idx="1095">
                  <c:v>44677</c:v>
                </c:pt>
                <c:pt idx="1096">
                  <c:v>44678</c:v>
                </c:pt>
                <c:pt idx="1097">
                  <c:v>44679</c:v>
                </c:pt>
                <c:pt idx="1098">
                  <c:v>44680</c:v>
                </c:pt>
                <c:pt idx="1099">
                  <c:v>44681</c:v>
                </c:pt>
                <c:pt idx="1100">
                  <c:v>44686</c:v>
                </c:pt>
                <c:pt idx="1101">
                  <c:v>44687</c:v>
                </c:pt>
                <c:pt idx="1102">
                  <c:v>44688</c:v>
                </c:pt>
                <c:pt idx="1103">
                  <c:v>44692</c:v>
                </c:pt>
                <c:pt idx="1104">
                  <c:v>44693</c:v>
                </c:pt>
                <c:pt idx="1105">
                  <c:v>44694</c:v>
                </c:pt>
                <c:pt idx="1106">
                  <c:v>44695</c:v>
                </c:pt>
                <c:pt idx="1107">
                  <c:v>44696</c:v>
                </c:pt>
                <c:pt idx="1108">
                  <c:v>44698</c:v>
                </c:pt>
                <c:pt idx="1109">
                  <c:v>44699</c:v>
                </c:pt>
                <c:pt idx="1110">
                  <c:v>44700</c:v>
                </c:pt>
                <c:pt idx="1111">
                  <c:v>44701</c:v>
                </c:pt>
                <c:pt idx="1112">
                  <c:v>44702</c:v>
                </c:pt>
                <c:pt idx="1113">
                  <c:v>44705</c:v>
                </c:pt>
                <c:pt idx="1114">
                  <c:v>44706</c:v>
                </c:pt>
                <c:pt idx="1115">
                  <c:v>44707</c:v>
                </c:pt>
                <c:pt idx="1116">
                  <c:v>44708</c:v>
                </c:pt>
                <c:pt idx="1117">
                  <c:v>44709</c:v>
                </c:pt>
                <c:pt idx="1118">
                  <c:v>44712</c:v>
                </c:pt>
                <c:pt idx="1119">
                  <c:v>44713</c:v>
                </c:pt>
                <c:pt idx="1120">
                  <c:v>44714</c:v>
                </c:pt>
                <c:pt idx="1121">
                  <c:v>44715</c:v>
                </c:pt>
                <c:pt idx="1122">
                  <c:v>44716</c:v>
                </c:pt>
                <c:pt idx="1123">
                  <c:v>44719</c:v>
                </c:pt>
                <c:pt idx="1124">
                  <c:v>44720</c:v>
                </c:pt>
                <c:pt idx="1125">
                  <c:v>44721</c:v>
                </c:pt>
                <c:pt idx="1126">
                  <c:v>44722</c:v>
                </c:pt>
                <c:pt idx="1127">
                  <c:v>44723</c:v>
                </c:pt>
                <c:pt idx="1128">
                  <c:v>44726</c:v>
                </c:pt>
                <c:pt idx="1129">
                  <c:v>44727</c:v>
                </c:pt>
                <c:pt idx="1130">
                  <c:v>44728</c:v>
                </c:pt>
                <c:pt idx="1131">
                  <c:v>44729</c:v>
                </c:pt>
                <c:pt idx="1132">
                  <c:v>44730</c:v>
                </c:pt>
                <c:pt idx="1133">
                  <c:v>44733</c:v>
                </c:pt>
                <c:pt idx="1134">
                  <c:v>44734</c:v>
                </c:pt>
                <c:pt idx="1135">
                  <c:v>44735</c:v>
                </c:pt>
                <c:pt idx="1136">
                  <c:v>44736</c:v>
                </c:pt>
                <c:pt idx="1137">
                  <c:v>44737</c:v>
                </c:pt>
                <c:pt idx="1138">
                  <c:v>44740</c:v>
                </c:pt>
                <c:pt idx="1139">
                  <c:v>44741</c:v>
                </c:pt>
                <c:pt idx="1140">
                  <c:v>44742</c:v>
                </c:pt>
                <c:pt idx="1141">
                  <c:v>44743</c:v>
                </c:pt>
                <c:pt idx="1142">
                  <c:v>44744</c:v>
                </c:pt>
                <c:pt idx="1143">
                  <c:v>44747</c:v>
                </c:pt>
                <c:pt idx="1144">
                  <c:v>44748</c:v>
                </c:pt>
                <c:pt idx="1145">
                  <c:v>44749</c:v>
                </c:pt>
                <c:pt idx="1146">
                  <c:v>44750</c:v>
                </c:pt>
                <c:pt idx="1147">
                  <c:v>44751</c:v>
                </c:pt>
                <c:pt idx="1148">
                  <c:v>44754</c:v>
                </c:pt>
                <c:pt idx="1149">
                  <c:v>44755</c:v>
                </c:pt>
                <c:pt idx="1150">
                  <c:v>44756</c:v>
                </c:pt>
                <c:pt idx="1151">
                  <c:v>44757</c:v>
                </c:pt>
                <c:pt idx="1152">
                  <c:v>44758</c:v>
                </c:pt>
                <c:pt idx="1153">
                  <c:v>44761</c:v>
                </c:pt>
                <c:pt idx="1154">
                  <c:v>44762</c:v>
                </c:pt>
                <c:pt idx="1155">
                  <c:v>44763</c:v>
                </c:pt>
                <c:pt idx="1156">
                  <c:v>44764</c:v>
                </c:pt>
                <c:pt idx="1157">
                  <c:v>44765</c:v>
                </c:pt>
                <c:pt idx="1158">
                  <c:v>44768</c:v>
                </c:pt>
                <c:pt idx="1159">
                  <c:v>44769</c:v>
                </c:pt>
                <c:pt idx="1160">
                  <c:v>44770</c:v>
                </c:pt>
                <c:pt idx="1161">
                  <c:v>44771</c:v>
                </c:pt>
                <c:pt idx="1162">
                  <c:v>44772</c:v>
                </c:pt>
                <c:pt idx="1163">
                  <c:v>44775</c:v>
                </c:pt>
                <c:pt idx="1164">
                  <c:v>44776</c:v>
                </c:pt>
                <c:pt idx="1165">
                  <c:v>44777</c:v>
                </c:pt>
                <c:pt idx="1166">
                  <c:v>44778</c:v>
                </c:pt>
                <c:pt idx="1167">
                  <c:v>44779</c:v>
                </c:pt>
                <c:pt idx="1168">
                  <c:v>44782</c:v>
                </c:pt>
                <c:pt idx="1169">
                  <c:v>44783</c:v>
                </c:pt>
                <c:pt idx="1170">
                  <c:v>44784</c:v>
                </c:pt>
                <c:pt idx="1171">
                  <c:v>44785</c:v>
                </c:pt>
                <c:pt idx="1172">
                  <c:v>44786</c:v>
                </c:pt>
                <c:pt idx="1173">
                  <c:v>44789</c:v>
                </c:pt>
                <c:pt idx="1174">
                  <c:v>44790</c:v>
                </c:pt>
                <c:pt idx="1175">
                  <c:v>44791</c:v>
                </c:pt>
                <c:pt idx="1176">
                  <c:v>44792</c:v>
                </c:pt>
                <c:pt idx="1177">
                  <c:v>44793</c:v>
                </c:pt>
                <c:pt idx="1178">
                  <c:v>44796</c:v>
                </c:pt>
                <c:pt idx="1179">
                  <c:v>44797</c:v>
                </c:pt>
                <c:pt idx="1180">
                  <c:v>44798</c:v>
                </c:pt>
                <c:pt idx="1181">
                  <c:v>44799</c:v>
                </c:pt>
                <c:pt idx="1182">
                  <c:v>44800</c:v>
                </c:pt>
                <c:pt idx="1183">
                  <c:v>44803</c:v>
                </c:pt>
                <c:pt idx="1184">
                  <c:v>44804</c:v>
                </c:pt>
                <c:pt idx="1185">
                  <c:v>44805</c:v>
                </c:pt>
                <c:pt idx="1186">
                  <c:v>44806</c:v>
                </c:pt>
                <c:pt idx="1187">
                  <c:v>44807</c:v>
                </c:pt>
                <c:pt idx="1188">
                  <c:v>44810</c:v>
                </c:pt>
                <c:pt idx="1189">
                  <c:v>44811</c:v>
                </c:pt>
                <c:pt idx="1190">
                  <c:v>44812</c:v>
                </c:pt>
                <c:pt idx="1191">
                  <c:v>44813</c:v>
                </c:pt>
                <c:pt idx="1192">
                  <c:v>44814</c:v>
                </c:pt>
                <c:pt idx="1193">
                  <c:v>44817</c:v>
                </c:pt>
                <c:pt idx="1194">
                  <c:v>44818</c:v>
                </c:pt>
                <c:pt idx="1195">
                  <c:v>44819</c:v>
                </c:pt>
                <c:pt idx="1196">
                  <c:v>44820</c:v>
                </c:pt>
                <c:pt idx="1197">
                  <c:v>44821</c:v>
                </c:pt>
                <c:pt idx="1198">
                  <c:v>44824</c:v>
                </c:pt>
                <c:pt idx="1199">
                  <c:v>44825</c:v>
                </c:pt>
                <c:pt idx="1200">
                  <c:v>44826</c:v>
                </c:pt>
                <c:pt idx="1201">
                  <c:v>44827</c:v>
                </c:pt>
                <c:pt idx="1202">
                  <c:v>44828</c:v>
                </c:pt>
                <c:pt idx="1203">
                  <c:v>44831</c:v>
                </c:pt>
                <c:pt idx="1204">
                  <c:v>44832</c:v>
                </c:pt>
                <c:pt idx="1205">
                  <c:v>44833</c:v>
                </c:pt>
                <c:pt idx="1206">
                  <c:v>44834</c:v>
                </c:pt>
                <c:pt idx="1207">
                  <c:v>44835</c:v>
                </c:pt>
                <c:pt idx="1208">
                  <c:v>44838</c:v>
                </c:pt>
                <c:pt idx="1209">
                  <c:v>44839</c:v>
                </c:pt>
                <c:pt idx="1210">
                  <c:v>44840</c:v>
                </c:pt>
                <c:pt idx="1211">
                  <c:v>44841</c:v>
                </c:pt>
                <c:pt idx="1212">
                  <c:v>44842</c:v>
                </c:pt>
                <c:pt idx="1213">
                  <c:v>44845</c:v>
                </c:pt>
                <c:pt idx="1214">
                  <c:v>44846</c:v>
                </c:pt>
                <c:pt idx="1215">
                  <c:v>44847</c:v>
                </c:pt>
                <c:pt idx="1216">
                  <c:v>44848</c:v>
                </c:pt>
                <c:pt idx="1217">
                  <c:v>44849</c:v>
                </c:pt>
                <c:pt idx="1218">
                  <c:v>44852</c:v>
                </c:pt>
                <c:pt idx="1219">
                  <c:v>44853</c:v>
                </c:pt>
                <c:pt idx="1220">
                  <c:v>44854</c:v>
                </c:pt>
                <c:pt idx="1221">
                  <c:v>44855</c:v>
                </c:pt>
                <c:pt idx="1222">
                  <c:v>44856</c:v>
                </c:pt>
                <c:pt idx="1223">
                  <c:v>44859</c:v>
                </c:pt>
                <c:pt idx="1224">
                  <c:v>44860</c:v>
                </c:pt>
                <c:pt idx="1225">
                  <c:v>44861</c:v>
                </c:pt>
                <c:pt idx="1226">
                  <c:v>44862</c:v>
                </c:pt>
                <c:pt idx="1227">
                  <c:v>44863</c:v>
                </c:pt>
                <c:pt idx="1228">
                  <c:v>44866</c:v>
                </c:pt>
                <c:pt idx="1229">
                  <c:v>44867</c:v>
                </c:pt>
                <c:pt idx="1230">
                  <c:v>44868</c:v>
                </c:pt>
                <c:pt idx="1231">
                  <c:v>44869</c:v>
                </c:pt>
                <c:pt idx="1232">
                  <c:v>44870</c:v>
                </c:pt>
                <c:pt idx="1233">
                  <c:v>44874</c:v>
                </c:pt>
                <c:pt idx="1234">
                  <c:v>44875</c:v>
                </c:pt>
                <c:pt idx="1235">
                  <c:v>44876</c:v>
                </c:pt>
                <c:pt idx="1236">
                  <c:v>44877</c:v>
                </c:pt>
                <c:pt idx="1237">
                  <c:v>44880</c:v>
                </c:pt>
                <c:pt idx="1238">
                  <c:v>44881</c:v>
                </c:pt>
                <c:pt idx="1239">
                  <c:v>44882</c:v>
                </c:pt>
                <c:pt idx="1240">
                  <c:v>44883</c:v>
                </c:pt>
                <c:pt idx="1241">
                  <c:v>44884</c:v>
                </c:pt>
                <c:pt idx="1242">
                  <c:v>44887</c:v>
                </c:pt>
                <c:pt idx="1243">
                  <c:v>44888</c:v>
                </c:pt>
                <c:pt idx="1244">
                  <c:v>44889</c:v>
                </c:pt>
                <c:pt idx="1245">
                  <c:v>44890</c:v>
                </c:pt>
                <c:pt idx="1246">
                  <c:v>44891</c:v>
                </c:pt>
                <c:pt idx="1247">
                  <c:v>44894</c:v>
                </c:pt>
                <c:pt idx="1248">
                  <c:v>44895</c:v>
                </c:pt>
                <c:pt idx="1249">
                  <c:v>44896</c:v>
                </c:pt>
                <c:pt idx="1250">
                  <c:v>44897</c:v>
                </c:pt>
                <c:pt idx="1251">
                  <c:v>44898</c:v>
                </c:pt>
                <c:pt idx="1252">
                  <c:v>44901</c:v>
                </c:pt>
                <c:pt idx="1253">
                  <c:v>44902</c:v>
                </c:pt>
                <c:pt idx="1254">
                  <c:v>44903</c:v>
                </c:pt>
                <c:pt idx="1255">
                  <c:v>44904</c:v>
                </c:pt>
                <c:pt idx="1256">
                  <c:v>44905</c:v>
                </c:pt>
                <c:pt idx="1257">
                  <c:v>44908</c:v>
                </c:pt>
                <c:pt idx="1258">
                  <c:v>44909</c:v>
                </c:pt>
                <c:pt idx="1259">
                  <c:v>44910</c:v>
                </c:pt>
                <c:pt idx="1260">
                  <c:v>44911</c:v>
                </c:pt>
                <c:pt idx="1261">
                  <c:v>44912</c:v>
                </c:pt>
                <c:pt idx="1262">
                  <c:v>44915</c:v>
                </c:pt>
                <c:pt idx="1263">
                  <c:v>44916</c:v>
                </c:pt>
                <c:pt idx="1264">
                  <c:v>44917</c:v>
                </c:pt>
                <c:pt idx="1265">
                  <c:v>44918</c:v>
                </c:pt>
                <c:pt idx="1266">
                  <c:v>44919</c:v>
                </c:pt>
                <c:pt idx="1267">
                  <c:v>44922</c:v>
                </c:pt>
                <c:pt idx="1268">
                  <c:v>44923</c:v>
                </c:pt>
                <c:pt idx="1269">
                  <c:v>44924</c:v>
                </c:pt>
                <c:pt idx="1270">
                  <c:v>44925</c:v>
                </c:pt>
                <c:pt idx="1271">
                  <c:v>44929</c:v>
                </c:pt>
                <c:pt idx="1272">
                  <c:v>44930</c:v>
                </c:pt>
                <c:pt idx="1273">
                  <c:v>44931</c:v>
                </c:pt>
                <c:pt idx="1274">
                  <c:v>44932</c:v>
                </c:pt>
                <c:pt idx="1275">
                  <c:v>44935</c:v>
                </c:pt>
                <c:pt idx="1276">
                  <c:v>44936</c:v>
                </c:pt>
                <c:pt idx="1277">
                  <c:v>44937</c:v>
                </c:pt>
                <c:pt idx="1278">
                  <c:v>44938</c:v>
                </c:pt>
                <c:pt idx="1279">
                  <c:v>44939</c:v>
                </c:pt>
                <c:pt idx="1280">
                  <c:v>44942</c:v>
                </c:pt>
                <c:pt idx="1281">
                  <c:v>44943</c:v>
                </c:pt>
                <c:pt idx="1282">
                  <c:v>44944</c:v>
                </c:pt>
                <c:pt idx="1283">
                  <c:v>44945</c:v>
                </c:pt>
                <c:pt idx="1284">
                  <c:v>44946</c:v>
                </c:pt>
                <c:pt idx="1285">
                  <c:v>44949</c:v>
                </c:pt>
                <c:pt idx="1286">
                  <c:v>44950</c:v>
                </c:pt>
                <c:pt idx="1287">
                  <c:v>44951</c:v>
                </c:pt>
                <c:pt idx="1288">
                  <c:v>44952</c:v>
                </c:pt>
                <c:pt idx="1289">
                  <c:v>44953</c:v>
                </c:pt>
                <c:pt idx="1290">
                  <c:v>44956</c:v>
                </c:pt>
                <c:pt idx="1291">
                  <c:v>44957</c:v>
                </c:pt>
                <c:pt idx="1292">
                  <c:v>44958</c:v>
                </c:pt>
                <c:pt idx="1293">
                  <c:v>44959</c:v>
                </c:pt>
                <c:pt idx="1294">
                  <c:v>44960</c:v>
                </c:pt>
                <c:pt idx="1295">
                  <c:v>44963</c:v>
                </c:pt>
                <c:pt idx="1296">
                  <c:v>44964</c:v>
                </c:pt>
                <c:pt idx="1297">
                  <c:v>44965</c:v>
                </c:pt>
                <c:pt idx="1298">
                  <c:v>44966</c:v>
                </c:pt>
                <c:pt idx="1299">
                  <c:v>44967</c:v>
                </c:pt>
                <c:pt idx="1300">
                  <c:v>44970</c:v>
                </c:pt>
                <c:pt idx="1301">
                  <c:v>44971</c:v>
                </c:pt>
                <c:pt idx="1302">
                  <c:v>44972</c:v>
                </c:pt>
                <c:pt idx="1303">
                  <c:v>44973</c:v>
                </c:pt>
                <c:pt idx="1304">
                  <c:v>44974</c:v>
                </c:pt>
                <c:pt idx="1305">
                  <c:v>44977</c:v>
                </c:pt>
                <c:pt idx="1306">
                  <c:v>44978</c:v>
                </c:pt>
                <c:pt idx="1307">
                  <c:v>44979</c:v>
                </c:pt>
                <c:pt idx="1308">
                  <c:v>44980</c:v>
                </c:pt>
                <c:pt idx="1309">
                  <c:v>44981</c:v>
                </c:pt>
                <c:pt idx="1310">
                  <c:v>44984</c:v>
                </c:pt>
                <c:pt idx="1311">
                  <c:v>44985</c:v>
                </c:pt>
                <c:pt idx="1312">
                  <c:v>44986</c:v>
                </c:pt>
                <c:pt idx="1313">
                  <c:v>44987</c:v>
                </c:pt>
                <c:pt idx="1314">
                  <c:v>44988</c:v>
                </c:pt>
                <c:pt idx="1315">
                  <c:v>44991</c:v>
                </c:pt>
                <c:pt idx="1316">
                  <c:v>44992</c:v>
                </c:pt>
                <c:pt idx="1317">
                  <c:v>44994</c:v>
                </c:pt>
                <c:pt idx="1318">
                  <c:v>44995</c:v>
                </c:pt>
                <c:pt idx="1319">
                  <c:v>44998</c:v>
                </c:pt>
                <c:pt idx="1320">
                  <c:v>44999</c:v>
                </c:pt>
                <c:pt idx="1321">
                  <c:v>45000</c:v>
                </c:pt>
                <c:pt idx="1322">
                  <c:v>45001</c:v>
                </c:pt>
                <c:pt idx="1323">
                  <c:v>45002</c:v>
                </c:pt>
                <c:pt idx="1324">
                  <c:v>45005</c:v>
                </c:pt>
                <c:pt idx="1325">
                  <c:v>45006</c:v>
                </c:pt>
                <c:pt idx="1326">
                  <c:v>45007</c:v>
                </c:pt>
                <c:pt idx="1327">
                  <c:v>45008</c:v>
                </c:pt>
                <c:pt idx="1328">
                  <c:v>45009</c:v>
                </c:pt>
                <c:pt idx="1329">
                  <c:v>45012</c:v>
                </c:pt>
                <c:pt idx="1330">
                  <c:v>45013</c:v>
                </c:pt>
                <c:pt idx="1331">
                  <c:v>45014</c:v>
                </c:pt>
                <c:pt idx="1332">
                  <c:v>45015</c:v>
                </c:pt>
                <c:pt idx="1333">
                  <c:v>45016</c:v>
                </c:pt>
                <c:pt idx="1334">
                  <c:v>45019</c:v>
                </c:pt>
                <c:pt idx="1335">
                  <c:v>45020</c:v>
                </c:pt>
                <c:pt idx="1336">
                  <c:v>45021</c:v>
                </c:pt>
                <c:pt idx="1337">
                  <c:v>45022</c:v>
                </c:pt>
                <c:pt idx="1338">
                  <c:v>45023</c:v>
                </c:pt>
                <c:pt idx="1339">
                  <c:v>45026</c:v>
                </c:pt>
                <c:pt idx="1340">
                  <c:v>45027</c:v>
                </c:pt>
                <c:pt idx="1341">
                  <c:v>45028</c:v>
                </c:pt>
                <c:pt idx="1342">
                  <c:v>45029</c:v>
                </c:pt>
                <c:pt idx="1343">
                  <c:v>45030</c:v>
                </c:pt>
                <c:pt idx="1344">
                  <c:v>45033</c:v>
                </c:pt>
                <c:pt idx="1345">
                  <c:v>45034</c:v>
                </c:pt>
                <c:pt idx="1346">
                  <c:v>45035</c:v>
                </c:pt>
                <c:pt idx="1347">
                  <c:v>45036</c:v>
                </c:pt>
                <c:pt idx="1348">
                  <c:v>45037</c:v>
                </c:pt>
                <c:pt idx="1349">
                  <c:v>45042</c:v>
                </c:pt>
                <c:pt idx="1350">
                  <c:v>45043</c:v>
                </c:pt>
                <c:pt idx="1351">
                  <c:v>45044</c:v>
                </c:pt>
                <c:pt idx="1352">
                  <c:v>45045</c:v>
                </c:pt>
                <c:pt idx="1353">
                  <c:v>45048</c:v>
                </c:pt>
                <c:pt idx="1354">
                  <c:v>45049</c:v>
                </c:pt>
                <c:pt idx="1355">
                  <c:v>45050</c:v>
                </c:pt>
                <c:pt idx="1356">
                  <c:v>45051</c:v>
                </c:pt>
                <c:pt idx="1357">
                  <c:v>45056</c:v>
                </c:pt>
                <c:pt idx="1358">
                  <c:v>45057</c:v>
                </c:pt>
                <c:pt idx="1359">
                  <c:v>45058</c:v>
                </c:pt>
                <c:pt idx="1360">
                  <c:v>45059</c:v>
                </c:pt>
                <c:pt idx="1361">
                  <c:v>45061</c:v>
                </c:pt>
                <c:pt idx="1362">
                  <c:v>45062</c:v>
                </c:pt>
                <c:pt idx="1363">
                  <c:v>45063</c:v>
                </c:pt>
                <c:pt idx="1364">
                  <c:v>45064</c:v>
                </c:pt>
                <c:pt idx="1365">
                  <c:v>45065</c:v>
                </c:pt>
                <c:pt idx="1366">
                  <c:v>45068</c:v>
                </c:pt>
                <c:pt idx="1367">
                  <c:v>45069</c:v>
                </c:pt>
                <c:pt idx="1368">
                  <c:v>45070</c:v>
                </c:pt>
              </c:numCache>
            </c:numRef>
          </c:cat>
          <c:val>
            <c:numRef>
              <c:f>'Лаб 1'!$B$9:$B$1377</c:f>
              <c:numCache>
                <c:formatCode>General</c:formatCode>
                <c:ptCount val="1369"/>
                <c:pt idx="0">
                  <c:v>100</c:v>
                </c:pt>
                <c:pt idx="1">
                  <c:v>100.2391200382592</c:v>
                </c:pt>
                <c:pt idx="2">
                  <c:v>100.65758010521282</c:v>
                </c:pt>
                <c:pt idx="3">
                  <c:v>101.25538020086083</c:v>
                </c:pt>
                <c:pt idx="4">
                  <c:v>101.61406025824964</c:v>
                </c:pt>
                <c:pt idx="5">
                  <c:v>102.34337637494021</c:v>
                </c:pt>
                <c:pt idx="6">
                  <c:v>102.42706838833094</c:v>
                </c:pt>
                <c:pt idx="7">
                  <c:v>102.71401243424198</c:v>
                </c:pt>
                <c:pt idx="8">
                  <c:v>103.01291248206599</c:v>
                </c:pt>
                <c:pt idx="9">
                  <c:v>102.39120038259206</c:v>
                </c:pt>
                <c:pt idx="10">
                  <c:v>102.6183644189383</c:v>
                </c:pt>
                <c:pt idx="11">
                  <c:v>101.88904830224773</c:v>
                </c:pt>
                <c:pt idx="12">
                  <c:v>101.60210425633669</c:v>
                </c:pt>
                <c:pt idx="13">
                  <c:v>101.47058823529412</c:v>
                </c:pt>
                <c:pt idx="14">
                  <c:v>101.44667623146819</c:v>
                </c:pt>
                <c:pt idx="15">
                  <c:v>101.66188426590148</c:v>
                </c:pt>
                <c:pt idx="16">
                  <c:v>102.79770444763271</c:v>
                </c:pt>
                <c:pt idx="17">
                  <c:v>103.21616451458631</c:v>
                </c:pt>
                <c:pt idx="18">
                  <c:v>102.6781444285031</c:v>
                </c:pt>
                <c:pt idx="19">
                  <c:v>102.66618842659015</c:v>
                </c:pt>
                <c:pt idx="20">
                  <c:v>102.6183644189383</c:v>
                </c:pt>
                <c:pt idx="21">
                  <c:v>102.25968436154949</c:v>
                </c:pt>
                <c:pt idx="22">
                  <c:v>101.84122429459589</c:v>
                </c:pt>
                <c:pt idx="23">
                  <c:v>102.08034433285509</c:v>
                </c:pt>
                <c:pt idx="24">
                  <c:v>101.80535628885701</c:v>
                </c:pt>
                <c:pt idx="25">
                  <c:v>102.82161645145862</c:v>
                </c:pt>
                <c:pt idx="26">
                  <c:v>101.55428024868483</c:v>
                </c:pt>
                <c:pt idx="27">
                  <c:v>100.69344811095169</c:v>
                </c:pt>
                <c:pt idx="28">
                  <c:v>101.26733620277379</c:v>
                </c:pt>
                <c:pt idx="29">
                  <c:v>101.39885222381635</c:v>
                </c:pt>
                <c:pt idx="30">
                  <c:v>101.78144428503107</c:v>
                </c:pt>
                <c:pt idx="31">
                  <c:v>101.80535628885701</c:v>
                </c:pt>
                <c:pt idx="32">
                  <c:v>102.59445241511239</c:v>
                </c:pt>
                <c:pt idx="33">
                  <c:v>102.35533237685317</c:v>
                </c:pt>
                <c:pt idx="34">
                  <c:v>101.54232424677188</c:v>
                </c:pt>
                <c:pt idx="35">
                  <c:v>100.81300813008129</c:v>
                </c:pt>
                <c:pt idx="36">
                  <c:v>100.21520803443327</c:v>
                </c:pt>
                <c:pt idx="37">
                  <c:v>99.904351984696319</c:v>
                </c:pt>
                <c:pt idx="38">
                  <c:v>100.08369201339072</c:v>
                </c:pt>
                <c:pt idx="39">
                  <c:v>100.65758010521282</c:v>
                </c:pt>
                <c:pt idx="40">
                  <c:v>100.08369201339072</c:v>
                </c:pt>
                <c:pt idx="41">
                  <c:v>99.246771879483504</c:v>
                </c:pt>
                <c:pt idx="42">
                  <c:v>98.720707795313231</c:v>
                </c:pt>
                <c:pt idx="43">
                  <c:v>99.175035868005736</c:v>
                </c:pt>
                <c:pt idx="44">
                  <c:v>99.677187948350067</c:v>
                </c:pt>
                <c:pt idx="45">
                  <c:v>100.50215208034433</c:v>
                </c:pt>
                <c:pt idx="46">
                  <c:v>100.07173601147777</c:v>
                </c:pt>
                <c:pt idx="47">
                  <c:v>100.33476805356288</c:v>
                </c:pt>
                <c:pt idx="48">
                  <c:v>99.067431850789092</c:v>
                </c:pt>
                <c:pt idx="49">
                  <c:v>99.270683883309417</c:v>
                </c:pt>
                <c:pt idx="50">
                  <c:v>99.772835963653748</c:v>
                </c:pt>
                <c:pt idx="51">
                  <c:v>99.605451936872313</c:v>
                </c:pt>
                <c:pt idx="52">
                  <c:v>99.5815399330464</c:v>
                </c:pt>
                <c:pt idx="53">
                  <c:v>99.007651841224288</c:v>
                </c:pt>
                <c:pt idx="54">
                  <c:v>99.115255858440946</c:v>
                </c:pt>
                <c:pt idx="55">
                  <c:v>99.29459588713533</c:v>
                </c:pt>
                <c:pt idx="56">
                  <c:v>99.521759923481582</c:v>
                </c:pt>
                <c:pt idx="57">
                  <c:v>100.54997608799616</c:v>
                </c:pt>
                <c:pt idx="58">
                  <c:v>100.93256814921091</c:v>
                </c:pt>
                <c:pt idx="59">
                  <c:v>101.0521281683405</c:v>
                </c:pt>
                <c:pt idx="60">
                  <c:v>100.5738880918221</c:v>
                </c:pt>
                <c:pt idx="61">
                  <c:v>99.5815399330464</c:v>
                </c:pt>
                <c:pt idx="62">
                  <c:v>99.23481587757054</c:v>
                </c:pt>
                <c:pt idx="63">
                  <c:v>99.270683883309417</c:v>
                </c:pt>
                <c:pt idx="64">
                  <c:v>100.66953610712578</c:v>
                </c:pt>
                <c:pt idx="65">
                  <c:v>101.54232424677188</c:v>
                </c:pt>
                <c:pt idx="66">
                  <c:v>100.16738402678145</c:v>
                </c:pt>
                <c:pt idx="67">
                  <c:v>100.05978000956479</c:v>
                </c:pt>
                <c:pt idx="68">
                  <c:v>100.89670014347202</c:v>
                </c:pt>
                <c:pt idx="69">
                  <c:v>104.02917264466763</c:v>
                </c:pt>
                <c:pt idx="70">
                  <c:v>107.03012912482065</c:v>
                </c:pt>
                <c:pt idx="71">
                  <c:v>105.90626494500239</c:v>
                </c:pt>
                <c:pt idx="72">
                  <c:v>104.90196078431372</c:v>
                </c:pt>
                <c:pt idx="73">
                  <c:v>105.23672883787661</c:v>
                </c:pt>
                <c:pt idx="74">
                  <c:v>104.84218077474891</c:v>
                </c:pt>
                <c:pt idx="75">
                  <c:v>104.02917264466763</c:v>
                </c:pt>
                <c:pt idx="76">
                  <c:v>103.20420851267335</c:v>
                </c:pt>
                <c:pt idx="77">
                  <c:v>102.3792443806791</c:v>
                </c:pt>
                <c:pt idx="78">
                  <c:v>102.22381635581061</c:v>
                </c:pt>
                <c:pt idx="79">
                  <c:v>102.08034433285509</c:v>
                </c:pt>
                <c:pt idx="80">
                  <c:v>102.00860832137732</c:v>
                </c:pt>
                <c:pt idx="81">
                  <c:v>101.78144428503107</c:v>
                </c:pt>
                <c:pt idx="82">
                  <c:v>101.59014825442371</c:v>
                </c:pt>
                <c:pt idx="83">
                  <c:v>101.70970827355332</c:v>
                </c:pt>
                <c:pt idx="84">
                  <c:v>102.1401243424199</c:v>
                </c:pt>
                <c:pt idx="85">
                  <c:v>101.84122429459589</c:v>
                </c:pt>
                <c:pt idx="86">
                  <c:v>101.60210425633669</c:v>
                </c:pt>
                <c:pt idx="87">
                  <c:v>101.73362027737925</c:v>
                </c:pt>
                <c:pt idx="88">
                  <c:v>101.94882831181252</c:v>
                </c:pt>
                <c:pt idx="89">
                  <c:v>102.05643232902916</c:v>
                </c:pt>
                <c:pt idx="90">
                  <c:v>101.55428024868483</c:v>
                </c:pt>
                <c:pt idx="91">
                  <c:v>100.74127211860355</c:v>
                </c:pt>
                <c:pt idx="92">
                  <c:v>99.461979913916778</c:v>
                </c:pt>
                <c:pt idx="93">
                  <c:v>98.88809182209468</c:v>
                </c:pt>
                <c:pt idx="94">
                  <c:v>98.648971783835492</c:v>
                </c:pt>
                <c:pt idx="95">
                  <c:v>98.959827833572447</c:v>
                </c:pt>
                <c:pt idx="96">
                  <c:v>98.971783835485411</c:v>
                </c:pt>
                <c:pt idx="97">
                  <c:v>99.342419894787184</c:v>
                </c:pt>
                <c:pt idx="98">
                  <c:v>99.497847919655669</c:v>
                </c:pt>
                <c:pt idx="99">
                  <c:v>100.33476805356288</c:v>
                </c:pt>
                <c:pt idx="100">
                  <c:v>100.59780009564801</c:v>
                </c:pt>
                <c:pt idx="101">
                  <c:v>101.13582018173123</c:v>
                </c:pt>
                <c:pt idx="102">
                  <c:v>100.95648015303682</c:v>
                </c:pt>
                <c:pt idx="103">
                  <c:v>100.82496413199425</c:v>
                </c:pt>
                <c:pt idx="104">
                  <c:v>100.34672405547586</c:v>
                </c:pt>
                <c:pt idx="105">
                  <c:v>99.748923959827835</c:v>
                </c:pt>
                <c:pt idx="106">
                  <c:v>99.605451936872313</c:v>
                </c:pt>
                <c:pt idx="107">
                  <c:v>99.65327594452414</c:v>
                </c:pt>
                <c:pt idx="108">
                  <c:v>99.533715925394546</c:v>
                </c:pt>
                <c:pt idx="109">
                  <c:v>99.964131994261109</c:v>
                </c:pt>
                <c:pt idx="110">
                  <c:v>99.497847919655669</c:v>
                </c:pt>
                <c:pt idx="111">
                  <c:v>99.952175992348145</c:v>
                </c:pt>
                <c:pt idx="112">
                  <c:v>100.02391200382591</c:v>
                </c:pt>
                <c:pt idx="113">
                  <c:v>100.17934002869441</c:v>
                </c:pt>
                <c:pt idx="114">
                  <c:v>99.988043998087036</c:v>
                </c:pt>
                <c:pt idx="115">
                  <c:v>99.007651841224288</c:v>
                </c:pt>
                <c:pt idx="116">
                  <c:v>99.079387852702055</c:v>
                </c:pt>
                <c:pt idx="117">
                  <c:v>98.134863701578183</c:v>
                </c:pt>
                <c:pt idx="118">
                  <c:v>97.525107604017208</c:v>
                </c:pt>
                <c:pt idx="119">
                  <c:v>97.417503586800578</c:v>
                </c:pt>
                <c:pt idx="120">
                  <c:v>97.369679579148723</c:v>
                </c:pt>
                <c:pt idx="121">
                  <c:v>96.389287422285989</c:v>
                </c:pt>
                <c:pt idx="122">
                  <c:v>96.520803443328546</c:v>
                </c:pt>
                <c:pt idx="123">
                  <c:v>96.186035389765664</c:v>
                </c:pt>
                <c:pt idx="124">
                  <c:v>95.648015303682442</c:v>
                </c:pt>
                <c:pt idx="125">
                  <c:v>96.365375418460061</c:v>
                </c:pt>
                <c:pt idx="126">
                  <c:v>95.767575322812036</c:v>
                </c:pt>
                <c:pt idx="127">
                  <c:v>95.743663318986123</c:v>
                </c:pt>
                <c:pt idx="128">
                  <c:v>95.552367288378761</c:v>
                </c:pt>
                <c:pt idx="129">
                  <c:v>95.958871353419426</c:v>
                </c:pt>
                <c:pt idx="130">
                  <c:v>95.098039215686285</c:v>
                </c:pt>
                <c:pt idx="131">
                  <c:v>94.619799139167853</c:v>
                </c:pt>
                <c:pt idx="132">
                  <c:v>94.273075083692007</c:v>
                </c:pt>
                <c:pt idx="133">
                  <c:v>93.962219033955051</c:v>
                </c:pt>
                <c:pt idx="134">
                  <c:v>94.392635102821615</c:v>
                </c:pt>
                <c:pt idx="135">
                  <c:v>94.488283118125295</c:v>
                </c:pt>
                <c:pt idx="136">
                  <c:v>93.51984696317551</c:v>
                </c:pt>
                <c:pt idx="137">
                  <c:v>93.400286944045916</c:v>
                </c:pt>
                <c:pt idx="138">
                  <c:v>94.093735054997609</c:v>
                </c:pt>
                <c:pt idx="139">
                  <c:v>94.021999043519841</c:v>
                </c:pt>
                <c:pt idx="140">
                  <c:v>93.555714968914387</c:v>
                </c:pt>
                <c:pt idx="141">
                  <c:v>94.129603060736486</c:v>
                </c:pt>
                <c:pt idx="142">
                  <c:v>93.92635102821616</c:v>
                </c:pt>
                <c:pt idx="143">
                  <c:v>93.364418938307026</c:v>
                </c:pt>
                <c:pt idx="144">
                  <c:v>93.555714968914387</c:v>
                </c:pt>
                <c:pt idx="145">
                  <c:v>93.041606886657092</c:v>
                </c:pt>
                <c:pt idx="146">
                  <c:v>93.495934959349597</c:v>
                </c:pt>
                <c:pt idx="147">
                  <c:v>93.615494978479191</c:v>
                </c:pt>
                <c:pt idx="148">
                  <c:v>93.472022955523684</c:v>
                </c:pt>
                <c:pt idx="149">
                  <c:v>93.758967001434712</c:v>
                </c:pt>
                <c:pt idx="150">
                  <c:v>93.986131037780964</c:v>
                </c:pt>
                <c:pt idx="151">
                  <c:v>93.711142993782872</c:v>
                </c:pt>
                <c:pt idx="152">
                  <c:v>95.528455284552848</c:v>
                </c:pt>
                <c:pt idx="153">
                  <c:v>95.743663318986123</c:v>
                </c:pt>
                <c:pt idx="154">
                  <c:v>95.863223338115745</c:v>
                </c:pt>
                <c:pt idx="155">
                  <c:v>94.380679100908651</c:v>
                </c:pt>
                <c:pt idx="156">
                  <c:v>93.735054997608799</c:v>
                </c:pt>
                <c:pt idx="157">
                  <c:v>93.101386896221911</c:v>
                </c:pt>
                <c:pt idx="158">
                  <c:v>92.766618842659014</c:v>
                </c:pt>
                <c:pt idx="159">
                  <c:v>93.579626972740314</c:v>
                </c:pt>
                <c:pt idx="160">
                  <c:v>93.711142993782872</c:v>
                </c:pt>
                <c:pt idx="161">
                  <c:v>93.974175035868001</c:v>
                </c:pt>
                <c:pt idx="162">
                  <c:v>93.83070301291248</c:v>
                </c:pt>
                <c:pt idx="163">
                  <c:v>94.045911047345754</c:v>
                </c:pt>
                <c:pt idx="164">
                  <c:v>94.619799139167853</c:v>
                </c:pt>
                <c:pt idx="165">
                  <c:v>95.970827355332375</c:v>
                </c:pt>
                <c:pt idx="166">
                  <c:v>95.982783357245339</c:v>
                </c:pt>
                <c:pt idx="167">
                  <c:v>96.12625538020086</c:v>
                </c:pt>
                <c:pt idx="168">
                  <c:v>96.676231468197031</c:v>
                </c:pt>
                <c:pt idx="169">
                  <c:v>96.472979435676706</c:v>
                </c:pt>
                <c:pt idx="170">
                  <c:v>96.652319464371118</c:v>
                </c:pt>
                <c:pt idx="171">
                  <c:v>97.178383548541362</c:v>
                </c:pt>
                <c:pt idx="172">
                  <c:v>98.158775705404096</c:v>
                </c:pt>
                <c:pt idx="173">
                  <c:v>98.720707795313231</c:v>
                </c:pt>
                <c:pt idx="174">
                  <c:v>99.306551889048308</c:v>
                </c:pt>
                <c:pt idx="175">
                  <c:v>99.473935915829742</c:v>
                </c:pt>
                <c:pt idx="176">
                  <c:v>99.820659971305588</c:v>
                </c:pt>
                <c:pt idx="177">
                  <c:v>99.856527977044465</c:v>
                </c:pt>
                <c:pt idx="178">
                  <c:v>99.163079866092772</c:v>
                </c:pt>
                <c:pt idx="179">
                  <c:v>98.278335724533719</c:v>
                </c:pt>
                <c:pt idx="180">
                  <c:v>97.859875657580091</c:v>
                </c:pt>
                <c:pt idx="181">
                  <c:v>97.238163558106166</c:v>
                </c:pt>
                <c:pt idx="182">
                  <c:v>96.568627450980387</c:v>
                </c:pt>
                <c:pt idx="183">
                  <c:v>96.496891439502619</c:v>
                </c:pt>
                <c:pt idx="184">
                  <c:v>95.934959349593484</c:v>
                </c:pt>
                <c:pt idx="185">
                  <c:v>96.281683405069344</c:v>
                </c:pt>
                <c:pt idx="186">
                  <c:v>96.604495456719263</c:v>
                </c:pt>
                <c:pt idx="187">
                  <c:v>96.93926351028216</c:v>
                </c:pt>
                <c:pt idx="188">
                  <c:v>96.090387374461983</c:v>
                </c:pt>
                <c:pt idx="189">
                  <c:v>96.401243424198938</c:v>
                </c:pt>
                <c:pt idx="190">
                  <c:v>97.357723577235774</c:v>
                </c:pt>
                <c:pt idx="191">
                  <c:v>98.696795791487318</c:v>
                </c:pt>
                <c:pt idx="192">
                  <c:v>99.163079866092772</c:v>
                </c:pt>
                <c:pt idx="193">
                  <c:v>99.521759923481582</c:v>
                </c:pt>
                <c:pt idx="194">
                  <c:v>99.115255858440946</c:v>
                </c:pt>
                <c:pt idx="195">
                  <c:v>98.302247728359632</c:v>
                </c:pt>
                <c:pt idx="196">
                  <c:v>97.835963653754177</c:v>
                </c:pt>
                <c:pt idx="197">
                  <c:v>98.912003825920607</c:v>
                </c:pt>
                <c:pt idx="198">
                  <c:v>99.605451936872313</c:v>
                </c:pt>
                <c:pt idx="199">
                  <c:v>100.37063605930177</c:v>
                </c:pt>
                <c:pt idx="200">
                  <c:v>99.725011956001907</c:v>
                </c:pt>
                <c:pt idx="201">
                  <c:v>99.342419894787184</c:v>
                </c:pt>
                <c:pt idx="202">
                  <c:v>99.318507890961257</c:v>
                </c:pt>
                <c:pt idx="203">
                  <c:v>99.713055954088958</c:v>
                </c:pt>
                <c:pt idx="204">
                  <c:v>98.660927785748441</c:v>
                </c:pt>
                <c:pt idx="205">
                  <c:v>99.736967957914871</c:v>
                </c:pt>
                <c:pt idx="206">
                  <c:v>99.689143950263016</c:v>
                </c:pt>
                <c:pt idx="207">
                  <c:v>99.904351984696319</c:v>
                </c:pt>
                <c:pt idx="208">
                  <c:v>100.29890004782401</c:v>
                </c:pt>
                <c:pt idx="209">
                  <c:v>100.05978000956479</c:v>
                </c:pt>
                <c:pt idx="210">
                  <c:v>99.318507890961257</c:v>
                </c:pt>
                <c:pt idx="211">
                  <c:v>99.210903873744627</c:v>
                </c:pt>
                <c:pt idx="212">
                  <c:v>99.64131994261119</c:v>
                </c:pt>
                <c:pt idx="213">
                  <c:v>100.54997608799616</c:v>
                </c:pt>
                <c:pt idx="214">
                  <c:v>100.53802008608321</c:v>
                </c:pt>
                <c:pt idx="215">
                  <c:v>100.68149210903873</c:v>
                </c:pt>
                <c:pt idx="216">
                  <c:v>99.784791965566697</c:v>
                </c:pt>
                <c:pt idx="217">
                  <c:v>99.976087996174087</c:v>
                </c:pt>
                <c:pt idx="218">
                  <c:v>99.438067910090865</c:v>
                </c:pt>
                <c:pt idx="219">
                  <c:v>98.732663797226209</c:v>
                </c:pt>
                <c:pt idx="220">
                  <c:v>99.163079866092772</c:v>
                </c:pt>
                <c:pt idx="221">
                  <c:v>98.756575801052122</c:v>
                </c:pt>
                <c:pt idx="222">
                  <c:v>98.625059780009551</c:v>
                </c:pt>
                <c:pt idx="223">
                  <c:v>99.043519846963179</c:v>
                </c:pt>
                <c:pt idx="224">
                  <c:v>98.684839789574369</c:v>
                </c:pt>
                <c:pt idx="225">
                  <c:v>99.091343854615005</c:v>
                </c:pt>
                <c:pt idx="226">
                  <c:v>99.23481587757054</c:v>
                </c:pt>
                <c:pt idx="227">
                  <c:v>98.88809182209468</c:v>
                </c:pt>
                <c:pt idx="228">
                  <c:v>99.844571975131515</c:v>
                </c:pt>
                <c:pt idx="229">
                  <c:v>100.34672405547586</c:v>
                </c:pt>
                <c:pt idx="230">
                  <c:v>100.13151602104256</c:v>
                </c:pt>
                <c:pt idx="231">
                  <c:v>100.81300813008129</c:v>
                </c:pt>
                <c:pt idx="232">
                  <c:v>100</c:v>
                </c:pt>
                <c:pt idx="233">
                  <c:v>100.7532281205165</c:v>
                </c:pt>
                <c:pt idx="234">
                  <c:v>101.37494021999044</c:v>
                </c:pt>
                <c:pt idx="235">
                  <c:v>101.44667623146819</c:v>
                </c:pt>
                <c:pt idx="236">
                  <c:v>101.42276422764228</c:v>
                </c:pt>
                <c:pt idx="237">
                  <c:v>101.75753228120516</c:v>
                </c:pt>
                <c:pt idx="238">
                  <c:v>101.66188426590148</c:v>
                </c:pt>
                <c:pt idx="239">
                  <c:v>101.98469631755141</c:v>
                </c:pt>
                <c:pt idx="240">
                  <c:v>101.76948828311812</c:v>
                </c:pt>
                <c:pt idx="241">
                  <c:v>101.43472022955524</c:v>
                </c:pt>
                <c:pt idx="242">
                  <c:v>101.07604017216643</c:v>
                </c:pt>
                <c:pt idx="243">
                  <c:v>101.17168818747011</c:v>
                </c:pt>
                <c:pt idx="244">
                  <c:v>102.06838833094214</c:v>
                </c:pt>
                <c:pt idx="245">
                  <c:v>102.24772835963653</c:v>
                </c:pt>
                <c:pt idx="246">
                  <c:v>102.53467240554758</c:v>
                </c:pt>
                <c:pt idx="247">
                  <c:v>102.6183644189383</c:v>
                </c:pt>
                <c:pt idx="248">
                  <c:v>103.53897656623624</c:v>
                </c:pt>
                <c:pt idx="249">
                  <c:v>104.26829268292681</c:v>
                </c:pt>
                <c:pt idx="250">
                  <c:v>105.02152080344332</c:v>
                </c:pt>
                <c:pt idx="251">
                  <c:v>106.03778096604495</c:v>
                </c:pt>
                <c:pt idx="252">
                  <c:v>106.18125298900048</c:v>
                </c:pt>
                <c:pt idx="253">
                  <c:v>107.37685318029651</c:v>
                </c:pt>
                <c:pt idx="254">
                  <c:v>107.86704925872787</c:v>
                </c:pt>
                <c:pt idx="255">
                  <c:v>107.77140124342419</c:v>
                </c:pt>
                <c:pt idx="256">
                  <c:v>106.55188904830224</c:v>
                </c:pt>
                <c:pt idx="257">
                  <c:v>106.22907699665231</c:v>
                </c:pt>
                <c:pt idx="258">
                  <c:v>106.97034911525586</c:v>
                </c:pt>
                <c:pt idx="259">
                  <c:v>106.86274509803921</c:v>
                </c:pt>
                <c:pt idx="260">
                  <c:v>107.12577714012433</c:v>
                </c:pt>
                <c:pt idx="261">
                  <c:v>106.91056910569105</c:v>
                </c:pt>
                <c:pt idx="262">
                  <c:v>106.93448110951697</c:v>
                </c:pt>
                <c:pt idx="263">
                  <c:v>107.17360114777618</c:v>
                </c:pt>
                <c:pt idx="264">
                  <c:v>106.19320899091343</c:v>
                </c:pt>
                <c:pt idx="265">
                  <c:v>105.70301291248205</c:v>
                </c:pt>
                <c:pt idx="266">
                  <c:v>106.45624103299856</c:v>
                </c:pt>
                <c:pt idx="267">
                  <c:v>106.38450502152081</c:v>
                </c:pt>
                <c:pt idx="268">
                  <c:v>105.89430894308941</c:v>
                </c:pt>
                <c:pt idx="269">
                  <c:v>106.10951697752272</c:v>
                </c:pt>
                <c:pt idx="270">
                  <c:v>107.63988522238164</c:v>
                </c:pt>
                <c:pt idx="271">
                  <c:v>108.59636537541846</c:v>
                </c:pt>
                <c:pt idx="272">
                  <c:v>108.93113342898134</c:v>
                </c:pt>
                <c:pt idx="273">
                  <c:v>109.28981348637015</c:v>
                </c:pt>
                <c:pt idx="274">
                  <c:v>109.52893352462937</c:v>
                </c:pt>
                <c:pt idx="275">
                  <c:v>108.76374940219991</c:v>
                </c:pt>
                <c:pt idx="276">
                  <c:v>108.99091343854614</c:v>
                </c:pt>
                <c:pt idx="277">
                  <c:v>109.06264945002391</c:v>
                </c:pt>
                <c:pt idx="278">
                  <c:v>108.79961740793878</c:v>
                </c:pt>
                <c:pt idx="279">
                  <c:v>109.18220946915351</c:v>
                </c:pt>
                <c:pt idx="280">
                  <c:v>108.42898134863701</c:v>
                </c:pt>
                <c:pt idx="281">
                  <c:v>108.79961740793878</c:v>
                </c:pt>
                <c:pt idx="282">
                  <c:v>108.71592539454807</c:v>
                </c:pt>
                <c:pt idx="283">
                  <c:v>108.79961740793878</c:v>
                </c:pt>
                <c:pt idx="284">
                  <c:v>109.76805356288857</c:v>
                </c:pt>
                <c:pt idx="285">
                  <c:v>109.79196556671448</c:v>
                </c:pt>
                <c:pt idx="286">
                  <c:v>110.21042563366811</c:v>
                </c:pt>
                <c:pt idx="287">
                  <c:v>110.98756575801052</c:v>
                </c:pt>
                <c:pt idx="288">
                  <c:v>109.87565758010521</c:v>
                </c:pt>
                <c:pt idx="289">
                  <c:v>108.77570540411287</c:v>
                </c:pt>
                <c:pt idx="290">
                  <c:v>109.17025346724056</c:v>
                </c:pt>
                <c:pt idx="291">
                  <c:v>109.1224294595887</c:v>
                </c:pt>
                <c:pt idx="292">
                  <c:v>109.03873744619798</c:v>
                </c:pt>
                <c:pt idx="293">
                  <c:v>108.95504543280725</c:v>
                </c:pt>
                <c:pt idx="294">
                  <c:v>107.7116212338594</c:v>
                </c:pt>
                <c:pt idx="295">
                  <c:v>105.98995695839312</c:v>
                </c:pt>
                <c:pt idx="296">
                  <c:v>105.85844093735055</c:v>
                </c:pt>
                <c:pt idx="297">
                  <c:v>105.82257293161167</c:v>
                </c:pt>
                <c:pt idx="298">
                  <c:v>105.71496891439503</c:v>
                </c:pt>
                <c:pt idx="299">
                  <c:v>106.63558106169296</c:v>
                </c:pt>
                <c:pt idx="300">
                  <c:v>106.58775705404113</c:v>
                </c:pt>
                <c:pt idx="301">
                  <c:v>107.37685318029651</c:v>
                </c:pt>
                <c:pt idx="302">
                  <c:v>106.4442850310856</c:v>
                </c:pt>
                <c:pt idx="303">
                  <c:v>106.53993304638928</c:v>
                </c:pt>
                <c:pt idx="304">
                  <c:v>106.06169296987086</c:v>
                </c:pt>
                <c:pt idx="305">
                  <c:v>105.9301769488283</c:v>
                </c:pt>
                <c:pt idx="306">
                  <c:v>105.46389287422285</c:v>
                </c:pt>
                <c:pt idx="307">
                  <c:v>106.14538498326159</c:v>
                </c:pt>
                <c:pt idx="308">
                  <c:v>105.94213295074127</c:v>
                </c:pt>
                <c:pt idx="309">
                  <c:v>107.22142515542802</c:v>
                </c:pt>
                <c:pt idx="310">
                  <c:v>106.99426111908177</c:v>
                </c:pt>
                <c:pt idx="311">
                  <c:v>107.77140124342419</c:v>
                </c:pt>
                <c:pt idx="312">
                  <c:v>106.94643711142994</c:v>
                </c:pt>
                <c:pt idx="313">
                  <c:v>105.64323290291726</c:v>
                </c:pt>
                <c:pt idx="314">
                  <c:v>106.18125298900048</c:v>
                </c:pt>
                <c:pt idx="315">
                  <c:v>105.95408895265423</c:v>
                </c:pt>
                <c:pt idx="316">
                  <c:v>106.34863701578192</c:v>
                </c:pt>
                <c:pt idx="317">
                  <c:v>106.38450502152081</c:v>
                </c:pt>
                <c:pt idx="318">
                  <c:v>106.09756097560975</c:v>
                </c:pt>
                <c:pt idx="319">
                  <c:v>106.68340506934481</c:v>
                </c:pt>
                <c:pt idx="320">
                  <c:v>106.48015303682449</c:v>
                </c:pt>
                <c:pt idx="321">
                  <c:v>106.49210903873744</c:v>
                </c:pt>
                <c:pt idx="322">
                  <c:v>105.96604495456718</c:v>
                </c:pt>
                <c:pt idx="323">
                  <c:v>105.28455284552845</c:v>
                </c:pt>
                <c:pt idx="324">
                  <c:v>104.07699665231945</c:v>
                </c:pt>
                <c:pt idx="325">
                  <c:v>103.73027259684362</c:v>
                </c:pt>
                <c:pt idx="326">
                  <c:v>102.78574844571975</c:v>
                </c:pt>
                <c:pt idx="327">
                  <c:v>102.8335724533716</c:v>
                </c:pt>
                <c:pt idx="328">
                  <c:v>102.73792443806792</c:v>
                </c:pt>
                <c:pt idx="329">
                  <c:v>102.4390243902439</c:v>
                </c:pt>
                <c:pt idx="330">
                  <c:v>102.22381635581061</c:v>
                </c:pt>
                <c:pt idx="331">
                  <c:v>102.54662840746053</c:v>
                </c:pt>
                <c:pt idx="332">
                  <c:v>103.6704925872788</c:v>
                </c:pt>
                <c:pt idx="333">
                  <c:v>103.95743663318986</c:v>
                </c:pt>
                <c:pt idx="334">
                  <c:v>103.93352462936394</c:v>
                </c:pt>
                <c:pt idx="335">
                  <c:v>104.01721664275466</c:v>
                </c:pt>
                <c:pt idx="336">
                  <c:v>103.1922525107604</c:v>
                </c:pt>
                <c:pt idx="337">
                  <c:v>103.21616451458631</c:v>
                </c:pt>
                <c:pt idx="338">
                  <c:v>103.64658058345289</c:v>
                </c:pt>
                <c:pt idx="339">
                  <c:v>103.81396461023434</c:v>
                </c:pt>
                <c:pt idx="340">
                  <c:v>103.74222859875657</c:v>
                </c:pt>
                <c:pt idx="341">
                  <c:v>103.50310856049735</c:v>
                </c:pt>
                <c:pt idx="342">
                  <c:v>104.67479674796748</c:v>
                </c:pt>
                <c:pt idx="343">
                  <c:v>104.49545671927308</c:v>
                </c:pt>
                <c:pt idx="344">
                  <c:v>104.02917264466763</c:v>
                </c:pt>
                <c:pt idx="345">
                  <c:v>103.07269249163079</c:v>
                </c:pt>
                <c:pt idx="346">
                  <c:v>102.05643232902916</c:v>
                </c:pt>
                <c:pt idx="347">
                  <c:v>101.81731229076996</c:v>
                </c:pt>
                <c:pt idx="348">
                  <c:v>101.64992826398851</c:v>
                </c:pt>
                <c:pt idx="349">
                  <c:v>101.99665231946437</c:v>
                </c:pt>
                <c:pt idx="350">
                  <c:v>102.42706838833094</c:v>
                </c:pt>
                <c:pt idx="351">
                  <c:v>102.4390243902439</c:v>
                </c:pt>
                <c:pt idx="352">
                  <c:v>102.64227642276421</c:v>
                </c:pt>
                <c:pt idx="353">
                  <c:v>103.01291248206599</c:v>
                </c:pt>
                <c:pt idx="354">
                  <c:v>102.80966044954566</c:v>
                </c:pt>
                <c:pt idx="355">
                  <c:v>104.56719273075083</c:v>
                </c:pt>
                <c:pt idx="356">
                  <c:v>106.12147297943568</c:v>
                </c:pt>
                <c:pt idx="357">
                  <c:v>106.73122907699664</c:v>
                </c:pt>
                <c:pt idx="358">
                  <c:v>107.91487326637973</c:v>
                </c:pt>
                <c:pt idx="359">
                  <c:v>107.85509325681491</c:v>
                </c:pt>
                <c:pt idx="360">
                  <c:v>107.32902917264465</c:v>
                </c:pt>
                <c:pt idx="361">
                  <c:v>106.25298900047824</c:v>
                </c:pt>
                <c:pt idx="362">
                  <c:v>105.30846484935437</c:v>
                </c:pt>
                <c:pt idx="363">
                  <c:v>106.46819703491151</c:v>
                </c:pt>
                <c:pt idx="364">
                  <c:v>106.31276901004304</c:v>
                </c:pt>
                <c:pt idx="365">
                  <c:v>107.37685318029651</c:v>
                </c:pt>
                <c:pt idx="366">
                  <c:v>105.66714490674318</c:v>
                </c:pt>
                <c:pt idx="367">
                  <c:v>106.63558106169296</c:v>
                </c:pt>
                <c:pt idx="368">
                  <c:v>106.43232902917264</c:v>
                </c:pt>
                <c:pt idx="369">
                  <c:v>108.81157340985175</c:v>
                </c:pt>
                <c:pt idx="370">
                  <c:v>108.95504543280725</c:v>
                </c:pt>
                <c:pt idx="371">
                  <c:v>109.94739359158297</c:v>
                </c:pt>
                <c:pt idx="372">
                  <c:v>111.83644189383071</c:v>
                </c:pt>
                <c:pt idx="373">
                  <c:v>110.28216164514585</c:v>
                </c:pt>
                <c:pt idx="374">
                  <c:v>110.13868962219034</c:v>
                </c:pt>
                <c:pt idx="375">
                  <c:v>110.99952175992348</c:v>
                </c:pt>
                <c:pt idx="376">
                  <c:v>109.23003347680535</c:v>
                </c:pt>
                <c:pt idx="377">
                  <c:v>109.62458153993305</c:v>
                </c:pt>
                <c:pt idx="378">
                  <c:v>111.45384983261597</c:v>
                </c:pt>
                <c:pt idx="379">
                  <c:v>111.39406982305117</c:v>
                </c:pt>
                <c:pt idx="380">
                  <c:v>110.82018173122907</c:v>
                </c:pt>
                <c:pt idx="381">
                  <c:v>109.36154949784792</c:v>
                </c:pt>
                <c:pt idx="382">
                  <c:v>109.78000956480152</c:v>
                </c:pt>
                <c:pt idx="383">
                  <c:v>111.26255380200861</c:v>
                </c:pt>
                <c:pt idx="384">
                  <c:v>109.9115255858441</c:v>
                </c:pt>
                <c:pt idx="385">
                  <c:v>110.5691056910569</c:v>
                </c:pt>
                <c:pt idx="386">
                  <c:v>110.54519368723098</c:v>
                </c:pt>
                <c:pt idx="387">
                  <c:v>109.52893352462937</c:v>
                </c:pt>
                <c:pt idx="388">
                  <c:v>110.87996174079387</c:v>
                </c:pt>
                <c:pt idx="389">
                  <c:v>111.88426590148254</c:v>
                </c:pt>
                <c:pt idx="390">
                  <c:v>110.84409373505498</c:v>
                </c:pt>
                <c:pt idx="391">
                  <c:v>110.21042563366811</c:v>
                </c:pt>
                <c:pt idx="392">
                  <c:v>111.14299378287899</c:v>
                </c:pt>
                <c:pt idx="393">
                  <c:v>111.26255380200861</c:v>
                </c:pt>
                <c:pt idx="394">
                  <c:v>110.50932568149211</c:v>
                </c:pt>
                <c:pt idx="395">
                  <c:v>110.96365375418461</c:v>
                </c:pt>
                <c:pt idx="396">
                  <c:v>111.72883787661407</c:v>
                </c:pt>
                <c:pt idx="397">
                  <c:v>111.90817790530845</c:v>
                </c:pt>
                <c:pt idx="398">
                  <c:v>110.52128168340506</c:v>
                </c:pt>
                <c:pt idx="399">
                  <c:v>113.45050215208035</c:v>
                </c:pt>
                <c:pt idx="400">
                  <c:v>115.19607843137254</c:v>
                </c:pt>
                <c:pt idx="401">
                  <c:v>115.33955045432806</c:v>
                </c:pt>
                <c:pt idx="402">
                  <c:v>117.15686274509802</c:v>
                </c:pt>
                <c:pt idx="403">
                  <c:v>117.67097082735533</c:v>
                </c:pt>
                <c:pt idx="404">
                  <c:v>118.07747489239598</c:v>
                </c:pt>
                <c:pt idx="405">
                  <c:v>117.93400286944046</c:v>
                </c:pt>
                <c:pt idx="406">
                  <c:v>119.87087517934003</c:v>
                </c:pt>
                <c:pt idx="407">
                  <c:v>117.7427068388331</c:v>
                </c:pt>
                <c:pt idx="408">
                  <c:v>119.34481109516976</c:v>
                </c:pt>
                <c:pt idx="409">
                  <c:v>118.7350549976088</c:v>
                </c:pt>
                <c:pt idx="410">
                  <c:v>118.29268292682926</c:v>
                </c:pt>
                <c:pt idx="411">
                  <c:v>118.89048302247728</c:v>
                </c:pt>
                <c:pt idx="412">
                  <c:v>118.55571496891439</c:v>
                </c:pt>
                <c:pt idx="413">
                  <c:v>118.36441893830703</c:v>
                </c:pt>
                <c:pt idx="414">
                  <c:v>118.11334289813487</c:v>
                </c:pt>
                <c:pt idx="415">
                  <c:v>118.96221903395504</c:v>
                </c:pt>
                <c:pt idx="416">
                  <c:v>121.62840746054519</c:v>
                </c:pt>
                <c:pt idx="417">
                  <c:v>123.24246771879483</c:v>
                </c:pt>
                <c:pt idx="418">
                  <c:v>123.58919177427069</c:v>
                </c:pt>
                <c:pt idx="419">
                  <c:v>123.11095169775227</c:v>
                </c:pt>
                <c:pt idx="420">
                  <c:v>123.25442372070779</c:v>
                </c:pt>
                <c:pt idx="421">
                  <c:v>124.8206599713056</c:v>
                </c:pt>
                <c:pt idx="422">
                  <c:v>125.16738402678143</c:v>
                </c:pt>
                <c:pt idx="423">
                  <c:v>125.14347202295552</c:v>
                </c:pt>
                <c:pt idx="424">
                  <c:v>121.89143950263032</c:v>
                </c:pt>
                <c:pt idx="425">
                  <c:v>121.81970349115255</c:v>
                </c:pt>
                <c:pt idx="426">
                  <c:v>120.15781922525107</c:v>
                </c:pt>
                <c:pt idx="427">
                  <c:v>119.67957914873266</c:v>
                </c:pt>
                <c:pt idx="428">
                  <c:v>119.87087517934003</c:v>
                </c:pt>
                <c:pt idx="429">
                  <c:v>118.75896700143471</c:v>
                </c:pt>
                <c:pt idx="430">
                  <c:v>118.00573888091822</c:v>
                </c:pt>
                <c:pt idx="431">
                  <c:v>118.18507890961261</c:v>
                </c:pt>
                <c:pt idx="432">
                  <c:v>118.83070301291248</c:v>
                </c:pt>
                <c:pt idx="433">
                  <c:v>118.20899091343854</c:v>
                </c:pt>
                <c:pt idx="434">
                  <c:v>118.01769488283117</c:v>
                </c:pt>
                <c:pt idx="435">
                  <c:v>119.41654710664753</c:v>
                </c:pt>
                <c:pt idx="436">
                  <c:v>120.46867527498804</c:v>
                </c:pt>
                <c:pt idx="437">
                  <c:v>122.07077953132472</c:v>
                </c:pt>
                <c:pt idx="438">
                  <c:v>120.15781922525107</c:v>
                </c:pt>
                <c:pt idx="439">
                  <c:v>119.29698708751793</c:v>
                </c:pt>
                <c:pt idx="440">
                  <c:v>118.72309899569584</c:v>
                </c:pt>
                <c:pt idx="441">
                  <c:v>117.39598278335724</c:v>
                </c:pt>
                <c:pt idx="442">
                  <c:v>119.26111908177904</c:v>
                </c:pt>
                <c:pt idx="443">
                  <c:v>120.4208512673362</c:v>
                </c:pt>
                <c:pt idx="444">
                  <c:v>120.33715925394549</c:v>
                </c:pt>
                <c:pt idx="445">
                  <c:v>119.57197513151603</c:v>
                </c:pt>
                <c:pt idx="446">
                  <c:v>119.33285509325681</c:v>
                </c:pt>
                <c:pt idx="447">
                  <c:v>119.66762314681971</c:v>
                </c:pt>
                <c:pt idx="448">
                  <c:v>119.53610712577714</c:v>
                </c:pt>
                <c:pt idx="449">
                  <c:v>118.1013868962219</c:v>
                </c:pt>
                <c:pt idx="450">
                  <c:v>117.85031085604973</c:v>
                </c:pt>
                <c:pt idx="451">
                  <c:v>117.79053084648493</c:v>
                </c:pt>
                <c:pt idx="452">
                  <c:v>116.82209469153514</c:v>
                </c:pt>
                <c:pt idx="453">
                  <c:v>116.40363462458154</c:v>
                </c:pt>
                <c:pt idx="454">
                  <c:v>116.57101865136298</c:v>
                </c:pt>
                <c:pt idx="455">
                  <c:v>116.85796269727402</c:v>
                </c:pt>
                <c:pt idx="456">
                  <c:v>116.48732663797226</c:v>
                </c:pt>
                <c:pt idx="457">
                  <c:v>117.168818747011</c:v>
                </c:pt>
                <c:pt idx="458">
                  <c:v>116.88187470109996</c:v>
                </c:pt>
                <c:pt idx="459">
                  <c:v>118.29268292682926</c:v>
                </c:pt>
                <c:pt idx="460">
                  <c:v>118.43615494978479</c:v>
                </c:pt>
                <c:pt idx="461">
                  <c:v>117.94595887135343</c:v>
                </c:pt>
                <c:pt idx="462">
                  <c:v>117.6829268292683</c:v>
                </c:pt>
                <c:pt idx="463">
                  <c:v>117.67097082735533</c:v>
                </c:pt>
                <c:pt idx="464">
                  <c:v>119.20133907221425</c:v>
                </c:pt>
                <c:pt idx="465">
                  <c:v>118.4002869440459</c:v>
                </c:pt>
                <c:pt idx="466">
                  <c:v>118.43615494978479</c:v>
                </c:pt>
                <c:pt idx="467">
                  <c:v>116.91774270683884</c:v>
                </c:pt>
                <c:pt idx="468">
                  <c:v>115.45911047345767</c:v>
                </c:pt>
                <c:pt idx="469">
                  <c:v>114.62219033955046</c:v>
                </c:pt>
                <c:pt idx="470">
                  <c:v>115.63845050215207</c:v>
                </c:pt>
                <c:pt idx="471">
                  <c:v>115.94930655188905</c:v>
                </c:pt>
                <c:pt idx="472">
                  <c:v>115.36346245815399</c:v>
                </c:pt>
                <c:pt idx="473">
                  <c:v>115.35150645624104</c:v>
                </c:pt>
                <c:pt idx="474">
                  <c:v>114.67001434720228</c:v>
                </c:pt>
                <c:pt idx="475">
                  <c:v>115.19607843137254</c:v>
                </c:pt>
                <c:pt idx="476">
                  <c:v>116.15255858440938</c:v>
                </c:pt>
                <c:pt idx="477">
                  <c:v>115.6264945002391</c:v>
                </c:pt>
                <c:pt idx="478">
                  <c:v>115.94930655188905</c:v>
                </c:pt>
                <c:pt idx="479">
                  <c:v>115.57867049258728</c:v>
                </c:pt>
                <c:pt idx="480">
                  <c:v>116.21233859397418</c:v>
                </c:pt>
                <c:pt idx="481">
                  <c:v>117.59923481587757</c:v>
                </c:pt>
                <c:pt idx="482">
                  <c:v>118.41224294595888</c:v>
                </c:pt>
                <c:pt idx="483">
                  <c:v>118.04160688665711</c:v>
                </c:pt>
                <c:pt idx="484">
                  <c:v>118.24485891917743</c:v>
                </c:pt>
                <c:pt idx="485">
                  <c:v>119.28503108560497</c:v>
                </c:pt>
                <c:pt idx="486">
                  <c:v>120.16977522716404</c:v>
                </c:pt>
                <c:pt idx="487">
                  <c:v>120.01434720229554</c:v>
                </c:pt>
                <c:pt idx="488">
                  <c:v>119.93065518890482</c:v>
                </c:pt>
                <c:pt idx="489">
                  <c:v>119.04591104734575</c:v>
                </c:pt>
                <c:pt idx="490">
                  <c:v>118.97417503586802</c:v>
                </c:pt>
                <c:pt idx="491">
                  <c:v>119.3089430894309</c:v>
                </c:pt>
                <c:pt idx="492">
                  <c:v>119.56001912960306</c:v>
                </c:pt>
                <c:pt idx="493">
                  <c:v>118.75896700143471</c:v>
                </c:pt>
                <c:pt idx="494">
                  <c:v>119.54806312769009</c:v>
                </c:pt>
                <c:pt idx="495">
                  <c:v>119.54806312769009</c:v>
                </c:pt>
                <c:pt idx="496">
                  <c:v>119.73935915829748</c:v>
                </c:pt>
                <c:pt idx="497">
                  <c:v>119.28503108560497</c:v>
                </c:pt>
                <c:pt idx="498">
                  <c:v>119.20133907221425</c:v>
                </c:pt>
                <c:pt idx="499">
                  <c:v>119.65566714490674</c:v>
                </c:pt>
                <c:pt idx="500">
                  <c:v>120.12195121951218</c:v>
                </c:pt>
                <c:pt idx="501">
                  <c:v>120.25346724055476</c:v>
                </c:pt>
                <c:pt idx="502">
                  <c:v>122.3218555714969</c:v>
                </c:pt>
                <c:pt idx="503">
                  <c:v>122.22620755619322</c:v>
                </c:pt>
                <c:pt idx="504">
                  <c:v>123.43376374940219</c:v>
                </c:pt>
                <c:pt idx="505">
                  <c:v>125.49019607843137</c:v>
                </c:pt>
                <c:pt idx="506">
                  <c:v>125.59780009564801</c:v>
                </c:pt>
                <c:pt idx="507">
                  <c:v>128.610712577714</c:v>
                </c:pt>
                <c:pt idx="508">
                  <c:v>125.89670014347202</c:v>
                </c:pt>
                <c:pt idx="509">
                  <c:v>126.17168818747011</c:v>
                </c:pt>
                <c:pt idx="510">
                  <c:v>125.90865614538498</c:v>
                </c:pt>
                <c:pt idx="511">
                  <c:v>125.92061214729793</c:v>
                </c:pt>
                <c:pt idx="512">
                  <c:v>126.75753228120516</c:v>
                </c:pt>
                <c:pt idx="513">
                  <c:v>127.02056432329029</c:v>
                </c:pt>
                <c:pt idx="514">
                  <c:v>127.00860832137734</c:v>
                </c:pt>
                <c:pt idx="515">
                  <c:v>127.09230033476804</c:v>
                </c:pt>
                <c:pt idx="516">
                  <c:v>126.79340028694403</c:v>
                </c:pt>
                <c:pt idx="517">
                  <c:v>126.70970827355332</c:v>
                </c:pt>
                <c:pt idx="518">
                  <c:v>126.26733620277379</c:v>
                </c:pt>
                <c:pt idx="519">
                  <c:v>126.85318029650884</c:v>
                </c:pt>
                <c:pt idx="520">
                  <c:v>129.04112864658057</c:v>
                </c:pt>
                <c:pt idx="521">
                  <c:v>129.23242467718794</c:v>
                </c:pt>
                <c:pt idx="522">
                  <c:v>128.53897656623624</c:v>
                </c:pt>
                <c:pt idx="523">
                  <c:v>129.86609277857485</c:v>
                </c:pt>
                <c:pt idx="524">
                  <c:v>129.91391678622668</c:v>
                </c:pt>
                <c:pt idx="525">
                  <c:v>130.38020086083213</c:v>
                </c:pt>
                <c:pt idx="526">
                  <c:v>129.7345767575323</c:v>
                </c:pt>
                <c:pt idx="527">
                  <c:v>128.51506456241032</c:v>
                </c:pt>
                <c:pt idx="528">
                  <c:v>130.00956480153036</c:v>
                </c:pt>
                <c:pt idx="529">
                  <c:v>131.19320899091343</c:v>
                </c:pt>
                <c:pt idx="530">
                  <c:v>132.18555714968915</c:v>
                </c:pt>
                <c:pt idx="531">
                  <c:v>132.11382113821136</c:v>
                </c:pt>
                <c:pt idx="532">
                  <c:v>132.00621712099473</c:v>
                </c:pt>
                <c:pt idx="533">
                  <c:v>133.20181731229076</c:v>
                </c:pt>
                <c:pt idx="534">
                  <c:v>133.22572931611668</c:v>
                </c:pt>
                <c:pt idx="535">
                  <c:v>133.29746532759444</c:v>
                </c:pt>
                <c:pt idx="536">
                  <c:v>134.49306551889046</c:v>
                </c:pt>
                <c:pt idx="537">
                  <c:v>136.35820181731228</c:v>
                </c:pt>
                <c:pt idx="538">
                  <c:v>136.47776183644189</c:v>
                </c:pt>
                <c:pt idx="539">
                  <c:v>138.90483022477284</c:v>
                </c:pt>
                <c:pt idx="540">
                  <c:v>143.86657101865134</c:v>
                </c:pt>
                <c:pt idx="541">
                  <c:v>141.73840267814441</c:v>
                </c:pt>
                <c:pt idx="542">
                  <c:v>141.75035868005739</c:v>
                </c:pt>
                <c:pt idx="543">
                  <c:v>141.40363462458154</c:v>
                </c:pt>
                <c:pt idx="544">
                  <c:v>139.98087039693925</c:v>
                </c:pt>
                <c:pt idx="545">
                  <c:v>138.24725011956002</c:v>
                </c:pt>
                <c:pt idx="546">
                  <c:v>137.39837398373984</c:v>
                </c:pt>
                <c:pt idx="547">
                  <c:v>141.22429459588713</c:v>
                </c:pt>
                <c:pt idx="548">
                  <c:v>141.58297465327595</c:v>
                </c:pt>
                <c:pt idx="549">
                  <c:v>145.22955523672883</c:v>
                </c:pt>
                <c:pt idx="550">
                  <c:v>151.5662362505978</c:v>
                </c:pt>
                <c:pt idx="551">
                  <c:v>147.85987565758009</c:v>
                </c:pt>
                <c:pt idx="552">
                  <c:v>147.88378766140602</c:v>
                </c:pt>
                <c:pt idx="553">
                  <c:v>147.68053562888568</c:v>
                </c:pt>
                <c:pt idx="554">
                  <c:v>142.86226685796268</c:v>
                </c:pt>
                <c:pt idx="555">
                  <c:v>136.70492587278815</c:v>
                </c:pt>
                <c:pt idx="556">
                  <c:v>133.97895743663318</c:v>
                </c:pt>
                <c:pt idx="557">
                  <c:v>141.33189861310376</c:v>
                </c:pt>
                <c:pt idx="558">
                  <c:v>144.64371114299379</c:v>
                </c:pt>
                <c:pt idx="559">
                  <c:v>147.99139167862268</c:v>
                </c:pt>
                <c:pt idx="560">
                  <c:v>151.63797226207555</c:v>
                </c:pt>
                <c:pt idx="561">
                  <c:v>159.86370157819226</c:v>
                </c:pt>
                <c:pt idx="562">
                  <c:v>160.68866571018651</c:v>
                </c:pt>
                <c:pt idx="563">
                  <c:v>161.29842180774747</c:v>
                </c:pt>
                <c:pt idx="564">
                  <c:v>160.49736967957915</c:v>
                </c:pt>
                <c:pt idx="565">
                  <c:v>162.4940219990435</c:v>
                </c:pt>
                <c:pt idx="566">
                  <c:v>159.48110951697751</c:v>
                </c:pt>
                <c:pt idx="567">
                  <c:v>159.17025346724054</c:v>
                </c:pt>
                <c:pt idx="568">
                  <c:v>158.05834528933522</c:v>
                </c:pt>
                <c:pt idx="569">
                  <c:v>159.93543758967002</c:v>
                </c:pt>
                <c:pt idx="570">
                  <c:v>159.49306551889049</c:v>
                </c:pt>
                <c:pt idx="571">
                  <c:v>161.72883787661408</c:v>
                </c:pt>
                <c:pt idx="572">
                  <c:v>162.0755619320899</c:v>
                </c:pt>
                <c:pt idx="573">
                  <c:v>161.71688187470107</c:v>
                </c:pt>
                <c:pt idx="574">
                  <c:v>160.78431372549016</c:v>
                </c:pt>
                <c:pt idx="575">
                  <c:v>159.91152558584409</c:v>
                </c:pt>
                <c:pt idx="576">
                  <c:v>159.00286944045911</c:v>
                </c:pt>
                <c:pt idx="577">
                  <c:v>161.82448589191773</c:v>
                </c:pt>
                <c:pt idx="578">
                  <c:v>161.29842180774747</c:v>
                </c:pt>
                <c:pt idx="579">
                  <c:v>162.35054997608799</c:v>
                </c:pt>
                <c:pt idx="580">
                  <c:v>159.13438546150167</c:v>
                </c:pt>
                <c:pt idx="581">
                  <c:v>158.71592539454807</c:v>
                </c:pt>
                <c:pt idx="582">
                  <c:v>160.1745576279292</c:v>
                </c:pt>
                <c:pt idx="583">
                  <c:v>163.2831181252989</c:v>
                </c:pt>
                <c:pt idx="584">
                  <c:v>163.94069823051171</c:v>
                </c:pt>
                <c:pt idx="585">
                  <c:v>163.53419416547106</c:v>
                </c:pt>
                <c:pt idx="586">
                  <c:v>159.7560975609756</c:v>
                </c:pt>
                <c:pt idx="587">
                  <c:v>159.32568149210903</c:v>
                </c:pt>
                <c:pt idx="588">
                  <c:v>160.73648971783834</c:v>
                </c:pt>
                <c:pt idx="589">
                  <c:v>159.12242945958872</c:v>
                </c:pt>
                <c:pt idx="590">
                  <c:v>160.1745576279292</c:v>
                </c:pt>
                <c:pt idx="591">
                  <c:v>159.2419894787183</c:v>
                </c:pt>
                <c:pt idx="592">
                  <c:v>159.92348158775704</c:v>
                </c:pt>
                <c:pt idx="593">
                  <c:v>159.01482544237206</c:v>
                </c:pt>
                <c:pt idx="594">
                  <c:v>159.72022955523673</c:v>
                </c:pt>
                <c:pt idx="595">
                  <c:v>159.83978957436634</c:v>
                </c:pt>
                <c:pt idx="596">
                  <c:v>161.72883787661408</c:v>
                </c:pt>
                <c:pt idx="597">
                  <c:v>163.12769010043041</c:v>
                </c:pt>
                <c:pt idx="598">
                  <c:v>164.55045432807268</c:v>
                </c:pt>
                <c:pt idx="599">
                  <c:v>161.14299378287899</c:v>
                </c:pt>
                <c:pt idx="600">
                  <c:v>162.03969392635102</c:v>
                </c:pt>
                <c:pt idx="601">
                  <c:v>158.8833094213295</c:v>
                </c:pt>
                <c:pt idx="602">
                  <c:v>159.73218555714968</c:v>
                </c:pt>
                <c:pt idx="603">
                  <c:v>159.89956958393114</c:v>
                </c:pt>
                <c:pt idx="604">
                  <c:v>159.06264945002388</c:v>
                </c:pt>
                <c:pt idx="605">
                  <c:v>157.90291726446674</c:v>
                </c:pt>
                <c:pt idx="606">
                  <c:v>159.88761358201816</c:v>
                </c:pt>
                <c:pt idx="607">
                  <c:v>159.86370157819226</c:v>
                </c:pt>
                <c:pt idx="608">
                  <c:v>160.0908656145385</c:v>
                </c:pt>
                <c:pt idx="609">
                  <c:v>160.41367766618842</c:v>
                </c:pt>
                <c:pt idx="610">
                  <c:v>157.69966523194643</c:v>
                </c:pt>
                <c:pt idx="611">
                  <c:v>157.28120516499283</c:v>
                </c:pt>
                <c:pt idx="612">
                  <c:v>156.46819703491153</c:v>
                </c:pt>
                <c:pt idx="613">
                  <c:v>154.35198469631754</c:v>
                </c:pt>
                <c:pt idx="614">
                  <c:v>156.1095169775227</c:v>
                </c:pt>
                <c:pt idx="615">
                  <c:v>156.62362505978001</c:v>
                </c:pt>
                <c:pt idx="616">
                  <c:v>158.0942132950741</c:v>
                </c:pt>
                <c:pt idx="617">
                  <c:v>158.68005738880919</c:v>
                </c:pt>
                <c:pt idx="618">
                  <c:v>156.922525107604</c:v>
                </c:pt>
                <c:pt idx="619">
                  <c:v>157.87900526064084</c:v>
                </c:pt>
                <c:pt idx="620">
                  <c:v>157.18555714968915</c:v>
                </c:pt>
                <c:pt idx="621">
                  <c:v>158.62027737924436</c:v>
                </c:pt>
                <c:pt idx="622">
                  <c:v>157.85509325681491</c:v>
                </c:pt>
                <c:pt idx="623">
                  <c:v>159.337637494022</c:v>
                </c:pt>
                <c:pt idx="624">
                  <c:v>159.97130559540889</c:v>
                </c:pt>
                <c:pt idx="625">
                  <c:v>161.94404591104734</c:v>
                </c:pt>
                <c:pt idx="626">
                  <c:v>161.05930176948829</c:v>
                </c:pt>
                <c:pt idx="627">
                  <c:v>161.46580583452894</c:v>
                </c:pt>
                <c:pt idx="628">
                  <c:v>163.23529411764704</c:v>
                </c:pt>
                <c:pt idx="629">
                  <c:v>164.19177427068388</c:v>
                </c:pt>
                <c:pt idx="630">
                  <c:v>166.57101865136298</c:v>
                </c:pt>
                <c:pt idx="631">
                  <c:v>164.92109038737445</c:v>
                </c:pt>
                <c:pt idx="632">
                  <c:v>165.96126255380202</c:v>
                </c:pt>
                <c:pt idx="633">
                  <c:v>166.79818268770921</c:v>
                </c:pt>
                <c:pt idx="634">
                  <c:v>168.75896700143471</c:v>
                </c:pt>
                <c:pt idx="635">
                  <c:v>169.52415112386416</c:v>
                </c:pt>
                <c:pt idx="636">
                  <c:v>168.67527498804401</c:v>
                </c:pt>
                <c:pt idx="637">
                  <c:v>168.08943089430895</c:v>
                </c:pt>
                <c:pt idx="638">
                  <c:v>167.22859875657579</c:v>
                </c:pt>
                <c:pt idx="639">
                  <c:v>167.02534672405545</c:v>
                </c:pt>
                <c:pt idx="640">
                  <c:v>166.45145863223337</c:v>
                </c:pt>
                <c:pt idx="641">
                  <c:v>166.28407460545193</c:v>
                </c:pt>
                <c:pt idx="642">
                  <c:v>166.94165471066475</c:v>
                </c:pt>
                <c:pt idx="643">
                  <c:v>167.3481587757054</c:v>
                </c:pt>
                <c:pt idx="644">
                  <c:v>169.7274031563845</c:v>
                </c:pt>
                <c:pt idx="645">
                  <c:v>172.62075561932087</c:v>
                </c:pt>
                <c:pt idx="646">
                  <c:v>173.97178383548541</c:v>
                </c:pt>
                <c:pt idx="647">
                  <c:v>178.1922525107604</c:v>
                </c:pt>
                <c:pt idx="648">
                  <c:v>178.96939263510282</c:v>
                </c:pt>
                <c:pt idx="649">
                  <c:v>181.64753706360594</c:v>
                </c:pt>
                <c:pt idx="650">
                  <c:v>182.99856527977045</c:v>
                </c:pt>
                <c:pt idx="651">
                  <c:v>185.01912960306072</c:v>
                </c:pt>
                <c:pt idx="652">
                  <c:v>185.61692969870876</c:v>
                </c:pt>
                <c:pt idx="653">
                  <c:v>184.93543758967002</c:v>
                </c:pt>
                <c:pt idx="654">
                  <c:v>190.56671449067429</c:v>
                </c:pt>
                <c:pt idx="655">
                  <c:v>192.00143472022955</c:v>
                </c:pt>
                <c:pt idx="656">
                  <c:v>193.9980870396939</c:v>
                </c:pt>
                <c:pt idx="657">
                  <c:v>192.21664275466284</c:v>
                </c:pt>
                <c:pt idx="658">
                  <c:v>188.58201817312289</c:v>
                </c:pt>
                <c:pt idx="659">
                  <c:v>182.53228120516496</c:v>
                </c:pt>
                <c:pt idx="660">
                  <c:v>182.66379722620755</c:v>
                </c:pt>
                <c:pt idx="661">
                  <c:v>183.96700143472023</c:v>
                </c:pt>
                <c:pt idx="662">
                  <c:v>184.25394548063127</c:v>
                </c:pt>
                <c:pt idx="663">
                  <c:v>190.20803443328552</c:v>
                </c:pt>
                <c:pt idx="664">
                  <c:v>189.20373027259683</c:v>
                </c:pt>
                <c:pt idx="665">
                  <c:v>184.2180774748924</c:v>
                </c:pt>
                <c:pt idx="666">
                  <c:v>187.35054997608799</c:v>
                </c:pt>
                <c:pt idx="667">
                  <c:v>191.30798660927783</c:v>
                </c:pt>
                <c:pt idx="668">
                  <c:v>192.64705882352939</c:v>
                </c:pt>
                <c:pt idx="669">
                  <c:v>195.30129124820658</c:v>
                </c:pt>
                <c:pt idx="670">
                  <c:v>198.32615973218554</c:v>
                </c:pt>
                <c:pt idx="671">
                  <c:v>200.21520803443329</c:v>
                </c:pt>
                <c:pt idx="672">
                  <c:v>199.74892395982781</c:v>
                </c:pt>
                <c:pt idx="673">
                  <c:v>201.6857962697274</c:v>
                </c:pt>
                <c:pt idx="674">
                  <c:v>200.26303204208511</c:v>
                </c:pt>
                <c:pt idx="675">
                  <c:v>196.65231946437109</c:v>
                </c:pt>
                <c:pt idx="676">
                  <c:v>196.19799139167861</c:v>
                </c:pt>
                <c:pt idx="677">
                  <c:v>195.43280726924917</c:v>
                </c:pt>
                <c:pt idx="678">
                  <c:v>194.57197513151601</c:v>
                </c:pt>
                <c:pt idx="679">
                  <c:v>195.16977522716405</c:v>
                </c:pt>
                <c:pt idx="680">
                  <c:v>195.55236728837878</c:v>
                </c:pt>
                <c:pt idx="681">
                  <c:v>194.27307508369202</c:v>
                </c:pt>
                <c:pt idx="682">
                  <c:v>193.67527498804401</c:v>
                </c:pt>
                <c:pt idx="683">
                  <c:v>195.49258727881394</c:v>
                </c:pt>
                <c:pt idx="684">
                  <c:v>194.71544715447155</c:v>
                </c:pt>
                <c:pt idx="685">
                  <c:v>191.67862266857961</c:v>
                </c:pt>
                <c:pt idx="686">
                  <c:v>192.79053084648493</c:v>
                </c:pt>
                <c:pt idx="687">
                  <c:v>191.73840267814444</c:v>
                </c:pt>
                <c:pt idx="688">
                  <c:v>189.50263032042085</c:v>
                </c:pt>
                <c:pt idx="689">
                  <c:v>188.03204208512673</c:v>
                </c:pt>
                <c:pt idx="690">
                  <c:v>185.27020564323291</c:v>
                </c:pt>
                <c:pt idx="691">
                  <c:v>186.83644189383071</c:v>
                </c:pt>
                <c:pt idx="692">
                  <c:v>186.87230989956959</c:v>
                </c:pt>
                <c:pt idx="693">
                  <c:v>191.04495456719272</c:v>
                </c:pt>
                <c:pt idx="694">
                  <c:v>189.94500239120038</c:v>
                </c:pt>
                <c:pt idx="695">
                  <c:v>189.58632233381155</c:v>
                </c:pt>
                <c:pt idx="696">
                  <c:v>191.63079866092778</c:v>
                </c:pt>
                <c:pt idx="697">
                  <c:v>191.22429459588713</c:v>
                </c:pt>
                <c:pt idx="698">
                  <c:v>192.79053084648493</c:v>
                </c:pt>
                <c:pt idx="699">
                  <c:v>190.18412242945956</c:v>
                </c:pt>
                <c:pt idx="700">
                  <c:v>189.96891439502627</c:v>
                </c:pt>
                <c:pt idx="701">
                  <c:v>189.5145863223338</c:v>
                </c:pt>
                <c:pt idx="702">
                  <c:v>189.65805834528933</c:v>
                </c:pt>
                <c:pt idx="703">
                  <c:v>189.80153036824484</c:v>
                </c:pt>
                <c:pt idx="704">
                  <c:v>187.4701099952176</c:v>
                </c:pt>
                <c:pt idx="705">
                  <c:v>187.31468197034908</c:v>
                </c:pt>
                <c:pt idx="706">
                  <c:v>188.72549019607843</c:v>
                </c:pt>
                <c:pt idx="707">
                  <c:v>188.74940219990435</c:v>
                </c:pt>
                <c:pt idx="708">
                  <c:v>187.80487804878049</c:v>
                </c:pt>
                <c:pt idx="709">
                  <c:v>187.84074605451937</c:v>
                </c:pt>
                <c:pt idx="710">
                  <c:v>187.60162601626016</c:v>
                </c:pt>
                <c:pt idx="711">
                  <c:v>186.53754184600669</c:v>
                </c:pt>
                <c:pt idx="712">
                  <c:v>185.67670970827356</c:v>
                </c:pt>
                <c:pt idx="713">
                  <c:v>186.38211382113818</c:v>
                </c:pt>
                <c:pt idx="714">
                  <c:v>189.50263032042085</c:v>
                </c:pt>
                <c:pt idx="715">
                  <c:v>189.47871831659492</c:v>
                </c:pt>
                <c:pt idx="716">
                  <c:v>190.00478240076515</c:v>
                </c:pt>
                <c:pt idx="717">
                  <c:v>192.766618842659</c:v>
                </c:pt>
                <c:pt idx="718">
                  <c:v>193.98613103778095</c:v>
                </c:pt>
                <c:pt idx="719">
                  <c:v>191.86991869918697</c:v>
                </c:pt>
                <c:pt idx="720">
                  <c:v>192.69488283118122</c:v>
                </c:pt>
                <c:pt idx="721">
                  <c:v>193.04160688665709</c:v>
                </c:pt>
                <c:pt idx="722">
                  <c:v>193.90243902439025</c:v>
                </c:pt>
                <c:pt idx="723">
                  <c:v>184.27785748445717</c:v>
                </c:pt>
                <c:pt idx="724">
                  <c:v>184.27785748445717</c:v>
                </c:pt>
                <c:pt idx="725">
                  <c:v>184.39741750358678</c:v>
                </c:pt>
                <c:pt idx="726">
                  <c:v>185.31802965088474</c:v>
                </c:pt>
                <c:pt idx="727">
                  <c:v>186.34624581539933</c:v>
                </c:pt>
                <c:pt idx="728">
                  <c:v>185.23433763749404</c:v>
                </c:pt>
                <c:pt idx="729">
                  <c:v>184.20612147297942</c:v>
                </c:pt>
                <c:pt idx="730">
                  <c:v>182.52032520325201</c:v>
                </c:pt>
                <c:pt idx="731">
                  <c:v>183.16594930655188</c:v>
                </c:pt>
                <c:pt idx="732">
                  <c:v>182.79531324725011</c:v>
                </c:pt>
                <c:pt idx="733">
                  <c:v>178.55093256814922</c:v>
                </c:pt>
                <c:pt idx="734">
                  <c:v>177.96508847441413</c:v>
                </c:pt>
                <c:pt idx="735">
                  <c:v>179.07699665231945</c:v>
                </c:pt>
                <c:pt idx="736">
                  <c:v>179.4237207077953</c:v>
                </c:pt>
                <c:pt idx="737">
                  <c:v>176.2314681970349</c:v>
                </c:pt>
                <c:pt idx="738">
                  <c:v>178.86178861788616</c:v>
                </c:pt>
                <c:pt idx="739">
                  <c:v>182.35294117647061</c:v>
                </c:pt>
                <c:pt idx="740">
                  <c:v>182.40076518412243</c:v>
                </c:pt>
                <c:pt idx="741">
                  <c:v>181.68340506934481</c:v>
                </c:pt>
                <c:pt idx="742">
                  <c:v>180.88235294117646</c:v>
                </c:pt>
                <c:pt idx="743">
                  <c:v>183.27355332376851</c:v>
                </c:pt>
                <c:pt idx="744">
                  <c:v>182.1736011477762</c:v>
                </c:pt>
                <c:pt idx="745">
                  <c:v>179.61501673840266</c:v>
                </c:pt>
                <c:pt idx="746">
                  <c:v>178.56288857006217</c:v>
                </c:pt>
                <c:pt idx="747">
                  <c:v>176.93687230989957</c:v>
                </c:pt>
                <c:pt idx="748">
                  <c:v>179.36394069823052</c:v>
                </c:pt>
                <c:pt idx="749">
                  <c:v>180.65518890483023</c:v>
                </c:pt>
                <c:pt idx="750">
                  <c:v>180.67910090865615</c:v>
                </c:pt>
                <c:pt idx="751">
                  <c:v>181.04973696795793</c:v>
                </c:pt>
                <c:pt idx="752">
                  <c:v>181.93448110951695</c:v>
                </c:pt>
                <c:pt idx="753">
                  <c:v>184.7560975609756</c:v>
                </c:pt>
                <c:pt idx="754">
                  <c:v>185.43758967001435</c:v>
                </c:pt>
                <c:pt idx="755">
                  <c:v>186.35820181731228</c:v>
                </c:pt>
                <c:pt idx="756">
                  <c:v>185.24629363940699</c:v>
                </c:pt>
                <c:pt idx="757">
                  <c:v>185.1745576279292</c:v>
                </c:pt>
                <c:pt idx="758">
                  <c:v>186.11908177905306</c:v>
                </c:pt>
                <c:pt idx="759">
                  <c:v>187.4701099952176</c:v>
                </c:pt>
                <c:pt idx="760">
                  <c:v>191.45145863223337</c:v>
                </c:pt>
                <c:pt idx="761">
                  <c:v>193.20899091343853</c:v>
                </c:pt>
                <c:pt idx="762">
                  <c:v>193.01769488283117</c:v>
                </c:pt>
                <c:pt idx="763">
                  <c:v>183.16594930655188</c:v>
                </c:pt>
                <c:pt idx="764">
                  <c:v>184.636537541846</c:v>
                </c:pt>
                <c:pt idx="765">
                  <c:v>182.97465327594452</c:v>
                </c:pt>
                <c:pt idx="766">
                  <c:v>181.94643711142993</c:v>
                </c:pt>
                <c:pt idx="767">
                  <c:v>182.13773314203729</c:v>
                </c:pt>
                <c:pt idx="768">
                  <c:v>179.74653275944524</c:v>
                </c:pt>
                <c:pt idx="769">
                  <c:v>180.04543280726924</c:v>
                </c:pt>
                <c:pt idx="770">
                  <c:v>180.72692491630798</c:v>
                </c:pt>
                <c:pt idx="771">
                  <c:v>181.01386896221902</c:v>
                </c:pt>
                <c:pt idx="772">
                  <c:v>182.14968914395024</c:v>
                </c:pt>
                <c:pt idx="773">
                  <c:v>181.51602104256335</c:v>
                </c:pt>
                <c:pt idx="774">
                  <c:v>182.35294117647061</c:v>
                </c:pt>
                <c:pt idx="775">
                  <c:v>183.65614538498326</c:v>
                </c:pt>
                <c:pt idx="776">
                  <c:v>183.23768531802963</c:v>
                </c:pt>
                <c:pt idx="777">
                  <c:v>185.47345767575322</c:v>
                </c:pt>
                <c:pt idx="778">
                  <c:v>187.02773792443807</c:v>
                </c:pt>
                <c:pt idx="779">
                  <c:v>187.06360593017695</c:v>
                </c:pt>
                <c:pt idx="780">
                  <c:v>186.6810138689622</c:v>
                </c:pt>
                <c:pt idx="781">
                  <c:v>186.21472979435677</c:v>
                </c:pt>
                <c:pt idx="782">
                  <c:v>183.58440937350551</c:v>
                </c:pt>
                <c:pt idx="783">
                  <c:v>182.71162123385938</c:v>
                </c:pt>
                <c:pt idx="784">
                  <c:v>182.10186513629841</c:v>
                </c:pt>
                <c:pt idx="785">
                  <c:v>184.52893352462937</c:v>
                </c:pt>
                <c:pt idx="786">
                  <c:v>182.69966523194643</c:v>
                </c:pt>
                <c:pt idx="787">
                  <c:v>182.28120516499283</c:v>
                </c:pt>
                <c:pt idx="788">
                  <c:v>180.89430894308944</c:v>
                </c:pt>
                <c:pt idx="789">
                  <c:v>180.2725968436155</c:v>
                </c:pt>
                <c:pt idx="790">
                  <c:v>180.83452893352461</c:v>
                </c:pt>
                <c:pt idx="791">
                  <c:v>178.10856049736967</c:v>
                </c:pt>
                <c:pt idx="792">
                  <c:v>177.60640841702536</c:v>
                </c:pt>
                <c:pt idx="793">
                  <c:v>176.70970827355333</c:v>
                </c:pt>
                <c:pt idx="794">
                  <c:v>179.51936872309901</c:v>
                </c:pt>
                <c:pt idx="795">
                  <c:v>180.88235294117646</c:v>
                </c:pt>
                <c:pt idx="796">
                  <c:v>180.87039693926351</c:v>
                </c:pt>
                <c:pt idx="797">
                  <c:v>179.24438067910089</c:v>
                </c:pt>
                <c:pt idx="798">
                  <c:v>176.79340028694403</c:v>
                </c:pt>
                <c:pt idx="799">
                  <c:v>174.72501195600188</c:v>
                </c:pt>
                <c:pt idx="800">
                  <c:v>174.30655188904828</c:v>
                </c:pt>
                <c:pt idx="801">
                  <c:v>173.08703969392636</c:v>
                </c:pt>
                <c:pt idx="802">
                  <c:v>171.4371114299378</c:v>
                </c:pt>
                <c:pt idx="803">
                  <c:v>170.19368723098995</c:v>
                </c:pt>
                <c:pt idx="804">
                  <c:v>170.74366331898614</c:v>
                </c:pt>
                <c:pt idx="805">
                  <c:v>171.36537541846008</c:v>
                </c:pt>
                <c:pt idx="806">
                  <c:v>173.08703969392636</c:v>
                </c:pt>
                <c:pt idx="807">
                  <c:v>169.84696317551411</c:v>
                </c:pt>
                <c:pt idx="808">
                  <c:v>172.29794356767098</c:v>
                </c:pt>
                <c:pt idx="809">
                  <c:v>172.584887613582</c:v>
                </c:pt>
                <c:pt idx="810">
                  <c:v>173.39789574366333</c:v>
                </c:pt>
                <c:pt idx="811">
                  <c:v>173.32615973218554</c:v>
                </c:pt>
                <c:pt idx="812">
                  <c:v>173.42180774748925</c:v>
                </c:pt>
                <c:pt idx="813">
                  <c:v>173.46963175514108</c:v>
                </c:pt>
                <c:pt idx="814">
                  <c:v>174.85652797704446</c:v>
                </c:pt>
                <c:pt idx="815">
                  <c:v>175.11956001912961</c:v>
                </c:pt>
                <c:pt idx="816">
                  <c:v>174.67718794835005</c:v>
                </c:pt>
                <c:pt idx="817">
                  <c:v>174.42611190817789</c:v>
                </c:pt>
                <c:pt idx="818">
                  <c:v>173.80439980870398</c:v>
                </c:pt>
                <c:pt idx="819">
                  <c:v>171.15016738402679</c:v>
                </c:pt>
                <c:pt idx="820">
                  <c:v>169.93065518890481</c:v>
                </c:pt>
                <c:pt idx="821">
                  <c:v>173.45767575322813</c:v>
                </c:pt>
                <c:pt idx="822">
                  <c:v>175.0836920133907</c:v>
                </c:pt>
                <c:pt idx="823">
                  <c:v>176.1716881874701</c:v>
                </c:pt>
                <c:pt idx="824">
                  <c:v>176.63797226207558</c:v>
                </c:pt>
                <c:pt idx="825">
                  <c:v>178.01291248206599</c:v>
                </c:pt>
                <c:pt idx="826">
                  <c:v>178.43137254901961</c:v>
                </c:pt>
                <c:pt idx="827">
                  <c:v>177.45098039215685</c:v>
                </c:pt>
                <c:pt idx="828">
                  <c:v>176.93687230989957</c:v>
                </c:pt>
                <c:pt idx="829">
                  <c:v>175.3586800573888</c:v>
                </c:pt>
                <c:pt idx="830">
                  <c:v>175.20325203252031</c:v>
                </c:pt>
                <c:pt idx="831">
                  <c:v>175.51410808225731</c:v>
                </c:pt>
                <c:pt idx="832">
                  <c:v>176.30320420851268</c:v>
                </c:pt>
                <c:pt idx="833">
                  <c:v>178.46724055475849</c:v>
                </c:pt>
                <c:pt idx="834">
                  <c:v>175.52606408417026</c:v>
                </c:pt>
                <c:pt idx="835">
                  <c:v>177.86944045911048</c:v>
                </c:pt>
                <c:pt idx="836">
                  <c:v>178.09660449545672</c:v>
                </c:pt>
                <c:pt idx="837">
                  <c:v>176.27929220468675</c:v>
                </c:pt>
                <c:pt idx="838">
                  <c:v>175.22716403634624</c:v>
                </c:pt>
                <c:pt idx="839">
                  <c:v>175.56193208990913</c:v>
                </c:pt>
                <c:pt idx="840">
                  <c:v>173.82831181252988</c:v>
                </c:pt>
                <c:pt idx="841">
                  <c:v>174.74892395982783</c:v>
                </c:pt>
                <c:pt idx="842">
                  <c:v>174.04351984696316</c:v>
                </c:pt>
                <c:pt idx="843">
                  <c:v>174.33046389287421</c:v>
                </c:pt>
                <c:pt idx="844">
                  <c:v>176.19560019129602</c:v>
                </c:pt>
                <c:pt idx="845">
                  <c:v>175.13151602104256</c:v>
                </c:pt>
                <c:pt idx="846">
                  <c:v>175.66953610712579</c:v>
                </c:pt>
                <c:pt idx="847">
                  <c:v>177.42706838833095</c:v>
                </c:pt>
                <c:pt idx="848">
                  <c:v>178.38354854136776</c:v>
                </c:pt>
                <c:pt idx="849">
                  <c:v>176.63797226207558</c:v>
                </c:pt>
                <c:pt idx="850">
                  <c:v>178.00095648015304</c:v>
                </c:pt>
                <c:pt idx="851">
                  <c:v>178.15638450502149</c:v>
                </c:pt>
                <c:pt idx="852">
                  <c:v>178.90961262553799</c:v>
                </c:pt>
                <c:pt idx="853">
                  <c:v>180.60736489717837</c:v>
                </c:pt>
                <c:pt idx="854">
                  <c:v>179.89000478240078</c:v>
                </c:pt>
                <c:pt idx="855">
                  <c:v>180.59540889526542</c:v>
                </c:pt>
                <c:pt idx="856">
                  <c:v>181.01386896221902</c:v>
                </c:pt>
                <c:pt idx="857">
                  <c:v>181.02582496413197</c:v>
                </c:pt>
                <c:pt idx="858">
                  <c:v>181.21712099473933</c:v>
                </c:pt>
                <c:pt idx="859">
                  <c:v>183.45289335246292</c:v>
                </c:pt>
                <c:pt idx="860">
                  <c:v>183.8235294117647</c:v>
                </c:pt>
                <c:pt idx="861">
                  <c:v>184.25394548063127</c:v>
                </c:pt>
                <c:pt idx="862">
                  <c:v>184.98326159732184</c:v>
                </c:pt>
                <c:pt idx="863">
                  <c:v>185.61692969870876</c:v>
                </c:pt>
                <c:pt idx="864">
                  <c:v>184.98326159732184</c:v>
                </c:pt>
                <c:pt idx="865">
                  <c:v>184.55284552845529</c:v>
                </c:pt>
                <c:pt idx="866">
                  <c:v>182.44858919177426</c:v>
                </c:pt>
                <c:pt idx="867">
                  <c:v>182.90291726446674</c:v>
                </c:pt>
                <c:pt idx="868">
                  <c:v>183.44093735054997</c:v>
                </c:pt>
                <c:pt idx="869">
                  <c:v>181.71927307508369</c:v>
                </c:pt>
                <c:pt idx="870">
                  <c:v>180.67910090865615</c:v>
                </c:pt>
                <c:pt idx="871">
                  <c:v>180.42802486848396</c:v>
                </c:pt>
                <c:pt idx="872">
                  <c:v>177.95313247250118</c:v>
                </c:pt>
                <c:pt idx="873">
                  <c:v>178.15638450502149</c:v>
                </c:pt>
                <c:pt idx="874">
                  <c:v>178.22812051649927</c:v>
                </c:pt>
                <c:pt idx="875">
                  <c:v>175.05978000956478</c:v>
                </c:pt>
                <c:pt idx="876">
                  <c:v>173.30224772835962</c:v>
                </c:pt>
                <c:pt idx="877">
                  <c:v>173.48158775705403</c:v>
                </c:pt>
                <c:pt idx="878">
                  <c:v>173.48158775705403</c:v>
                </c:pt>
                <c:pt idx="879">
                  <c:v>173.81635581061693</c:v>
                </c:pt>
                <c:pt idx="880">
                  <c:v>173.36202773792442</c:v>
                </c:pt>
                <c:pt idx="881">
                  <c:v>173.38593974175038</c:v>
                </c:pt>
                <c:pt idx="882">
                  <c:v>172.27403156384506</c:v>
                </c:pt>
                <c:pt idx="883">
                  <c:v>172.17838354854135</c:v>
                </c:pt>
                <c:pt idx="884">
                  <c:v>171.11429937828791</c:v>
                </c:pt>
                <c:pt idx="885">
                  <c:v>172.65662362505978</c:v>
                </c:pt>
                <c:pt idx="886">
                  <c:v>174.30655188904828</c:v>
                </c:pt>
                <c:pt idx="887">
                  <c:v>174.56958393113342</c:v>
                </c:pt>
                <c:pt idx="888">
                  <c:v>176.08799617407939</c:v>
                </c:pt>
                <c:pt idx="889">
                  <c:v>177.21186035389766</c:v>
                </c:pt>
                <c:pt idx="890">
                  <c:v>180.36824485891918</c:v>
                </c:pt>
                <c:pt idx="891">
                  <c:v>178.45528455284551</c:v>
                </c:pt>
                <c:pt idx="892">
                  <c:v>178.14442850310854</c:v>
                </c:pt>
                <c:pt idx="893">
                  <c:v>178.3357245337159</c:v>
                </c:pt>
                <c:pt idx="894">
                  <c:v>178.50310856049737</c:v>
                </c:pt>
                <c:pt idx="895">
                  <c:v>179.16068866571018</c:v>
                </c:pt>
                <c:pt idx="896">
                  <c:v>177.46293639406983</c:v>
                </c:pt>
                <c:pt idx="897">
                  <c:v>175.77714012434242</c:v>
                </c:pt>
                <c:pt idx="898">
                  <c:v>176.87709230033477</c:v>
                </c:pt>
                <c:pt idx="899">
                  <c:v>175.8130081300813</c:v>
                </c:pt>
                <c:pt idx="900">
                  <c:v>173.74461979913914</c:v>
                </c:pt>
                <c:pt idx="901">
                  <c:v>174.21090387374463</c:v>
                </c:pt>
                <c:pt idx="902">
                  <c:v>175.11956001912961</c:v>
                </c:pt>
                <c:pt idx="903">
                  <c:v>174.2467718794835</c:v>
                </c:pt>
                <c:pt idx="904">
                  <c:v>174.40219990435199</c:v>
                </c:pt>
                <c:pt idx="905">
                  <c:v>175.58584409373506</c:v>
                </c:pt>
                <c:pt idx="906">
                  <c:v>175.66953610712579</c:v>
                </c:pt>
                <c:pt idx="907">
                  <c:v>173.48158775705403</c:v>
                </c:pt>
                <c:pt idx="908">
                  <c:v>174.17503586800575</c:v>
                </c:pt>
                <c:pt idx="909">
                  <c:v>175.27498804399806</c:v>
                </c:pt>
                <c:pt idx="910">
                  <c:v>175.77714012434242</c:v>
                </c:pt>
                <c:pt idx="911">
                  <c:v>173.88809182209468</c:v>
                </c:pt>
                <c:pt idx="912">
                  <c:v>168.47202295552367</c:v>
                </c:pt>
                <c:pt idx="913">
                  <c:v>167.12099473935916</c:v>
                </c:pt>
                <c:pt idx="914">
                  <c:v>167.87422285987566</c:v>
                </c:pt>
                <c:pt idx="915">
                  <c:v>169.50023912003826</c:v>
                </c:pt>
                <c:pt idx="916">
                  <c:v>169.08177905308463</c:v>
                </c:pt>
                <c:pt idx="917">
                  <c:v>170.36107125777141</c:v>
                </c:pt>
                <c:pt idx="918">
                  <c:v>172.20229555236727</c:v>
                </c:pt>
                <c:pt idx="919">
                  <c:v>172.29794356767098</c:v>
                </c:pt>
                <c:pt idx="920">
                  <c:v>173.15877570540411</c:v>
                </c:pt>
                <c:pt idx="921">
                  <c:v>172.48923959827835</c:v>
                </c:pt>
                <c:pt idx="922">
                  <c:v>172.03491152558581</c:v>
                </c:pt>
                <c:pt idx="923">
                  <c:v>173.70875179340027</c:v>
                </c:pt>
                <c:pt idx="924">
                  <c:v>172.87183165949307</c:v>
                </c:pt>
                <c:pt idx="925">
                  <c:v>172.35772357723576</c:v>
                </c:pt>
                <c:pt idx="926">
                  <c:v>173.75657580105215</c:v>
                </c:pt>
                <c:pt idx="927">
                  <c:v>173.3142037302726</c:v>
                </c:pt>
                <c:pt idx="928">
                  <c:v>174.64131994261118</c:v>
                </c:pt>
                <c:pt idx="929">
                  <c:v>175.03586800573888</c:v>
                </c:pt>
                <c:pt idx="930">
                  <c:v>175.46628407460543</c:v>
                </c:pt>
                <c:pt idx="931">
                  <c:v>174.98804399808705</c:v>
                </c:pt>
                <c:pt idx="932">
                  <c:v>176.36298421807746</c:v>
                </c:pt>
                <c:pt idx="933">
                  <c:v>175.25107604017217</c:v>
                </c:pt>
                <c:pt idx="934">
                  <c:v>174.11525585844092</c:v>
                </c:pt>
                <c:pt idx="935">
                  <c:v>173.24246771879484</c:v>
                </c:pt>
                <c:pt idx="936">
                  <c:v>172.95552367288377</c:v>
                </c:pt>
                <c:pt idx="937">
                  <c:v>172.13055954088952</c:v>
                </c:pt>
                <c:pt idx="938">
                  <c:v>171.75992348158775</c:v>
                </c:pt>
                <c:pt idx="939">
                  <c:v>172.584887613582</c:v>
                </c:pt>
                <c:pt idx="940">
                  <c:v>170.16977522716405</c:v>
                </c:pt>
                <c:pt idx="941">
                  <c:v>168.54375896700142</c:v>
                </c:pt>
                <c:pt idx="942">
                  <c:v>168.85461501673839</c:v>
                </c:pt>
                <c:pt idx="943">
                  <c:v>169.95456719273076</c:v>
                </c:pt>
                <c:pt idx="944">
                  <c:v>170.94691535150645</c:v>
                </c:pt>
                <c:pt idx="945">
                  <c:v>170.39693926351029</c:v>
                </c:pt>
                <c:pt idx="946">
                  <c:v>168.67527498804401</c:v>
                </c:pt>
                <c:pt idx="947">
                  <c:v>167.6829268292683</c:v>
                </c:pt>
                <c:pt idx="948">
                  <c:v>167.18077474892397</c:v>
                </c:pt>
                <c:pt idx="949">
                  <c:v>167.92204686752748</c:v>
                </c:pt>
                <c:pt idx="950">
                  <c:v>167.25251076040169</c:v>
                </c:pt>
                <c:pt idx="951">
                  <c:v>169.7274031563845</c:v>
                </c:pt>
                <c:pt idx="952">
                  <c:v>169.3328550932568</c:v>
                </c:pt>
                <c:pt idx="953">
                  <c:v>169.22525107604017</c:v>
                </c:pt>
                <c:pt idx="954">
                  <c:v>167.87422285987566</c:v>
                </c:pt>
                <c:pt idx="955">
                  <c:v>168.29268292682926</c:v>
                </c:pt>
                <c:pt idx="956">
                  <c:v>167.37207077953133</c:v>
                </c:pt>
                <c:pt idx="957">
                  <c:v>166.5351506456241</c:v>
                </c:pt>
                <c:pt idx="958">
                  <c:v>167.4079387852702</c:v>
                </c:pt>
                <c:pt idx="959">
                  <c:v>168.24485891917743</c:v>
                </c:pt>
                <c:pt idx="960">
                  <c:v>170.6001912960306</c:v>
                </c:pt>
                <c:pt idx="961">
                  <c:v>167.8503108560497</c:v>
                </c:pt>
                <c:pt idx="962">
                  <c:v>165.7819225251076</c:v>
                </c:pt>
                <c:pt idx="963">
                  <c:v>166.73840267814444</c:v>
                </c:pt>
                <c:pt idx="964">
                  <c:v>166.64275466284073</c:v>
                </c:pt>
                <c:pt idx="965">
                  <c:v>167.18077474892397</c:v>
                </c:pt>
                <c:pt idx="966">
                  <c:v>167.4079387852702</c:v>
                </c:pt>
                <c:pt idx="967">
                  <c:v>167.44380679100908</c:v>
                </c:pt>
                <c:pt idx="968">
                  <c:v>167.30033476805357</c:v>
                </c:pt>
                <c:pt idx="969">
                  <c:v>165.92539454806311</c:v>
                </c:pt>
                <c:pt idx="970">
                  <c:v>168.01769488283117</c:v>
                </c:pt>
                <c:pt idx="971">
                  <c:v>167.27642276422765</c:v>
                </c:pt>
                <c:pt idx="972">
                  <c:v>167.4079387852702</c:v>
                </c:pt>
                <c:pt idx="973">
                  <c:v>168.42419894787184</c:v>
                </c:pt>
                <c:pt idx="974">
                  <c:v>168.61549497847921</c:v>
                </c:pt>
                <c:pt idx="975">
                  <c:v>168.1013868962219</c:v>
                </c:pt>
                <c:pt idx="976">
                  <c:v>168.93830703012912</c:v>
                </c:pt>
                <c:pt idx="977">
                  <c:v>171.12625538020086</c:v>
                </c:pt>
                <c:pt idx="978">
                  <c:v>171.34146341463415</c:v>
                </c:pt>
                <c:pt idx="979">
                  <c:v>170.81539933046389</c:v>
                </c:pt>
                <c:pt idx="980">
                  <c:v>174.5815399330464</c:v>
                </c:pt>
                <c:pt idx="981">
                  <c:v>174.30655188904828</c:v>
                </c:pt>
                <c:pt idx="982">
                  <c:v>176.20755619320897</c:v>
                </c:pt>
                <c:pt idx="983">
                  <c:v>177.60640841702536</c:v>
                </c:pt>
                <c:pt idx="984">
                  <c:v>177.51076040172165</c:v>
                </c:pt>
                <c:pt idx="985">
                  <c:v>177.78574844571972</c:v>
                </c:pt>
                <c:pt idx="986">
                  <c:v>177.82161645145862</c:v>
                </c:pt>
                <c:pt idx="987">
                  <c:v>176.1716881874701</c:v>
                </c:pt>
                <c:pt idx="988">
                  <c:v>173.64897178383549</c:v>
                </c:pt>
                <c:pt idx="989">
                  <c:v>173.93591582974651</c:v>
                </c:pt>
                <c:pt idx="990">
                  <c:v>174.79674796747966</c:v>
                </c:pt>
                <c:pt idx="991">
                  <c:v>178.04878048780486</c:v>
                </c:pt>
                <c:pt idx="992">
                  <c:v>176.2912482065997</c:v>
                </c:pt>
                <c:pt idx="993">
                  <c:v>175.90865614538498</c:v>
                </c:pt>
                <c:pt idx="994">
                  <c:v>174.43806791009087</c:v>
                </c:pt>
                <c:pt idx="995">
                  <c:v>173.63701578192251</c:v>
                </c:pt>
                <c:pt idx="996">
                  <c:v>173.48158775705403</c:v>
                </c:pt>
                <c:pt idx="997">
                  <c:v>174.15112386417979</c:v>
                </c:pt>
                <c:pt idx="998">
                  <c:v>174.34241989478716</c:v>
                </c:pt>
                <c:pt idx="999">
                  <c:v>175.19129603060736</c:v>
                </c:pt>
                <c:pt idx="1000">
                  <c:v>173.78048780487805</c:v>
                </c:pt>
                <c:pt idx="1001">
                  <c:v>171.71209947393592</c:v>
                </c:pt>
                <c:pt idx="1002">
                  <c:v>172.48923959827835</c:v>
                </c:pt>
                <c:pt idx="1003">
                  <c:v>172.40554758488759</c:v>
                </c:pt>
                <c:pt idx="1004">
                  <c:v>171.75992348158775</c:v>
                </c:pt>
                <c:pt idx="1005">
                  <c:v>173.88809182209468</c:v>
                </c:pt>
                <c:pt idx="1006">
                  <c:v>175.93256814921091</c:v>
                </c:pt>
                <c:pt idx="1007">
                  <c:v>175.31085604973697</c:v>
                </c:pt>
                <c:pt idx="1008">
                  <c:v>174.46197991391676</c:v>
                </c:pt>
                <c:pt idx="1009">
                  <c:v>174.03156384505021</c:v>
                </c:pt>
                <c:pt idx="1010">
                  <c:v>174.54567192730752</c:v>
                </c:pt>
                <c:pt idx="1011">
                  <c:v>172.69249163079866</c:v>
                </c:pt>
                <c:pt idx="1012">
                  <c:v>172.85987565758012</c:v>
                </c:pt>
                <c:pt idx="1013">
                  <c:v>172.895743663319</c:v>
                </c:pt>
                <c:pt idx="1014">
                  <c:v>174.34241989478716</c:v>
                </c:pt>
                <c:pt idx="1015">
                  <c:v>176.2314681970349</c:v>
                </c:pt>
                <c:pt idx="1016">
                  <c:v>178.27594452415113</c:v>
                </c:pt>
                <c:pt idx="1017">
                  <c:v>179.04112864658057</c:v>
                </c:pt>
                <c:pt idx="1018">
                  <c:v>179.0052606408417</c:v>
                </c:pt>
                <c:pt idx="1019">
                  <c:v>180.95408895265422</c:v>
                </c:pt>
                <c:pt idx="1020">
                  <c:v>180.46389287422286</c:v>
                </c:pt>
                <c:pt idx="1021">
                  <c:v>178.76614060258251</c:v>
                </c:pt>
                <c:pt idx="1022">
                  <c:v>178.84983261597321</c:v>
                </c:pt>
                <c:pt idx="1023">
                  <c:v>179.36394069823052</c:v>
                </c:pt>
                <c:pt idx="1024">
                  <c:v>179.01721664275465</c:v>
                </c:pt>
                <c:pt idx="1025">
                  <c:v>179.86609277857482</c:v>
                </c:pt>
                <c:pt idx="1026">
                  <c:v>180.70301291248205</c:v>
                </c:pt>
                <c:pt idx="1027">
                  <c:v>180.11716881874702</c:v>
                </c:pt>
                <c:pt idx="1028">
                  <c:v>181.26494500239122</c:v>
                </c:pt>
                <c:pt idx="1029">
                  <c:v>181.68340506934481</c:v>
                </c:pt>
                <c:pt idx="1030">
                  <c:v>181.57580105212816</c:v>
                </c:pt>
                <c:pt idx="1031">
                  <c:v>183.10616929698708</c:v>
                </c:pt>
                <c:pt idx="1032">
                  <c:v>184.78000956480153</c:v>
                </c:pt>
                <c:pt idx="1033">
                  <c:v>186.09516977522716</c:v>
                </c:pt>
                <c:pt idx="1034">
                  <c:v>183.4887613582018</c:v>
                </c:pt>
                <c:pt idx="1035">
                  <c:v>179.93782879005261</c:v>
                </c:pt>
                <c:pt idx="1036">
                  <c:v>178.86178861788616</c:v>
                </c:pt>
                <c:pt idx="1037">
                  <c:v>179.97369679579148</c:v>
                </c:pt>
                <c:pt idx="1038">
                  <c:v>179.56719273075083</c:v>
                </c:pt>
                <c:pt idx="1039">
                  <c:v>179.93782879005261</c:v>
                </c:pt>
                <c:pt idx="1040">
                  <c:v>179.98565279770443</c:v>
                </c:pt>
                <c:pt idx="1041">
                  <c:v>178.80200860832139</c:v>
                </c:pt>
                <c:pt idx="1042">
                  <c:v>179.97369679579148</c:v>
                </c:pt>
                <c:pt idx="1043">
                  <c:v>179.89000478240078</c:v>
                </c:pt>
                <c:pt idx="1044">
                  <c:v>180.16499282639884</c:v>
                </c:pt>
                <c:pt idx="1045">
                  <c:v>179.72262075561932</c:v>
                </c:pt>
                <c:pt idx="1046">
                  <c:v>185.53323768531803</c:v>
                </c:pt>
                <c:pt idx="1047">
                  <c:v>184.30176948828313</c:v>
                </c:pt>
                <c:pt idx="1048">
                  <c:v>182.50836920133906</c:v>
                </c:pt>
                <c:pt idx="1049">
                  <c:v>186.6571018651363</c:v>
                </c:pt>
                <c:pt idx="1050">
                  <c:v>186.2386417981827</c:v>
                </c:pt>
                <c:pt idx="1051">
                  <c:v>188.48637015781924</c:v>
                </c:pt>
                <c:pt idx="1052">
                  <c:v>193.42419894787182</c:v>
                </c:pt>
                <c:pt idx="1053">
                  <c:v>192.51554280248686</c:v>
                </c:pt>
                <c:pt idx="1054">
                  <c:v>211.68101386896222</c:v>
                </c:pt>
                <c:pt idx="1055">
                  <c:v>202.84552845528455</c:v>
                </c:pt>
                <c:pt idx="1056">
                  <c:v>224.92826398852222</c:v>
                </c:pt>
                <c:pt idx="1057">
                  <c:v>217.07317073170731</c:v>
                </c:pt>
                <c:pt idx="1058">
                  <c:v>229.31611669057867</c:v>
                </c:pt>
                <c:pt idx="1059">
                  <c:v>230.58345289335247</c:v>
                </c:pt>
                <c:pt idx="1060">
                  <c:v>231.5040650406504</c:v>
                </c:pt>
                <c:pt idx="1061">
                  <c:v>256.12147297943568</c:v>
                </c:pt>
                <c:pt idx="1062">
                  <c:v>253.93352462936392</c:v>
                </c:pt>
                <c:pt idx="1063">
                  <c:v>251.97274031563845</c:v>
                </c:pt>
                <c:pt idx="1064">
                  <c:v>250.3586800573888</c:v>
                </c:pt>
                <c:pt idx="1065">
                  <c:v>248.46963175514105</c:v>
                </c:pt>
                <c:pt idx="1066">
                  <c:v>246.10234337637493</c:v>
                </c:pt>
                <c:pt idx="1067">
                  <c:v>244.20133907221424</c:v>
                </c:pt>
                <c:pt idx="1068">
                  <c:v>246.09038737446198</c:v>
                </c:pt>
                <c:pt idx="1069">
                  <c:v>241.61884265901483</c:v>
                </c:pt>
                <c:pt idx="1070">
                  <c:v>242.07317073170731</c:v>
                </c:pt>
                <c:pt idx="1071">
                  <c:v>242.10903873744618</c:v>
                </c:pt>
                <c:pt idx="1072">
                  <c:v>241.9775227164036</c:v>
                </c:pt>
                <c:pt idx="1073">
                  <c:v>239.00047824007652</c:v>
                </c:pt>
                <c:pt idx="1074">
                  <c:v>240.18412242945956</c:v>
                </c:pt>
                <c:pt idx="1075">
                  <c:v>234.06264945002391</c:v>
                </c:pt>
                <c:pt idx="1076">
                  <c:v>224.31850789096126</c:v>
                </c:pt>
                <c:pt idx="1077">
                  <c:v>219.17742706838831</c:v>
                </c:pt>
                <c:pt idx="1078">
                  <c:v>217.68292682926827</c:v>
                </c:pt>
                <c:pt idx="1079">
                  <c:v>218.75896700143471</c:v>
                </c:pt>
                <c:pt idx="1080">
                  <c:v>218.34050693448111</c:v>
                </c:pt>
                <c:pt idx="1081">
                  <c:v>218.26877092300333</c:v>
                </c:pt>
                <c:pt idx="1082">
                  <c:v>218.48397895743665</c:v>
                </c:pt>
                <c:pt idx="1083">
                  <c:v>208.1539933046389</c:v>
                </c:pt>
                <c:pt idx="1084">
                  <c:v>205.60736489717837</c:v>
                </c:pt>
                <c:pt idx="1085">
                  <c:v>212.43424198947872</c:v>
                </c:pt>
                <c:pt idx="1086">
                  <c:v>212.27881396461024</c:v>
                </c:pt>
                <c:pt idx="1087">
                  <c:v>214.9091343854615</c:v>
                </c:pt>
                <c:pt idx="1088">
                  <c:v>215.92539454806311</c:v>
                </c:pt>
                <c:pt idx="1089">
                  <c:v>213.40267814442851</c:v>
                </c:pt>
                <c:pt idx="1090">
                  <c:v>212.00382592061214</c:v>
                </c:pt>
                <c:pt idx="1091">
                  <c:v>212.42228598756574</c:v>
                </c:pt>
                <c:pt idx="1092">
                  <c:v>206.99426111908176</c:v>
                </c:pt>
                <c:pt idx="1093">
                  <c:v>203.10856049736967</c:v>
                </c:pt>
                <c:pt idx="1094">
                  <c:v>199.19894787183168</c:v>
                </c:pt>
                <c:pt idx="1095">
                  <c:v>196.64036346245814</c:v>
                </c:pt>
                <c:pt idx="1096">
                  <c:v>194.60784313725492</c:v>
                </c:pt>
                <c:pt idx="1097">
                  <c:v>194.12960306073649</c:v>
                </c:pt>
                <c:pt idx="1098">
                  <c:v>192.766618842659</c:v>
                </c:pt>
                <c:pt idx="1099">
                  <c:v>193.77092300334766</c:v>
                </c:pt>
                <c:pt idx="1100">
                  <c:v>187.23098995695838</c:v>
                </c:pt>
                <c:pt idx="1101">
                  <c:v>185.5691056910569</c:v>
                </c:pt>
                <c:pt idx="1102">
                  <c:v>184.64849354375895</c:v>
                </c:pt>
                <c:pt idx="1103">
                  <c:v>185.9875657580105</c:v>
                </c:pt>
                <c:pt idx="1104">
                  <c:v>184.6724055475849</c:v>
                </c:pt>
                <c:pt idx="1105">
                  <c:v>180.87039693926351</c:v>
                </c:pt>
                <c:pt idx="1106">
                  <c:v>178.27594452415113</c:v>
                </c:pt>
                <c:pt idx="1107">
                  <c:v>174.13916786226685</c:v>
                </c:pt>
                <c:pt idx="1108">
                  <c:v>174.23481587757053</c:v>
                </c:pt>
                <c:pt idx="1109">
                  <c:v>176.72166427546628</c:v>
                </c:pt>
                <c:pt idx="1110">
                  <c:v>176.12386417981827</c:v>
                </c:pt>
                <c:pt idx="1111">
                  <c:v>175.72931611669057</c:v>
                </c:pt>
                <c:pt idx="1112">
                  <c:v>176.04017216642754</c:v>
                </c:pt>
                <c:pt idx="1113">
                  <c:v>176.61406025824962</c:v>
                </c:pt>
                <c:pt idx="1114">
                  <c:v>176.09995217599234</c:v>
                </c:pt>
                <c:pt idx="1115">
                  <c:v>175.70540411286467</c:v>
                </c:pt>
                <c:pt idx="1116">
                  <c:v>180.38020086083213</c:v>
                </c:pt>
                <c:pt idx="1117">
                  <c:v>185.86800573888092</c:v>
                </c:pt>
                <c:pt idx="1118">
                  <c:v>184.79196556671448</c:v>
                </c:pt>
                <c:pt idx="1119">
                  <c:v>183.65614538498326</c:v>
                </c:pt>
                <c:pt idx="1120">
                  <c:v>181.52797704447633</c:v>
                </c:pt>
                <c:pt idx="1121">
                  <c:v>184.08656145384984</c:v>
                </c:pt>
                <c:pt idx="1122">
                  <c:v>185.16260162601625</c:v>
                </c:pt>
                <c:pt idx="1123">
                  <c:v>185.29411764705881</c:v>
                </c:pt>
                <c:pt idx="1124">
                  <c:v>184.86370157819226</c:v>
                </c:pt>
                <c:pt idx="1125">
                  <c:v>184.2419894787183</c:v>
                </c:pt>
                <c:pt idx="1126">
                  <c:v>182.06599713055954</c:v>
                </c:pt>
                <c:pt idx="1127">
                  <c:v>180.95408895265422</c:v>
                </c:pt>
                <c:pt idx="1128">
                  <c:v>182.1975131516021</c:v>
                </c:pt>
                <c:pt idx="1129">
                  <c:v>179.36394069823052</c:v>
                </c:pt>
                <c:pt idx="1130">
                  <c:v>178.99330463892875</c:v>
                </c:pt>
                <c:pt idx="1131">
                  <c:v>180.53562888570062</c:v>
                </c:pt>
                <c:pt idx="1132">
                  <c:v>181.81492109038737</c:v>
                </c:pt>
                <c:pt idx="1133">
                  <c:v>180.61932089909132</c:v>
                </c:pt>
                <c:pt idx="1134">
                  <c:v>179.45958871353417</c:v>
                </c:pt>
                <c:pt idx="1135">
                  <c:v>177.9172644667623</c:v>
                </c:pt>
                <c:pt idx="1136">
                  <c:v>178.21616451458632</c:v>
                </c:pt>
                <c:pt idx="1137">
                  <c:v>177.73792443806789</c:v>
                </c:pt>
                <c:pt idx="1138">
                  <c:v>178.610712577714</c:v>
                </c:pt>
                <c:pt idx="1139">
                  <c:v>177.12816834050693</c:v>
                </c:pt>
                <c:pt idx="1140">
                  <c:v>175.7532281205165</c:v>
                </c:pt>
                <c:pt idx="1141">
                  <c:v>178.90961262553799</c:v>
                </c:pt>
                <c:pt idx="1142">
                  <c:v>179.31611669057864</c:v>
                </c:pt>
                <c:pt idx="1143">
                  <c:v>182.1736011477762</c:v>
                </c:pt>
                <c:pt idx="1144">
                  <c:v>184.87565758010521</c:v>
                </c:pt>
                <c:pt idx="1145">
                  <c:v>183.68005738880916</c:v>
                </c:pt>
                <c:pt idx="1146">
                  <c:v>181.43232902917265</c:v>
                </c:pt>
                <c:pt idx="1147">
                  <c:v>178.10856049736967</c:v>
                </c:pt>
                <c:pt idx="1148">
                  <c:v>177.72596843615494</c:v>
                </c:pt>
                <c:pt idx="1149">
                  <c:v>174.96413199426112</c:v>
                </c:pt>
                <c:pt idx="1150">
                  <c:v>172.90769966523195</c:v>
                </c:pt>
                <c:pt idx="1151">
                  <c:v>170.39693926351029</c:v>
                </c:pt>
                <c:pt idx="1152">
                  <c:v>168.74701099952173</c:v>
                </c:pt>
                <c:pt idx="1153">
                  <c:v>168.50789096126255</c:v>
                </c:pt>
                <c:pt idx="1154">
                  <c:v>166.06886657101865</c:v>
                </c:pt>
                <c:pt idx="1155">
                  <c:v>165.00478240076518</c:v>
                </c:pt>
                <c:pt idx="1156">
                  <c:v>163.37876614060258</c:v>
                </c:pt>
                <c:pt idx="1157">
                  <c:v>169.84696317551411</c:v>
                </c:pt>
                <c:pt idx="1158">
                  <c:v>170.86322333811572</c:v>
                </c:pt>
                <c:pt idx="1159">
                  <c:v>170.92300334768055</c:v>
                </c:pt>
                <c:pt idx="1160">
                  <c:v>174.2706838833094</c:v>
                </c:pt>
                <c:pt idx="1161">
                  <c:v>175.70540411286467</c:v>
                </c:pt>
                <c:pt idx="1162">
                  <c:v>178.1922525107604</c:v>
                </c:pt>
                <c:pt idx="1163">
                  <c:v>180.42802486848396</c:v>
                </c:pt>
                <c:pt idx="1164">
                  <c:v>177.16403634624581</c:v>
                </c:pt>
                <c:pt idx="1165">
                  <c:v>176.53036824485892</c:v>
                </c:pt>
                <c:pt idx="1166">
                  <c:v>177.35533237685317</c:v>
                </c:pt>
                <c:pt idx="1167">
                  <c:v>178.1922525107604</c:v>
                </c:pt>
                <c:pt idx="1168">
                  <c:v>176.39885222381633</c:v>
                </c:pt>
                <c:pt idx="1169">
                  <c:v>177.78574844571972</c:v>
                </c:pt>
                <c:pt idx="1170">
                  <c:v>177.84552845528455</c:v>
                </c:pt>
                <c:pt idx="1171">
                  <c:v>177.27164036346247</c:v>
                </c:pt>
                <c:pt idx="1172">
                  <c:v>177.34337637494022</c:v>
                </c:pt>
                <c:pt idx="1173">
                  <c:v>177.23577235772359</c:v>
                </c:pt>
                <c:pt idx="1174">
                  <c:v>177.12816834050693</c:v>
                </c:pt>
                <c:pt idx="1175">
                  <c:v>175.86083213773313</c:v>
                </c:pt>
                <c:pt idx="1176">
                  <c:v>174.46197991391676</c:v>
                </c:pt>
                <c:pt idx="1177">
                  <c:v>171.54471544715446</c:v>
                </c:pt>
                <c:pt idx="1178">
                  <c:v>170.09803921568627</c:v>
                </c:pt>
                <c:pt idx="1179">
                  <c:v>171.04256336681013</c:v>
                </c:pt>
                <c:pt idx="1180">
                  <c:v>172.33381157340983</c:v>
                </c:pt>
                <c:pt idx="1181">
                  <c:v>172.584887613582</c:v>
                </c:pt>
                <c:pt idx="1182">
                  <c:v>171.86752749880441</c:v>
                </c:pt>
                <c:pt idx="1183">
                  <c:v>172.23816355810618</c:v>
                </c:pt>
                <c:pt idx="1184">
                  <c:v>170.40889526542324</c:v>
                </c:pt>
                <c:pt idx="1185">
                  <c:v>168.14921090387372</c:v>
                </c:pt>
                <c:pt idx="1186">
                  <c:v>167.33620277379245</c:v>
                </c:pt>
                <c:pt idx="1187">
                  <c:v>167.6829268292683</c:v>
                </c:pt>
                <c:pt idx="1188">
                  <c:v>169.39263510282163</c:v>
                </c:pt>
                <c:pt idx="1189">
                  <c:v>169.36872309899567</c:v>
                </c:pt>
                <c:pt idx="1190">
                  <c:v>169.22525107604017</c:v>
                </c:pt>
                <c:pt idx="1191">
                  <c:v>170.16977522716405</c:v>
                </c:pt>
                <c:pt idx="1192">
                  <c:v>169.95456719273076</c:v>
                </c:pt>
                <c:pt idx="1193">
                  <c:v>169.56001912960303</c:v>
                </c:pt>
                <c:pt idx="1194">
                  <c:v>169.08177905308463</c:v>
                </c:pt>
                <c:pt idx="1195">
                  <c:v>166.26016260162601</c:v>
                </c:pt>
                <c:pt idx="1196">
                  <c:v>164.39502630320419</c:v>
                </c:pt>
                <c:pt idx="1197">
                  <c:v>162.20707795313245</c:v>
                </c:pt>
                <c:pt idx="1198">
                  <c:v>162.41032998565279</c:v>
                </c:pt>
                <c:pt idx="1199">
                  <c:v>162.37446197991392</c:v>
                </c:pt>
                <c:pt idx="1200">
                  <c:v>164.45480631276902</c:v>
                </c:pt>
                <c:pt idx="1201">
                  <c:v>163.57006217120994</c:v>
                </c:pt>
                <c:pt idx="1202">
                  <c:v>160.1745576279292</c:v>
                </c:pt>
                <c:pt idx="1203">
                  <c:v>157.91487326637974</c:v>
                </c:pt>
                <c:pt idx="1204">
                  <c:v>156.24103299856529</c:v>
                </c:pt>
                <c:pt idx="1205">
                  <c:v>155.53562888570062</c:v>
                </c:pt>
                <c:pt idx="1206">
                  <c:v>156.99426111908178</c:v>
                </c:pt>
                <c:pt idx="1207">
                  <c:v>156.26494500239119</c:v>
                </c:pt>
                <c:pt idx="1208">
                  <c:v>156.4203730272597</c:v>
                </c:pt>
                <c:pt idx="1209">
                  <c:v>163.33094213295075</c:v>
                </c:pt>
                <c:pt idx="1210">
                  <c:v>163.47441415590626</c:v>
                </c:pt>
                <c:pt idx="1211">
                  <c:v>165.37541846006695</c:v>
                </c:pt>
                <c:pt idx="1212">
                  <c:v>166.88187470109997</c:v>
                </c:pt>
                <c:pt idx="1213">
                  <c:v>164.68197034911526</c:v>
                </c:pt>
                <c:pt idx="1214">
                  <c:v>165.30368244858917</c:v>
                </c:pt>
                <c:pt idx="1215">
                  <c:v>166.04495456719272</c:v>
                </c:pt>
                <c:pt idx="1216">
                  <c:v>165.63845050215207</c:v>
                </c:pt>
                <c:pt idx="1217">
                  <c:v>162.38641798182687</c:v>
                </c:pt>
                <c:pt idx="1218">
                  <c:v>160.67670970827353</c:v>
                </c:pt>
                <c:pt idx="1219">
                  <c:v>159.60066953610712</c:v>
                </c:pt>
                <c:pt idx="1220">
                  <c:v>158.1061692969871</c:v>
                </c:pt>
                <c:pt idx="1221">
                  <c:v>156.89861310377808</c:v>
                </c:pt>
                <c:pt idx="1222">
                  <c:v>155.42802486848399</c:v>
                </c:pt>
                <c:pt idx="1223">
                  <c:v>157.07795313247249</c:v>
                </c:pt>
                <c:pt idx="1224">
                  <c:v>156.40841702534672</c:v>
                </c:pt>
                <c:pt idx="1225">
                  <c:v>159.05069344811093</c:v>
                </c:pt>
                <c:pt idx="1226">
                  <c:v>158.21377331420373</c:v>
                </c:pt>
                <c:pt idx="1227">
                  <c:v>156.79100908656144</c:v>
                </c:pt>
                <c:pt idx="1228">
                  <c:v>156.00191296030604</c:v>
                </c:pt>
                <c:pt idx="1229">
                  <c:v>157.18555714968915</c:v>
                </c:pt>
                <c:pt idx="1230">
                  <c:v>157.55619320899092</c:v>
                </c:pt>
                <c:pt idx="1231">
                  <c:v>155.41606886657104</c:v>
                </c:pt>
                <c:pt idx="1232">
                  <c:v>158.03443328550932</c:v>
                </c:pt>
                <c:pt idx="1233">
                  <c:v>158.23768531802963</c:v>
                </c:pt>
                <c:pt idx="1234">
                  <c:v>161.08321377331418</c:v>
                </c:pt>
                <c:pt idx="1235">
                  <c:v>161.15494978479194</c:v>
                </c:pt>
                <c:pt idx="1236">
                  <c:v>164.62219033955046</c:v>
                </c:pt>
                <c:pt idx="1237">
                  <c:v>163.74940219990435</c:v>
                </c:pt>
                <c:pt idx="1238">
                  <c:v>164.9330463892874</c:v>
                </c:pt>
                <c:pt idx="1239">
                  <c:v>165.65040650406505</c:v>
                </c:pt>
                <c:pt idx="1240">
                  <c:v>163.7015781922525</c:v>
                </c:pt>
                <c:pt idx="1241">
                  <c:v>163.33094213295075</c:v>
                </c:pt>
                <c:pt idx="1242">
                  <c:v>161.87230989956956</c:v>
                </c:pt>
                <c:pt idx="1243">
                  <c:v>162.50597800095645</c:v>
                </c:pt>
                <c:pt idx="1244">
                  <c:v>161.29842180774747</c:v>
                </c:pt>
                <c:pt idx="1245">
                  <c:v>162.948350071736</c:v>
                </c:pt>
                <c:pt idx="1246">
                  <c:v>162.85270205643232</c:v>
                </c:pt>
                <c:pt idx="1247">
                  <c:v>164.01243424198947</c:v>
                </c:pt>
                <c:pt idx="1248">
                  <c:v>164.29937828790051</c:v>
                </c:pt>
                <c:pt idx="1249">
                  <c:v>164.53849832615973</c:v>
                </c:pt>
                <c:pt idx="1250">
                  <c:v>166.4753706360593</c:v>
                </c:pt>
                <c:pt idx="1251">
                  <c:v>169.35676709708272</c:v>
                </c:pt>
                <c:pt idx="1252">
                  <c:v>169.20133907221427</c:v>
                </c:pt>
                <c:pt idx="1253">
                  <c:v>168.78287900526061</c:v>
                </c:pt>
                <c:pt idx="1254">
                  <c:v>169.06982305117168</c:v>
                </c:pt>
                <c:pt idx="1255">
                  <c:v>169.77522716403635</c:v>
                </c:pt>
                <c:pt idx="1256">
                  <c:v>170.37302725968436</c:v>
                </c:pt>
                <c:pt idx="1257">
                  <c:v>170.9947393591583</c:v>
                </c:pt>
                <c:pt idx="1258">
                  <c:v>171.70014347202297</c:v>
                </c:pt>
                <c:pt idx="1259">
                  <c:v>174.1869918699187</c:v>
                </c:pt>
                <c:pt idx="1260">
                  <c:v>173.82831181252988</c:v>
                </c:pt>
                <c:pt idx="1261">
                  <c:v>174.78479196556671</c:v>
                </c:pt>
                <c:pt idx="1262">
                  <c:v>179.0052606408417</c:v>
                </c:pt>
                <c:pt idx="1263">
                  <c:v>184.6604495456719</c:v>
                </c:pt>
                <c:pt idx="1264">
                  <c:v>187.69727403156384</c:v>
                </c:pt>
                <c:pt idx="1265">
                  <c:v>190.97321855571494</c:v>
                </c:pt>
                <c:pt idx="1266">
                  <c:v>186.01147776183646</c:v>
                </c:pt>
                <c:pt idx="1267">
                  <c:v>184.02678144428501</c:v>
                </c:pt>
                <c:pt idx="1268">
                  <c:v>185.29411764705881</c:v>
                </c:pt>
                <c:pt idx="1269">
                  <c:v>187.73314203730274</c:v>
                </c:pt>
                <c:pt idx="1270">
                  <c:v>189.89717838354855</c:v>
                </c:pt>
                <c:pt idx="1271">
                  <c:v>190.63845050215207</c:v>
                </c:pt>
                <c:pt idx="1272">
                  <c:v>191.06886657101865</c:v>
                </c:pt>
                <c:pt idx="1273">
                  <c:v>194.73935915829745</c:v>
                </c:pt>
                <c:pt idx="1274">
                  <c:v>194.06982305117168</c:v>
                </c:pt>
                <c:pt idx="1275">
                  <c:v>192.61119081779051</c:v>
                </c:pt>
                <c:pt idx="1276">
                  <c:v>195.20564323290293</c:v>
                </c:pt>
                <c:pt idx="1277">
                  <c:v>193.59158297465325</c:v>
                </c:pt>
                <c:pt idx="1278">
                  <c:v>194.01004304160691</c:v>
                </c:pt>
                <c:pt idx="1279">
                  <c:v>190.08847441415591</c:v>
                </c:pt>
                <c:pt idx="1280">
                  <c:v>190.69823051171687</c:v>
                </c:pt>
                <c:pt idx="1281">
                  <c:v>192.58727881396462</c:v>
                </c:pt>
                <c:pt idx="1282">
                  <c:v>192.73075083692012</c:v>
                </c:pt>
                <c:pt idx="1283">
                  <c:v>193.87852702056432</c:v>
                </c:pt>
                <c:pt idx="1284">
                  <c:v>193.5796269727403</c:v>
                </c:pt>
                <c:pt idx="1285">
                  <c:v>195.05021520803442</c:v>
                </c:pt>
                <c:pt idx="1286">
                  <c:v>194.66762314681969</c:v>
                </c:pt>
                <c:pt idx="1287">
                  <c:v>195.40889526542324</c:v>
                </c:pt>
                <c:pt idx="1288">
                  <c:v>194.47632711621233</c:v>
                </c:pt>
                <c:pt idx="1289">
                  <c:v>196.47297943567671</c:v>
                </c:pt>
                <c:pt idx="1290">
                  <c:v>195.74366331898614</c:v>
                </c:pt>
                <c:pt idx="1291">
                  <c:v>196.03060736489718</c:v>
                </c:pt>
                <c:pt idx="1292">
                  <c:v>195.86322333811572</c:v>
                </c:pt>
                <c:pt idx="1293">
                  <c:v>198.21855571496889</c:v>
                </c:pt>
                <c:pt idx="1294">
                  <c:v>201.02821616451456</c:v>
                </c:pt>
                <c:pt idx="1295">
                  <c:v>197.27403156384506</c:v>
                </c:pt>
                <c:pt idx="1296">
                  <c:v>194.34481109516977</c:v>
                </c:pt>
                <c:pt idx="1297">
                  <c:v>195.6001912960306</c:v>
                </c:pt>
                <c:pt idx="1298">
                  <c:v>197.28598756575801</c:v>
                </c:pt>
                <c:pt idx="1299">
                  <c:v>200.29890004782399</c:v>
                </c:pt>
                <c:pt idx="1300">
                  <c:v>197.99139167862265</c:v>
                </c:pt>
                <c:pt idx="1301">
                  <c:v>198.02725968436152</c:v>
                </c:pt>
                <c:pt idx="1302">
                  <c:v>198.51745576279291</c:v>
                </c:pt>
                <c:pt idx="1303">
                  <c:v>195.94691535150642</c:v>
                </c:pt>
                <c:pt idx="1304">
                  <c:v>197.62075561932087</c:v>
                </c:pt>
                <c:pt idx="1305">
                  <c:v>197.2262075561932</c:v>
                </c:pt>
                <c:pt idx="1306">
                  <c:v>197.71640363462458</c:v>
                </c:pt>
                <c:pt idx="1307">
                  <c:v>197.33381157340986</c:v>
                </c:pt>
                <c:pt idx="1308">
                  <c:v>197.20229555236727</c:v>
                </c:pt>
                <c:pt idx="1309">
                  <c:v>196.44906743185078</c:v>
                </c:pt>
                <c:pt idx="1310">
                  <c:v>196.28168340506932</c:v>
                </c:pt>
                <c:pt idx="1311">
                  <c:v>195.2654232424677</c:v>
                </c:pt>
                <c:pt idx="1312">
                  <c:v>194.95456719273074</c:v>
                </c:pt>
                <c:pt idx="1313">
                  <c:v>198.02725968436152</c:v>
                </c:pt>
                <c:pt idx="1314">
                  <c:v>198.88809182209468</c:v>
                </c:pt>
                <c:pt idx="1315">
                  <c:v>200.44237207077953</c:v>
                </c:pt>
                <c:pt idx="1316">
                  <c:v>201.96078431372547</c:v>
                </c:pt>
                <c:pt idx="1317">
                  <c:v>200.8130081300813</c:v>
                </c:pt>
                <c:pt idx="1318">
                  <c:v>198.92395982783356</c:v>
                </c:pt>
                <c:pt idx="1319">
                  <c:v>200.80105212816832</c:v>
                </c:pt>
                <c:pt idx="1320">
                  <c:v>205.41606886657101</c:v>
                </c:pt>
                <c:pt idx="1321">
                  <c:v>206.75514108082257</c:v>
                </c:pt>
                <c:pt idx="1322">
                  <c:v>207.68770923003348</c:v>
                </c:pt>
                <c:pt idx="1323">
                  <c:v>210.1745576279292</c:v>
                </c:pt>
                <c:pt idx="1324">
                  <c:v>211.63318986131037</c:v>
                </c:pt>
                <c:pt idx="1325">
                  <c:v>218.71114299378289</c:v>
                </c:pt>
                <c:pt idx="1326">
                  <c:v>216.15255858440935</c:v>
                </c:pt>
                <c:pt idx="1327">
                  <c:v>213.48637015781921</c:v>
                </c:pt>
                <c:pt idx="1328">
                  <c:v>216.79818268770924</c:v>
                </c:pt>
                <c:pt idx="1329">
                  <c:v>218.11334289813487</c:v>
                </c:pt>
                <c:pt idx="1330">
                  <c:v>214.77761836441891</c:v>
                </c:pt>
                <c:pt idx="1331">
                  <c:v>213.21138211382114</c:v>
                </c:pt>
                <c:pt idx="1332">
                  <c:v>215.79387852702058</c:v>
                </c:pt>
                <c:pt idx="1333">
                  <c:v>216.15255858440935</c:v>
                </c:pt>
                <c:pt idx="1334">
                  <c:v>217.07317073170731</c:v>
                </c:pt>
                <c:pt idx="1335">
                  <c:v>216.02104256336682</c:v>
                </c:pt>
                <c:pt idx="1336">
                  <c:v>220.92300334768052</c:v>
                </c:pt>
                <c:pt idx="1337">
                  <c:v>225.54997608799619</c:v>
                </c:pt>
                <c:pt idx="1338">
                  <c:v>226.91296030607364</c:v>
                </c:pt>
                <c:pt idx="1339">
                  <c:v>228.81396461023434</c:v>
                </c:pt>
                <c:pt idx="1340">
                  <c:v>227.29555236728839</c:v>
                </c:pt>
                <c:pt idx="1341">
                  <c:v>227.21186035389763</c:v>
                </c:pt>
                <c:pt idx="1342">
                  <c:v>228.07269249163079</c:v>
                </c:pt>
                <c:pt idx="1343">
                  <c:v>229.41176470588235</c:v>
                </c:pt>
                <c:pt idx="1344">
                  <c:v>229.71066475370634</c:v>
                </c:pt>
                <c:pt idx="1345">
                  <c:v>227.76183644189382</c:v>
                </c:pt>
                <c:pt idx="1346">
                  <c:v>226.19560019129602</c:v>
                </c:pt>
                <c:pt idx="1347">
                  <c:v>223.63701578192254</c:v>
                </c:pt>
                <c:pt idx="1348">
                  <c:v>225.51410808225728</c:v>
                </c:pt>
                <c:pt idx="1349">
                  <c:v>224.28263988522238</c:v>
                </c:pt>
                <c:pt idx="1350">
                  <c:v>225.69344811095169</c:v>
                </c:pt>
                <c:pt idx="1351">
                  <c:v>225.45432807269248</c:v>
                </c:pt>
                <c:pt idx="1352">
                  <c:v>222.96747967479675</c:v>
                </c:pt>
                <c:pt idx="1353">
                  <c:v>221.13821138211381</c:v>
                </c:pt>
                <c:pt idx="1354">
                  <c:v>220.82735533237684</c:v>
                </c:pt>
                <c:pt idx="1355">
                  <c:v>224.06743185078909</c:v>
                </c:pt>
                <c:pt idx="1356">
                  <c:v>225.8130081300813</c:v>
                </c:pt>
                <c:pt idx="1357">
                  <c:v>221.70014347202294</c:v>
                </c:pt>
                <c:pt idx="1358">
                  <c:v>221.20994739359159</c:v>
                </c:pt>
                <c:pt idx="1359">
                  <c:v>218.00573888091822</c:v>
                </c:pt>
                <c:pt idx="1360">
                  <c:v>218.77092300334766</c:v>
                </c:pt>
                <c:pt idx="1361">
                  <c:v>221.20994739359159</c:v>
                </c:pt>
                <c:pt idx="1362">
                  <c:v>223.92395982783356</c:v>
                </c:pt>
                <c:pt idx="1363">
                  <c:v>225.43041606886658</c:v>
                </c:pt>
                <c:pt idx="1364">
                  <c:v>224.07938785270204</c:v>
                </c:pt>
                <c:pt idx="1365">
                  <c:v>222.90769966523195</c:v>
                </c:pt>
                <c:pt idx="1366">
                  <c:v>221.06647537063606</c:v>
                </c:pt>
                <c:pt idx="1367">
                  <c:v>222.77618364418939</c:v>
                </c:pt>
                <c:pt idx="1368">
                  <c:v>220.77953132472501</c:v>
                </c:pt>
              </c:numCache>
            </c:numRef>
          </c:val>
        </c:ser>
        <c:ser>
          <c:idx val="1"/>
          <c:order val="1"/>
          <c:tx>
            <c:strRef>
              <c:f>'Лаб 1'!$C$7</c:f>
              <c:strCache>
                <c:ptCount val="1"/>
                <c:pt idx="0">
                  <c:v>Швейцарский франк</c:v>
                </c:pt>
              </c:strCache>
            </c:strRef>
          </c:tx>
          <c:marker>
            <c:symbol val="none"/>
          </c:marker>
          <c:cat>
            <c:numRef>
              <c:f>'Лаб 1'!$A$9:$A$1377</c:f>
              <c:numCache>
                <c:formatCode>dd/mm/yyyy</c:formatCode>
                <c:ptCount val="1369"/>
                <c:pt idx="0">
                  <c:v>43104</c:v>
                </c:pt>
                <c:pt idx="1">
                  <c:v>43105</c:v>
                </c:pt>
                <c:pt idx="2">
                  <c:v>43106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43113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43134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43141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43148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43155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43162</c:v>
                </c:pt>
                <c:pt idx="44">
                  <c:v>43163</c:v>
                </c:pt>
                <c:pt idx="45">
                  <c:v>43165</c:v>
                </c:pt>
                <c:pt idx="46">
                  <c:v>43166</c:v>
                </c:pt>
                <c:pt idx="47">
                  <c:v>43167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43176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43183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43189</c:v>
                </c:pt>
                <c:pt idx="62">
                  <c:v>43190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43209</c:v>
                </c:pt>
                <c:pt idx="75">
                  <c:v>43210</c:v>
                </c:pt>
                <c:pt idx="76">
                  <c:v>43211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43218</c:v>
                </c:pt>
                <c:pt idx="82">
                  <c:v>43219</c:v>
                </c:pt>
                <c:pt idx="83">
                  <c:v>43223</c:v>
                </c:pt>
                <c:pt idx="84">
                  <c:v>43224</c:v>
                </c:pt>
                <c:pt idx="85">
                  <c:v>43225</c:v>
                </c:pt>
                <c:pt idx="86">
                  <c:v>43228</c:v>
                </c:pt>
                <c:pt idx="87">
                  <c:v>43229</c:v>
                </c:pt>
                <c:pt idx="88">
                  <c:v>43231</c:v>
                </c:pt>
                <c:pt idx="89">
                  <c:v>43232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43239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43246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43253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43267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43274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43281</c:v>
                </c:pt>
                <c:pt idx="125">
                  <c:v>43286</c:v>
                </c:pt>
                <c:pt idx="126">
                  <c:v>43287</c:v>
                </c:pt>
                <c:pt idx="127">
                  <c:v>43288</c:v>
                </c:pt>
                <c:pt idx="128">
                  <c:v>43289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43295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43302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43316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43323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43330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43337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43344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43351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43358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43365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43372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43379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43393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43400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43407</c:v>
                </c:pt>
                <c:pt idx="214">
                  <c:v>43410</c:v>
                </c:pt>
                <c:pt idx="215">
                  <c:v>43411</c:v>
                </c:pt>
                <c:pt idx="216">
                  <c:v>43413</c:v>
                </c:pt>
                <c:pt idx="217">
                  <c:v>43414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43421</c:v>
                </c:pt>
                <c:pt idx="223">
                  <c:v>43424</c:v>
                </c:pt>
                <c:pt idx="224">
                  <c:v>43425</c:v>
                </c:pt>
                <c:pt idx="225">
                  <c:v>43426</c:v>
                </c:pt>
                <c:pt idx="226">
                  <c:v>43427</c:v>
                </c:pt>
                <c:pt idx="227">
                  <c:v>43428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43435</c:v>
                </c:pt>
                <c:pt idx="233">
                  <c:v>43438</c:v>
                </c:pt>
                <c:pt idx="234">
                  <c:v>43439</c:v>
                </c:pt>
                <c:pt idx="235">
                  <c:v>43440</c:v>
                </c:pt>
                <c:pt idx="236">
                  <c:v>43441</c:v>
                </c:pt>
                <c:pt idx="237">
                  <c:v>43442</c:v>
                </c:pt>
                <c:pt idx="238">
                  <c:v>43445</c:v>
                </c:pt>
                <c:pt idx="239">
                  <c:v>43446</c:v>
                </c:pt>
                <c:pt idx="240">
                  <c:v>43447</c:v>
                </c:pt>
                <c:pt idx="241">
                  <c:v>43448</c:v>
                </c:pt>
                <c:pt idx="242">
                  <c:v>43449</c:v>
                </c:pt>
                <c:pt idx="243">
                  <c:v>43452</c:v>
                </c:pt>
                <c:pt idx="244">
                  <c:v>43453</c:v>
                </c:pt>
                <c:pt idx="245">
                  <c:v>43454</c:v>
                </c:pt>
                <c:pt idx="246">
                  <c:v>43455</c:v>
                </c:pt>
                <c:pt idx="247">
                  <c:v>43456</c:v>
                </c:pt>
                <c:pt idx="248">
                  <c:v>43457</c:v>
                </c:pt>
                <c:pt idx="249">
                  <c:v>43461</c:v>
                </c:pt>
                <c:pt idx="250">
                  <c:v>43462</c:v>
                </c:pt>
                <c:pt idx="251">
                  <c:v>43463</c:v>
                </c:pt>
                <c:pt idx="252">
                  <c:v>43464</c:v>
                </c:pt>
                <c:pt idx="253">
                  <c:v>43468</c:v>
                </c:pt>
                <c:pt idx="254">
                  <c:v>43469</c:v>
                </c:pt>
                <c:pt idx="255">
                  <c:v>43470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43477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43484</c:v>
                </c:pt>
                <c:pt idx="265">
                  <c:v>43487</c:v>
                </c:pt>
                <c:pt idx="266">
                  <c:v>43488</c:v>
                </c:pt>
                <c:pt idx="267">
                  <c:v>43489</c:v>
                </c:pt>
                <c:pt idx="268">
                  <c:v>43490</c:v>
                </c:pt>
                <c:pt idx="269">
                  <c:v>43491</c:v>
                </c:pt>
                <c:pt idx="270">
                  <c:v>43494</c:v>
                </c:pt>
                <c:pt idx="271">
                  <c:v>43495</c:v>
                </c:pt>
                <c:pt idx="272">
                  <c:v>43496</c:v>
                </c:pt>
                <c:pt idx="273">
                  <c:v>43497</c:v>
                </c:pt>
                <c:pt idx="274">
                  <c:v>43498</c:v>
                </c:pt>
                <c:pt idx="275">
                  <c:v>43501</c:v>
                </c:pt>
                <c:pt idx="276">
                  <c:v>43502</c:v>
                </c:pt>
                <c:pt idx="277">
                  <c:v>43503</c:v>
                </c:pt>
                <c:pt idx="278">
                  <c:v>43504</c:v>
                </c:pt>
                <c:pt idx="279">
                  <c:v>43505</c:v>
                </c:pt>
                <c:pt idx="280">
                  <c:v>43508</c:v>
                </c:pt>
                <c:pt idx="281">
                  <c:v>43509</c:v>
                </c:pt>
                <c:pt idx="282">
                  <c:v>43510</c:v>
                </c:pt>
                <c:pt idx="283">
                  <c:v>43511</c:v>
                </c:pt>
                <c:pt idx="284">
                  <c:v>43512</c:v>
                </c:pt>
                <c:pt idx="285">
                  <c:v>43515</c:v>
                </c:pt>
                <c:pt idx="286">
                  <c:v>43516</c:v>
                </c:pt>
                <c:pt idx="287">
                  <c:v>43517</c:v>
                </c:pt>
                <c:pt idx="288">
                  <c:v>43518</c:v>
                </c:pt>
                <c:pt idx="289">
                  <c:v>43519</c:v>
                </c:pt>
                <c:pt idx="290">
                  <c:v>43522</c:v>
                </c:pt>
                <c:pt idx="291">
                  <c:v>43523</c:v>
                </c:pt>
                <c:pt idx="292">
                  <c:v>43524</c:v>
                </c:pt>
                <c:pt idx="293">
                  <c:v>43525</c:v>
                </c:pt>
                <c:pt idx="294">
                  <c:v>43526</c:v>
                </c:pt>
                <c:pt idx="295">
                  <c:v>43529</c:v>
                </c:pt>
                <c:pt idx="296">
                  <c:v>43530</c:v>
                </c:pt>
                <c:pt idx="297">
                  <c:v>43531</c:v>
                </c:pt>
                <c:pt idx="298">
                  <c:v>43532</c:v>
                </c:pt>
                <c:pt idx="299">
                  <c:v>43536</c:v>
                </c:pt>
                <c:pt idx="300">
                  <c:v>43537</c:v>
                </c:pt>
                <c:pt idx="301">
                  <c:v>43538</c:v>
                </c:pt>
                <c:pt idx="302">
                  <c:v>43539</c:v>
                </c:pt>
                <c:pt idx="303">
                  <c:v>43540</c:v>
                </c:pt>
                <c:pt idx="304">
                  <c:v>43543</c:v>
                </c:pt>
                <c:pt idx="305">
                  <c:v>43544</c:v>
                </c:pt>
                <c:pt idx="306">
                  <c:v>43545</c:v>
                </c:pt>
                <c:pt idx="307">
                  <c:v>43546</c:v>
                </c:pt>
                <c:pt idx="308">
                  <c:v>43547</c:v>
                </c:pt>
                <c:pt idx="309">
                  <c:v>43550</c:v>
                </c:pt>
                <c:pt idx="310">
                  <c:v>43551</c:v>
                </c:pt>
                <c:pt idx="311">
                  <c:v>43552</c:v>
                </c:pt>
                <c:pt idx="312">
                  <c:v>43553</c:v>
                </c:pt>
                <c:pt idx="313">
                  <c:v>43554</c:v>
                </c:pt>
                <c:pt idx="314">
                  <c:v>43557</c:v>
                </c:pt>
                <c:pt idx="315">
                  <c:v>43558</c:v>
                </c:pt>
                <c:pt idx="316">
                  <c:v>43559</c:v>
                </c:pt>
                <c:pt idx="317">
                  <c:v>43560</c:v>
                </c:pt>
                <c:pt idx="318">
                  <c:v>43561</c:v>
                </c:pt>
                <c:pt idx="319">
                  <c:v>43564</c:v>
                </c:pt>
                <c:pt idx="320">
                  <c:v>43565</c:v>
                </c:pt>
                <c:pt idx="321">
                  <c:v>43566</c:v>
                </c:pt>
                <c:pt idx="322">
                  <c:v>43567</c:v>
                </c:pt>
                <c:pt idx="323">
                  <c:v>43568</c:v>
                </c:pt>
                <c:pt idx="324">
                  <c:v>43571</c:v>
                </c:pt>
                <c:pt idx="325">
                  <c:v>43572</c:v>
                </c:pt>
                <c:pt idx="326">
                  <c:v>43573</c:v>
                </c:pt>
                <c:pt idx="327">
                  <c:v>43574</c:v>
                </c:pt>
                <c:pt idx="328">
                  <c:v>43575</c:v>
                </c:pt>
                <c:pt idx="329">
                  <c:v>43578</c:v>
                </c:pt>
                <c:pt idx="330">
                  <c:v>43579</c:v>
                </c:pt>
                <c:pt idx="331">
                  <c:v>43580</c:v>
                </c:pt>
                <c:pt idx="332">
                  <c:v>43581</c:v>
                </c:pt>
                <c:pt idx="333">
                  <c:v>43582</c:v>
                </c:pt>
                <c:pt idx="334">
                  <c:v>43585</c:v>
                </c:pt>
                <c:pt idx="335">
                  <c:v>43586</c:v>
                </c:pt>
                <c:pt idx="336">
                  <c:v>43588</c:v>
                </c:pt>
                <c:pt idx="337">
                  <c:v>43589</c:v>
                </c:pt>
                <c:pt idx="338">
                  <c:v>43590</c:v>
                </c:pt>
                <c:pt idx="339">
                  <c:v>43596</c:v>
                </c:pt>
                <c:pt idx="340">
                  <c:v>43597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43603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43610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43617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43624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43631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43638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43645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43652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43659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43666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43673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43680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43687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43694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43701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43708</c:v>
                </c:pt>
                <c:pt idx="420">
                  <c:v>43711</c:v>
                </c:pt>
                <c:pt idx="421">
                  <c:v>43712</c:v>
                </c:pt>
                <c:pt idx="422">
                  <c:v>43713</c:v>
                </c:pt>
                <c:pt idx="423">
                  <c:v>43714</c:v>
                </c:pt>
                <c:pt idx="424">
                  <c:v>43715</c:v>
                </c:pt>
                <c:pt idx="425">
                  <c:v>43718</c:v>
                </c:pt>
                <c:pt idx="426">
                  <c:v>43719</c:v>
                </c:pt>
                <c:pt idx="427">
                  <c:v>43720</c:v>
                </c:pt>
                <c:pt idx="428">
                  <c:v>43721</c:v>
                </c:pt>
                <c:pt idx="429">
                  <c:v>43722</c:v>
                </c:pt>
                <c:pt idx="430">
                  <c:v>43725</c:v>
                </c:pt>
                <c:pt idx="431">
                  <c:v>43726</c:v>
                </c:pt>
                <c:pt idx="432">
                  <c:v>43727</c:v>
                </c:pt>
                <c:pt idx="433">
                  <c:v>43728</c:v>
                </c:pt>
                <c:pt idx="434">
                  <c:v>43729</c:v>
                </c:pt>
                <c:pt idx="435">
                  <c:v>43732</c:v>
                </c:pt>
                <c:pt idx="436">
                  <c:v>43733</c:v>
                </c:pt>
                <c:pt idx="437">
                  <c:v>43734</c:v>
                </c:pt>
                <c:pt idx="438">
                  <c:v>43735</c:v>
                </c:pt>
                <c:pt idx="439">
                  <c:v>43736</c:v>
                </c:pt>
                <c:pt idx="440">
                  <c:v>43739</c:v>
                </c:pt>
                <c:pt idx="441">
                  <c:v>43740</c:v>
                </c:pt>
                <c:pt idx="442">
                  <c:v>43741</c:v>
                </c:pt>
                <c:pt idx="443">
                  <c:v>43742</c:v>
                </c:pt>
                <c:pt idx="444">
                  <c:v>43743</c:v>
                </c:pt>
                <c:pt idx="445">
                  <c:v>43746</c:v>
                </c:pt>
                <c:pt idx="446">
                  <c:v>43747</c:v>
                </c:pt>
                <c:pt idx="447">
                  <c:v>43748</c:v>
                </c:pt>
                <c:pt idx="448">
                  <c:v>43749</c:v>
                </c:pt>
                <c:pt idx="449">
                  <c:v>43750</c:v>
                </c:pt>
                <c:pt idx="450">
                  <c:v>43753</c:v>
                </c:pt>
                <c:pt idx="451">
                  <c:v>43754</c:v>
                </c:pt>
                <c:pt idx="452">
                  <c:v>43755</c:v>
                </c:pt>
                <c:pt idx="453">
                  <c:v>43756</c:v>
                </c:pt>
                <c:pt idx="454">
                  <c:v>43757</c:v>
                </c:pt>
                <c:pt idx="455">
                  <c:v>43760</c:v>
                </c:pt>
                <c:pt idx="456">
                  <c:v>43761</c:v>
                </c:pt>
                <c:pt idx="457">
                  <c:v>43762</c:v>
                </c:pt>
                <c:pt idx="458">
                  <c:v>43763</c:v>
                </c:pt>
                <c:pt idx="459">
                  <c:v>43764</c:v>
                </c:pt>
                <c:pt idx="460">
                  <c:v>43767</c:v>
                </c:pt>
                <c:pt idx="461">
                  <c:v>43768</c:v>
                </c:pt>
                <c:pt idx="462">
                  <c:v>43769</c:v>
                </c:pt>
                <c:pt idx="463">
                  <c:v>43770</c:v>
                </c:pt>
                <c:pt idx="464">
                  <c:v>43771</c:v>
                </c:pt>
                <c:pt idx="465">
                  <c:v>43774</c:v>
                </c:pt>
                <c:pt idx="466">
                  <c:v>43775</c:v>
                </c:pt>
                <c:pt idx="467">
                  <c:v>43776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43785</c:v>
                </c:pt>
                <c:pt idx="473">
                  <c:v>43786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43792</c:v>
                </c:pt>
                <c:pt idx="479">
                  <c:v>43795</c:v>
                </c:pt>
                <c:pt idx="480">
                  <c:v>43796</c:v>
                </c:pt>
                <c:pt idx="481">
                  <c:v>43797</c:v>
                </c:pt>
                <c:pt idx="482">
                  <c:v>43798</c:v>
                </c:pt>
                <c:pt idx="483">
                  <c:v>43799</c:v>
                </c:pt>
                <c:pt idx="484">
                  <c:v>43802</c:v>
                </c:pt>
                <c:pt idx="485">
                  <c:v>43803</c:v>
                </c:pt>
                <c:pt idx="486">
                  <c:v>43804</c:v>
                </c:pt>
                <c:pt idx="487">
                  <c:v>43805</c:v>
                </c:pt>
                <c:pt idx="488">
                  <c:v>43806</c:v>
                </c:pt>
                <c:pt idx="489">
                  <c:v>43809</c:v>
                </c:pt>
                <c:pt idx="490">
                  <c:v>43810</c:v>
                </c:pt>
                <c:pt idx="491">
                  <c:v>43811</c:v>
                </c:pt>
                <c:pt idx="492">
                  <c:v>43812</c:v>
                </c:pt>
                <c:pt idx="493">
                  <c:v>43813</c:v>
                </c:pt>
                <c:pt idx="494">
                  <c:v>43816</c:v>
                </c:pt>
                <c:pt idx="495">
                  <c:v>43817</c:v>
                </c:pt>
                <c:pt idx="496">
                  <c:v>43818</c:v>
                </c:pt>
                <c:pt idx="497">
                  <c:v>43819</c:v>
                </c:pt>
                <c:pt idx="498">
                  <c:v>43820</c:v>
                </c:pt>
                <c:pt idx="499">
                  <c:v>43823</c:v>
                </c:pt>
                <c:pt idx="500">
                  <c:v>43824</c:v>
                </c:pt>
                <c:pt idx="501">
                  <c:v>43826</c:v>
                </c:pt>
                <c:pt idx="502">
                  <c:v>43827</c:v>
                </c:pt>
                <c:pt idx="503">
                  <c:v>43830</c:v>
                </c:pt>
                <c:pt idx="504">
                  <c:v>43831</c:v>
                </c:pt>
                <c:pt idx="505">
                  <c:v>43834</c:v>
                </c:pt>
                <c:pt idx="506">
                  <c:v>43835</c:v>
                </c:pt>
                <c:pt idx="507">
                  <c:v>43839</c:v>
                </c:pt>
                <c:pt idx="508">
                  <c:v>43840</c:v>
                </c:pt>
                <c:pt idx="509">
                  <c:v>43841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43848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43855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43862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43869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43876</c:v>
                </c:pt>
                <c:pt idx="535">
                  <c:v>43879</c:v>
                </c:pt>
                <c:pt idx="536">
                  <c:v>43880</c:v>
                </c:pt>
                <c:pt idx="537">
                  <c:v>43881</c:v>
                </c:pt>
                <c:pt idx="538">
                  <c:v>43882</c:v>
                </c:pt>
                <c:pt idx="539">
                  <c:v>43883</c:v>
                </c:pt>
                <c:pt idx="540">
                  <c:v>43886</c:v>
                </c:pt>
                <c:pt idx="541">
                  <c:v>43887</c:v>
                </c:pt>
                <c:pt idx="542">
                  <c:v>43888</c:v>
                </c:pt>
                <c:pt idx="543">
                  <c:v>43889</c:v>
                </c:pt>
                <c:pt idx="544">
                  <c:v>43890</c:v>
                </c:pt>
                <c:pt idx="545">
                  <c:v>43893</c:v>
                </c:pt>
                <c:pt idx="546">
                  <c:v>43894</c:v>
                </c:pt>
                <c:pt idx="547">
                  <c:v>43895</c:v>
                </c:pt>
                <c:pt idx="548">
                  <c:v>43896</c:v>
                </c:pt>
                <c:pt idx="549">
                  <c:v>43897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43904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43911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43918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43925</c:v>
                </c:pt>
                <c:pt idx="570">
                  <c:v>43926</c:v>
                </c:pt>
                <c:pt idx="571">
                  <c:v>43928</c:v>
                </c:pt>
                <c:pt idx="572">
                  <c:v>43929</c:v>
                </c:pt>
                <c:pt idx="573">
                  <c:v>43930</c:v>
                </c:pt>
                <c:pt idx="574">
                  <c:v>43931</c:v>
                </c:pt>
                <c:pt idx="575">
                  <c:v>43932</c:v>
                </c:pt>
                <c:pt idx="576">
                  <c:v>43935</c:v>
                </c:pt>
                <c:pt idx="577">
                  <c:v>43936</c:v>
                </c:pt>
                <c:pt idx="578">
                  <c:v>43937</c:v>
                </c:pt>
                <c:pt idx="579">
                  <c:v>43938</c:v>
                </c:pt>
                <c:pt idx="580">
                  <c:v>43939</c:v>
                </c:pt>
                <c:pt idx="581">
                  <c:v>43942</c:v>
                </c:pt>
                <c:pt idx="582">
                  <c:v>43943</c:v>
                </c:pt>
                <c:pt idx="583">
                  <c:v>43944</c:v>
                </c:pt>
                <c:pt idx="584">
                  <c:v>43945</c:v>
                </c:pt>
                <c:pt idx="585">
                  <c:v>43946</c:v>
                </c:pt>
                <c:pt idx="586">
                  <c:v>43951</c:v>
                </c:pt>
                <c:pt idx="587">
                  <c:v>43952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43960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43967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43974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43981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43988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43994</c:v>
                </c:pt>
                <c:pt idx="617">
                  <c:v>43995</c:v>
                </c:pt>
                <c:pt idx="618">
                  <c:v>43998</c:v>
                </c:pt>
                <c:pt idx="619">
                  <c:v>43999</c:v>
                </c:pt>
                <c:pt idx="620">
                  <c:v>44000</c:v>
                </c:pt>
                <c:pt idx="621">
                  <c:v>44001</c:v>
                </c:pt>
                <c:pt idx="622">
                  <c:v>44002</c:v>
                </c:pt>
                <c:pt idx="623">
                  <c:v>44005</c:v>
                </c:pt>
                <c:pt idx="624">
                  <c:v>44006</c:v>
                </c:pt>
                <c:pt idx="625">
                  <c:v>44007</c:v>
                </c:pt>
                <c:pt idx="626">
                  <c:v>44008</c:v>
                </c:pt>
                <c:pt idx="627">
                  <c:v>44009</c:v>
                </c:pt>
                <c:pt idx="628">
                  <c:v>44012</c:v>
                </c:pt>
                <c:pt idx="629">
                  <c:v>44013</c:v>
                </c:pt>
                <c:pt idx="630">
                  <c:v>44014</c:v>
                </c:pt>
                <c:pt idx="631">
                  <c:v>44015</c:v>
                </c:pt>
                <c:pt idx="632">
                  <c:v>44019</c:v>
                </c:pt>
                <c:pt idx="633">
                  <c:v>44020</c:v>
                </c:pt>
                <c:pt idx="634">
                  <c:v>44021</c:v>
                </c:pt>
                <c:pt idx="635">
                  <c:v>44022</c:v>
                </c:pt>
                <c:pt idx="636">
                  <c:v>44023</c:v>
                </c:pt>
                <c:pt idx="637">
                  <c:v>44026</c:v>
                </c:pt>
                <c:pt idx="638">
                  <c:v>44027</c:v>
                </c:pt>
                <c:pt idx="639">
                  <c:v>44028</c:v>
                </c:pt>
                <c:pt idx="640">
                  <c:v>44029</c:v>
                </c:pt>
                <c:pt idx="641">
                  <c:v>44030</c:v>
                </c:pt>
                <c:pt idx="642">
                  <c:v>44033</c:v>
                </c:pt>
                <c:pt idx="643">
                  <c:v>44034</c:v>
                </c:pt>
                <c:pt idx="644">
                  <c:v>44035</c:v>
                </c:pt>
                <c:pt idx="645">
                  <c:v>44036</c:v>
                </c:pt>
                <c:pt idx="646">
                  <c:v>44037</c:v>
                </c:pt>
                <c:pt idx="647">
                  <c:v>44040</c:v>
                </c:pt>
                <c:pt idx="648">
                  <c:v>44041</c:v>
                </c:pt>
                <c:pt idx="649">
                  <c:v>44042</c:v>
                </c:pt>
                <c:pt idx="650">
                  <c:v>44043</c:v>
                </c:pt>
                <c:pt idx="651">
                  <c:v>44044</c:v>
                </c:pt>
                <c:pt idx="652">
                  <c:v>44047</c:v>
                </c:pt>
                <c:pt idx="653">
                  <c:v>44048</c:v>
                </c:pt>
                <c:pt idx="654">
                  <c:v>44049</c:v>
                </c:pt>
                <c:pt idx="655">
                  <c:v>44050</c:v>
                </c:pt>
                <c:pt idx="656">
                  <c:v>44051</c:v>
                </c:pt>
                <c:pt idx="657">
                  <c:v>44054</c:v>
                </c:pt>
                <c:pt idx="658">
                  <c:v>44055</c:v>
                </c:pt>
                <c:pt idx="659">
                  <c:v>44056</c:v>
                </c:pt>
                <c:pt idx="660">
                  <c:v>44057</c:v>
                </c:pt>
                <c:pt idx="661">
                  <c:v>44058</c:v>
                </c:pt>
                <c:pt idx="662">
                  <c:v>44061</c:v>
                </c:pt>
                <c:pt idx="663">
                  <c:v>44062</c:v>
                </c:pt>
                <c:pt idx="664">
                  <c:v>44063</c:v>
                </c:pt>
                <c:pt idx="665">
                  <c:v>44064</c:v>
                </c:pt>
                <c:pt idx="666">
                  <c:v>44065</c:v>
                </c:pt>
                <c:pt idx="667">
                  <c:v>44068</c:v>
                </c:pt>
                <c:pt idx="668">
                  <c:v>44069</c:v>
                </c:pt>
                <c:pt idx="669">
                  <c:v>44070</c:v>
                </c:pt>
                <c:pt idx="670">
                  <c:v>44071</c:v>
                </c:pt>
                <c:pt idx="671">
                  <c:v>44072</c:v>
                </c:pt>
                <c:pt idx="672">
                  <c:v>44075</c:v>
                </c:pt>
                <c:pt idx="673">
                  <c:v>44076</c:v>
                </c:pt>
                <c:pt idx="674">
                  <c:v>44077</c:v>
                </c:pt>
                <c:pt idx="675">
                  <c:v>44078</c:v>
                </c:pt>
                <c:pt idx="676">
                  <c:v>44079</c:v>
                </c:pt>
                <c:pt idx="677">
                  <c:v>44082</c:v>
                </c:pt>
                <c:pt idx="678">
                  <c:v>44083</c:v>
                </c:pt>
                <c:pt idx="679">
                  <c:v>44084</c:v>
                </c:pt>
                <c:pt idx="680">
                  <c:v>44085</c:v>
                </c:pt>
                <c:pt idx="681">
                  <c:v>44086</c:v>
                </c:pt>
                <c:pt idx="682">
                  <c:v>44089</c:v>
                </c:pt>
                <c:pt idx="683">
                  <c:v>44090</c:v>
                </c:pt>
                <c:pt idx="684">
                  <c:v>44091</c:v>
                </c:pt>
                <c:pt idx="685">
                  <c:v>44092</c:v>
                </c:pt>
                <c:pt idx="686">
                  <c:v>44093</c:v>
                </c:pt>
                <c:pt idx="687">
                  <c:v>44096</c:v>
                </c:pt>
                <c:pt idx="688">
                  <c:v>44097</c:v>
                </c:pt>
                <c:pt idx="689">
                  <c:v>44098</c:v>
                </c:pt>
                <c:pt idx="690">
                  <c:v>44099</c:v>
                </c:pt>
                <c:pt idx="691">
                  <c:v>44100</c:v>
                </c:pt>
                <c:pt idx="692">
                  <c:v>44103</c:v>
                </c:pt>
                <c:pt idx="693">
                  <c:v>44104</c:v>
                </c:pt>
                <c:pt idx="694">
                  <c:v>44105</c:v>
                </c:pt>
                <c:pt idx="695">
                  <c:v>44106</c:v>
                </c:pt>
                <c:pt idx="696">
                  <c:v>44107</c:v>
                </c:pt>
                <c:pt idx="697">
                  <c:v>44110</c:v>
                </c:pt>
                <c:pt idx="698">
                  <c:v>44111</c:v>
                </c:pt>
                <c:pt idx="699">
                  <c:v>44112</c:v>
                </c:pt>
                <c:pt idx="700">
                  <c:v>44113</c:v>
                </c:pt>
                <c:pt idx="701">
                  <c:v>44114</c:v>
                </c:pt>
                <c:pt idx="702">
                  <c:v>44117</c:v>
                </c:pt>
                <c:pt idx="703">
                  <c:v>44118</c:v>
                </c:pt>
                <c:pt idx="704">
                  <c:v>44119</c:v>
                </c:pt>
                <c:pt idx="705">
                  <c:v>44120</c:v>
                </c:pt>
                <c:pt idx="706">
                  <c:v>44121</c:v>
                </c:pt>
                <c:pt idx="707">
                  <c:v>44124</c:v>
                </c:pt>
                <c:pt idx="708">
                  <c:v>44125</c:v>
                </c:pt>
                <c:pt idx="709">
                  <c:v>44126</c:v>
                </c:pt>
                <c:pt idx="710">
                  <c:v>44127</c:v>
                </c:pt>
                <c:pt idx="711">
                  <c:v>44128</c:v>
                </c:pt>
                <c:pt idx="712">
                  <c:v>44131</c:v>
                </c:pt>
                <c:pt idx="713">
                  <c:v>44132</c:v>
                </c:pt>
                <c:pt idx="714">
                  <c:v>44133</c:v>
                </c:pt>
                <c:pt idx="715">
                  <c:v>44134</c:v>
                </c:pt>
                <c:pt idx="716">
                  <c:v>44135</c:v>
                </c:pt>
                <c:pt idx="717">
                  <c:v>44138</c:v>
                </c:pt>
                <c:pt idx="718">
                  <c:v>44139</c:v>
                </c:pt>
                <c:pt idx="719">
                  <c:v>44140</c:v>
                </c:pt>
                <c:pt idx="720">
                  <c:v>44141</c:v>
                </c:pt>
                <c:pt idx="721">
                  <c:v>44142</c:v>
                </c:pt>
                <c:pt idx="722">
                  <c:v>44145</c:v>
                </c:pt>
                <c:pt idx="723">
                  <c:v>44146</c:v>
                </c:pt>
                <c:pt idx="724">
                  <c:v>44147</c:v>
                </c:pt>
                <c:pt idx="725">
                  <c:v>44148</c:v>
                </c:pt>
                <c:pt idx="726">
                  <c:v>44149</c:v>
                </c:pt>
                <c:pt idx="727">
                  <c:v>44152</c:v>
                </c:pt>
                <c:pt idx="728">
                  <c:v>44153</c:v>
                </c:pt>
                <c:pt idx="729">
                  <c:v>44154</c:v>
                </c:pt>
                <c:pt idx="730">
                  <c:v>44155</c:v>
                </c:pt>
                <c:pt idx="731">
                  <c:v>44156</c:v>
                </c:pt>
                <c:pt idx="732">
                  <c:v>44159</c:v>
                </c:pt>
                <c:pt idx="733">
                  <c:v>44160</c:v>
                </c:pt>
                <c:pt idx="734">
                  <c:v>44161</c:v>
                </c:pt>
                <c:pt idx="735">
                  <c:v>44162</c:v>
                </c:pt>
                <c:pt idx="736">
                  <c:v>44163</c:v>
                </c:pt>
                <c:pt idx="737">
                  <c:v>44166</c:v>
                </c:pt>
                <c:pt idx="738">
                  <c:v>44167</c:v>
                </c:pt>
                <c:pt idx="739">
                  <c:v>44168</c:v>
                </c:pt>
                <c:pt idx="740">
                  <c:v>44169</c:v>
                </c:pt>
                <c:pt idx="741">
                  <c:v>44170</c:v>
                </c:pt>
                <c:pt idx="742">
                  <c:v>44173</c:v>
                </c:pt>
                <c:pt idx="743">
                  <c:v>44174</c:v>
                </c:pt>
                <c:pt idx="744">
                  <c:v>44175</c:v>
                </c:pt>
                <c:pt idx="745">
                  <c:v>44176</c:v>
                </c:pt>
                <c:pt idx="746">
                  <c:v>44177</c:v>
                </c:pt>
                <c:pt idx="747">
                  <c:v>44180</c:v>
                </c:pt>
                <c:pt idx="748">
                  <c:v>44181</c:v>
                </c:pt>
                <c:pt idx="749">
                  <c:v>44182</c:v>
                </c:pt>
                <c:pt idx="750">
                  <c:v>44183</c:v>
                </c:pt>
                <c:pt idx="751">
                  <c:v>44184</c:v>
                </c:pt>
                <c:pt idx="752">
                  <c:v>44187</c:v>
                </c:pt>
                <c:pt idx="753">
                  <c:v>44188</c:v>
                </c:pt>
                <c:pt idx="754">
                  <c:v>44189</c:v>
                </c:pt>
                <c:pt idx="755">
                  <c:v>44190</c:v>
                </c:pt>
                <c:pt idx="756">
                  <c:v>44194</c:v>
                </c:pt>
                <c:pt idx="757">
                  <c:v>44195</c:v>
                </c:pt>
                <c:pt idx="758">
                  <c:v>44196</c:v>
                </c:pt>
                <c:pt idx="759">
                  <c:v>44197</c:v>
                </c:pt>
                <c:pt idx="760">
                  <c:v>44201</c:v>
                </c:pt>
                <c:pt idx="761">
                  <c:v>44202</c:v>
                </c:pt>
                <c:pt idx="762">
                  <c:v>44203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44215</c:v>
                </c:pt>
                <c:pt idx="770">
                  <c:v>44216</c:v>
                </c:pt>
                <c:pt idx="771">
                  <c:v>44217</c:v>
                </c:pt>
                <c:pt idx="772">
                  <c:v>44218</c:v>
                </c:pt>
                <c:pt idx="773">
                  <c:v>44219</c:v>
                </c:pt>
                <c:pt idx="774">
                  <c:v>44222</c:v>
                </c:pt>
                <c:pt idx="775">
                  <c:v>44223</c:v>
                </c:pt>
                <c:pt idx="776">
                  <c:v>44224</c:v>
                </c:pt>
                <c:pt idx="777">
                  <c:v>44225</c:v>
                </c:pt>
                <c:pt idx="778">
                  <c:v>44226</c:v>
                </c:pt>
                <c:pt idx="779">
                  <c:v>44229</c:v>
                </c:pt>
                <c:pt idx="780">
                  <c:v>44230</c:v>
                </c:pt>
                <c:pt idx="781">
                  <c:v>44231</c:v>
                </c:pt>
                <c:pt idx="782">
                  <c:v>44232</c:v>
                </c:pt>
                <c:pt idx="783">
                  <c:v>44233</c:v>
                </c:pt>
                <c:pt idx="784">
                  <c:v>44236</c:v>
                </c:pt>
                <c:pt idx="785">
                  <c:v>44237</c:v>
                </c:pt>
                <c:pt idx="786">
                  <c:v>44238</c:v>
                </c:pt>
                <c:pt idx="787">
                  <c:v>44239</c:v>
                </c:pt>
                <c:pt idx="788">
                  <c:v>44240</c:v>
                </c:pt>
                <c:pt idx="789">
                  <c:v>44243</c:v>
                </c:pt>
                <c:pt idx="790">
                  <c:v>44244</c:v>
                </c:pt>
                <c:pt idx="791">
                  <c:v>44245</c:v>
                </c:pt>
                <c:pt idx="792">
                  <c:v>44246</c:v>
                </c:pt>
                <c:pt idx="793">
                  <c:v>44247</c:v>
                </c:pt>
                <c:pt idx="794">
                  <c:v>44250</c:v>
                </c:pt>
                <c:pt idx="795">
                  <c:v>44251</c:v>
                </c:pt>
                <c:pt idx="796">
                  <c:v>44252</c:v>
                </c:pt>
                <c:pt idx="797">
                  <c:v>44253</c:v>
                </c:pt>
                <c:pt idx="798">
                  <c:v>44254</c:v>
                </c:pt>
                <c:pt idx="799">
                  <c:v>44257</c:v>
                </c:pt>
                <c:pt idx="800">
                  <c:v>44258</c:v>
                </c:pt>
                <c:pt idx="801">
                  <c:v>44259</c:v>
                </c:pt>
                <c:pt idx="802">
                  <c:v>44260</c:v>
                </c:pt>
                <c:pt idx="803">
                  <c:v>44261</c:v>
                </c:pt>
                <c:pt idx="804">
                  <c:v>44265</c:v>
                </c:pt>
                <c:pt idx="805">
                  <c:v>44266</c:v>
                </c:pt>
                <c:pt idx="806">
                  <c:v>44267</c:v>
                </c:pt>
                <c:pt idx="807">
                  <c:v>44268</c:v>
                </c:pt>
                <c:pt idx="808">
                  <c:v>44271</c:v>
                </c:pt>
                <c:pt idx="809">
                  <c:v>44272</c:v>
                </c:pt>
                <c:pt idx="810">
                  <c:v>44273</c:v>
                </c:pt>
                <c:pt idx="811">
                  <c:v>44274</c:v>
                </c:pt>
                <c:pt idx="812">
                  <c:v>44275</c:v>
                </c:pt>
                <c:pt idx="813">
                  <c:v>44278</c:v>
                </c:pt>
                <c:pt idx="814">
                  <c:v>44279</c:v>
                </c:pt>
                <c:pt idx="815">
                  <c:v>44280</c:v>
                </c:pt>
                <c:pt idx="816">
                  <c:v>44281</c:v>
                </c:pt>
                <c:pt idx="817">
                  <c:v>44282</c:v>
                </c:pt>
                <c:pt idx="818">
                  <c:v>44285</c:v>
                </c:pt>
                <c:pt idx="819">
                  <c:v>44286</c:v>
                </c:pt>
                <c:pt idx="820">
                  <c:v>44287</c:v>
                </c:pt>
                <c:pt idx="821">
                  <c:v>44288</c:v>
                </c:pt>
                <c:pt idx="822">
                  <c:v>44289</c:v>
                </c:pt>
                <c:pt idx="823">
                  <c:v>44292</c:v>
                </c:pt>
                <c:pt idx="824">
                  <c:v>44293</c:v>
                </c:pt>
                <c:pt idx="825">
                  <c:v>44294</c:v>
                </c:pt>
                <c:pt idx="826">
                  <c:v>44295</c:v>
                </c:pt>
                <c:pt idx="827">
                  <c:v>44296</c:v>
                </c:pt>
                <c:pt idx="828">
                  <c:v>44299</c:v>
                </c:pt>
                <c:pt idx="829">
                  <c:v>44300</c:v>
                </c:pt>
                <c:pt idx="830">
                  <c:v>44301</c:v>
                </c:pt>
                <c:pt idx="831">
                  <c:v>44302</c:v>
                </c:pt>
                <c:pt idx="832">
                  <c:v>44303</c:v>
                </c:pt>
                <c:pt idx="833">
                  <c:v>44306</c:v>
                </c:pt>
                <c:pt idx="834">
                  <c:v>44307</c:v>
                </c:pt>
                <c:pt idx="835">
                  <c:v>44308</c:v>
                </c:pt>
                <c:pt idx="836">
                  <c:v>44309</c:v>
                </c:pt>
                <c:pt idx="837">
                  <c:v>44310</c:v>
                </c:pt>
                <c:pt idx="838">
                  <c:v>44313</c:v>
                </c:pt>
                <c:pt idx="839">
                  <c:v>44314</c:v>
                </c:pt>
                <c:pt idx="840">
                  <c:v>44315</c:v>
                </c:pt>
                <c:pt idx="841">
                  <c:v>44316</c:v>
                </c:pt>
                <c:pt idx="842">
                  <c:v>44317</c:v>
                </c:pt>
                <c:pt idx="843">
                  <c:v>44320</c:v>
                </c:pt>
                <c:pt idx="844">
                  <c:v>44321</c:v>
                </c:pt>
                <c:pt idx="845">
                  <c:v>44322</c:v>
                </c:pt>
                <c:pt idx="846">
                  <c:v>44323</c:v>
                </c:pt>
                <c:pt idx="847">
                  <c:v>44324</c:v>
                </c:pt>
                <c:pt idx="848">
                  <c:v>44329</c:v>
                </c:pt>
                <c:pt idx="849">
                  <c:v>44330</c:v>
                </c:pt>
                <c:pt idx="850">
                  <c:v>44331</c:v>
                </c:pt>
                <c:pt idx="851">
                  <c:v>44332</c:v>
                </c:pt>
                <c:pt idx="852">
                  <c:v>44334</c:v>
                </c:pt>
                <c:pt idx="853">
                  <c:v>44335</c:v>
                </c:pt>
                <c:pt idx="854">
                  <c:v>44336</c:v>
                </c:pt>
                <c:pt idx="855">
                  <c:v>44337</c:v>
                </c:pt>
                <c:pt idx="856">
                  <c:v>44338</c:v>
                </c:pt>
                <c:pt idx="857">
                  <c:v>44341</c:v>
                </c:pt>
                <c:pt idx="858">
                  <c:v>44342</c:v>
                </c:pt>
                <c:pt idx="859">
                  <c:v>44343</c:v>
                </c:pt>
                <c:pt idx="860">
                  <c:v>44344</c:v>
                </c:pt>
                <c:pt idx="861">
                  <c:v>44345</c:v>
                </c:pt>
                <c:pt idx="862">
                  <c:v>44348</c:v>
                </c:pt>
                <c:pt idx="863">
                  <c:v>44349</c:v>
                </c:pt>
                <c:pt idx="864">
                  <c:v>44350</c:v>
                </c:pt>
                <c:pt idx="865">
                  <c:v>44351</c:v>
                </c:pt>
                <c:pt idx="866">
                  <c:v>44352</c:v>
                </c:pt>
                <c:pt idx="867">
                  <c:v>44355</c:v>
                </c:pt>
                <c:pt idx="868">
                  <c:v>44356</c:v>
                </c:pt>
                <c:pt idx="869">
                  <c:v>44357</c:v>
                </c:pt>
                <c:pt idx="870">
                  <c:v>44358</c:v>
                </c:pt>
                <c:pt idx="871">
                  <c:v>44359</c:v>
                </c:pt>
                <c:pt idx="872">
                  <c:v>44362</c:v>
                </c:pt>
                <c:pt idx="873">
                  <c:v>44363</c:v>
                </c:pt>
                <c:pt idx="874">
                  <c:v>44364</c:v>
                </c:pt>
                <c:pt idx="875">
                  <c:v>44365</c:v>
                </c:pt>
                <c:pt idx="876">
                  <c:v>44366</c:v>
                </c:pt>
                <c:pt idx="877">
                  <c:v>44369</c:v>
                </c:pt>
                <c:pt idx="878">
                  <c:v>44370</c:v>
                </c:pt>
                <c:pt idx="879">
                  <c:v>44371</c:v>
                </c:pt>
                <c:pt idx="880">
                  <c:v>44372</c:v>
                </c:pt>
                <c:pt idx="881">
                  <c:v>44373</c:v>
                </c:pt>
                <c:pt idx="882">
                  <c:v>44376</c:v>
                </c:pt>
                <c:pt idx="883">
                  <c:v>44377</c:v>
                </c:pt>
                <c:pt idx="884">
                  <c:v>44378</c:v>
                </c:pt>
                <c:pt idx="885">
                  <c:v>44379</c:v>
                </c:pt>
                <c:pt idx="886">
                  <c:v>44380</c:v>
                </c:pt>
                <c:pt idx="887">
                  <c:v>44383</c:v>
                </c:pt>
                <c:pt idx="888">
                  <c:v>44384</c:v>
                </c:pt>
                <c:pt idx="889">
                  <c:v>44385</c:v>
                </c:pt>
                <c:pt idx="890">
                  <c:v>44386</c:v>
                </c:pt>
                <c:pt idx="891">
                  <c:v>44387</c:v>
                </c:pt>
                <c:pt idx="892">
                  <c:v>44390</c:v>
                </c:pt>
                <c:pt idx="893">
                  <c:v>44391</c:v>
                </c:pt>
                <c:pt idx="894">
                  <c:v>44392</c:v>
                </c:pt>
                <c:pt idx="895">
                  <c:v>44393</c:v>
                </c:pt>
                <c:pt idx="896">
                  <c:v>44394</c:v>
                </c:pt>
                <c:pt idx="897">
                  <c:v>44397</c:v>
                </c:pt>
                <c:pt idx="898">
                  <c:v>44398</c:v>
                </c:pt>
                <c:pt idx="899">
                  <c:v>44399</c:v>
                </c:pt>
                <c:pt idx="900">
                  <c:v>44400</c:v>
                </c:pt>
                <c:pt idx="901">
                  <c:v>44401</c:v>
                </c:pt>
                <c:pt idx="902">
                  <c:v>44404</c:v>
                </c:pt>
                <c:pt idx="903">
                  <c:v>44405</c:v>
                </c:pt>
                <c:pt idx="904">
                  <c:v>44406</c:v>
                </c:pt>
                <c:pt idx="905">
                  <c:v>44407</c:v>
                </c:pt>
                <c:pt idx="906">
                  <c:v>44408</c:v>
                </c:pt>
                <c:pt idx="907">
                  <c:v>44411</c:v>
                </c:pt>
                <c:pt idx="908">
                  <c:v>44412</c:v>
                </c:pt>
                <c:pt idx="909">
                  <c:v>44413</c:v>
                </c:pt>
                <c:pt idx="910">
                  <c:v>44414</c:v>
                </c:pt>
                <c:pt idx="911">
                  <c:v>44415</c:v>
                </c:pt>
                <c:pt idx="912">
                  <c:v>44418</c:v>
                </c:pt>
                <c:pt idx="913">
                  <c:v>44419</c:v>
                </c:pt>
                <c:pt idx="914">
                  <c:v>44420</c:v>
                </c:pt>
                <c:pt idx="915">
                  <c:v>44421</c:v>
                </c:pt>
                <c:pt idx="916">
                  <c:v>44422</c:v>
                </c:pt>
                <c:pt idx="917">
                  <c:v>44425</c:v>
                </c:pt>
                <c:pt idx="918">
                  <c:v>44426</c:v>
                </c:pt>
                <c:pt idx="919">
                  <c:v>44427</c:v>
                </c:pt>
                <c:pt idx="920">
                  <c:v>44428</c:v>
                </c:pt>
                <c:pt idx="921">
                  <c:v>44429</c:v>
                </c:pt>
                <c:pt idx="922">
                  <c:v>44432</c:v>
                </c:pt>
                <c:pt idx="923">
                  <c:v>44433</c:v>
                </c:pt>
                <c:pt idx="924">
                  <c:v>44434</c:v>
                </c:pt>
                <c:pt idx="925">
                  <c:v>44435</c:v>
                </c:pt>
                <c:pt idx="926">
                  <c:v>44436</c:v>
                </c:pt>
                <c:pt idx="927">
                  <c:v>44439</c:v>
                </c:pt>
                <c:pt idx="928">
                  <c:v>44440</c:v>
                </c:pt>
                <c:pt idx="929">
                  <c:v>44441</c:v>
                </c:pt>
                <c:pt idx="930">
                  <c:v>44442</c:v>
                </c:pt>
                <c:pt idx="931">
                  <c:v>44443</c:v>
                </c:pt>
                <c:pt idx="932">
                  <c:v>44446</c:v>
                </c:pt>
                <c:pt idx="933">
                  <c:v>44447</c:v>
                </c:pt>
                <c:pt idx="934">
                  <c:v>44448</c:v>
                </c:pt>
                <c:pt idx="935">
                  <c:v>44449</c:v>
                </c:pt>
                <c:pt idx="936">
                  <c:v>44450</c:v>
                </c:pt>
                <c:pt idx="937">
                  <c:v>44453</c:v>
                </c:pt>
                <c:pt idx="938">
                  <c:v>44454</c:v>
                </c:pt>
                <c:pt idx="939">
                  <c:v>44455</c:v>
                </c:pt>
                <c:pt idx="940">
                  <c:v>44456</c:v>
                </c:pt>
                <c:pt idx="941">
                  <c:v>44457</c:v>
                </c:pt>
                <c:pt idx="942">
                  <c:v>44460</c:v>
                </c:pt>
                <c:pt idx="943">
                  <c:v>44461</c:v>
                </c:pt>
                <c:pt idx="944">
                  <c:v>44462</c:v>
                </c:pt>
                <c:pt idx="945">
                  <c:v>44463</c:v>
                </c:pt>
                <c:pt idx="946">
                  <c:v>44464</c:v>
                </c:pt>
                <c:pt idx="947">
                  <c:v>44467</c:v>
                </c:pt>
                <c:pt idx="948">
                  <c:v>44468</c:v>
                </c:pt>
                <c:pt idx="949">
                  <c:v>44469</c:v>
                </c:pt>
                <c:pt idx="950">
                  <c:v>44470</c:v>
                </c:pt>
                <c:pt idx="951">
                  <c:v>44471</c:v>
                </c:pt>
                <c:pt idx="952">
                  <c:v>44474</c:v>
                </c:pt>
                <c:pt idx="953">
                  <c:v>44475</c:v>
                </c:pt>
                <c:pt idx="954">
                  <c:v>44476</c:v>
                </c:pt>
                <c:pt idx="955">
                  <c:v>44477</c:v>
                </c:pt>
                <c:pt idx="956">
                  <c:v>44478</c:v>
                </c:pt>
                <c:pt idx="957">
                  <c:v>44481</c:v>
                </c:pt>
                <c:pt idx="958">
                  <c:v>44482</c:v>
                </c:pt>
                <c:pt idx="959">
                  <c:v>44483</c:v>
                </c:pt>
                <c:pt idx="960">
                  <c:v>44484</c:v>
                </c:pt>
                <c:pt idx="961">
                  <c:v>44485</c:v>
                </c:pt>
                <c:pt idx="962">
                  <c:v>44488</c:v>
                </c:pt>
                <c:pt idx="963">
                  <c:v>44489</c:v>
                </c:pt>
                <c:pt idx="964">
                  <c:v>44490</c:v>
                </c:pt>
                <c:pt idx="965">
                  <c:v>44491</c:v>
                </c:pt>
                <c:pt idx="966">
                  <c:v>44492</c:v>
                </c:pt>
                <c:pt idx="967">
                  <c:v>44495</c:v>
                </c:pt>
                <c:pt idx="968">
                  <c:v>44496</c:v>
                </c:pt>
                <c:pt idx="969">
                  <c:v>44497</c:v>
                </c:pt>
                <c:pt idx="970">
                  <c:v>44498</c:v>
                </c:pt>
                <c:pt idx="971">
                  <c:v>44499</c:v>
                </c:pt>
                <c:pt idx="972">
                  <c:v>44502</c:v>
                </c:pt>
                <c:pt idx="973">
                  <c:v>44503</c:v>
                </c:pt>
                <c:pt idx="974">
                  <c:v>44504</c:v>
                </c:pt>
                <c:pt idx="975">
                  <c:v>44505</c:v>
                </c:pt>
                <c:pt idx="976">
                  <c:v>44506</c:v>
                </c:pt>
                <c:pt idx="977">
                  <c:v>44509</c:v>
                </c:pt>
                <c:pt idx="978">
                  <c:v>44510</c:v>
                </c:pt>
                <c:pt idx="979">
                  <c:v>44511</c:v>
                </c:pt>
                <c:pt idx="980">
                  <c:v>44512</c:v>
                </c:pt>
                <c:pt idx="981">
                  <c:v>44513</c:v>
                </c:pt>
                <c:pt idx="982">
                  <c:v>44516</c:v>
                </c:pt>
                <c:pt idx="983">
                  <c:v>44517</c:v>
                </c:pt>
                <c:pt idx="984">
                  <c:v>44518</c:v>
                </c:pt>
                <c:pt idx="985">
                  <c:v>44519</c:v>
                </c:pt>
                <c:pt idx="986">
                  <c:v>44520</c:v>
                </c:pt>
                <c:pt idx="987">
                  <c:v>44523</c:v>
                </c:pt>
                <c:pt idx="988">
                  <c:v>44524</c:v>
                </c:pt>
                <c:pt idx="989">
                  <c:v>44525</c:v>
                </c:pt>
                <c:pt idx="990">
                  <c:v>44526</c:v>
                </c:pt>
                <c:pt idx="991">
                  <c:v>44527</c:v>
                </c:pt>
                <c:pt idx="992">
                  <c:v>44530</c:v>
                </c:pt>
                <c:pt idx="993">
                  <c:v>44531</c:v>
                </c:pt>
                <c:pt idx="994">
                  <c:v>44532</c:v>
                </c:pt>
                <c:pt idx="995">
                  <c:v>44533</c:v>
                </c:pt>
                <c:pt idx="996">
                  <c:v>44534</c:v>
                </c:pt>
                <c:pt idx="997">
                  <c:v>44537</c:v>
                </c:pt>
                <c:pt idx="998">
                  <c:v>44538</c:v>
                </c:pt>
                <c:pt idx="999">
                  <c:v>44539</c:v>
                </c:pt>
                <c:pt idx="1000">
                  <c:v>44540</c:v>
                </c:pt>
                <c:pt idx="1001">
                  <c:v>44541</c:v>
                </c:pt>
                <c:pt idx="1002">
                  <c:v>44544</c:v>
                </c:pt>
                <c:pt idx="1003">
                  <c:v>44545</c:v>
                </c:pt>
                <c:pt idx="1004">
                  <c:v>44546</c:v>
                </c:pt>
                <c:pt idx="1005">
                  <c:v>44547</c:v>
                </c:pt>
                <c:pt idx="1006">
                  <c:v>44548</c:v>
                </c:pt>
                <c:pt idx="1007">
                  <c:v>44551</c:v>
                </c:pt>
                <c:pt idx="1008">
                  <c:v>44552</c:v>
                </c:pt>
                <c:pt idx="1009">
                  <c:v>44553</c:v>
                </c:pt>
                <c:pt idx="1010">
                  <c:v>44554</c:v>
                </c:pt>
                <c:pt idx="1011">
                  <c:v>44555</c:v>
                </c:pt>
                <c:pt idx="1012">
                  <c:v>44558</c:v>
                </c:pt>
                <c:pt idx="1013">
                  <c:v>44559</c:v>
                </c:pt>
                <c:pt idx="1014">
                  <c:v>44560</c:v>
                </c:pt>
                <c:pt idx="1015">
                  <c:v>44561</c:v>
                </c:pt>
                <c:pt idx="1016">
                  <c:v>44562</c:v>
                </c:pt>
                <c:pt idx="1017">
                  <c:v>44565</c:v>
                </c:pt>
                <c:pt idx="1018">
                  <c:v>44566</c:v>
                </c:pt>
                <c:pt idx="1019">
                  <c:v>44567</c:v>
                </c:pt>
                <c:pt idx="1020">
                  <c:v>44568</c:v>
                </c:pt>
                <c:pt idx="1021">
                  <c:v>44572</c:v>
                </c:pt>
                <c:pt idx="1022">
                  <c:v>44573</c:v>
                </c:pt>
                <c:pt idx="1023">
                  <c:v>44574</c:v>
                </c:pt>
                <c:pt idx="1024">
                  <c:v>44575</c:v>
                </c:pt>
                <c:pt idx="1025">
                  <c:v>44576</c:v>
                </c:pt>
                <c:pt idx="1026">
                  <c:v>44579</c:v>
                </c:pt>
                <c:pt idx="1027">
                  <c:v>44580</c:v>
                </c:pt>
                <c:pt idx="1028">
                  <c:v>44581</c:v>
                </c:pt>
                <c:pt idx="1029">
                  <c:v>44582</c:v>
                </c:pt>
                <c:pt idx="1030">
                  <c:v>44583</c:v>
                </c:pt>
                <c:pt idx="1031">
                  <c:v>44586</c:v>
                </c:pt>
                <c:pt idx="1032">
                  <c:v>44587</c:v>
                </c:pt>
                <c:pt idx="1033">
                  <c:v>44588</c:v>
                </c:pt>
                <c:pt idx="1034">
                  <c:v>44589</c:v>
                </c:pt>
                <c:pt idx="1035">
                  <c:v>44590</c:v>
                </c:pt>
                <c:pt idx="1036">
                  <c:v>44593</c:v>
                </c:pt>
                <c:pt idx="1037">
                  <c:v>44594</c:v>
                </c:pt>
                <c:pt idx="1038">
                  <c:v>44595</c:v>
                </c:pt>
                <c:pt idx="1039">
                  <c:v>44596</c:v>
                </c:pt>
                <c:pt idx="1040">
                  <c:v>44597</c:v>
                </c:pt>
                <c:pt idx="1041">
                  <c:v>44600</c:v>
                </c:pt>
                <c:pt idx="1042">
                  <c:v>44601</c:v>
                </c:pt>
                <c:pt idx="1043">
                  <c:v>44602</c:v>
                </c:pt>
                <c:pt idx="1044">
                  <c:v>44603</c:v>
                </c:pt>
                <c:pt idx="1045">
                  <c:v>44604</c:v>
                </c:pt>
                <c:pt idx="1046">
                  <c:v>44607</c:v>
                </c:pt>
                <c:pt idx="1047">
                  <c:v>44608</c:v>
                </c:pt>
                <c:pt idx="1048">
                  <c:v>44609</c:v>
                </c:pt>
                <c:pt idx="1049">
                  <c:v>44610</c:v>
                </c:pt>
                <c:pt idx="1050">
                  <c:v>44611</c:v>
                </c:pt>
                <c:pt idx="1051">
                  <c:v>44614</c:v>
                </c:pt>
                <c:pt idx="1052">
                  <c:v>44615</c:v>
                </c:pt>
                <c:pt idx="1053">
                  <c:v>44616</c:v>
                </c:pt>
                <c:pt idx="1054">
                  <c:v>44617</c:v>
                </c:pt>
                <c:pt idx="1055">
                  <c:v>44618</c:v>
                </c:pt>
                <c:pt idx="1056">
                  <c:v>44621</c:v>
                </c:pt>
                <c:pt idx="1057">
                  <c:v>44622</c:v>
                </c:pt>
                <c:pt idx="1058">
                  <c:v>44623</c:v>
                </c:pt>
                <c:pt idx="1059">
                  <c:v>44624</c:v>
                </c:pt>
                <c:pt idx="1060">
                  <c:v>44625</c:v>
                </c:pt>
                <c:pt idx="1061">
                  <c:v>44630</c:v>
                </c:pt>
                <c:pt idx="1062">
                  <c:v>44631</c:v>
                </c:pt>
                <c:pt idx="1063">
                  <c:v>44632</c:v>
                </c:pt>
                <c:pt idx="1064">
                  <c:v>44633</c:v>
                </c:pt>
                <c:pt idx="1065">
                  <c:v>44635</c:v>
                </c:pt>
                <c:pt idx="1066">
                  <c:v>44636</c:v>
                </c:pt>
                <c:pt idx="1067">
                  <c:v>44637</c:v>
                </c:pt>
                <c:pt idx="1068">
                  <c:v>44638</c:v>
                </c:pt>
                <c:pt idx="1069">
                  <c:v>44639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44645</c:v>
                </c:pt>
                <c:pt idx="1074">
                  <c:v>44646</c:v>
                </c:pt>
                <c:pt idx="1075">
                  <c:v>44649</c:v>
                </c:pt>
                <c:pt idx="1076">
                  <c:v>44650</c:v>
                </c:pt>
                <c:pt idx="1077">
                  <c:v>44651</c:v>
                </c:pt>
                <c:pt idx="1078">
                  <c:v>44652</c:v>
                </c:pt>
                <c:pt idx="1079">
                  <c:v>44653</c:v>
                </c:pt>
                <c:pt idx="1080">
                  <c:v>44656</c:v>
                </c:pt>
                <c:pt idx="1081">
                  <c:v>44657</c:v>
                </c:pt>
                <c:pt idx="1082">
                  <c:v>44658</c:v>
                </c:pt>
                <c:pt idx="1083">
                  <c:v>44659</c:v>
                </c:pt>
                <c:pt idx="1084">
                  <c:v>44660</c:v>
                </c:pt>
                <c:pt idx="1085">
                  <c:v>44663</c:v>
                </c:pt>
                <c:pt idx="1086">
                  <c:v>44664</c:v>
                </c:pt>
                <c:pt idx="1087">
                  <c:v>44665</c:v>
                </c:pt>
                <c:pt idx="1088">
                  <c:v>44666</c:v>
                </c:pt>
                <c:pt idx="1089">
                  <c:v>44667</c:v>
                </c:pt>
                <c:pt idx="1090">
                  <c:v>44670</c:v>
                </c:pt>
                <c:pt idx="1091">
                  <c:v>44671</c:v>
                </c:pt>
                <c:pt idx="1092">
                  <c:v>44672</c:v>
                </c:pt>
                <c:pt idx="1093">
                  <c:v>44673</c:v>
                </c:pt>
                <c:pt idx="1094">
                  <c:v>44674</c:v>
                </c:pt>
                <c:pt idx="1095">
                  <c:v>44677</c:v>
                </c:pt>
                <c:pt idx="1096">
                  <c:v>44678</c:v>
                </c:pt>
                <c:pt idx="1097">
                  <c:v>44679</c:v>
                </c:pt>
                <c:pt idx="1098">
                  <c:v>44680</c:v>
                </c:pt>
                <c:pt idx="1099">
                  <c:v>44681</c:v>
                </c:pt>
                <c:pt idx="1100">
                  <c:v>44686</c:v>
                </c:pt>
                <c:pt idx="1101">
                  <c:v>44687</c:v>
                </c:pt>
                <c:pt idx="1102">
                  <c:v>44688</c:v>
                </c:pt>
                <c:pt idx="1103">
                  <c:v>44692</c:v>
                </c:pt>
                <c:pt idx="1104">
                  <c:v>44693</c:v>
                </c:pt>
                <c:pt idx="1105">
                  <c:v>44694</c:v>
                </c:pt>
                <c:pt idx="1106">
                  <c:v>44695</c:v>
                </c:pt>
                <c:pt idx="1107">
                  <c:v>44696</c:v>
                </c:pt>
                <c:pt idx="1108">
                  <c:v>44698</c:v>
                </c:pt>
                <c:pt idx="1109">
                  <c:v>44699</c:v>
                </c:pt>
                <c:pt idx="1110">
                  <c:v>44700</c:v>
                </c:pt>
                <c:pt idx="1111">
                  <c:v>44701</c:v>
                </c:pt>
                <c:pt idx="1112">
                  <c:v>44702</c:v>
                </c:pt>
                <c:pt idx="1113">
                  <c:v>44705</c:v>
                </c:pt>
                <c:pt idx="1114">
                  <c:v>44706</c:v>
                </c:pt>
                <c:pt idx="1115">
                  <c:v>44707</c:v>
                </c:pt>
                <c:pt idx="1116">
                  <c:v>44708</c:v>
                </c:pt>
                <c:pt idx="1117">
                  <c:v>44709</c:v>
                </c:pt>
                <c:pt idx="1118">
                  <c:v>44712</c:v>
                </c:pt>
                <c:pt idx="1119">
                  <c:v>44713</c:v>
                </c:pt>
                <c:pt idx="1120">
                  <c:v>44714</c:v>
                </c:pt>
                <c:pt idx="1121">
                  <c:v>44715</c:v>
                </c:pt>
                <c:pt idx="1122">
                  <c:v>44716</c:v>
                </c:pt>
                <c:pt idx="1123">
                  <c:v>44719</c:v>
                </c:pt>
                <c:pt idx="1124">
                  <c:v>44720</c:v>
                </c:pt>
                <c:pt idx="1125">
                  <c:v>44721</c:v>
                </c:pt>
                <c:pt idx="1126">
                  <c:v>44722</c:v>
                </c:pt>
                <c:pt idx="1127">
                  <c:v>44723</c:v>
                </c:pt>
                <c:pt idx="1128">
                  <c:v>44726</c:v>
                </c:pt>
                <c:pt idx="1129">
                  <c:v>44727</c:v>
                </c:pt>
                <c:pt idx="1130">
                  <c:v>44728</c:v>
                </c:pt>
                <c:pt idx="1131">
                  <c:v>44729</c:v>
                </c:pt>
                <c:pt idx="1132">
                  <c:v>44730</c:v>
                </c:pt>
                <c:pt idx="1133">
                  <c:v>44733</c:v>
                </c:pt>
                <c:pt idx="1134">
                  <c:v>44734</c:v>
                </c:pt>
                <c:pt idx="1135">
                  <c:v>44735</c:v>
                </c:pt>
                <c:pt idx="1136">
                  <c:v>44736</c:v>
                </c:pt>
                <c:pt idx="1137">
                  <c:v>44737</c:v>
                </c:pt>
                <c:pt idx="1138">
                  <c:v>44740</c:v>
                </c:pt>
                <c:pt idx="1139">
                  <c:v>44741</c:v>
                </c:pt>
                <c:pt idx="1140">
                  <c:v>44742</c:v>
                </c:pt>
                <c:pt idx="1141">
                  <c:v>44743</c:v>
                </c:pt>
                <c:pt idx="1142">
                  <c:v>44744</c:v>
                </c:pt>
                <c:pt idx="1143">
                  <c:v>44747</c:v>
                </c:pt>
                <c:pt idx="1144">
                  <c:v>44748</c:v>
                </c:pt>
                <c:pt idx="1145">
                  <c:v>44749</c:v>
                </c:pt>
                <c:pt idx="1146">
                  <c:v>44750</c:v>
                </c:pt>
                <c:pt idx="1147">
                  <c:v>44751</c:v>
                </c:pt>
                <c:pt idx="1148">
                  <c:v>44754</c:v>
                </c:pt>
                <c:pt idx="1149">
                  <c:v>44755</c:v>
                </c:pt>
                <c:pt idx="1150">
                  <c:v>44756</c:v>
                </c:pt>
                <c:pt idx="1151">
                  <c:v>44757</c:v>
                </c:pt>
                <c:pt idx="1152">
                  <c:v>44758</c:v>
                </c:pt>
                <c:pt idx="1153">
                  <c:v>44761</c:v>
                </c:pt>
                <c:pt idx="1154">
                  <c:v>44762</c:v>
                </c:pt>
                <c:pt idx="1155">
                  <c:v>44763</c:v>
                </c:pt>
                <c:pt idx="1156">
                  <c:v>44764</c:v>
                </c:pt>
                <c:pt idx="1157">
                  <c:v>44765</c:v>
                </c:pt>
                <c:pt idx="1158">
                  <c:v>44768</c:v>
                </c:pt>
                <c:pt idx="1159">
                  <c:v>44769</c:v>
                </c:pt>
                <c:pt idx="1160">
                  <c:v>44770</c:v>
                </c:pt>
                <c:pt idx="1161">
                  <c:v>44771</c:v>
                </c:pt>
                <c:pt idx="1162">
                  <c:v>44772</c:v>
                </c:pt>
                <c:pt idx="1163">
                  <c:v>44775</c:v>
                </c:pt>
                <c:pt idx="1164">
                  <c:v>44776</c:v>
                </c:pt>
                <c:pt idx="1165">
                  <c:v>44777</c:v>
                </c:pt>
                <c:pt idx="1166">
                  <c:v>44778</c:v>
                </c:pt>
                <c:pt idx="1167">
                  <c:v>44779</c:v>
                </c:pt>
                <c:pt idx="1168">
                  <c:v>44782</c:v>
                </c:pt>
                <c:pt idx="1169">
                  <c:v>44783</c:v>
                </c:pt>
                <c:pt idx="1170">
                  <c:v>44784</c:v>
                </c:pt>
                <c:pt idx="1171">
                  <c:v>44785</c:v>
                </c:pt>
                <c:pt idx="1172">
                  <c:v>44786</c:v>
                </c:pt>
                <c:pt idx="1173">
                  <c:v>44789</c:v>
                </c:pt>
                <c:pt idx="1174">
                  <c:v>44790</c:v>
                </c:pt>
                <c:pt idx="1175">
                  <c:v>44791</c:v>
                </c:pt>
                <c:pt idx="1176">
                  <c:v>44792</c:v>
                </c:pt>
                <c:pt idx="1177">
                  <c:v>44793</c:v>
                </c:pt>
                <c:pt idx="1178">
                  <c:v>44796</c:v>
                </c:pt>
                <c:pt idx="1179">
                  <c:v>44797</c:v>
                </c:pt>
                <c:pt idx="1180">
                  <c:v>44798</c:v>
                </c:pt>
                <c:pt idx="1181">
                  <c:v>44799</c:v>
                </c:pt>
                <c:pt idx="1182">
                  <c:v>44800</c:v>
                </c:pt>
                <c:pt idx="1183">
                  <c:v>44803</c:v>
                </c:pt>
                <c:pt idx="1184">
                  <c:v>44804</c:v>
                </c:pt>
                <c:pt idx="1185">
                  <c:v>44805</c:v>
                </c:pt>
                <c:pt idx="1186">
                  <c:v>44806</c:v>
                </c:pt>
                <c:pt idx="1187">
                  <c:v>44807</c:v>
                </c:pt>
                <c:pt idx="1188">
                  <c:v>44810</c:v>
                </c:pt>
                <c:pt idx="1189">
                  <c:v>44811</c:v>
                </c:pt>
                <c:pt idx="1190">
                  <c:v>44812</c:v>
                </c:pt>
                <c:pt idx="1191">
                  <c:v>44813</c:v>
                </c:pt>
                <c:pt idx="1192">
                  <c:v>44814</c:v>
                </c:pt>
                <c:pt idx="1193">
                  <c:v>44817</c:v>
                </c:pt>
                <c:pt idx="1194">
                  <c:v>44818</c:v>
                </c:pt>
                <c:pt idx="1195">
                  <c:v>44819</c:v>
                </c:pt>
                <c:pt idx="1196">
                  <c:v>44820</c:v>
                </c:pt>
                <c:pt idx="1197">
                  <c:v>44821</c:v>
                </c:pt>
                <c:pt idx="1198">
                  <c:v>44824</c:v>
                </c:pt>
                <c:pt idx="1199">
                  <c:v>44825</c:v>
                </c:pt>
                <c:pt idx="1200">
                  <c:v>44826</c:v>
                </c:pt>
                <c:pt idx="1201">
                  <c:v>44827</c:v>
                </c:pt>
                <c:pt idx="1202">
                  <c:v>44828</c:v>
                </c:pt>
                <c:pt idx="1203">
                  <c:v>44831</c:v>
                </c:pt>
                <c:pt idx="1204">
                  <c:v>44832</c:v>
                </c:pt>
                <c:pt idx="1205">
                  <c:v>44833</c:v>
                </c:pt>
                <c:pt idx="1206">
                  <c:v>44834</c:v>
                </c:pt>
                <c:pt idx="1207">
                  <c:v>44835</c:v>
                </c:pt>
                <c:pt idx="1208">
                  <c:v>44838</c:v>
                </c:pt>
                <c:pt idx="1209">
                  <c:v>44839</c:v>
                </c:pt>
                <c:pt idx="1210">
                  <c:v>44840</c:v>
                </c:pt>
                <c:pt idx="1211">
                  <c:v>44841</c:v>
                </c:pt>
                <c:pt idx="1212">
                  <c:v>44842</c:v>
                </c:pt>
                <c:pt idx="1213">
                  <c:v>44845</c:v>
                </c:pt>
                <c:pt idx="1214">
                  <c:v>44846</c:v>
                </c:pt>
                <c:pt idx="1215">
                  <c:v>44847</c:v>
                </c:pt>
                <c:pt idx="1216">
                  <c:v>44848</c:v>
                </c:pt>
                <c:pt idx="1217">
                  <c:v>44849</c:v>
                </c:pt>
                <c:pt idx="1218">
                  <c:v>44852</c:v>
                </c:pt>
                <c:pt idx="1219">
                  <c:v>44853</c:v>
                </c:pt>
                <c:pt idx="1220">
                  <c:v>44854</c:v>
                </c:pt>
                <c:pt idx="1221">
                  <c:v>44855</c:v>
                </c:pt>
                <c:pt idx="1222">
                  <c:v>44856</c:v>
                </c:pt>
                <c:pt idx="1223">
                  <c:v>44859</c:v>
                </c:pt>
                <c:pt idx="1224">
                  <c:v>44860</c:v>
                </c:pt>
                <c:pt idx="1225">
                  <c:v>44861</c:v>
                </c:pt>
                <c:pt idx="1226">
                  <c:v>44862</c:v>
                </c:pt>
                <c:pt idx="1227">
                  <c:v>44863</c:v>
                </c:pt>
                <c:pt idx="1228">
                  <c:v>44866</c:v>
                </c:pt>
                <c:pt idx="1229">
                  <c:v>44867</c:v>
                </c:pt>
                <c:pt idx="1230">
                  <c:v>44868</c:v>
                </c:pt>
                <c:pt idx="1231">
                  <c:v>44869</c:v>
                </c:pt>
                <c:pt idx="1232">
                  <c:v>44870</c:v>
                </c:pt>
                <c:pt idx="1233">
                  <c:v>44874</c:v>
                </c:pt>
                <c:pt idx="1234">
                  <c:v>44875</c:v>
                </c:pt>
                <c:pt idx="1235">
                  <c:v>44876</c:v>
                </c:pt>
                <c:pt idx="1236">
                  <c:v>44877</c:v>
                </c:pt>
                <c:pt idx="1237">
                  <c:v>44880</c:v>
                </c:pt>
                <c:pt idx="1238">
                  <c:v>44881</c:v>
                </c:pt>
                <c:pt idx="1239">
                  <c:v>44882</c:v>
                </c:pt>
                <c:pt idx="1240">
                  <c:v>44883</c:v>
                </c:pt>
                <c:pt idx="1241">
                  <c:v>44884</c:v>
                </c:pt>
                <c:pt idx="1242">
                  <c:v>44887</c:v>
                </c:pt>
                <c:pt idx="1243">
                  <c:v>44888</c:v>
                </c:pt>
                <c:pt idx="1244">
                  <c:v>44889</c:v>
                </c:pt>
                <c:pt idx="1245">
                  <c:v>44890</c:v>
                </c:pt>
                <c:pt idx="1246">
                  <c:v>44891</c:v>
                </c:pt>
                <c:pt idx="1247">
                  <c:v>44894</c:v>
                </c:pt>
                <c:pt idx="1248">
                  <c:v>44895</c:v>
                </c:pt>
                <c:pt idx="1249">
                  <c:v>44896</c:v>
                </c:pt>
                <c:pt idx="1250">
                  <c:v>44897</c:v>
                </c:pt>
                <c:pt idx="1251">
                  <c:v>44898</c:v>
                </c:pt>
                <c:pt idx="1252">
                  <c:v>44901</c:v>
                </c:pt>
                <c:pt idx="1253">
                  <c:v>44902</c:v>
                </c:pt>
                <c:pt idx="1254">
                  <c:v>44903</c:v>
                </c:pt>
                <c:pt idx="1255">
                  <c:v>44904</c:v>
                </c:pt>
                <c:pt idx="1256">
                  <c:v>44905</c:v>
                </c:pt>
                <c:pt idx="1257">
                  <c:v>44908</c:v>
                </c:pt>
                <c:pt idx="1258">
                  <c:v>44909</c:v>
                </c:pt>
                <c:pt idx="1259">
                  <c:v>44910</c:v>
                </c:pt>
                <c:pt idx="1260">
                  <c:v>44911</c:v>
                </c:pt>
                <c:pt idx="1261">
                  <c:v>44912</c:v>
                </c:pt>
                <c:pt idx="1262">
                  <c:v>44915</c:v>
                </c:pt>
                <c:pt idx="1263">
                  <c:v>44916</c:v>
                </c:pt>
                <c:pt idx="1264">
                  <c:v>44917</c:v>
                </c:pt>
                <c:pt idx="1265">
                  <c:v>44918</c:v>
                </c:pt>
                <c:pt idx="1266">
                  <c:v>44919</c:v>
                </c:pt>
                <c:pt idx="1267">
                  <c:v>44922</c:v>
                </c:pt>
                <c:pt idx="1268">
                  <c:v>44923</c:v>
                </c:pt>
                <c:pt idx="1269">
                  <c:v>44924</c:v>
                </c:pt>
                <c:pt idx="1270">
                  <c:v>44925</c:v>
                </c:pt>
                <c:pt idx="1271">
                  <c:v>44929</c:v>
                </c:pt>
                <c:pt idx="1272">
                  <c:v>44930</c:v>
                </c:pt>
                <c:pt idx="1273">
                  <c:v>44931</c:v>
                </c:pt>
                <c:pt idx="1274">
                  <c:v>44932</c:v>
                </c:pt>
                <c:pt idx="1275">
                  <c:v>44935</c:v>
                </c:pt>
                <c:pt idx="1276">
                  <c:v>44936</c:v>
                </c:pt>
                <c:pt idx="1277">
                  <c:v>44937</c:v>
                </c:pt>
                <c:pt idx="1278">
                  <c:v>44938</c:v>
                </c:pt>
                <c:pt idx="1279">
                  <c:v>44939</c:v>
                </c:pt>
                <c:pt idx="1280">
                  <c:v>44942</c:v>
                </c:pt>
                <c:pt idx="1281">
                  <c:v>44943</c:v>
                </c:pt>
                <c:pt idx="1282">
                  <c:v>44944</c:v>
                </c:pt>
                <c:pt idx="1283">
                  <c:v>44945</c:v>
                </c:pt>
                <c:pt idx="1284">
                  <c:v>44946</c:v>
                </c:pt>
                <c:pt idx="1285">
                  <c:v>44949</c:v>
                </c:pt>
                <c:pt idx="1286">
                  <c:v>44950</c:v>
                </c:pt>
                <c:pt idx="1287">
                  <c:v>44951</c:v>
                </c:pt>
                <c:pt idx="1288">
                  <c:v>44952</c:v>
                </c:pt>
                <c:pt idx="1289">
                  <c:v>44953</c:v>
                </c:pt>
                <c:pt idx="1290">
                  <c:v>44956</c:v>
                </c:pt>
                <c:pt idx="1291">
                  <c:v>44957</c:v>
                </c:pt>
                <c:pt idx="1292">
                  <c:v>44958</c:v>
                </c:pt>
                <c:pt idx="1293">
                  <c:v>44959</c:v>
                </c:pt>
                <c:pt idx="1294">
                  <c:v>44960</c:v>
                </c:pt>
                <c:pt idx="1295">
                  <c:v>44963</c:v>
                </c:pt>
                <c:pt idx="1296">
                  <c:v>44964</c:v>
                </c:pt>
                <c:pt idx="1297">
                  <c:v>44965</c:v>
                </c:pt>
                <c:pt idx="1298">
                  <c:v>44966</c:v>
                </c:pt>
                <c:pt idx="1299">
                  <c:v>44967</c:v>
                </c:pt>
                <c:pt idx="1300">
                  <c:v>44970</c:v>
                </c:pt>
                <c:pt idx="1301">
                  <c:v>44971</c:v>
                </c:pt>
                <c:pt idx="1302">
                  <c:v>44972</c:v>
                </c:pt>
                <c:pt idx="1303">
                  <c:v>44973</c:v>
                </c:pt>
                <c:pt idx="1304">
                  <c:v>44974</c:v>
                </c:pt>
                <c:pt idx="1305">
                  <c:v>44977</c:v>
                </c:pt>
                <c:pt idx="1306">
                  <c:v>44978</c:v>
                </c:pt>
                <c:pt idx="1307">
                  <c:v>44979</c:v>
                </c:pt>
                <c:pt idx="1308">
                  <c:v>44980</c:v>
                </c:pt>
                <c:pt idx="1309">
                  <c:v>44981</c:v>
                </c:pt>
                <c:pt idx="1310">
                  <c:v>44984</c:v>
                </c:pt>
                <c:pt idx="1311">
                  <c:v>44985</c:v>
                </c:pt>
                <c:pt idx="1312">
                  <c:v>44986</c:v>
                </c:pt>
                <c:pt idx="1313">
                  <c:v>44987</c:v>
                </c:pt>
                <c:pt idx="1314">
                  <c:v>44988</c:v>
                </c:pt>
                <c:pt idx="1315">
                  <c:v>44991</c:v>
                </c:pt>
                <c:pt idx="1316">
                  <c:v>44992</c:v>
                </c:pt>
                <c:pt idx="1317">
                  <c:v>44994</c:v>
                </c:pt>
                <c:pt idx="1318">
                  <c:v>44995</c:v>
                </c:pt>
                <c:pt idx="1319">
                  <c:v>44998</c:v>
                </c:pt>
                <c:pt idx="1320">
                  <c:v>44999</c:v>
                </c:pt>
                <c:pt idx="1321">
                  <c:v>45000</c:v>
                </c:pt>
                <c:pt idx="1322">
                  <c:v>45001</c:v>
                </c:pt>
                <c:pt idx="1323">
                  <c:v>45002</c:v>
                </c:pt>
                <c:pt idx="1324">
                  <c:v>45005</c:v>
                </c:pt>
                <c:pt idx="1325">
                  <c:v>45006</c:v>
                </c:pt>
                <c:pt idx="1326">
                  <c:v>45007</c:v>
                </c:pt>
                <c:pt idx="1327">
                  <c:v>45008</c:v>
                </c:pt>
                <c:pt idx="1328">
                  <c:v>45009</c:v>
                </c:pt>
                <c:pt idx="1329">
                  <c:v>45012</c:v>
                </c:pt>
                <c:pt idx="1330">
                  <c:v>45013</c:v>
                </c:pt>
                <c:pt idx="1331">
                  <c:v>45014</c:v>
                </c:pt>
                <c:pt idx="1332">
                  <c:v>45015</c:v>
                </c:pt>
                <c:pt idx="1333">
                  <c:v>45016</c:v>
                </c:pt>
                <c:pt idx="1334">
                  <c:v>45019</c:v>
                </c:pt>
                <c:pt idx="1335">
                  <c:v>45020</c:v>
                </c:pt>
                <c:pt idx="1336">
                  <c:v>45021</c:v>
                </c:pt>
                <c:pt idx="1337">
                  <c:v>45022</c:v>
                </c:pt>
                <c:pt idx="1338">
                  <c:v>45023</c:v>
                </c:pt>
                <c:pt idx="1339">
                  <c:v>45026</c:v>
                </c:pt>
                <c:pt idx="1340">
                  <c:v>45027</c:v>
                </c:pt>
                <c:pt idx="1341">
                  <c:v>45028</c:v>
                </c:pt>
                <c:pt idx="1342">
                  <c:v>45029</c:v>
                </c:pt>
                <c:pt idx="1343">
                  <c:v>45030</c:v>
                </c:pt>
                <c:pt idx="1344">
                  <c:v>45033</c:v>
                </c:pt>
                <c:pt idx="1345">
                  <c:v>45034</c:v>
                </c:pt>
                <c:pt idx="1346">
                  <c:v>45035</c:v>
                </c:pt>
                <c:pt idx="1347">
                  <c:v>45036</c:v>
                </c:pt>
                <c:pt idx="1348">
                  <c:v>45037</c:v>
                </c:pt>
                <c:pt idx="1349">
                  <c:v>45042</c:v>
                </c:pt>
                <c:pt idx="1350">
                  <c:v>45043</c:v>
                </c:pt>
                <c:pt idx="1351">
                  <c:v>45044</c:v>
                </c:pt>
                <c:pt idx="1352">
                  <c:v>45045</c:v>
                </c:pt>
                <c:pt idx="1353">
                  <c:v>45048</c:v>
                </c:pt>
                <c:pt idx="1354">
                  <c:v>45049</c:v>
                </c:pt>
                <c:pt idx="1355">
                  <c:v>45050</c:v>
                </c:pt>
                <c:pt idx="1356">
                  <c:v>45051</c:v>
                </c:pt>
                <c:pt idx="1357">
                  <c:v>45056</c:v>
                </c:pt>
                <c:pt idx="1358">
                  <c:v>45057</c:v>
                </c:pt>
                <c:pt idx="1359">
                  <c:v>45058</c:v>
                </c:pt>
                <c:pt idx="1360">
                  <c:v>45059</c:v>
                </c:pt>
                <c:pt idx="1361">
                  <c:v>45061</c:v>
                </c:pt>
                <c:pt idx="1362">
                  <c:v>45062</c:v>
                </c:pt>
                <c:pt idx="1363">
                  <c:v>45063</c:v>
                </c:pt>
                <c:pt idx="1364">
                  <c:v>45064</c:v>
                </c:pt>
                <c:pt idx="1365">
                  <c:v>45065</c:v>
                </c:pt>
                <c:pt idx="1366">
                  <c:v>45068</c:v>
                </c:pt>
                <c:pt idx="1367">
                  <c:v>45069</c:v>
                </c:pt>
                <c:pt idx="1368">
                  <c:v>45070</c:v>
                </c:pt>
              </c:numCache>
            </c:numRef>
          </c:cat>
          <c:val>
            <c:numRef>
              <c:f>'Лаб 1'!$C$9:$C$1377</c:f>
              <c:numCache>
                <c:formatCode>#,##0.0000</c:formatCode>
                <c:ptCount val="1369"/>
                <c:pt idx="0">
                  <c:v>100</c:v>
                </c:pt>
                <c:pt idx="1">
                  <c:v>99.960674433466053</c:v>
                </c:pt>
                <c:pt idx="2">
                  <c:v>99.980337216733034</c:v>
                </c:pt>
                <c:pt idx="3">
                  <c:v>100.48665388585754</c:v>
                </c:pt>
                <c:pt idx="4">
                  <c:v>100.59479919382589</c:v>
                </c:pt>
                <c:pt idx="5">
                  <c:v>100.86516246374673</c:v>
                </c:pt>
                <c:pt idx="6">
                  <c:v>101.36164774123776</c:v>
                </c:pt>
                <c:pt idx="7">
                  <c:v>101.56319126972423</c:v>
                </c:pt>
                <c:pt idx="8">
                  <c:v>102.00560389323108</c:v>
                </c:pt>
                <c:pt idx="9">
                  <c:v>101.56319126972423</c:v>
                </c:pt>
                <c:pt idx="10">
                  <c:v>101.91220567271297</c:v>
                </c:pt>
                <c:pt idx="11">
                  <c:v>102.11866489701616</c:v>
                </c:pt>
                <c:pt idx="12">
                  <c:v>101.70083075259303</c:v>
                </c:pt>
                <c:pt idx="13">
                  <c:v>100.94381359681464</c:v>
                </c:pt>
                <c:pt idx="14">
                  <c:v>101.2731652165364</c:v>
                </c:pt>
                <c:pt idx="15">
                  <c:v>101.04704320896623</c:v>
                </c:pt>
                <c:pt idx="16">
                  <c:v>102.31529272968588</c:v>
                </c:pt>
                <c:pt idx="17">
                  <c:v>103.04773140638056</c:v>
                </c:pt>
                <c:pt idx="18">
                  <c:v>103.7408445165413</c:v>
                </c:pt>
                <c:pt idx="19">
                  <c:v>103.99646069901195</c:v>
                </c:pt>
                <c:pt idx="20">
                  <c:v>104.41921053925184</c:v>
                </c:pt>
                <c:pt idx="21">
                  <c:v>104.44378901833554</c:v>
                </c:pt>
                <c:pt idx="22">
                  <c:v>104.20783561913188</c:v>
                </c:pt>
                <c:pt idx="23">
                  <c:v>104.29140244801651</c:v>
                </c:pt>
                <c:pt idx="24">
                  <c:v>104.7141522882564</c:v>
                </c:pt>
                <c:pt idx="25">
                  <c:v>104.69448950498942</c:v>
                </c:pt>
                <c:pt idx="26">
                  <c:v>103.9915450031952</c:v>
                </c:pt>
                <c:pt idx="27">
                  <c:v>103.83424273705943</c:v>
                </c:pt>
                <c:pt idx="28">
                  <c:v>104.88128594602566</c:v>
                </c:pt>
                <c:pt idx="29">
                  <c:v>104.59617558865457</c:v>
                </c:pt>
                <c:pt idx="30">
                  <c:v>104.67482672172245</c:v>
                </c:pt>
                <c:pt idx="31">
                  <c:v>104.69448950498942</c:v>
                </c:pt>
                <c:pt idx="32">
                  <c:v>104.6797424175392</c:v>
                </c:pt>
                <c:pt idx="33">
                  <c:v>104.60109128447131</c:v>
                </c:pt>
                <c:pt idx="34">
                  <c:v>103.85882121614314</c:v>
                </c:pt>
                <c:pt idx="35">
                  <c:v>103.17062380179915</c:v>
                </c:pt>
                <c:pt idx="36">
                  <c:v>102.97891166494617</c:v>
                </c:pt>
                <c:pt idx="37">
                  <c:v>102.87568205279457</c:v>
                </c:pt>
                <c:pt idx="38">
                  <c:v>103.10180406036474</c:v>
                </c:pt>
                <c:pt idx="39">
                  <c:v>102.99365875239641</c:v>
                </c:pt>
                <c:pt idx="40">
                  <c:v>102.47751069163841</c:v>
                </c:pt>
                <c:pt idx="41">
                  <c:v>101.96136263088039</c:v>
                </c:pt>
                <c:pt idx="42">
                  <c:v>101.82863884382833</c:v>
                </c:pt>
                <c:pt idx="43">
                  <c:v>102.72821117829228</c:v>
                </c:pt>
                <c:pt idx="44">
                  <c:v>102.752789657376</c:v>
                </c:pt>
                <c:pt idx="45">
                  <c:v>103.5196382047879</c:v>
                </c:pt>
                <c:pt idx="46">
                  <c:v>102.78719952809321</c:v>
                </c:pt>
                <c:pt idx="47">
                  <c:v>102.68888561175834</c:v>
                </c:pt>
                <c:pt idx="48">
                  <c:v>101.25841812908617</c:v>
                </c:pt>
                <c:pt idx="49">
                  <c:v>101.53861279064051</c:v>
                </c:pt>
                <c:pt idx="50">
                  <c:v>101.81880745219485</c:v>
                </c:pt>
                <c:pt idx="51">
                  <c:v>101.77456618984417</c:v>
                </c:pt>
                <c:pt idx="52">
                  <c:v>101.59760114044144</c:v>
                </c:pt>
                <c:pt idx="53">
                  <c:v>101.21417686673549</c:v>
                </c:pt>
                <c:pt idx="54">
                  <c:v>101.43538317848891</c:v>
                </c:pt>
                <c:pt idx="55">
                  <c:v>101.10111586295041</c:v>
                </c:pt>
                <c:pt idx="56">
                  <c:v>100.98313916334857</c:v>
                </c:pt>
                <c:pt idx="57">
                  <c:v>101.08145307968341</c:v>
                </c:pt>
                <c:pt idx="58">
                  <c:v>101.19451408346852</c:v>
                </c:pt>
                <c:pt idx="59">
                  <c:v>101.032296121516</c:v>
                </c:pt>
                <c:pt idx="60">
                  <c:v>100.90448803028069</c:v>
                </c:pt>
                <c:pt idx="61">
                  <c:v>100.38833996952268</c:v>
                </c:pt>
                <c:pt idx="62">
                  <c:v>100.55547362729193</c:v>
                </c:pt>
                <c:pt idx="63">
                  <c:v>100.55547362729193</c:v>
                </c:pt>
                <c:pt idx="64">
                  <c:v>100.83075259302954</c:v>
                </c:pt>
                <c:pt idx="65">
                  <c:v>100.82092120139606</c:v>
                </c:pt>
                <c:pt idx="66">
                  <c:v>100.48665388585754</c:v>
                </c:pt>
                <c:pt idx="67">
                  <c:v>100.26053187828737</c:v>
                </c:pt>
                <c:pt idx="68">
                  <c:v>101.10111586295041</c:v>
                </c:pt>
                <c:pt idx="69">
                  <c:v>104.15376296514771</c:v>
                </c:pt>
                <c:pt idx="70">
                  <c:v>106.24293368726345</c:v>
                </c:pt>
                <c:pt idx="71">
                  <c:v>104.55193432630389</c:v>
                </c:pt>
                <c:pt idx="72">
                  <c:v>104.07019613626309</c:v>
                </c:pt>
                <c:pt idx="73">
                  <c:v>104.07019613626309</c:v>
                </c:pt>
                <c:pt idx="74">
                  <c:v>102.81177800717691</c:v>
                </c:pt>
                <c:pt idx="75">
                  <c:v>101.88271149781251</c:v>
                </c:pt>
                <c:pt idx="76">
                  <c:v>101.11094725458389</c:v>
                </c:pt>
                <c:pt idx="77">
                  <c:v>100.97330777171508</c:v>
                </c:pt>
                <c:pt idx="78">
                  <c:v>100.76193285159513</c:v>
                </c:pt>
                <c:pt idx="79">
                  <c:v>100.27527896573758</c:v>
                </c:pt>
                <c:pt idx="80">
                  <c:v>100.27527896573758</c:v>
                </c:pt>
                <c:pt idx="81">
                  <c:v>99.768962296613083</c:v>
                </c:pt>
                <c:pt idx="82">
                  <c:v>99.518261809959213</c:v>
                </c:pt>
                <c:pt idx="83">
                  <c:v>99.670648380278223</c:v>
                </c:pt>
                <c:pt idx="84">
                  <c:v>99.705058250995435</c:v>
                </c:pt>
                <c:pt idx="85">
                  <c:v>99.636238509561025</c:v>
                </c:pt>
                <c:pt idx="86">
                  <c:v>98.839895787248679</c:v>
                </c:pt>
                <c:pt idx="87">
                  <c:v>99.085680578085814</c:v>
                </c:pt>
                <c:pt idx="88">
                  <c:v>98.839895787248679</c:v>
                </c:pt>
                <c:pt idx="89">
                  <c:v>98.446640121909255</c:v>
                </c:pt>
                <c:pt idx="90">
                  <c:v>98.338494813940926</c:v>
                </c:pt>
                <c:pt idx="91">
                  <c:v>98.313916334857197</c:v>
                </c:pt>
                <c:pt idx="92">
                  <c:v>98.313916334857197</c:v>
                </c:pt>
                <c:pt idx="93">
                  <c:v>97.910829277884289</c:v>
                </c:pt>
                <c:pt idx="94">
                  <c:v>97.969817627685202</c:v>
                </c:pt>
                <c:pt idx="95">
                  <c:v>98.476134296809704</c:v>
                </c:pt>
                <c:pt idx="96">
                  <c:v>98.250012289239535</c:v>
                </c:pt>
                <c:pt idx="97">
                  <c:v>99.120090448803026</c:v>
                </c:pt>
                <c:pt idx="98">
                  <c:v>99.036523619918398</c:v>
                </c:pt>
                <c:pt idx="99">
                  <c:v>99.070933490635596</c:v>
                </c:pt>
                <c:pt idx="100">
                  <c:v>99.454357764341552</c:v>
                </c:pt>
                <c:pt idx="101">
                  <c:v>99.955758737649305</c:v>
                </c:pt>
                <c:pt idx="102">
                  <c:v>100.52597945239148</c:v>
                </c:pt>
                <c:pt idx="103">
                  <c:v>100.28019466155435</c:v>
                </c:pt>
                <c:pt idx="104">
                  <c:v>100.31952022808828</c:v>
                </c:pt>
                <c:pt idx="105">
                  <c:v>100.06390404561766</c:v>
                </c:pt>
                <c:pt idx="106">
                  <c:v>100.01966278326697</c:v>
                </c:pt>
                <c:pt idx="107">
                  <c:v>99.68047977191172</c:v>
                </c:pt>
                <c:pt idx="108">
                  <c:v>99.955758737649305</c:v>
                </c:pt>
                <c:pt idx="109">
                  <c:v>100.0688197414344</c:v>
                </c:pt>
                <c:pt idx="110">
                  <c:v>99.552671680676397</c:v>
                </c:pt>
                <c:pt idx="111">
                  <c:v>100.0589883498009</c:v>
                </c:pt>
                <c:pt idx="112">
                  <c:v>100.0442412623507</c:v>
                </c:pt>
                <c:pt idx="113">
                  <c:v>99.793540775696798</c:v>
                </c:pt>
                <c:pt idx="114">
                  <c:v>98.638352258762239</c:v>
                </c:pt>
                <c:pt idx="115">
                  <c:v>99.183994494420688</c:v>
                </c:pt>
                <c:pt idx="116">
                  <c:v>99.533008897409417</c:v>
                </c:pt>
                <c:pt idx="117">
                  <c:v>98.869389962149128</c:v>
                </c:pt>
                <c:pt idx="118">
                  <c:v>98.98245096593422</c:v>
                </c:pt>
                <c:pt idx="119">
                  <c:v>99.179078798603939</c:v>
                </c:pt>
                <c:pt idx="120">
                  <c:v>99.277392714938799</c:v>
                </c:pt>
                <c:pt idx="121">
                  <c:v>99.075849186452331</c:v>
                </c:pt>
                <c:pt idx="122">
                  <c:v>98.997198053384452</c:v>
                </c:pt>
                <c:pt idx="123">
                  <c:v>98.61377377967851</c:v>
                </c:pt>
                <c:pt idx="124">
                  <c:v>98.599026692228279</c:v>
                </c:pt>
                <c:pt idx="125">
                  <c:v>98.756328958364051</c:v>
                </c:pt>
                <c:pt idx="126">
                  <c:v>98.456471513542738</c:v>
                </c:pt>
                <c:pt idx="127">
                  <c:v>98.358157597207892</c:v>
                </c:pt>
                <c:pt idx="128">
                  <c:v>98.333579118124163</c:v>
                </c:pt>
                <c:pt idx="129">
                  <c:v>98.377820380474859</c:v>
                </c:pt>
                <c:pt idx="130">
                  <c:v>97.596224745612744</c:v>
                </c:pt>
                <c:pt idx="131">
                  <c:v>97.340608563142112</c:v>
                </c:pt>
                <c:pt idx="132">
                  <c:v>97.099739468121712</c:v>
                </c:pt>
                <c:pt idx="133">
                  <c:v>96.480361795212104</c:v>
                </c:pt>
                <c:pt idx="134">
                  <c:v>97.011256943420335</c:v>
                </c:pt>
                <c:pt idx="135">
                  <c:v>97.832178144816396</c:v>
                </c:pt>
                <c:pt idx="136">
                  <c:v>97.733864228481536</c:v>
                </c:pt>
                <c:pt idx="137">
                  <c:v>97.910829277884289</c:v>
                </c:pt>
                <c:pt idx="138">
                  <c:v>98.392567467925076</c:v>
                </c:pt>
                <c:pt idx="139">
                  <c:v>98.579363908961298</c:v>
                </c:pt>
                <c:pt idx="140">
                  <c:v>98.343410509757646</c:v>
                </c:pt>
                <c:pt idx="141">
                  <c:v>98.667846433662689</c:v>
                </c:pt>
                <c:pt idx="142">
                  <c:v>98.47121860099297</c:v>
                </c:pt>
                <c:pt idx="143">
                  <c:v>98.191023939438622</c:v>
                </c:pt>
                <c:pt idx="144">
                  <c:v>98.623605171311993</c:v>
                </c:pt>
                <c:pt idx="145">
                  <c:v>98.771076045814283</c:v>
                </c:pt>
                <c:pt idx="146">
                  <c:v>98.589195300594795</c:v>
                </c:pt>
                <c:pt idx="147">
                  <c:v>98.913631224499824</c:v>
                </c:pt>
                <c:pt idx="148">
                  <c:v>99.454357764341552</c:v>
                </c:pt>
                <c:pt idx="149">
                  <c:v>99.424863589441088</c:v>
                </c:pt>
                <c:pt idx="150">
                  <c:v>99.351128152189943</c:v>
                </c:pt>
                <c:pt idx="151">
                  <c:v>99.306886889839248</c:v>
                </c:pt>
                <c:pt idx="152">
                  <c:v>101.15518851693456</c:v>
                </c:pt>
                <c:pt idx="153">
                  <c:v>101.58285405299119</c:v>
                </c:pt>
                <c:pt idx="154">
                  <c:v>102.33003981713613</c:v>
                </c:pt>
                <c:pt idx="155">
                  <c:v>101.85813301872879</c:v>
                </c:pt>
                <c:pt idx="156">
                  <c:v>101.21909256255222</c:v>
                </c:pt>
                <c:pt idx="157">
                  <c:v>101.59760114044144</c:v>
                </c:pt>
                <c:pt idx="158">
                  <c:v>101.17485130020154</c:v>
                </c:pt>
                <c:pt idx="159">
                  <c:v>101.05687460059971</c:v>
                </c:pt>
                <c:pt idx="160">
                  <c:v>101.59268544462468</c:v>
                </c:pt>
                <c:pt idx="161">
                  <c:v>102.17273755100034</c:v>
                </c:pt>
                <c:pt idx="162">
                  <c:v>102.7085483950253</c:v>
                </c:pt>
                <c:pt idx="163">
                  <c:v>102.69871700339182</c:v>
                </c:pt>
                <c:pt idx="164">
                  <c:v>102.78228383227646</c:v>
                </c:pt>
                <c:pt idx="165">
                  <c:v>103.58845794622228</c:v>
                </c:pt>
                <c:pt idx="166">
                  <c:v>104.38480066853462</c:v>
                </c:pt>
                <c:pt idx="167">
                  <c:v>105.38268691933344</c:v>
                </c:pt>
                <c:pt idx="168">
                  <c:v>105.93324485080862</c:v>
                </c:pt>
                <c:pt idx="169">
                  <c:v>105.81035245539005</c:v>
                </c:pt>
                <c:pt idx="170">
                  <c:v>106.11020990021136</c:v>
                </c:pt>
                <c:pt idx="171">
                  <c:v>106.75416605220468</c:v>
                </c:pt>
                <c:pt idx="172">
                  <c:v>107.45711055399892</c:v>
                </c:pt>
                <c:pt idx="173">
                  <c:v>108.9023251241213</c:v>
                </c:pt>
                <c:pt idx="174">
                  <c:v>109.14319421914172</c:v>
                </c:pt>
                <c:pt idx="175">
                  <c:v>109.29066509364401</c:v>
                </c:pt>
                <c:pt idx="176">
                  <c:v>109.52170279703093</c:v>
                </c:pt>
                <c:pt idx="177">
                  <c:v>109.10386865260777</c:v>
                </c:pt>
                <c:pt idx="178">
                  <c:v>109.03013321535663</c:v>
                </c:pt>
                <c:pt idx="179">
                  <c:v>108.77943272870274</c:v>
                </c:pt>
                <c:pt idx="180">
                  <c:v>108.48449097969818</c:v>
                </c:pt>
                <c:pt idx="181">
                  <c:v>106.96554097232463</c:v>
                </c:pt>
                <c:pt idx="182">
                  <c:v>106.25768077471366</c:v>
                </c:pt>
                <c:pt idx="183">
                  <c:v>106.89180553507349</c:v>
                </c:pt>
                <c:pt idx="184">
                  <c:v>106.6853463107703</c:v>
                </c:pt>
                <c:pt idx="185">
                  <c:v>106.24293368726345</c:v>
                </c:pt>
                <c:pt idx="186">
                  <c:v>106.57720100280194</c:v>
                </c:pt>
                <c:pt idx="187">
                  <c:v>106.92621540579067</c:v>
                </c:pt>
                <c:pt idx="188">
                  <c:v>106.59686378606891</c:v>
                </c:pt>
                <c:pt idx="189">
                  <c:v>105.84967802192401</c:v>
                </c:pt>
                <c:pt idx="190">
                  <c:v>106.09546281276116</c:v>
                </c:pt>
                <c:pt idx="191">
                  <c:v>106.34616329941504</c:v>
                </c:pt>
                <c:pt idx="192">
                  <c:v>106.59686378606891</c:v>
                </c:pt>
                <c:pt idx="193">
                  <c:v>106.61652656933587</c:v>
                </c:pt>
                <c:pt idx="194">
                  <c:v>106.88197414344</c:v>
                </c:pt>
                <c:pt idx="195">
                  <c:v>106.47397139065033</c:v>
                </c:pt>
                <c:pt idx="196">
                  <c:v>106.29209064543086</c:v>
                </c:pt>
                <c:pt idx="197">
                  <c:v>106.48380278228383</c:v>
                </c:pt>
                <c:pt idx="198">
                  <c:v>105.43184387750085</c:v>
                </c:pt>
                <c:pt idx="199">
                  <c:v>105.60389323108686</c:v>
                </c:pt>
                <c:pt idx="200">
                  <c:v>104.96485277491028</c:v>
                </c:pt>
                <c:pt idx="201">
                  <c:v>104.35039079781743</c:v>
                </c:pt>
                <c:pt idx="202">
                  <c:v>104.45362040996902</c:v>
                </c:pt>
                <c:pt idx="203">
                  <c:v>104.34055940618393</c:v>
                </c:pt>
                <c:pt idx="204">
                  <c:v>103.40166150518606</c:v>
                </c:pt>
                <c:pt idx="205">
                  <c:v>103.82932704124269</c:v>
                </c:pt>
                <c:pt idx="206">
                  <c:v>103.83424273705943</c:v>
                </c:pt>
                <c:pt idx="207">
                  <c:v>103.84407412869291</c:v>
                </c:pt>
                <c:pt idx="208">
                  <c:v>103.69660325419063</c:v>
                </c:pt>
                <c:pt idx="209">
                  <c:v>103.9473037408445</c:v>
                </c:pt>
                <c:pt idx="210">
                  <c:v>103.87848399941011</c:v>
                </c:pt>
                <c:pt idx="211">
                  <c:v>103.57371085877207</c:v>
                </c:pt>
                <c:pt idx="212">
                  <c:v>103.81949564960921</c:v>
                </c:pt>
                <c:pt idx="213">
                  <c:v>104.12918448606401</c:v>
                </c:pt>
                <c:pt idx="214">
                  <c:v>103.87356830359339</c:v>
                </c:pt>
                <c:pt idx="215">
                  <c:v>103.77033869144178</c:v>
                </c:pt>
                <c:pt idx="216">
                  <c:v>104.01612348227891</c:v>
                </c:pt>
                <c:pt idx="217">
                  <c:v>104.0505333529961</c:v>
                </c:pt>
                <c:pt idx="218">
                  <c:v>104.35039079781743</c:v>
                </c:pt>
                <c:pt idx="219">
                  <c:v>104.28157105638303</c:v>
                </c:pt>
                <c:pt idx="220">
                  <c:v>104.53718723885365</c:v>
                </c:pt>
                <c:pt idx="221">
                  <c:v>103.58354225040556</c:v>
                </c:pt>
                <c:pt idx="222">
                  <c:v>102.91500761932851</c:v>
                </c:pt>
                <c:pt idx="223">
                  <c:v>103.79491717052548</c:v>
                </c:pt>
                <c:pt idx="224">
                  <c:v>103.93255665339429</c:v>
                </c:pt>
                <c:pt idx="225">
                  <c:v>104.0505333529961</c:v>
                </c:pt>
                <c:pt idx="226">
                  <c:v>103.96205082829475</c:v>
                </c:pt>
                <c:pt idx="227">
                  <c:v>103.95221943666125</c:v>
                </c:pt>
                <c:pt idx="228">
                  <c:v>104.44378901833554</c:v>
                </c:pt>
                <c:pt idx="229">
                  <c:v>104.77314063805733</c:v>
                </c:pt>
                <c:pt idx="230">
                  <c:v>105.63830310180406</c:v>
                </c:pt>
                <c:pt idx="231">
                  <c:v>105.73170132232218</c:v>
                </c:pt>
                <c:pt idx="232">
                  <c:v>105.13690212849627</c:v>
                </c:pt>
                <c:pt idx="233">
                  <c:v>104.92061151255959</c:v>
                </c:pt>
                <c:pt idx="234">
                  <c:v>105.28928869881533</c:v>
                </c:pt>
                <c:pt idx="235">
                  <c:v>105.12707073686279</c:v>
                </c:pt>
                <c:pt idx="236">
                  <c:v>105.20080617411394</c:v>
                </c:pt>
                <c:pt idx="237">
                  <c:v>105.50066361893525</c:v>
                </c:pt>
                <c:pt idx="238">
                  <c:v>105.38760261515017</c:v>
                </c:pt>
                <c:pt idx="239">
                  <c:v>105.87917219682447</c:v>
                </c:pt>
                <c:pt idx="240">
                  <c:v>105.25979452391486</c:v>
                </c:pt>
                <c:pt idx="241">
                  <c:v>105.02875682052795</c:v>
                </c:pt>
                <c:pt idx="242">
                  <c:v>104.64041685100524</c:v>
                </c:pt>
                <c:pt idx="243">
                  <c:v>104.81738190040799</c:v>
                </c:pt>
                <c:pt idx="244">
                  <c:v>105.43184387750085</c:v>
                </c:pt>
                <c:pt idx="245">
                  <c:v>105.40726539841714</c:v>
                </c:pt>
                <c:pt idx="246">
                  <c:v>105.86934080519099</c:v>
                </c:pt>
                <c:pt idx="247">
                  <c:v>105.43675957331759</c:v>
                </c:pt>
                <c:pt idx="248">
                  <c:v>105.74153271395566</c:v>
                </c:pt>
                <c:pt idx="249">
                  <c:v>106.86231136017304</c:v>
                </c:pt>
                <c:pt idx="250">
                  <c:v>106.60669517770239</c:v>
                </c:pt>
                <c:pt idx="251">
                  <c:v>107.7766307820872</c:v>
                </c:pt>
                <c:pt idx="252">
                  <c:v>107.7766307820872</c:v>
                </c:pt>
                <c:pt idx="253">
                  <c:v>108.45499680479773</c:v>
                </c:pt>
                <c:pt idx="254">
                  <c:v>108.56805780858281</c:v>
                </c:pt>
                <c:pt idx="255">
                  <c:v>108.15513935997642</c:v>
                </c:pt>
                <c:pt idx="256">
                  <c:v>108.21904340559405</c:v>
                </c:pt>
                <c:pt idx="257">
                  <c:v>108.21904340559405</c:v>
                </c:pt>
                <c:pt idx="258">
                  <c:v>108.43533402153075</c:v>
                </c:pt>
                <c:pt idx="259">
                  <c:v>107.57017155778399</c:v>
                </c:pt>
                <c:pt idx="260">
                  <c:v>107.74713660718675</c:v>
                </c:pt>
                <c:pt idx="261">
                  <c:v>107.6488226908519</c:v>
                </c:pt>
                <c:pt idx="262">
                  <c:v>107.2162414589785</c:v>
                </c:pt>
                <c:pt idx="263">
                  <c:v>106.72958757312097</c:v>
                </c:pt>
                <c:pt idx="264">
                  <c:v>106.31666912451456</c:v>
                </c:pt>
                <c:pt idx="265">
                  <c:v>105.97257041734258</c:v>
                </c:pt>
                <c:pt idx="266">
                  <c:v>106.26259647053041</c:v>
                </c:pt>
                <c:pt idx="267">
                  <c:v>106.06105294204394</c:v>
                </c:pt>
                <c:pt idx="268">
                  <c:v>106.4788870864671</c:v>
                </c:pt>
                <c:pt idx="269">
                  <c:v>106.21343951236297</c:v>
                </c:pt>
                <c:pt idx="270">
                  <c:v>106.66076783168657</c:v>
                </c:pt>
                <c:pt idx="271">
                  <c:v>107.00486653885858</c:v>
                </c:pt>
                <c:pt idx="272">
                  <c:v>106.51821265300103</c:v>
                </c:pt>
                <c:pt idx="273">
                  <c:v>106.41006734503269</c:v>
                </c:pt>
                <c:pt idx="274">
                  <c:v>106.80823870618886</c:v>
                </c:pt>
                <c:pt idx="275">
                  <c:v>106.38057317013222</c:v>
                </c:pt>
                <c:pt idx="276">
                  <c:v>106.01681167969325</c:v>
                </c:pt>
                <c:pt idx="277">
                  <c:v>106.13970407511182</c:v>
                </c:pt>
                <c:pt idx="278">
                  <c:v>106.20360812072948</c:v>
                </c:pt>
                <c:pt idx="279">
                  <c:v>106.28225925379738</c:v>
                </c:pt>
                <c:pt idx="280">
                  <c:v>105.79068967212308</c:v>
                </c:pt>
                <c:pt idx="281">
                  <c:v>105.26962591554835</c:v>
                </c:pt>
                <c:pt idx="282">
                  <c:v>105.4023497026004</c:v>
                </c:pt>
                <c:pt idx="283">
                  <c:v>105.65796588507102</c:v>
                </c:pt>
                <c:pt idx="284">
                  <c:v>105.82509954284029</c:v>
                </c:pt>
                <c:pt idx="285">
                  <c:v>105.69729145160497</c:v>
                </c:pt>
                <c:pt idx="286">
                  <c:v>105.5154107063855</c:v>
                </c:pt>
                <c:pt idx="287">
                  <c:v>105.38268691933344</c:v>
                </c:pt>
                <c:pt idx="288">
                  <c:v>105.04350390797816</c:v>
                </c:pt>
                <c:pt idx="289">
                  <c:v>105.11232364941257</c:v>
                </c:pt>
                <c:pt idx="290">
                  <c:v>105.08774517032886</c:v>
                </c:pt>
                <c:pt idx="291">
                  <c:v>105.17131199921349</c:v>
                </c:pt>
                <c:pt idx="292">
                  <c:v>105.44167526913435</c:v>
                </c:pt>
                <c:pt idx="293">
                  <c:v>105.56456766455291</c:v>
                </c:pt>
                <c:pt idx="294">
                  <c:v>105.13198643267954</c:v>
                </c:pt>
                <c:pt idx="295">
                  <c:v>105.15656491176327</c:v>
                </c:pt>
                <c:pt idx="296">
                  <c:v>105.24996313228137</c:v>
                </c:pt>
                <c:pt idx="297">
                  <c:v>104.71906798407315</c:v>
                </c:pt>
                <c:pt idx="298">
                  <c:v>104.62566976355504</c:v>
                </c:pt>
                <c:pt idx="299">
                  <c:v>104.37496927690114</c:v>
                </c:pt>
                <c:pt idx="300">
                  <c:v>104.24224548984908</c:v>
                </c:pt>
                <c:pt idx="301">
                  <c:v>104.33072801455044</c:v>
                </c:pt>
                <c:pt idx="302">
                  <c:v>104.32581231873372</c:v>
                </c:pt>
                <c:pt idx="303">
                  <c:v>104.19308853168167</c:v>
                </c:pt>
                <c:pt idx="304">
                  <c:v>103.80966425797573</c:v>
                </c:pt>
                <c:pt idx="305">
                  <c:v>103.55404807550508</c:v>
                </c:pt>
                <c:pt idx="306">
                  <c:v>103.53930098805486</c:v>
                </c:pt>
                <c:pt idx="307">
                  <c:v>103.79000147470875</c:v>
                </c:pt>
                <c:pt idx="308">
                  <c:v>103.71135034164085</c:v>
                </c:pt>
                <c:pt idx="309">
                  <c:v>104.51752445558668</c:v>
                </c:pt>
                <c:pt idx="310">
                  <c:v>104.78297202969081</c:v>
                </c:pt>
                <c:pt idx="311">
                  <c:v>105.2647102197316</c:v>
                </c:pt>
                <c:pt idx="312">
                  <c:v>105.11723934522931</c:v>
                </c:pt>
                <c:pt idx="313">
                  <c:v>105.01892542889446</c:v>
                </c:pt>
                <c:pt idx="314">
                  <c:v>105.72678562650542</c:v>
                </c:pt>
                <c:pt idx="315">
                  <c:v>105.32369856953251</c:v>
                </c:pt>
                <c:pt idx="316">
                  <c:v>105.64813449343754</c:v>
                </c:pt>
                <c:pt idx="317">
                  <c:v>105.50066361893525</c:v>
                </c:pt>
                <c:pt idx="318">
                  <c:v>105.24013174064788</c:v>
                </c:pt>
                <c:pt idx="319">
                  <c:v>105.20572186993068</c:v>
                </c:pt>
                <c:pt idx="320">
                  <c:v>104.7141522882564</c:v>
                </c:pt>
                <c:pt idx="321">
                  <c:v>104.33564371036721</c:v>
                </c:pt>
                <c:pt idx="322">
                  <c:v>103.67694047092367</c:v>
                </c:pt>
                <c:pt idx="323">
                  <c:v>103.78017008307526</c:v>
                </c:pt>
                <c:pt idx="324">
                  <c:v>103.19520228088285</c:v>
                </c:pt>
                <c:pt idx="325">
                  <c:v>102.73312687410903</c:v>
                </c:pt>
                <c:pt idx="326">
                  <c:v>102.13832768028314</c:v>
                </c:pt>
                <c:pt idx="327">
                  <c:v>101.88271149781251</c:v>
                </c:pt>
                <c:pt idx="328">
                  <c:v>101.58285405299119</c:v>
                </c:pt>
                <c:pt idx="329">
                  <c:v>101.20926117091874</c:v>
                </c:pt>
                <c:pt idx="330">
                  <c:v>100.79634272231235</c:v>
                </c:pt>
                <c:pt idx="331">
                  <c:v>101.08636877550018</c:v>
                </c:pt>
                <c:pt idx="332">
                  <c:v>101.53369709482378</c:v>
                </c:pt>
                <c:pt idx="333">
                  <c:v>101.67625227350932</c:v>
                </c:pt>
                <c:pt idx="334">
                  <c:v>101.77456618984417</c:v>
                </c:pt>
                <c:pt idx="335">
                  <c:v>101.61726392370841</c:v>
                </c:pt>
                <c:pt idx="336">
                  <c:v>101.79914466892788</c:v>
                </c:pt>
                <c:pt idx="337">
                  <c:v>101.78439758147766</c:v>
                </c:pt>
                <c:pt idx="338">
                  <c:v>101.98594110996412</c:v>
                </c:pt>
                <c:pt idx="339">
                  <c:v>101.82372314801161</c:v>
                </c:pt>
                <c:pt idx="340">
                  <c:v>101.87779580199576</c:v>
                </c:pt>
                <c:pt idx="341">
                  <c:v>102.31037703386914</c:v>
                </c:pt>
                <c:pt idx="342">
                  <c:v>102.35953399203657</c:v>
                </c:pt>
                <c:pt idx="343">
                  <c:v>102.14815907191662</c:v>
                </c:pt>
                <c:pt idx="344">
                  <c:v>101.80897606056136</c:v>
                </c:pt>
                <c:pt idx="345">
                  <c:v>101.38622622032149</c:v>
                </c:pt>
                <c:pt idx="346">
                  <c:v>101.36656343705451</c:v>
                </c:pt>
                <c:pt idx="347">
                  <c:v>101.032296121516</c:v>
                </c:pt>
                <c:pt idx="348">
                  <c:v>100.97330777171508</c:v>
                </c:pt>
                <c:pt idx="349">
                  <c:v>101.29774369562013</c:v>
                </c:pt>
                <c:pt idx="350">
                  <c:v>101.90237428107949</c:v>
                </c:pt>
                <c:pt idx="351">
                  <c:v>101.58285405299119</c:v>
                </c:pt>
                <c:pt idx="352">
                  <c:v>101.81389175637813</c:v>
                </c:pt>
                <c:pt idx="353">
                  <c:v>102.08425502629898</c:v>
                </c:pt>
                <c:pt idx="354">
                  <c:v>102.04492945976502</c:v>
                </c:pt>
                <c:pt idx="355">
                  <c:v>102.7183797866588</c:v>
                </c:pt>
                <c:pt idx="356">
                  <c:v>103.35250454701863</c:v>
                </c:pt>
                <c:pt idx="357">
                  <c:v>103.75559160399155</c:v>
                </c:pt>
                <c:pt idx="358">
                  <c:v>104.04561765717938</c:v>
                </c:pt>
                <c:pt idx="359">
                  <c:v>103.73592882072458</c:v>
                </c:pt>
                <c:pt idx="360">
                  <c:v>103.39674580936932</c:v>
                </c:pt>
                <c:pt idx="361">
                  <c:v>103.21978075996658</c:v>
                </c:pt>
                <c:pt idx="362">
                  <c:v>102.65447574104114</c:v>
                </c:pt>
                <c:pt idx="363">
                  <c:v>102.6839699159416</c:v>
                </c:pt>
                <c:pt idx="364">
                  <c:v>102.46276360418817</c:v>
                </c:pt>
                <c:pt idx="365">
                  <c:v>101.98594110996412</c:v>
                </c:pt>
                <c:pt idx="366">
                  <c:v>101.40097330777172</c:v>
                </c:pt>
                <c:pt idx="367">
                  <c:v>101.38622622032149</c:v>
                </c:pt>
                <c:pt idx="368">
                  <c:v>101.55335987809075</c:v>
                </c:pt>
                <c:pt idx="369">
                  <c:v>102.07442363466548</c:v>
                </c:pt>
                <c:pt idx="370">
                  <c:v>102.12849628864966</c:v>
                </c:pt>
                <c:pt idx="371">
                  <c:v>102.56107752052301</c:v>
                </c:pt>
                <c:pt idx="372">
                  <c:v>102.48242638745513</c:v>
                </c:pt>
                <c:pt idx="373">
                  <c:v>102.58074030379001</c:v>
                </c:pt>
                <c:pt idx="374">
                  <c:v>102.70363269920858</c:v>
                </c:pt>
                <c:pt idx="375">
                  <c:v>102.99857444821313</c:v>
                </c:pt>
                <c:pt idx="376">
                  <c:v>102.21206311753429</c:v>
                </c:pt>
                <c:pt idx="377">
                  <c:v>101.91220567271297</c:v>
                </c:pt>
                <c:pt idx="378">
                  <c:v>102.12358059283292</c:v>
                </c:pt>
                <c:pt idx="379">
                  <c:v>101.9957725015976</c:v>
                </c:pt>
                <c:pt idx="380">
                  <c:v>101.76965049402743</c:v>
                </c:pt>
                <c:pt idx="381">
                  <c:v>101.30265939143685</c:v>
                </c:pt>
                <c:pt idx="382">
                  <c:v>101.46979304920612</c:v>
                </c:pt>
                <c:pt idx="383">
                  <c:v>101.38622622032149</c:v>
                </c:pt>
                <c:pt idx="384">
                  <c:v>101.29282799980336</c:v>
                </c:pt>
                <c:pt idx="385">
                  <c:v>101.60743253207492</c:v>
                </c:pt>
                <c:pt idx="386">
                  <c:v>101.40097330777172</c:v>
                </c:pt>
                <c:pt idx="387">
                  <c:v>101.05687460059971</c:v>
                </c:pt>
                <c:pt idx="388">
                  <c:v>101.21909256255222</c:v>
                </c:pt>
                <c:pt idx="389">
                  <c:v>101.23383965000247</c:v>
                </c:pt>
                <c:pt idx="390">
                  <c:v>101.32232217470383</c:v>
                </c:pt>
                <c:pt idx="391">
                  <c:v>100.9634763800816</c:v>
                </c:pt>
                <c:pt idx="392">
                  <c:v>101.17976699601829</c:v>
                </c:pt>
                <c:pt idx="393">
                  <c:v>101.07162168804993</c:v>
                </c:pt>
                <c:pt idx="394">
                  <c:v>100.47682249422405</c:v>
                </c:pt>
                <c:pt idx="395">
                  <c:v>100.88482524701371</c:v>
                </c:pt>
                <c:pt idx="396">
                  <c:v>100.97330777171508</c:v>
                </c:pt>
                <c:pt idx="397">
                  <c:v>100.98313916334857</c:v>
                </c:pt>
                <c:pt idx="398">
                  <c:v>101.00280194661553</c:v>
                </c:pt>
                <c:pt idx="399">
                  <c:v>102.4676793000049</c:v>
                </c:pt>
                <c:pt idx="400">
                  <c:v>103.65236199183994</c:v>
                </c:pt>
                <c:pt idx="401">
                  <c:v>103.53930098805486</c:v>
                </c:pt>
                <c:pt idx="402">
                  <c:v>102.88059774861132</c:v>
                </c:pt>
                <c:pt idx="403">
                  <c:v>103.05756279801405</c:v>
                </c:pt>
                <c:pt idx="404">
                  <c:v>103.23452784741679</c:v>
                </c:pt>
                <c:pt idx="405">
                  <c:v>103.2246964557833</c:v>
                </c:pt>
                <c:pt idx="406">
                  <c:v>103.61795212112274</c:v>
                </c:pt>
                <c:pt idx="407">
                  <c:v>103.01332153566338</c:v>
                </c:pt>
                <c:pt idx="408">
                  <c:v>103.31809467630143</c:v>
                </c:pt>
                <c:pt idx="409">
                  <c:v>102.62006587032394</c:v>
                </c:pt>
                <c:pt idx="410">
                  <c:v>103.0280686231136</c:v>
                </c:pt>
                <c:pt idx="411">
                  <c:v>103.35742024283536</c:v>
                </c:pt>
                <c:pt idx="412">
                  <c:v>103.14604532271544</c:v>
                </c:pt>
                <c:pt idx="413">
                  <c:v>102.79211522390995</c:v>
                </c:pt>
                <c:pt idx="414">
                  <c:v>102.43818512510445</c:v>
                </c:pt>
                <c:pt idx="415">
                  <c:v>103.37708302610235</c:v>
                </c:pt>
                <c:pt idx="416">
                  <c:v>103.59337364203904</c:v>
                </c:pt>
                <c:pt idx="417">
                  <c:v>104.11443739861376</c:v>
                </c:pt>
                <c:pt idx="418">
                  <c:v>104.56176571793738</c:v>
                </c:pt>
                <c:pt idx="419">
                  <c:v>104.28648675219978</c:v>
                </c:pt>
                <c:pt idx="420">
                  <c:v>104.37005358108441</c:v>
                </c:pt>
                <c:pt idx="421">
                  <c:v>105.24996313228137</c:v>
                </c:pt>
                <c:pt idx="422">
                  <c:v>105.61372462272034</c:v>
                </c:pt>
                <c:pt idx="423">
                  <c:v>105.54982057710269</c:v>
                </c:pt>
                <c:pt idx="424">
                  <c:v>104.63550115518852</c:v>
                </c:pt>
                <c:pt idx="425">
                  <c:v>104.21766701076537</c:v>
                </c:pt>
                <c:pt idx="426">
                  <c:v>103.84407412869291</c:v>
                </c:pt>
                <c:pt idx="427">
                  <c:v>103.16079241016564</c:v>
                </c:pt>
                <c:pt idx="428">
                  <c:v>103.01332153566338</c:v>
                </c:pt>
                <c:pt idx="429">
                  <c:v>102.14324337609989</c:v>
                </c:pt>
                <c:pt idx="430">
                  <c:v>101.4796244408396</c:v>
                </c:pt>
                <c:pt idx="431">
                  <c:v>101.35181634960428</c:v>
                </c:pt>
                <c:pt idx="432">
                  <c:v>101.63201101115862</c:v>
                </c:pt>
                <c:pt idx="433">
                  <c:v>101.75981910239395</c:v>
                </c:pt>
                <c:pt idx="434">
                  <c:v>101.2289239541857</c:v>
                </c:pt>
                <c:pt idx="435">
                  <c:v>101.37639482868801</c:v>
                </c:pt>
                <c:pt idx="436">
                  <c:v>102.41852234183747</c:v>
                </c:pt>
                <c:pt idx="437">
                  <c:v>103.44098707171999</c:v>
                </c:pt>
                <c:pt idx="438">
                  <c:v>102.55124612888953</c:v>
                </c:pt>
                <c:pt idx="439">
                  <c:v>102.76262104900948</c:v>
                </c:pt>
                <c:pt idx="440">
                  <c:v>102.62989726195744</c:v>
                </c:pt>
                <c:pt idx="441">
                  <c:v>102.24647298825148</c:v>
                </c:pt>
                <c:pt idx="442">
                  <c:v>102.78719952809321</c:v>
                </c:pt>
                <c:pt idx="443">
                  <c:v>102.27105146733518</c:v>
                </c:pt>
                <c:pt idx="444">
                  <c:v>102.43326942928772</c:v>
                </c:pt>
                <c:pt idx="445">
                  <c:v>102.42835373347097</c:v>
                </c:pt>
                <c:pt idx="446">
                  <c:v>102.55124612888953</c:v>
                </c:pt>
                <c:pt idx="447">
                  <c:v>102.45293221255469</c:v>
                </c:pt>
                <c:pt idx="448">
                  <c:v>102.20714742171755</c:v>
                </c:pt>
                <c:pt idx="449">
                  <c:v>100.9880548591653</c:v>
                </c:pt>
                <c:pt idx="450">
                  <c:v>101.35181634960428</c:v>
                </c:pt>
                <c:pt idx="451">
                  <c:v>100.95856068426485</c:v>
                </c:pt>
                <c:pt idx="452">
                  <c:v>100.9634763800816</c:v>
                </c:pt>
                <c:pt idx="453">
                  <c:v>100.9880548591653</c:v>
                </c:pt>
                <c:pt idx="454">
                  <c:v>101.43538317848891</c:v>
                </c:pt>
                <c:pt idx="455">
                  <c:v>101.7450720149437</c:v>
                </c:pt>
                <c:pt idx="456">
                  <c:v>101.30265939143685</c:v>
                </c:pt>
                <c:pt idx="457">
                  <c:v>101.32723787052058</c:v>
                </c:pt>
                <c:pt idx="458">
                  <c:v>101.37147913287124</c:v>
                </c:pt>
                <c:pt idx="459">
                  <c:v>101.4108046994052</c:v>
                </c:pt>
                <c:pt idx="460">
                  <c:v>101.09128447131692</c:v>
                </c:pt>
                <c:pt idx="461">
                  <c:v>101.50420291992332</c:v>
                </c:pt>
                <c:pt idx="462">
                  <c:v>101.79422897311115</c:v>
                </c:pt>
                <c:pt idx="463">
                  <c:v>102.2022317259008</c:v>
                </c:pt>
                <c:pt idx="464">
                  <c:v>102.2808828589687</c:v>
                </c:pt>
                <c:pt idx="465">
                  <c:v>101.58285405299119</c:v>
                </c:pt>
                <c:pt idx="466">
                  <c:v>101.30757508725361</c:v>
                </c:pt>
                <c:pt idx="467">
                  <c:v>101.17485130020154</c:v>
                </c:pt>
                <c:pt idx="468">
                  <c:v>101.21909256255222</c:v>
                </c:pt>
                <c:pt idx="469">
                  <c:v>101.29774369562013</c:v>
                </c:pt>
                <c:pt idx="470">
                  <c:v>102.09900211374919</c:v>
                </c:pt>
                <c:pt idx="471">
                  <c:v>102.28579855478543</c:v>
                </c:pt>
                <c:pt idx="472">
                  <c:v>101.59268544462468</c:v>
                </c:pt>
                <c:pt idx="473">
                  <c:v>101.59268544462468</c:v>
                </c:pt>
                <c:pt idx="474">
                  <c:v>101.49437152828983</c:v>
                </c:pt>
                <c:pt idx="475">
                  <c:v>101.41572039522194</c:v>
                </c:pt>
                <c:pt idx="476">
                  <c:v>101.5238657031903</c:v>
                </c:pt>
                <c:pt idx="477">
                  <c:v>101.62217961952514</c:v>
                </c:pt>
                <c:pt idx="478">
                  <c:v>101.44029887430565</c:v>
                </c:pt>
                <c:pt idx="479">
                  <c:v>101.52878139900702</c:v>
                </c:pt>
                <c:pt idx="480">
                  <c:v>102.18748463845058</c:v>
                </c:pt>
                <c:pt idx="481">
                  <c:v>103.22961215160007</c:v>
                </c:pt>
                <c:pt idx="482">
                  <c:v>104.03087056972913</c:v>
                </c:pt>
                <c:pt idx="483">
                  <c:v>103.68677186255715</c:v>
                </c:pt>
                <c:pt idx="484">
                  <c:v>103.74576021235806</c:v>
                </c:pt>
                <c:pt idx="485">
                  <c:v>104.85670746694196</c:v>
                </c:pt>
                <c:pt idx="486">
                  <c:v>105.32861426534926</c:v>
                </c:pt>
                <c:pt idx="487">
                  <c:v>105.23030034901439</c:v>
                </c:pt>
                <c:pt idx="488">
                  <c:v>105.24013174064788</c:v>
                </c:pt>
                <c:pt idx="489">
                  <c:v>105.04350390797816</c:v>
                </c:pt>
                <c:pt idx="490">
                  <c:v>105.35319274443299</c:v>
                </c:pt>
                <c:pt idx="491">
                  <c:v>105.52524209801898</c:v>
                </c:pt>
                <c:pt idx="492">
                  <c:v>105.50557931475201</c:v>
                </c:pt>
                <c:pt idx="493">
                  <c:v>105.13198643267954</c:v>
                </c:pt>
                <c:pt idx="494">
                  <c:v>105.2204689573809</c:v>
                </c:pt>
                <c:pt idx="495">
                  <c:v>105.14673352012976</c:v>
                </c:pt>
                <c:pt idx="496">
                  <c:v>105.59406183945337</c:v>
                </c:pt>
                <c:pt idx="497">
                  <c:v>105.44659096495107</c:v>
                </c:pt>
                <c:pt idx="498">
                  <c:v>105.32369856953251</c:v>
                </c:pt>
                <c:pt idx="499">
                  <c:v>105.19097478248045</c:v>
                </c:pt>
                <c:pt idx="500">
                  <c:v>104.83704468367496</c:v>
                </c:pt>
                <c:pt idx="501">
                  <c:v>105.15656491176327</c:v>
                </c:pt>
                <c:pt idx="502">
                  <c:v>106.04139015877698</c:v>
                </c:pt>
                <c:pt idx="503">
                  <c:v>106.30192203706434</c:v>
                </c:pt>
                <c:pt idx="504">
                  <c:v>107.04419210539251</c:v>
                </c:pt>
                <c:pt idx="505">
                  <c:v>106.53295974045125</c:v>
                </c:pt>
                <c:pt idx="506">
                  <c:v>106.62144226515264</c:v>
                </c:pt>
                <c:pt idx="507">
                  <c:v>106.96062527650788</c:v>
                </c:pt>
                <c:pt idx="508">
                  <c:v>106.76399744383816</c:v>
                </c:pt>
                <c:pt idx="509">
                  <c:v>106.88688983925674</c:v>
                </c:pt>
                <c:pt idx="510">
                  <c:v>106.76891313965493</c:v>
                </c:pt>
                <c:pt idx="511">
                  <c:v>107.49152042471611</c:v>
                </c:pt>
                <c:pt idx="512">
                  <c:v>108.08631961854199</c:v>
                </c:pt>
                <c:pt idx="513">
                  <c:v>108.42058693408052</c:v>
                </c:pt>
                <c:pt idx="514">
                  <c:v>108.07157253109177</c:v>
                </c:pt>
                <c:pt idx="515">
                  <c:v>107.66848547411887</c:v>
                </c:pt>
                <c:pt idx="516">
                  <c:v>107.58983434105097</c:v>
                </c:pt>
                <c:pt idx="517">
                  <c:v>107.05893919284276</c:v>
                </c:pt>
                <c:pt idx="518">
                  <c:v>107.22607285061198</c:v>
                </c:pt>
                <c:pt idx="519">
                  <c:v>106.9950351472251</c:v>
                </c:pt>
                <c:pt idx="520">
                  <c:v>107.4227006832817</c:v>
                </c:pt>
                <c:pt idx="521">
                  <c:v>107.98800570220715</c:v>
                </c:pt>
                <c:pt idx="522">
                  <c:v>107.32438676694686</c:v>
                </c:pt>
                <c:pt idx="523">
                  <c:v>108.25836897212801</c:v>
                </c:pt>
                <c:pt idx="524">
                  <c:v>108.32718871356241</c:v>
                </c:pt>
                <c:pt idx="525">
                  <c:v>109.53153418866441</c:v>
                </c:pt>
                <c:pt idx="526">
                  <c:v>109.01047043208966</c:v>
                </c:pt>
                <c:pt idx="527">
                  <c:v>108.86299955758737</c:v>
                </c:pt>
                <c:pt idx="528">
                  <c:v>109.02030182372314</c:v>
                </c:pt>
                <c:pt idx="529">
                  <c:v>109.61018532173229</c:v>
                </c:pt>
                <c:pt idx="530">
                  <c:v>109.86088580838619</c:v>
                </c:pt>
                <c:pt idx="531">
                  <c:v>110.28855134444279</c:v>
                </c:pt>
                <c:pt idx="532">
                  <c:v>110.57366170181389</c:v>
                </c:pt>
                <c:pt idx="533">
                  <c:v>110.76537383866686</c:v>
                </c:pt>
                <c:pt idx="534">
                  <c:v>110.16565894902422</c:v>
                </c:pt>
                <c:pt idx="535">
                  <c:v>109.88054859165315</c:v>
                </c:pt>
                <c:pt idx="536">
                  <c:v>110.40652804404463</c:v>
                </c:pt>
                <c:pt idx="537">
                  <c:v>110.14108046994052</c:v>
                </c:pt>
                <c:pt idx="538">
                  <c:v>110.25905716954234</c:v>
                </c:pt>
                <c:pt idx="539">
                  <c:v>110.77520523030034</c:v>
                </c:pt>
                <c:pt idx="540">
                  <c:v>111.47323403627783</c:v>
                </c:pt>
                <c:pt idx="541">
                  <c:v>111.9746350095856</c:v>
                </c:pt>
                <c:pt idx="542">
                  <c:v>112.89387012731653</c:v>
                </c:pt>
                <c:pt idx="543">
                  <c:v>112.97252126038441</c:v>
                </c:pt>
                <c:pt idx="544">
                  <c:v>114.20144521457011</c:v>
                </c:pt>
                <c:pt idx="545">
                  <c:v>114.16703534385292</c:v>
                </c:pt>
                <c:pt idx="546">
                  <c:v>114.79132871257926</c:v>
                </c:pt>
                <c:pt idx="547">
                  <c:v>114.9338838912648</c:v>
                </c:pt>
                <c:pt idx="548">
                  <c:v>115.35171803568795</c:v>
                </c:pt>
                <c:pt idx="549">
                  <c:v>117.26883940421767</c:v>
                </c:pt>
                <c:pt idx="550">
                  <c:v>124.44083960084549</c:v>
                </c:pt>
                <c:pt idx="551">
                  <c:v>122.27793344147862</c:v>
                </c:pt>
                <c:pt idx="552">
                  <c:v>121.39802389028166</c:v>
                </c:pt>
                <c:pt idx="553">
                  <c:v>123.02020350980682</c:v>
                </c:pt>
                <c:pt idx="554">
                  <c:v>121.62906159366858</c:v>
                </c:pt>
                <c:pt idx="555">
                  <c:v>123.27581969227744</c:v>
                </c:pt>
                <c:pt idx="556">
                  <c:v>122.1353782627931</c:v>
                </c:pt>
                <c:pt idx="557">
                  <c:v>125.06513296957183</c:v>
                </c:pt>
                <c:pt idx="558">
                  <c:v>128.18168411738682</c:v>
                </c:pt>
                <c:pt idx="559">
                  <c:v>127.92115223909944</c:v>
                </c:pt>
                <c:pt idx="560">
                  <c:v>131.45062183552082</c:v>
                </c:pt>
                <c:pt idx="561">
                  <c:v>131.24907830703435</c:v>
                </c:pt>
                <c:pt idx="562">
                  <c:v>129.52858477117434</c:v>
                </c:pt>
                <c:pt idx="563">
                  <c:v>130.95905225384652</c:v>
                </c:pt>
                <c:pt idx="564">
                  <c:v>131.3818020940864</c:v>
                </c:pt>
                <c:pt idx="565">
                  <c:v>133.84456569827458</c:v>
                </c:pt>
                <c:pt idx="566">
                  <c:v>131.8143833259598</c:v>
                </c:pt>
                <c:pt idx="567">
                  <c:v>132.03067394189648</c:v>
                </c:pt>
                <c:pt idx="568">
                  <c:v>131.68165953890772</c:v>
                </c:pt>
                <c:pt idx="569">
                  <c:v>130.25610775205229</c:v>
                </c:pt>
                <c:pt idx="570">
                  <c:v>129.29263137197069</c:v>
                </c:pt>
                <c:pt idx="571">
                  <c:v>129.30737845942093</c:v>
                </c:pt>
                <c:pt idx="572">
                  <c:v>128.92886988153171</c:v>
                </c:pt>
                <c:pt idx="573">
                  <c:v>129.10091923511774</c:v>
                </c:pt>
                <c:pt idx="574">
                  <c:v>127.57213783611071</c:v>
                </c:pt>
                <c:pt idx="575">
                  <c:v>125.99419947893624</c:v>
                </c:pt>
                <c:pt idx="576">
                  <c:v>125.23718232315784</c:v>
                </c:pt>
                <c:pt idx="577">
                  <c:v>125.18310966917367</c:v>
                </c:pt>
                <c:pt idx="578">
                  <c:v>124.98648183650397</c:v>
                </c:pt>
                <c:pt idx="579">
                  <c:v>124.90291500761933</c:v>
                </c:pt>
                <c:pt idx="580">
                  <c:v>123.6739910534336</c:v>
                </c:pt>
                <c:pt idx="581">
                  <c:v>124.6128889544315</c:v>
                </c:pt>
                <c:pt idx="582">
                  <c:v>125.66976355503122</c:v>
                </c:pt>
                <c:pt idx="583">
                  <c:v>126.56933588949516</c:v>
                </c:pt>
                <c:pt idx="584">
                  <c:v>124.36218846777761</c:v>
                </c:pt>
                <c:pt idx="585">
                  <c:v>123.96893280243819</c:v>
                </c:pt>
                <c:pt idx="586">
                  <c:v>122.89731111438824</c:v>
                </c:pt>
                <c:pt idx="587">
                  <c:v>122.0911370004424</c:v>
                </c:pt>
                <c:pt idx="588">
                  <c:v>125.1290370151895</c:v>
                </c:pt>
                <c:pt idx="589">
                  <c:v>123.6494125743499</c:v>
                </c:pt>
                <c:pt idx="590">
                  <c:v>123.59533992036572</c:v>
                </c:pt>
                <c:pt idx="591">
                  <c:v>123.68873814088384</c:v>
                </c:pt>
                <c:pt idx="592">
                  <c:v>123.58059283291549</c:v>
                </c:pt>
                <c:pt idx="593">
                  <c:v>123.18733716757606</c:v>
                </c:pt>
                <c:pt idx="594">
                  <c:v>123.3643022169788</c:v>
                </c:pt>
                <c:pt idx="595">
                  <c:v>123.89028166937031</c:v>
                </c:pt>
                <c:pt idx="596">
                  <c:v>123.86078749446983</c:v>
                </c:pt>
                <c:pt idx="597">
                  <c:v>123.62974979108293</c:v>
                </c:pt>
                <c:pt idx="598">
                  <c:v>123.14309590522539</c:v>
                </c:pt>
                <c:pt idx="599">
                  <c:v>122.21894509167772</c:v>
                </c:pt>
                <c:pt idx="600">
                  <c:v>122.46964557833161</c:v>
                </c:pt>
                <c:pt idx="601">
                  <c:v>121.29479427813006</c:v>
                </c:pt>
                <c:pt idx="602">
                  <c:v>121.22105884087894</c:v>
                </c:pt>
                <c:pt idx="603">
                  <c:v>121.37344541119796</c:v>
                </c:pt>
                <c:pt idx="604">
                  <c:v>121.95349751757361</c:v>
                </c:pt>
                <c:pt idx="605">
                  <c:v>122.13046256697636</c:v>
                </c:pt>
                <c:pt idx="606">
                  <c:v>122.42048862016419</c:v>
                </c:pt>
                <c:pt idx="607">
                  <c:v>123.25124121319372</c:v>
                </c:pt>
                <c:pt idx="608">
                  <c:v>122.81865998132035</c:v>
                </c:pt>
                <c:pt idx="609">
                  <c:v>122.59745366956693</c:v>
                </c:pt>
                <c:pt idx="610">
                  <c:v>121.99773877992429</c:v>
                </c:pt>
                <c:pt idx="611">
                  <c:v>122.72526176080224</c:v>
                </c:pt>
                <c:pt idx="612">
                  <c:v>122.26810204984514</c:v>
                </c:pt>
                <c:pt idx="613">
                  <c:v>121.1719018827115</c:v>
                </c:pt>
                <c:pt idx="614">
                  <c:v>122.53354962394927</c:v>
                </c:pt>
                <c:pt idx="615">
                  <c:v>123.17259008012584</c:v>
                </c:pt>
                <c:pt idx="616">
                  <c:v>123.96401710662143</c:v>
                </c:pt>
                <c:pt idx="617">
                  <c:v>123.46753182913041</c:v>
                </c:pt>
                <c:pt idx="618">
                  <c:v>123.2364941257435</c:v>
                </c:pt>
                <c:pt idx="619">
                  <c:v>123.31514525881138</c:v>
                </c:pt>
                <c:pt idx="620">
                  <c:v>123.27090399646069</c:v>
                </c:pt>
                <c:pt idx="621">
                  <c:v>123.35447082534532</c:v>
                </c:pt>
                <c:pt idx="622">
                  <c:v>122.77441871896966</c:v>
                </c:pt>
                <c:pt idx="623">
                  <c:v>122.81865998132035</c:v>
                </c:pt>
                <c:pt idx="624">
                  <c:v>123.21683134247654</c:v>
                </c:pt>
                <c:pt idx="625">
                  <c:v>123.46261613331367</c:v>
                </c:pt>
                <c:pt idx="626">
                  <c:v>123.48719461239739</c:v>
                </c:pt>
                <c:pt idx="627">
                  <c:v>123.61991839944945</c:v>
                </c:pt>
                <c:pt idx="628">
                  <c:v>124.81443248291795</c:v>
                </c:pt>
                <c:pt idx="629">
                  <c:v>124.55390060463057</c:v>
                </c:pt>
                <c:pt idx="630">
                  <c:v>125.70908912156516</c:v>
                </c:pt>
                <c:pt idx="631">
                  <c:v>126.14167035343853</c:v>
                </c:pt>
                <c:pt idx="632">
                  <c:v>126.97242294646809</c:v>
                </c:pt>
                <c:pt idx="633">
                  <c:v>127.21820773730522</c:v>
                </c:pt>
                <c:pt idx="634">
                  <c:v>127.37551000344099</c:v>
                </c:pt>
                <c:pt idx="635">
                  <c:v>127.50331809467629</c:v>
                </c:pt>
                <c:pt idx="636">
                  <c:v>126.84461485523276</c:v>
                </c:pt>
                <c:pt idx="637">
                  <c:v>126.23506857395664</c:v>
                </c:pt>
                <c:pt idx="638">
                  <c:v>126.5300103229612</c:v>
                </c:pt>
                <c:pt idx="639">
                  <c:v>125.59602811778008</c:v>
                </c:pt>
                <c:pt idx="640">
                  <c:v>124.70628717494962</c:v>
                </c:pt>
                <c:pt idx="641">
                  <c:v>125.14378410263971</c:v>
                </c:pt>
                <c:pt idx="642">
                  <c:v>125.53703976797915</c:v>
                </c:pt>
                <c:pt idx="643">
                  <c:v>125.1536154942732</c:v>
                </c:pt>
                <c:pt idx="644">
                  <c:v>125.5665339428796</c:v>
                </c:pt>
                <c:pt idx="645">
                  <c:v>126.52017893132772</c:v>
                </c:pt>
                <c:pt idx="646">
                  <c:v>127.06090547116943</c:v>
                </c:pt>
                <c:pt idx="647">
                  <c:v>127.61637909846138</c:v>
                </c:pt>
                <c:pt idx="648">
                  <c:v>128.89937570663128</c:v>
                </c:pt>
                <c:pt idx="649">
                  <c:v>129.78420095364498</c:v>
                </c:pt>
                <c:pt idx="650">
                  <c:v>131.14093299906602</c:v>
                </c:pt>
                <c:pt idx="651">
                  <c:v>132.00609546281277</c:v>
                </c:pt>
                <c:pt idx="652">
                  <c:v>131.0819446492651</c:v>
                </c:pt>
                <c:pt idx="653">
                  <c:v>131.11143882416556</c:v>
                </c:pt>
                <c:pt idx="654">
                  <c:v>131.78980484687608</c:v>
                </c:pt>
                <c:pt idx="655">
                  <c:v>132.01592685444623</c:v>
                </c:pt>
                <c:pt idx="656">
                  <c:v>131.68165953890772</c:v>
                </c:pt>
                <c:pt idx="657">
                  <c:v>132.12898785823134</c:v>
                </c:pt>
                <c:pt idx="658">
                  <c:v>132.23713316619967</c:v>
                </c:pt>
                <c:pt idx="659">
                  <c:v>132.17814481639874</c:v>
                </c:pt>
                <c:pt idx="660">
                  <c:v>132.91058349309344</c:v>
                </c:pt>
                <c:pt idx="661">
                  <c:v>132.42884530305264</c:v>
                </c:pt>
                <c:pt idx="662">
                  <c:v>133.23501941699848</c:v>
                </c:pt>
                <c:pt idx="663">
                  <c:v>133.89863835225876</c:v>
                </c:pt>
                <c:pt idx="664">
                  <c:v>134.43936489210049</c:v>
                </c:pt>
                <c:pt idx="665">
                  <c:v>133.9723737895099</c:v>
                </c:pt>
                <c:pt idx="666">
                  <c:v>136.14019564469351</c:v>
                </c:pt>
                <c:pt idx="667">
                  <c:v>138.11630536302414</c:v>
                </c:pt>
                <c:pt idx="668">
                  <c:v>140.72162414589783</c:v>
                </c:pt>
                <c:pt idx="669">
                  <c:v>143.1696406626358</c:v>
                </c:pt>
                <c:pt idx="670">
                  <c:v>143.97581477658161</c:v>
                </c:pt>
                <c:pt idx="671">
                  <c:v>144.78198889052746</c:v>
                </c:pt>
                <c:pt idx="672">
                  <c:v>144.26584082976945</c:v>
                </c:pt>
                <c:pt idx="673">
                  <c:v>143.62680037359289</c:v>
                </c:pt>
                <c:pt idx="674">
                  <c:v>142.83537334709729</c:v>
                </c:pt>
                <c:pt idx="675">
                  <c:v>142.68298677677825</c:v>
                </c:pt>
                <c:pt idx="676">
                  <c:v>142.22582706582116</c:v>
                </c:pt>
                <c:pt idx="677">
                  <c:v>141.83748709629847</c:v>
                </c:pt>
                <c:pt idx="678">
                  <c:v>140.91825197856755</c:v>
                </c:pt>
                <c:pt idx="679">
                  <c:v>140.97724032836848</c:v>
                </c:pt>
                <c:pt idx="680">
                  <c:v>141.39507447279161</c:v>
                </c:pt>
                <c:pt idx="681">
                  <c:v>140.71670845008111</c:v>
                </c:pt>
                <c:pt idx="682">
                  <c:v>140.29395860984121</c:v>
                </c:pt>
                <c:pt idx="683">
                  <c:v>140.37260974290911</c:v>
                </c:pt>
                <c:pt idx="684">
                  <c:v>139.88104016123484</c:v>
                </c:pt>
                <c:pt idx="685">
                  <c:v>139.06995035147224</c:v>
                </c:pt>
                <c:pt idx="686">
                  <c:v>138.89298530206949</c:v>
                </c:pt>
                <c:pt idx="687">
                  <c:v>138.77009290665094</c:v>
                </c:pt>
                <c:pt idx="688">
                  <c:v>138.94214226023692</c:v>
                </c:pt>
                <c:pt idx="689">
                  <c:v>138.54888659489748</c:v>
                </c:pt>
                <c:pt idx="690">
                  <c:v>138.2736076291599</c:v>
                </c:pt>
                <c:pt idx="691">
                  <c:v>137.71813400186795</c:v>
                </c:pt>
                <c:pt idx="692">
                  <c:v>139.25183109669175</c:v>
                </c:pt>
                <c:pt idx="693">
                  <c:v>140.66755149191368</c:v>
                </c:pt>
                <c:pt idx="694">
                  <c:v>139.67949663274837</c:v>
                </c:pt>
                <c:pt idx="695">
                  <c:v>139.44845892936146</c:v>
                </c:pt>
                <c:pt idx="696">
                  <c:v>139.63033967458094</c:v>
                </c:pt>
                <c:pt idx="697">
                  <c:v>140.52008061741139</c:v>
                </c:pt>
                <c:pt idx="698">
                  <c:v>140.90350489111734</c:v>
                </c:pt>
                <c:pt idx="699">
                  <c:v>140.33819987219192</c:v>
                </c:pt>
                <c:pt idx="700">
                  <c:v>139.9596912943027</c:v>
                </c:pt>
                <c:pt idx="701">
                  <c:v>138.73568303593373</c:v>
                </c:pt>
                <c:pt idx="702">
                  <c:v>138.59804355306494</c:v>
                </c:pt>
                <c:pt idx="703">
                  <c:v>138.68161038194958</c:v>
                </c:pt>
                <c:pt idx="704">
                  <c:v>138.14579953792457</c:v>
                </c:pt>
                <c:pt idx="705">
                  <c:v>138.46040407019612</c:v>
                </c:pt>
                <c:pt idx="706">
                  <c:v>138.23919775844269</c:v>
                </c:pt>
                <c:pt idx="707">
                  <c:v>138.57346507398123</c:v>
                </c:pt>
                <c:pt idx="708">
                  <c:v>138.75043012338395</c:v>
                </c:pt>
                <c:pt idx="709">
                  <c:v>138.38666863294497</c:v>
                </c:pt>
                <c:pt idx="710">
                  <c:v>137.99341296760556</c:v>
                </c:pt>
                <c:pt idx="711">
                  <c:v>138.04256992577299</c:v>
                </c:pt>
                <c:pt idx="712">
                  <c:v>137.65914565206702</c:v>
                </c:pt>
                <c:pt idx="713">
                  <c:v>138.03765422995625</c:v>
                </c:pt>
                <c:pt idx="714">
                  <c:v>140.10224647298824</c:v>
                </c:pt>
                <c:pt idx="715">
                  <c:v>141.59661800127807</c:v>
                </c:pt>
                <c:pt idx="716">
                  <c:v>141.41965295187535</c:v>
                </c:pt>
                <c:pt idx="717">
                  <c:v>142.29464680725556</c:v>
                </c:pt>
                <c:pt idx="718">
                  <c:v>142.56501007717642</c:v>
                </c:pt>
                <c:pt idx="719">
                  <c:v>141.85223418374869</c:v>
                </c:pt>
                <c:pt idx="720">
                  <c:v>141.61628078454504</c:v>
                </c:pt>
                <c:pt idx="721">
                  <c:v>140.53974340067836</c:v>
                </c:pt>
                <c:pt idx="722">
                  <c:v>140.71179275426437</c:v>
                </c:pt>
                <c:pt idx="723">
                  <c:v>137.20198594110997</c:v>
                </c:pt>
                <c:pt idx="724">
                  <c:v>136.90212849628864</c:v>
                </c:pt>
                <c:pt idx="725">
                  <c:v>138.11138966720739</c:v>
                </c:pt>
                <c:pt idx="726">
                  <c:v>138.09172688394042</c:v>
                </c:pt>
                <c:pt idx="727">
                  <c:v>138.18020940864179</c:v>
                </c:pt>
                <c:pt idx="728">
                  <c:v>137.96883448852185</c:v>
                </c:pt>
                <c:pt idx="729">
                  <c:v>137.92950892198789</c:v>
                </c:pt>
                <c:pt idx="730">
                  <c:v>137.53625325664848</c:v>
                </c:pt>
                <c:pt idx="731">
                  <c:v>137.7132183060512</c:v>
                </c:pt>
                <c:pt idx="732">
                  <c:v>137.71813400186795</c:v>
                </c:pt>
                <c:pt idx="733">
                  <c:v>137.83119500565306</c:v>
                </c:pt>
                <c:pt idx="734">
                  <c:v>137.93934031362139</c:v>
                </c:pt>
                <c:pt idx="735">
                  <c:v>138.81924986481835</c:v>
                </c:pt>
                <c:pt idx="736">
                  <c:v>139.9596912943027</c:v>
                </c:pt>
                <c:pt idx="737">
                  <c:v>140.78552819151551</c:v>
                </c:pt>
                <c:pt idx="738">
                  <c:v>140.50041783414443</c:v>
                </c:pt>
                <c:pt idx="739">
                  <c:v>141.25743498992284</c:v>
                </c:pt>
                <c:pt idx="740">
                  <c:v>142.1963328909207</c:v>
                </c:pt>
                <c:pt idx="741">
                  <c:v>141.68510052597944</c:v>
                </c:pt>
                <c:pt idx="742">
                  <c:v>141.25743498992284</c:v>
                </c:pt>
                <c:pt idx="743">
                  <c:v>141.34591751462418</c:v>
                </c:pt>
                <c:pt idx="744">
                  <c:v>141.01165019908566</c:v>
                </c:pt>
                <c:pt idx="745">
                  <c:v>140.89367349948384</c:v>
                </c:pt>
                <c:pt idx="746">
                  <c:v>140.36769404709236</c:v>
                </c:pt>
                <c:pt idx="747">
                  <c:v>140.35294695964214</c:v>
                </c:pt>
                <c:pt idx="748">
                  <c:v>140.39227252617607</c:v>
                </c:pt>
                <c:pt idx="749">
                  <c:v>140.54465909649511</c:v>
                </c:pt>
                <c:pt idx="750">
                  <c:v>139.87120876960134</c:v>
                </c:pt>
                <c:pt idx="751">
                  <c:v>139.2370840092415</c:v>
                </c:pt>
                <c:pt idx="752">
                  <c:v>140.09241508135474</c:v>
                </c:pt>
                <c:pt idx="753">
                  <c:v>142.21107997837092</c:v>
                </c:pt>
                <c:pt idx="754">
                  <c:v>142.84028904291404</c:v>
                </c:pt>
                <c:pt idx="755">
                  <c:v>143.18930344590277</c:v>
                </c:pt>
                <c:pt idx="756">
                  <c:v>142.32414098215602</c:v>
                </c:pt>
                <c:pt idx="757">
                  <c:v>142.72231234331218</c:v>
                </c:pt>
                <c:pt idx="758">
                  <c:v>143.27778597060413</c:v>
                </c:pt>
                <c:pt idx="759">
                  <c:v>143.27778597060413</c:v>
                </c:pt>
                <c:pt idx="760">
                  <c:v>144.1232856510839</c:v>
                </c:pt>
                <c:pt idx="761">
                  <c:v>144.2019367841518</c:v>
                </c:pt>
                <c:pt idx="762">
                  <c:v>143.82342820626261</c:v>
                </c:pt>
                <c:pt idx="763">
                  <c:v>142.5060217273755</c:v>
                </c:pt>
                <c:pt idx="764">
                  <c:v>142.47161185665831</c:v>
                </c:pt>
                <c:pt idx="765">
                  <c:v>142.34871946123974</c:v>
                </c:pt>
                <c:pt idx="766">
                  <c:v>142.5060217273755</c:v>
                </c:pt>
                <c:pt idx="767">
                  <c:v>141.50813547657668</c:v>
                </c:pt>
                <c:pt idx="768">
                  <c:v>140.30379000147471</c:v>
                </c:pt>
                <c:pt idx="769">
                  <c:v>140.81010667059923</c:v>
                </c:pt>
                <c:pt idx="770">
                  <c:v>141.20336233593866</c:v>
                </c:pt>
                <c:pt idx="771">
                  <c:v>140.45617657179372</c:v>
                </c:pt>
                <c:pt idx="772">
                  <c:v>140.56923757557882</c:v>
                </c:pt>
                <c:pt idx="773">
                  <c:v>141.49830408494321</c:v>
                </c:pt>
                <c:pt idx="774">
                  <c:v>141.66543774271247</c:v>
                </c:pt>
                <c:pt idx="775">
                  <c:v>142.51093742319225</c:v>
                </c:pt>
                <c:pt idx="776">
                  <c:v>142.98284422159958</c:v>
                </c:pt>
                <c:pt idx="777">
                  <c:v>144.87047141522882</c:v>
                </c:pt>
                <c:pt idx="778">
                  <c:v>145.12608759769947</c:v>
                </c:pt>
                <c:pt idx="779">
                  <c:v>143.93157351423093</c:v>
                </c:pt>
                <c:pt idx="780">
                  <c:v>143.97089908076487</c:v>
                </c:pt>
                <c:pt idx="781">
                  <c:v>144.42314309590523</c:v>
                </c:pt>
                <c:pt idx="782">
                  <c:v>143.64646315685985</c:v>
                </c:pt>
                <c:pt idx="783">
                  <c:v>143.07132674630094</c:v>
                </c:pt>
                <c:pt idx="784">
                  <c:v>142.668239689328</c:v>
                </c:pt>
                <c:pt idx="785">
                  <c:v>143.00742270068326</c:v>
                </c:pt>
                <c:pt idx="786">
                  <c:v>142.15209162857002</c:v>
                </c:pt>
                <c:pt idx="787">
                  <c:v>142.1963328909207</c:v>
                </c:pt>
                <c:pt idx="788">
                  <c:v>142.57484146880989</c:v>
                </c:pt>
                <c:pt idx="789">
                  <c:v>142.41753920267413</c:v>
                </c:pt>
                <c:pt idx="790">
                  <c:v>142.76655360566289</c:v>
                </c:pt>
                <c:pt idx="791">
                  <c:v>142.28973111143881</c:v>
                </c:pt>
                <c:pt idx="792">
                  <c:v>142.06360910386866</c:v>
                </c:pt>
                <c:pt idx="793">
                  <c:v>142.48144324829178</c:v>
                </c:pt>
                <c:pt idx="794">
                  <c:v>141.90139114191612</c:v>
                </c:pt>
                <c:pt idx="795">
                  <c:v>142.08818758295234</c:v>
                </c:pt>
                <c:pt idx="796">
                  <c:v>141.12962689868752</c:v>
                </c:pt>
                <c:pt idx="797">
                  <c:v>141.12962689868752</c:v>
                </c:pt>
                <c:pt idx="798">
                  <c:v>141.6457749594455</c:v>
                </c:pt>
                <c:pt idx="799">
                  <c:v>140.29887430565796</c:v>
                </c:pt>
                <c:pt idx="800">
                  <c:v>140.40210391780957</c:v>
                </c:pt>
                <c:pt idx="801">
                  <c:v>140.0186796441036</c:v>
                </c:pt>
                <c:pt idx="802">
                  <c:v>138.88806960625277</c:v>
                </c:pt>
                <c:pt idx="803">
                  <c:v>138.08189549230693</c:v>
                </c:pt>
                <c:pt idx="804">
                  <c:v>137.40352946959641</c:v>
                </c:pt>
                <c:pt idx="805">
                  <c:v>137.75745956840191</c:v>
                </c:pt>
                <c:pt idx="806">
                  <c:v>137.80170083075259</c:v>
                </c:pt>
                <c:pt idx="807">
                  <c:v>136.91195988792214</c:v>
                </c:pt>
                <c:pt idx="808">
                  <c:v>137.19707024529322</c:v>
                </c:pt>
                <c:pt idx="809">
                  <c:v>137.33962542397876</c:v>
                </c:pt>
                <c:pt idx="810">
                  <c:v>137.82136361401956</c:v>
                </c:pt>
                <c:pt idx="811">
                  <c:v>138.15071523374132</c:v>
                </c:pt>
                <c:pt idx="812">
                  <c:v>137.36420390306247</c:v>
                </c:pt>
                <c:pt idx="813">
                  <c:v>138.06223270903996</c:v>
                </c:pt>
                <c:pt idx="814">
                  <c:v>138.41616280784544</c:v>
                </c:pt>
                <c:pt idx="815">
                  <c:v>138.13596814629111</c:v>
                </c:pt>
                <c:pt idx="816">
                  <c:v>138.01799144668928</c:v>
                </c:pt>
                <c:pt idx="817">
                  <c:v>137.32979403234526</c:v>
                </c:pt>
                <c:pt idx="818">
                  <c:v>137.36420390306247</c:v>
                </c:pt>
                <c:pt idx="819">
                  <c:v>136.89721280047189</c:v>
                </c:pt>
                <c:pt idx="820">
                  <c:v>136.76448901341985</c:v>
                </c:pt>
                <c:pt idx="821">
                  <c:v>136.62193383473431</c:v>
                </c:pt>
                <c:pt idx="822">
                  <c:v>137.85577348473674</c:v>
                </c:pt>
                <c:pt idx="823">
                  <c:v>138.38666863294497</c:v>
                </c:pt>
                <c:pt idx="824">
                  <c:v>139.07978174310574</c:v>
                </c:pt>
                <c:pt idx="825">
                  <c:v>141.12471120287074</c:v>
                </c:pt>
                <c:pt idx="826">
                  <c:v>140.90842058693406</c:v>
                </c:pt>
                <c:pt idx="827">
                  <c:v>140.13665634370545</c:v>
                </c:pt>
                <c:pt idx="828">
                  <c:v>140.61347883792951</c:v>
                </c:pt>
                <c:pt idx="829">
                  <c:v>140.18089760605613</c:v>
                </c:pt>
                <c:pt idx="830">
                  <c:v>139.43862753772794</c:v>
                </c:pt>
                <c:pt idx="831">
                  <c:v>139.19775844270757</c:v>
                </c:pt>
                <c:pt idx="832">
                  <c:v>138.84874403971884</c:v>
                </c:pt>
                <c:pt idx="833">
                  <c:v>139.69424372019859</c:v>
                </c:pt>
                <c:pt idx="834">
                  <c:v>138.77500860246769</c:v>
                </c:pt>
                <c:pt idx="835">
                  <c:v>139.27149387995871</c:v>
                </c:pt>
                <c:pt idx="836">
                  <c:v>139.2370840092415</c:v>
                </c:pt>
                <c:pt idx="837">
                  <c:v>138.06223270903996</c:v>
                </c:pt>
                <c:pt idx="838">
                  <c:v>137.84102639728653</c:v>
                </c:pt>
                <c:pt idx="839">
                  <c:v>137.9049304429042</c:v>
                </c:pt>
                <c:pt idx="840">
                  <c:v>137.60507299808287</c:v>
                </c:pt>
                <c:pt idx="841">
                  <c:v>138.49481394091333</c:v>
                </c:pt>
                <c:pt idx="842">
                  <c:v>138.47023546182962</c:v>
                </c:pt>
                <c:pt idx="843">
                  <c:v>138.25394484589293</c:v>
                </c:pt>
                <c:pt idx="844">
                  <c:v>137.88035196382049</c:v>
                </c:pt>
                <c:pt idx="845">
                  <c:v>137.62473578134984</c:v>
                </c:pt>
                <c:pt idx="846">
                  <c:v>137.73288108931817</c:v>
                </c:pt>
                <c:pt idx="847">
                  <c:v>137.31996264071179</c:v>
                </c:pt>
                <c:pt idx="848">
                  <c:v>137.6542299562503</c:v>
                </c:pt>
                <c:pt idx="849">
                  <c:v>137.0594307624244</c:v>
                </c:pt>
                <c:pt idx="850">
                  <c:v>137.31996264071179</c:v>
                </c:pt>
                <c:pt idx="851">
                  <c:v>137.52150616919826</c:v>
                </c:pt>
                <c:pt idx="852">
                  <c:v>137.4133608612299</c:v>
                </c:pt>
                <c:pt idx="853">
                  <c:v>137.82627930983631</c:v>
                </c:pt>
                <c:pt idx="854">
                  <c:v>137.2511428992774</c:v>
                </c:pt>
                <c:pt idx="855">
                  <c:v>136.99552671680678</c:v>
                </c:pt>
                <c:pt idx="856">
                  <c:v>137.51659047338148</c:v>
                </c:pt>
                <c:pt idx="857">
                  <c:v>137.43302364449687</c:v>
                </c:pt>
                <c:pt idx="858">
                  <c:v>137.68372413115077</c:v>
                </c:pt>
                <c:pt idx="859">
                  <c:v>137.72796539350145</c:v>
                </c:pt>
                <c:pt idx="860">
                  <c:v>137.99341296760556</c:v>
                </c:pt>
                <c:pt idx="861">
                  <c:v>138.47515115764637</c:v>
                </c:pt>
                <c:pt idx="862">
                  <c:v>138.29818610824361</c:v>
                </c:pt>
                <c:pt idx="863">
                  <c:v>138.39158432876175</c:v>
                </c:pt>
                <c:pt idx="864">
                  <c:v>138.49481394091333</c:v>
                </c:pt>
                <c:pt idx="865">
                  <c:v>138.62262203214863</c:v>
                </c:pt>
                <c:pt idx="866">
                  <c:v>138.01307575087253</c:v>
                </c:pt>
                <c:pt idx="867">
                  <c:v>138.18020940864179</c:v>
                </c:pt>
                <c:pt idx="868">
                  <c:v>138.214619279359</c:v>
                </c:pt>
                <c:pt idx="869">
                  <c:v>137.25605859509412</c:v>
                </c:pt>
                <c:pt idx="870">
                  <c:v>136.97094823772304</c:v>
                </c:pt>
                <c:pt idx="871">
                  <c:v>136.02221894509168</c:v>
                </c:pt>
                <c:pt idx="872">
                  <c:v>136.09103868652608</c:v>
                </c:pt>
                <c:pt idx="873">
                  <c:v>136.0271346409084</c:v>
                </c:pt>
                <c:pt idx="874">
                  <c:v>136.49412574349898</c:v>
                </c:pt>
                <c:pt idx="875">
                  <c:v>135.4962394927002</c:v>
                </c:pt>
                <c:pt idx="876">
                  <c:v>134.60158285405299</c:v>
                </c:pt>
                <c:pt idx="877">
                  <c:v>135.10298382736076</c:v>
                </c:pt>
                <c:pt idx="878">
                  <c:v>135.38317848891512</c:v>
                </c:pt>
                <c:pt idx="879">
                  <c:v>135.77151845843778</c:v>
                </c:pt>
                <c:pt idx="880">
                  <c:v>135.60438480066853</c:v>
                </c:pt>
                <c:pt idx="881">
                  <c:v>135.63387897556899</c:v>
                </c:pt>
                <c:pt idx="882">
                  <c:v>135.21604483114587</c:v>
                </c:pt>
                <c:pt idx="883">
                  <c:v>135.20129774369562</c:v>
                </c:pt>
                <c:pt idx="884">
                  <c:v>134.95551295285847</c:v>
                </c:pt>
                <c:pt idx="885">
                  <c:v>134.40987071720002</c:v>
                </c:pt>
                <c:pt idx="886">
                  <c:v>134.85719903652361</c:v>
                </c:pt>
                <c:pt idx="887">
                  <c:v>135.32910583493094</c:v>
                </c:pt>
                <c:pt idx="888">
                  <c:v>134.85228334070689</c:v>
                </c:pt>
                <c:pt idx="889">
                  <c:v>136.09103868652608</c:v>
                </c:pt>
                <c:pt idx="890">
                  <c:v>138.85365973553556</c:v>
                </c:pt>
                <c:pt idx="891">
                  <c:v>138.39158432876175</c:v>
                </c:pt>
                <c:pt idx="892">
                  <c:v>137.95408740107163</c:v>
                </c:pt>
                <c:pt idx="893">
                  <c:v>137.73288108931817</c:v>
                </c:pt>
                <c:pt idx="894">
                  <c:v>136.99552671680678</c:v>
                </c:pt>
                <c:pt idx="895">
                  <c:v>137.08892493732489</c:v>
                </c:pt>
                <c:pt idx="896">
                  <c:v>135.56997492995131</c:v>
                </c:pt>
                <c:pt idx="897">
                  <c:v>135.34385292238116</c:v>
                </c:pt>
                <c:pt idx="898">
                  <c:v>135.77643415425453</c:v>
                </c:pt>
                <c:pt idx="899">
                  <c:v>135.03416408592636</c:v>
                </c:pt>
                <c:pt idx="900">
                  <c:v>134.68514968293761</c:v>
                </c:pt>
                <c:pt idx="901">
                  <c:v>134.20341149289683</c:v>
                </c:pt>
                <c:pt idx="902">
                  <c:v>134.98500712775893</c:v>
                </c:pt>
                <c:pt idx="903">
                  <c:v>135.00958560684265</c:v>
                </c:pt>
                <c:pt idx="904">
                  <c:v>135.51590227596716</c:v>
                </c:pt>
                <c:pt idx="905">
                  <c:v>135.83050680823871</c:v>
                </c:pt>
                <c:pt idx="906">
                  <c:v>135.77643415425453</c:v>
                </c:pt>
                <c:pt idx="907">
                  <c:v>135.63387897556899</c:v>
                </c:pt>
                <c:pt idx="908">
                  <c:v>136.15494273214372</c:v>
                </c:pt>
                <c:pt idx="909">
                  <c:v>136.71041635943567</c:v>
                </c:pt>
                <c:pt idx="910">
                  <c:v>136.85297153812121</c:v>
                </c:pt>
                <c:pt idx="911">
                  <c:v>136.05662881580886</c:v>
                </c:pt>
                <c:pt idx="912">
                  <c:v>135.02433269429287</c:v>
                </c:pt>
                <c:pt idx="913">
                  <c:v>134.10509757656195</c:v>
                </c:pt>
                <c:pt idx="914">
                  <c:v>134.0411935309443</c:v>
                </c:pt>
                <c:pt idx="915">
                  <c:v>133.93304822297597</c:v>
                </c:pt>
                <c:pt idx="916">
                  <c:v>133.41690016221796</c:v>
                </c:pt>
                <c:pt idx="917">
                  <c:v>134.22798997198052</c:v>
                </c:pt>
                <c:pt idx="918">
                  <c:v>134.68514968293761</c:v>
                </c:pt>
                <c:pt idx="919">
                  <c:v>134.84245194907339</c:v>
                </c:pt>
                <c:pt idx="920">
                  <c:v>135.20129774369562</c:v>
                </c:pt>
                <c:pt idx="921">
                  <c:v>134.98992282357568</c:v>
                </c:pt>
                <c:pt idx="922">
                  <c:v>134.2918940175982</c:v>
                </c:pt>
                <c:pt idx="923">
                  <c:v>134.98992282357568</c:v>
                </c:pt>
                <c:pt idx="924">
                  <c:v>134.84736764489011</c:v>
                </c:pt>
                <c:pt idx="925">
                  <c:v>134.86211473234036</c:v>
                </c:pt>
                <c:pt idx="926">
                  <c:v>134.91127169050779</c:v>
                </c:pt>
                <c:pt idx="927">
                  <c:v>134.72447524947157</c:v>
                </c:pt>
                <c:pt idx="928">
                  <c:v>134.70481246620457</c:v>
                </c:pt>
                <c:pt idx="929">
                  <c:v>134.61632994150324</c:v>
                </c:pt>
                <c:pt idx="930">
                  <c:v>134.95551295285847</c:v>
                </c:pt>
                <c:pt idx="931">
                  <c:v>135.02924839010961</c:v>
                </c:pt>
                <c:pt idx="932">
                  <c:v>134.99975421520918</c:v>
                </c:pt>
                <c:pt idx="933">
                  <c:v>135.36843140146487</c:v>
                </c:pt>
                <c:pt idx="934">
                  <c:v>134.48360615445114</c:v>
                </c:pt>
                <c:pt idx="935">
                  <c:v>134.25256845106426</c:v>
                </c:pt>
                <c:pt idx="936">
                  <c:v>134.10018188074523</c:v>
                </c:pt>
                <c:pt idx="937">
                  <c:v>133.54470825345328</c:v>
                </c:pt>
                <c:pt idx="938">
                  <c:v>133.18586245883105</c:v>
                </c:pt>
                <c:pt idx="939">
                  <c:v>133.54470825345328</c:v>
                </c:pt>
                <c:pt idx="940">
                  <c:v>132.20272329548249</c:v>
                </c:pt>
                <c:pt idx="941">
                  <c:v>131.61775549329008</c:v>
                </c:pt>
                <c:pt idx="942">
                  <c:v>131.85862458831048</c:v>
                </c:pt>
                <c:pt idx="943">
                  <c:v>132.98923462616133</c:v>
                </c:pt>
                <c:pt idx="944">
                  <c:v>133.45131003293514</c:v>
                </c:pt>
                <c:pt idx="945">
                  <c:v>133.00398171361158</c:v>
                </c:pt>
                <c:pt idx="946">
                  <c:v>133.17603106719756</c:v>
                </c:pt>
                <c:pt idx="947">
                  <c:v>132.17814481639874</c:v>
                </c:pt>
                <c:pt idx="948">
                  <c:v>132.41901391141917</c:v>
                </c:pt>
                <c:pt idx="949">
                  <c:v>132.72870274787397</c:v>
                </c:pt>
                <c:pt idx="950">
                  <c:v>132.17322912058202</c:v>
                </c:pt>
                <c:pt idx="951">
                  <c:v>132.51732782775403</c:v>
                </c:pt>
                <c:pt idx="952">
                  <c:v>133.04330728014551</c:v>
                </c:pt>
                <c:pt idx="953">
                  <c:v>132.84176375165904</c:v>
                </c:pt>
                <c:pt idx="954">
                  <c:v>131.99134837536252</c:v>
                </c:pt>
                <c:pt idx="955">
                  <c:v>132.04050533352998</c:v>
                </c:pt>
                <c:pt idx="956">
                  <c:v>131.10652312834881</c:v>
                </c:pt>
                <c:pt idx="957">
                  <c:v>130.91481099149584</c:v>
                </c:pt>
                <c:pt idx="958">
                  <c:v>131.24416261121763</c:v>
                </c:pt>
                <c:pt idx="959">
                  <c:v>131.17534286978321</c:v>
                </c:pt>
                <c:pt idx="960">
                  <c:v>131.90778154647788</c:v>
                </c:pt>
                <c:pt idx="961">
                  <c:v>130.51172393452291</c:v>
                </c:pt>
                <c:pt idx="962">
                  <c:v>129.82844221599566</c:v>
                </c:pt>
                <c:pt idx="963">
                  <c:v>130.45765128053876</c:v>
                </c:pt>
                <c:pt idx="964">
                  <c:v>129.72029690802734</c:v>
                </c:pt>
                <c:pt idx="965">
                  <c:v>130.32001179766996</c:v>
                </c:pt>
                <c:pt idx="966">
                  <c:v>130.30526471021972</c:v>
                </c:pt>
                <c:pt idx="967">
                  <c:v>129.47451211719019</c:v>
                </c:pt>
                <c:pt idx="968">
                  <c:v>129.00260531878286</c:v>
                </c:pt>
                <c:pt idx="969">
                  <c:v>129.4892592046404</c:v>
                </c:pt>
                <c:pt idx="970">
                  <c:v>130.08405839846631</c:v>
                </c:pt>
                <c:pt idx="971">
                  <c:v>130.70835176719262</c:v>
                </c:pt>
                <c:pt idx="972">
                  <c:v>130.92464238312934</c:v>
                </c:pt>
                <c:pt idx="973">
                  <c:v>131.84879319667698</c:v>
                </c:pt>
                <c:pt idx="974">
                  <c:v>132.83193236002555</c:v>
                </c:pt>
                <c:pt idx="975">
                  <c:v>132.45342378213635</c:v>
                </c:pt>
                <c:pt idx="976">
                  <c:v>131.67182814727423</c:v>
                </c:pt>
                <c:pt idx="977">
                  <c:v>131.56859853512265</c:v>
                </c:pt>
                <c:pt idx="978">
                  <c:v>131.57842992675612</c:v>
                </c:pt>
                <c:pt idx="979">
                  <c:v>131.20483704468367</c:v>
                </c:pt>
                <c:pt idx="980">
                  <c:v>130.38883153910436</c:v>
                </c:pt>
                <c:pt idx="981">
                  <c:v>130.64444772157501</c:v>
                </c:pt>
                <c:pt idx="982">
                  <c:v>131.37688639826968</c:v>
                </c:pt>
                <c:pt idx="983">
                  <c:v>130.82632846679448</c:v>
                </c:pt>
                <c:pt idx="984">
                  <c:v>131.10652312834881</c:v>
                </c:pt>
                <c:pt idx="985">
                  <c:v>131.79963623850955</c:v>
                </c:pt>
                <c:pt idx="986">
                  <c:v>131.97168559209555</c:v>
                </c:pt>
                <c:pt idx="987">
                  <c:v>131.83896180504351</c:v>
                </c:pt>
                <c:pt idx="988">
                  <c:v>132.56648478592146</c:v>
                </c:pt>
                <c:pt idx="989">
                  <c:v>132.72870274787397</c:v>
                </c:pt>
                <c:pt idx="990">
                  <c:v>133.69217912795557</c:v>
                </c:pt>
                <c:pt idx="991">
                  <c:v>135.78134985007128</c:v>
                </c:pt>
                <c:pt idx="992">
                  <c:v>135.79609693752153</c:v>
                </c:pt>
                <c:pt idx="993">
                  <c:v>136.29749791082926</c:v>
                </c:pt>
                <c:pt idx="994">
                  <c:v>135.78626554588803</c:v>
                </c:pt>
                <c:pt idx="995">
                  <c:v>135.83542250405546</c:v>
                </c:pt>
                <c:pt idx="996">
                  <c:v>135.86983237477264</c:v>
                </c:pt>
                <c:pt idx="997">
                  <c:v>135.52081797178388</c:v>
                </c:pt>
                <c:pt idx="998">
                  <c:v>135.65845745465271</c:v>
                </c:pt>
                <c:pt idx="999">
                  <c:v>135.42250405544905</c:v>
                </c:pt>
                <c:pt idx="1000">
                  <c:v>135.1865506562454</c:v>
                </c:pt>
                <c:pt idx="1001">
                  <c:v>134.15425453472938</c:v>
                </c:pt>
                <c:pt idx="1002">
                  <c:v>133.65285356142161</c:v>
                </c:pt>
                <c:pt idx="1003">
                  <c:v>134.36071375903259</c:v>
                </c:pt>
                <c:pt idx="1004">
                  <c:v>134.31155680086516</c:v>
                </c:pt>
                <c:pt idx="1005">
                  <c:v>134.81787346998968</c:v>
                </c:pt>
                <c:pt idx="1006">
                  <c:v>135.57980632158484</c:v>
                </c:pt>
                <c:pt idx="1007">
                  <c:v>134.97517573612544</c:v>
                </c:pt>
                <c:pt idx="1008">
                  <c:v>134.94076586540825</c:v>
                </c:pt>
                <c:pt idx="1009">
                  <c:v>134.50326893771813</c:v>
                </c:pt>
                <c:pt idx="1010">
                  <c:v>134.31155680086516</c:v>
                </c:pt>
                <c:pt idx="1011">
                  <c:v>134.78837929508921</c:v>
                </c:pt>
                <c:pt idx="1012">
                  <c:v>134.58683576660275</c:v>
                </c:pt>
                <c:pt idx="1013">
                  <c:v>135.07840534827704</c:v>
                </c:pt>
                <c:pt idx="1014">
                  <c:v>135.01941699847615</c:v>
                </c:pt>
                <c:pt idx="1015">
                  <c:v>136.45480017696505</c:v>
                </c:pt>
                <c:pt idx="1016">
                  <c:v>136.45480017696505</c:v>
                </c:pt>
                <c:pt idx="1017">
                  <c:v>137.92950892198789</c:v>
                </c:pt>
                <c:pt idx="1018">
                  <c:v>137.86068918055349</c:v>
                </c:pt>
                <c:pt idx="1019">
                  <c:v>138.94705795605367</c:v>
                </c:pt>
                <c:pt idx="1020">
                  <c:v>138.94705795605367</c:v>
                </c:pt>
                <c:pt idx="1021">
                  <c:v>137.86068918055349</c:v>
                </c:pt>
                <c:pt idx="1022">
                  <c:v>136.78415179668681</c:v>
                </c:pt>
                <c:pt idx="1023">
                  <c:v>136.7694047092366</c:v>
                </c:pt>
                <c:pt idx="1024">
                  <c:v>137.64931426043356</c:v>
                </c:pt>
                <c:pt idx="1025">
                  <c:v>137.64931426043356</c:v>
                </c:pt>
                <c:pt idx="1026">
                  <c:v>138.99129921840438</c:v>
                </c:pt>
                <c:pt idx="1027">
                  <c:v>139.05520326402203</c:v>
                </c:pt>
                <c:pt idx="1028">
                  <c:v>139.28132527159221</c:v>
                </c:pt>
                <c:pt idx="1029">
                  <c:v>138.19004080027528</c:v>
                </c:pt>
                <c:pt idx="1030">
                  <c:v>138.19004080027528</c:v>
                </c:pt>
                <c:pt idx="1031">
                  <c:v>139.72865359091577</c:v>
                </c:pt>
                <c:pt idx="1032">
                  <c:v>140.04325812318734</c:v>
                </c:pt>
                <c:pt idx="1033">
                  <c:v>140.15631912697242</c:v>
                </c:pt>
                <c:pt idx="1034">
                  <c:v>139.35997640466007</c:v>
                </c:pt>
                <c:pt idx="1035">
                  <c:v>139.35997640466007</c:v>
                </c:pt>
                <c:pt idx="1036">
                  <c:v>137.08892493732489</c:v>
                </c:pt>
                <c:pt idx="1037">
                  <c:v>138.04256992577299</c:v>
                </c:pt>
                <c:pt idx="1038">
                  <c:v>138.50956102836355</c:v>
                </c:pt>
                <c:pt idx="1039">
                  <c:v>138.31293319569383</c:v>
                </c:pt>
                <c:pt idx="1040">
                  <c:v>138.31293319569383</c:v>
                </c:pt>
                <c:pt idx="1041">
                  <c:v>136.50395713513248</c:v>
                </c:pt>
                <c:pt idx="1042">
                  <c:v>136.89229710465517</c:v>
                </c:pt>
                <c:pt idx="1043">
                  <c:v>136.25325664847858</c:v>
                </c:pt>
                <c:pt idx="1044">
                  <c:v>136.14511134051025</c:v>
                </c:pt>
                <c:pt idx="1045">
                  <c:v>136.14511134051025</c:v>
                </c:pt>
                <c:pt idx="1046">
                  <c:v>138.31784889151061</c:v>
                </c:pt>
                <c:pt idx="1047">
                  <c:v>137.32487833652854</c:v>
                </c:pt>
                <c:pt idx="1048">
                  <c:v>136.14511134051025</c:v>
                </c:pt>
                <c:pt idx="1049">
                  <c:v>137.31504694489504</c:v>
                </c:pt>
                <c:pt idx="1050">
                  <c:v>137.31504694489504</c:v>
                </c:pt>
                <c:pt idx="1051">
                  <c:v>138.54888659489748</c:v>
                </c:pt>
                <c:pt idx="1052">
                  <c:v>142.07835619131887</c:v>
                </c:pt>
                <c:pt idx="1053">
                  <c:v>141.12471120287074</c:v>
                </c:pt>
                <c:pt idx="1054">
                  <c:v>149.26018777958021</c:v>
                </c:pt>
                <c:pt idx="1055">
                  <c:v>149.26018777958021</c:v>
                </c:pt>
                <c:pt idx="1056">
                  <c:v>163.79098461387207</c:v>
                </c:pt>
                <c:pt idx="1057">
                  <c:v>157.71518458437791</c:v>
                </c:pt>
                <c:pt idx="1058">
                  <c:v>165.99813203558963</c:v>
                </c:pt>
                <c:pt idx="1059">
                  <c:v>165.64911763260091</c:v>
                </c:pt>
                <c:pt idx="1060">
                  <c:v>165.64911763260091</c:v>
                </c:pt>
                <c:pt idx="1061">
                  <c:v>175.00368677186253</c:v>
                </c:pt>
                <c:pt idx="1062">
                  <c:v>175.35761687066804</c:v>
                </c:pt>
                <c:pt idx="1063">
                  <c:v>173.63712333480805</c:v>
                </c:pt>
                <c:pt idx="1064">
                  <c:v>173.63712333480805</c:v>
                </c:pt>
                <c:pt idx="1065">
                  <c:v>173.55847220174016</c:v>
                </c:pt>
                <c:pt idx="1066">
                  <c:v>173.84358255911124</c:v>
                </c:pt>
                <c:pt idx="1067">
                  <c:v>173.09639679496632</c:v>
                </c:pt>
                <c:pt idx="1068">
                  <c:v>172.51142899277392</c:v>
                </c:pt>
                <c:pt idx="1069">
                  <c:v>172.51142899277392</c:v>
                </c:pt>
                <c:pt idx="1070">
                  <c:v>172.82111782922871</c:v>
                </c:pt>
                <c:pt idx="1071">
                  <c:v>171.42997591309049</c:v>
                </c:pt>
                <c:pt idx="1072">
                  <c:v>171.19893820970358</c:v>
                </c:pt>
                <c:pt idx="1073">
                  <c:v>168.31834046109228</c:v>
                </c:pt>
                <c:pt idx="1074">
                  <c:v>168.31834046109228</c:v>
                </c:pt>
                <c:pt idx="1075">
                  <c:v>166.03254190630685</c:v>
                </c:pt>
                <c:pt idx="1076">
                  <c:v>160.36966032541906</c:v>
                </c:pt>
                <c:pt idx="1077">
                  <c:v>157.7840043258123</c:v>
                </c:pt>
                <c:pt idx="1078">
                  <c:v>156.61406872142751</c:v>
                </c:pt>
                <c:pt idx="1079">
                  <c:v>156.61406872142751</c:v>
                </c:pt>
                <c:pt idx="1080">
                  <c:v>156.26013862262201</c:v>
                </c:pt>
                <c:pt idx="1081">
                  <c:v>156.36828393059037</c:v>
                </c:pt>
                <c:pt idx="1082">
                  <c:v>155.13935997640468</c:v>
                </c:pt>
                <c:pt idx="1083">
                  <c:v>148.05584230447818</c:v>
                </c:pt>
                <c:pt idx="1084">
                  <c:v>148.05584230447818</c:v>
                </c:pt>
                <c:pt idx="1085">
                  <c:v>148.68013567320455</c:v>
                </c:pt>
                <c:pt idx="1086">
                  <c:v>149.11271690507792</c:v>
                </c:pt>
                <c:pt idx="1087">
                  <c:v>149.1569581674286</c:v>
                </c:pt>
                <c:pt idx="1088">
                  <c:v>149.9483851939242</c:v>
                </c:pt>
                <c:pt idx="1089">
                  <c:v>149.9483851939242</c:v>
                </c:pt>
                <c:pt idx="1090">
                  <c:v>146.33534876861819</c:v>
                </c:pt>
                <c:pt idx="1091">
                  <c:v>145.19490733913386</c:v>
                </c:pt>
                <c:pt idx="1092">
                  <c:v>143.32202723295481</c:v>
                </c:pt>
                <c:pt idx="1093">
                  <c:v>140.67738288354718</c:v>
                </c:pt>
                <c:pt idx="1094">
                  <c:v>140.67738288354718</c:v>
                </c:pt>
                <c:pt idx="1095">
                  <c:v>136.70058496780217</c:v>
                </c:pt>
                <c:pt idx="1096">
                  <c:v>136.41547461043112</c:v>
                </c:pt>
                <c:pt idx="1097">
                  <c:v>135.88457946222286</c:v>
                </c:pt>
                <c:pt idx="1098">
                  <c:v>134.24765275524749</c:v>
                </c:pt>
                <c:pt idx="1099">
                  <c:v>134.24765275524749</c:v>
                </c:pt>
                <c:pt idx="1100">
                  <c:v>130.62478493830804</c:v>
                </c:pt>
                <c:pt idx="1101">
                  <c:v>128.10794868013568</c:v>
                </c:pt>
                <c:pt idx="1102">
                  <c:v>128.10794868013568</c:v>
                </c:pt>
                <c:pt idx="1103">
                  <c:v>128.09320159268543</c:v>
                </c:pt>
                <c:pt idx="1104">
                  <c:v>129.06650936440053</c:v>
                </c:pt>
                <c:pt idx="1105">
                  <c:v>125.4731357223615</c:v>
                </c:pt>
                <c:pt idx="1106">
                  <c:v>122.77441871896966</c:v>
                </c:pt>
                <c:pt idx="1107">
                  <c:v>122.77441871896966</c:v>
                </c:pt>
                <c:pt idx="1108">
                  <c:v>122.76950302315292</c:v>
                </c:pt>
                <c:pt idx="1109">
                  <c:v>124.07707811040652</c:v>
                </c:pt>
                <c:pt idx="1110">
                  <c:v>124.34252568451065</c:v>
                </c:pt>
                <c:pt idx="1111">
                  <c:v>126.02860934965345</c:v>
                </c:pt>
                <c:pt idx="1112">
                  <c:v>126.02860934965345</c:v>
                </c:pt>
                <c:pt idx="1113">
                  <c:v>125.3600747185764</c:v>
                </c:pt>
                <c:pt idx="1114">
                  <c:v>125.59111242196333</c:v>
                </c:pt>
                <c:pt idx="1115">
                  <c:v>125.43872585164431</c:v>
                </c:pt>
                <c:pt idx="1116">
                  <c:v>130.2905176227695</c:v>
                </c:pt>
                <c:pt idx="1117">
                  <c:v>130.2905176227695</c:v>
                </c:pt>
                <c:pt idx="1118">
                  <c:v>132.88600501400973</c:v>
                </c:pt>
                <c:pt idx="1119">
                  <c:v>131.93236002556162</c:v>
                </c:pt>
                <c:pt idx="1120">
                  <c:v>131.94710711301184</c:v>
                </c:pt>
                <c:pt idx="1121">
                  <c:v>132.85159514329251</c:v>
                </c:pt>
                <c:pt idx="1122">
                  <c:v>132.85159514329251</c:v>
                </c:pt>
                <c:pt idx="1123">
                  <c:v>133.20060954628127</c:v>
                </c:pt>
                <c:pt idx="1124">
                  <c:v>131.0721132576316</c:v>
                </c:pt>
                <c:pt idx="1125">
                  <c:v>130.40357862655458</c:v>
                </c:pt>
                <c:pt idx="1126">
                  <c:v>128.81580887774663</c:v>
                </c:pt>
                <c:pt idx="1127">
                  <c:v>128.81580887774663</c:v>
                </c:pt>
                <c:pt idx="1128">
                  <c:v>126.31863540284128</c:v>
                </c:pt>
                <c:pt idx="1129">
                  <c:v>126.61357715184583</c:v>
                </c:pt>
                <c:pt idx="1130">
                  <c:v>125.94012682495206</c:v>
                </c:pt>
                <c:pt idx="1131">
                  <c:v>128.56019269527602</c:v>
                </c:pt>
                <c:pt idx="1132">
                  <c:v>128.56019269527602</c:v>
                </c:pt>
                <c:pt idx="1133">
                  <c:v>130.15287813990071</c:v>
                </c:pt>
                <c:pt idx="1134">
                  <c:v>129.268052892887</c:v>
                </c:pt>
                <c:pt idx="1135">
                  <c:v>128.93378557734846</c:v>
                </c:pt>
                <c:pt idx="1136">
                  <c:v>128.78139900702945</c:v>
                </c:pt>
                <c:pt idx="1137">
                  <c:v>128.78139900702945</c:v>
                </c:pt>
                <c:pt idx="1138">
                  <c:v>129.75962247456127</c:v>
                </c:pt>
                <c:pt idx="1139">
                  <c:v>129.88743056579659</c:v>
                </c:pt>
                <c:pt idx="1140">
                  <c:v>129.9808287863147</c:v>
                </c:pt>
                <c:pt idx="1141">
                  <c:v>131.59809271002308</c:v>
                </c:pt>
                <c:pt idx="1142">
                  <c:v>131.59809271002308</c:v>
                </c:pt>
                <c:pt idx="1143">
                  <c:v>134.36562945484934</c:v>
                </c:pt>
                <c:pt idx="1144">
                  <c:v>135.79118124170475</c:v>
                </c:pt>
                <c:pt idx="1145">
                  <c:v>136.97094823772304</c:v>
                </c:pt>
                <c:pt idx="1146">
                  <c:v>136.84805584230449</c:v>
                </c:pt>
                <c:pt idx="1147">
                  <c:v>136.84805584230449</c:v>
                </c:pt>
                <c:pt idx="1148">
                  <c:v>133.27434498353242</c:v>
                </c:pt>
                <c:pt idx="1149">
                  <c:v>130.98854642874699</c:v>
                </c:pt>
                <c:pt idx="1150">
                  <c:v>130.67394189647544</c:v>
                </c:pt>
                <c:pt idx="1151">
                  <c:v>129.17465467236889</c:v>
                </c:pt>
                <c:pt idx="1152">
                  <c:v>129.17465467236889</c:v>
                </c:pt>
                <c:pt idx="1153">
                  <c:v>128.28491372953843</c:v>
                </c:pt>
                <c:pt idx="1154">
                  <c:v>127.86707958511526</c:v>
                </c:pt>
                <c:pt idx="1155">
                  <c:v>127.19362925822149</c:v>
                </c:pt>
                <c:pt idx="1156">
                  <c:v>127.47382391977584</c:v>
                </c:pt>
                <c:pt idx="1157">
                  <c:v>127.47382391977584</c:v>
                </c:pt>
                <c:pt idx="1158">
                  <c:v>131.12618591161578</c:v>
                </c:pt>
                <c:pt idx="1159">
                  <c:v>131.58334562257286</c:v>
                </c:pt>
                <c:pt idx="1160">
                  <c:v>134.44428058791721</c:v>
                </c:pt>
                <c:pt idx="1161">
                  <c:v>134.0411935309443</c:v>
                </c:pt>
                <c:pt idx="1162">
                  <c:v>134.0411935309443</c:v>
                </c:pt>
                <c:pt idx="1163">
                  <c:v>137.68372413115077</c:v>
                </c:pt>
                <c:pt idx="1164">
                  <c:v>134.36562945484934</c:v>
                </c:pt>
                <c:pt idx="1165">
                  <c:v>133.16128397974731</c:v>
                </c:pt>
                <c:pt idx="1166">
                  <c:v>132.93024627636044</c:v>
                </c:pt>
                <c:pt idx="1167">
                  <c:v>132.93024627636044</c:v>
                </c:pt>
                <c:pt idx="1168">
                  <c:v>132.52224352357075</c:v>
                </c:pt>
                <c:pt idx="1169">
                  <c:v>133.32841763751659</c:v>
                </c:pt>
                <c:pt idx="1170">
                  <c:v>133.49555129528585</c:v>
                </c:pt>
                <c:pt idx="1171">
                  <c:v>134.6359927247702</c:v>
                </c:pt>
                <c:pt idx="1172">
                  <c:v>134.6359927247702</c:v>
                </c:pt>
                <c:pt idx="1173">
                  <c:v>134.46885906700092</c:v>
                </c:pt>
                <c:pt idx="1174">
                  <c:v>134.24273705943077</c:v>
                </c:pt>
                <c:pt idx="1175">
                  <c:v>133.38249029150077</c:v>
                </c:pt>
                <c:pt idx="1176">
                  <c:v>132.56156909010468</c:v>
                </c:pt>
                <c:pt idx="1177">
                  <c:v>132.56156909010468</c:v>
                </c:pt>
                <c:pt idx="1178">
                  <c:v>130.91972668731259</c:v>
                </c:pt>
                <c:pt idx="1179">
                  <c:v>130.16762522735092</c:v>
                </c:pt>
                <c:pt idx="1180">
                  <c:v>130.78208720444377</c:v>
                </c:pt>
                <c:pt idx="1181">
                  <c:v>130.14796244408396</c:v>
                </c:pt>
                <c:pt idx="1182">
                  <c:v>130.14796244408396</c:v>
                </c:pt>
                <c:pt idx="1183">
                  <c:v>130.09880548591653</c:v>
                </c:pt>
                <c:pt idx="1184">
                  <c:v>129.44501794228975</c:v>
                </c:pt>
                <c:pt idx="1185">
                  <c:v>128.25541955463797</c:v>
                </c:pt>
                <c:pt idx="1186">
                  <c:v>128.30949220862212</c:v>
                </c:pt>
                <c:pt idx="1187">
                  <c:v>128.30949220862212</c:v>
                </c:pt>
                <c:pt idx="1188">
                  <c:v>128.97802683969917</c:v>
                </c:pt>
                <c:pt idx="1189">
                  <c:v>129.03701518950007</c:v>
                </c:pt>
                <c:pt idx="1190">
                  <c:v>129.02226810204982</c:v>
                </c:pt>
                <c:pt idx="1191">
                  <c:v>129.80386373691195</c:v>
                </c:pt>
                <c:pt idx="1192">
                  <c:v>129.80386373691195</c:v>
                </c:pt>
                <c:pt idx="1193">
                  <c:v>131.30315096101853</c:v>
                </c:pt>
                <c:pt idx="1194">
                  <c:v>131.7357321928919</c:v>
                </c:pt>
                <c:pt idx="1195">
                  <c:v>129.8087794327287</c:v>
                </c:pt>
                <c:pt idx="1196">
                  <c:v>130.01032296121517</c:v>
                </c:pt>
                <c:pt idx="1197">
                  <c:v>130.01032296121517</c:v>
                </c:pt>
                <c:pt idx="1198">
                  <c:v>129.076340756034</c:v>
                </c:pt>
                <c:pt idx="1199">
                  <c:v>128.87479722754756</c:v>
                </c:pt>
                <c:pt idx="1200">
                  <c:v>130.32492749348668</c:v>
                </c:pt>
                <c:pt idx="1201">
                  <c:v>128.01455045961757</c:v>
                </c:pt>
                <c:pt idx="1202">
                  <c:v>128.01455045961757</c:v>
                </c:pt>
                <c:pt idx="1203">
                  <c:v>124.02300545642235</c:v>
                </c:pt>
                <c:pt idx="1204">
                  <c:v>123.6739910534336</c:v>
                </c:pt>
                <c:pt idx="1205">
                  <c:v>123.84112471120287</c:v>
                </c:pt>
                <c:pt idx="1206">
                  <c:v>124.31303150961018</c:v>
                </c:pt>
                <c:pt idx="1207">
                  <c:v>124.31303150961018</c:v>
                </c:pt>
                <c:pt idx="1208">
                  <c:v>121.57990463550115</c:v>
                </c:pt>
                <c:pt idx="1209">
                  <c:v>123.62974979108293</c:v>
                </c:pt>
                <c:pt idx="1210">
                  <c:v>124.02300545642235</c:v>
                </c:pt>
                <c:pt idx="1211">
                  <c:v>125.35024332694292</c:v>
                </c:pt>
                <c:pt idx="1212">
                  <c:v>125.35024332694292</c:v>
                </c:pt>
                <c:pt idx="1213">
                  <c:v>125.62552229268053</c:v>
                </c:pt>
                <c:pt idx="1214">
                  <c:v>127.12972521260383</c:v>
                </c:pt>
                <c:pt idx="1215">
                  <c:v>127.4689082239591</c:v>
                </c:pt>
                <c:pt idx="1216">
                  <c:v>126.54475741041145</c:v>
                </c:pt>
                <c:pt idx="1217">
                  <c:v>126.54475741041145</c:v>
                </c:pt>
                <c:pt idx="1218">
                  <c:v>123.590424224549</c:v>
                </c:pt>
                <c:pt idx="1219">
                  <c:v>124.13606646020745</c:v>
                </c:pt>
                <c:pt idx="1220">
                  <c:v>123.28565108391092</c:v>
                </c:pt>
                <c:pt idx="1221">
                  <c:v>122.25335496239492</c:v>
                </c:pt>
                <c:pt idx="1222">
                  <c:v>122.25335496239492</c:v>
                </c:pt>
                <c:pt idx="1223">
                  <c:v>121.88959347195595</c:v>
                </c:pt>
                <c:pt idx="1224">
                  <c:v>121.39310819446493</c:v>
                </c:pt>
                <c:pt idx="1225">
                  <c:v>122.99562503072309</c:v>
                </c:pt>
                <c:pt idx="1226">
                  <c:v>122.93663668092219</c:v>
                </c:pt>
                <c:pt idx="1227">
                  <c:v>122.93663668092219</c:v>
                </c:pt>
                <c:pt idx="1228">
                  <c:v>121.81094233888808</c:v>
                </c:pt>
                <c:pt idx="1229">
                  <c:v>122.49422405741531</c:v>
                </c:pt>
                <c:pt idx="1230">
                  <c:v>122.06164282554195</c:v>
                </c:pt>
                <c:pt idx="1231">
                  <c:v>121.14240770781103</c:v>
                </c:pt>
                <c:pt idx="1232">
                  <c:v>121.14240770781103</c:v>
                </c:pt>
                <c:pt idx="1233">
                  <c:v>122.44506709924789</c:v>
                </c:pt>
                <c:pt idx="1234">
                  <c:v>122.61220075701715</c:v>
                </c:pt>
                <c:pt idx="1235">
                  <c:v>122.34183748709629</c:v>
                </c:pt>
                <c:pt idx="1236">
                  <c:v>122.34183748709629</c:v>
                </c:pt>
                <c:pt idx="1237">
                  <c:v>125.9892837831195</c:v>
                </c:pt>
                <c:pt idx="1238">
                  <c:v>126.50051614806075</c:v>
                </c:pt>
                <c:pt idx="1239">
                  <c:v>126.26947844467385</c:v>
                </c:pt>
                <c:pt idx="1240">
                  <c:v>125.19785675662389</c:v>
                </c:pt>
                <c:pt idx="1241">
                  <c:v>125.19785675662389</c:v>
                </c:pt>
                <c:pt idx="1242">
                  <c:v>124.05249963132282</c:v>
                </c:pt>
                <c:pt idx="1243">
                  <c:v>124.47524947156269</c:v>
                </c:pt>
                <c:pt idx="1244">
                  <c:v>124.90783070343606</c:v>
                </c:pt>
                <c:pt idx="1245">
                  <c:v>125.85655999606743</c:v>
                </c:pt>
                <c:pt idx="1246">
                  <c:v>125.85655999606743</c:v>
                </c:pt>
                <c:pt idx="1247">
                  <c:v>126.24489996559012</c:v>
                </c:pt>
                <c:pt idx="1248">
                  <c:v>125.78774025463304</c:v>
                </c:pt>
                <c:pt idx="1249">
                  <c:v>125.89588556260139</c:v>
                </c:pt>
                <c:pt idx="1250">
                  <c:v>126.76596372216488</c:v>
                </c:pt>
                <c:pt idx="1251">
                  <c:v>126.76596372216488</c:v>
                </c:pt>
                <c:pt idx="1252">
                  <c:v>129.10091923511774</c:v>
                </c:pt>
                <c:pt idx="1253">
                  <c:v>129.02226810204982</c:v>
                </c:pt>
                <c:pt idx="1254">
                  <c:v>129.60232020842548</c:v>
                </c:pt>
                <c:pt idx="1255">
                  <c:v>129.24347441380328</c:v>
                </c:pt>
                <c:pt idx="1256">
                  <c:v>129.24347441380328</c:v>
                </c:pt>
                <c:pt idx="1257">
                  <c:v>130.91972668731259</c:v>
                </c:pt>
                <c:pt idx="1258">
                  <c:v>131.35230791918596</c:v>
                </c:pt>
                <c:pt idx="1259">
                  <c:v>132.93516197217716</c:v>
                </c:pt>
                <c:pt idx="1260">
                  <c:v>134.78346359927247</c:v>
                </c:pt>
                <c:pt idx="1261">
                  <c:v>134.78346359927247</c:v>
                </c:pt>
                <c:pt idx="1262">
                  <c:v>136.97586393353981</c:v>
                </c:pt>
                <c:pt idx="1263">
                  <c:v>141.21810942338888</c:v>
                </c:pt>
                <c:pt idx="1264">
                  <c:v>142.88453030526469</c:v>
                </c:pt>
                <c:pt idx="1265">
                  <c:v>145.70122400825835</c:v>
                </c:pt>
                <c:pt idx="1266">
                  <c:v>145.70122400825835</c:v>
                </c:pt>
                <c:pt idx="1267">
                  <c:v>140.48075505087746</c:v>
                </c:pt>
                <c:pt idx="1268">
                  <c:v>141.97512657916727</c:v>
                </c:pt>
                <c:pt idx="1269">
                  <c:v>143.14506218355208</c:v>
                </c:pt>
                <c:pt idx="1270">
                  <c:v>145.65698274590767</c:v>
                </c:pt>
                <c:pt idx="1271">
                  <c:v>145.65698274590767</c:v>
                </c:pt>
                <c:pt idx="1272">
                  <c:v>142.07344049550213</c:v>
                </c:pt>
                <c:pt idx="1273">
                  <c:v>144.59519244949124</c:v>
                </c:pt>
                <c:pt idx="1274">
                  <c:v>144.82131445706139</c:v>
                </c:pt>
                <c:pt idx="1275">
                  <c:v>142.82062625964707</c:v>
                </c:pt>
                <c:pt idx="1276">
                  <c:v>144.09379147618344</c:v>
                </c:pt>
                <c:pt idx="1277">
                  <c:v>143.52357076144128</c:v>
                </c:pt>
                <c:pt idx="1278">
                  <c:v>142.63874551442757</c:v>
                </c:pt>
                <c:pt idx="1279">
                  <c:v>138.59312785724819</c:v>
                </c:pt>
                <c:pt idx="1280">
                  <c:v>137.9049304429042</c:v>
                </c:pt>
                <c:pt idx="1281">
                  <c:v>139.04045617657178</c:v>
                </c:pt>
                <c:pt idx="1282">
                  <c:v>140.12682495207196</c:v>
                </c:pt>
                <c:pt idx="1283">
                  <c:v>142.00462075406773</c:v>
                </c:pt>
                <c:pt idx="1284">
                  <c:v>141.62611217617854</c:v>
                </c:pt>
                <c:pt idx="1285">
                  <c:v>140.48567074669418</c:v>
                </c:pt>
                <c:pt idx="1286">
                  <c:v>140.79044388733226</c:v>
                </c:pt>
                <c:pt idx="1287">
                  <c:v>140.03834242737059</c:v>
                </c:pt>
                <c:pt idx="1288">
                  <c:v>139.8908715528683</c:v>
                </c:pt>
                <c:pt idx="1289">
                  <c:v>141.10996411542052</c:v>
                </c:pt>
                <c:pt idx="1290">
                  <c:v>140.9231676743843</c:v>
                </c:pt>
                <c:pt idx="1291">
                  <c:v>141.57695521801111</c:v>
                </c:pt>
                <c:pt idx="1292">
                  <c:v>141.81782431303151</c:v>
                </c:pt>
                <c:pt idx="1293">
                  <c:v>143.700535810844</c:v>
                </c:pt>
                <c:pt idx="1294">
                  <c:v>144.84589293614511</c:v>
                </c:pt>
                <c:pt idx="1295">
                  <c:v>144.70333775745956</c:v>
                </c:pt>
                <c:pt idx="1296">
                  <c:v>143.55798063215846</c:v>
                </c:pt>
                <c:pt idx="1297">
                  <c:v>144.16261121761787</c:v>
                </c:pt>
                <c:pt idx="1298">
                  <c:v>146.13380524013172</c:v>
                </c:pt>
                <c:pt idx="1299">
                  <c:v>148.14924052499629</c:v>
                </c:pt>
                <c:pt idx="1300">
                  <c:v>147.17593275328124</c:v>
                </c:pt>
                <c:pt idx="1301">
                  <c:v>147.59376689770437</c:v>
                </c:pt>
                <c:pt idx="1302">
                  <c:v>148.59165314850318</c:v>
                </c:pt>
                <c:pt idx="1303">
                  <c:v>148.02143243376099</c:v>
                </c:pt>
                <c:pt idx="1304">
                  <c:v>149.12254829671139</c:v>
                </c:pt>
                <c:pt idx="1305">
                  <c:v>148.28688000786511</c:v>
                </c:pt>
                <c:pt idx="1306">
                  <c:v>148.43926657818412</c:v>
                </c:pt>
                <c:pt idx="1307">
                  <c:v>148.92592046404167</c:v>
                </c:pt>
                <c:pt idx="1308">
                  <c:v>148.29671139949861</c:v>
                </c:pt>
                <c:pt idx="1309">
                  <c:v>147.37256058595094</c:v>
                </c:pt>
                <c:pt idx="1310">
                  <c:v>147.23983679889886</c:v>
                </c:pt>
                <c:pt idx="1311">
                  <c:v>146.64012190925624</c:v>
                </c:pt>
                <c:pt idx="1312">
                  <c:v>146.86132822100967</c:v>
                </c:pt>
                <c:pt idx="1313">
                  <c:v>147.32831932360025</c:v>
                </c:pt>
                <c:pt idx="1314">
                  <c:v>147.49545298136951</c:v>
                </c:pt>
                <c:pt idx="1315">
                  <c:v>148.10008356682889</c:v>
                </c:pt>
                <c:pt idx="1316">
                  <c:v>149.25527208376346</c:v>
                </c:pt>
                <c:pt idx="1317">
                  <c:v>149.42240574153271</c:v>
                </c:pt>
                <c:pt idx="1318">
                  <c:v>149.33392321683135</c:v>
                </c:pt>
                <c:pt idx="1319">
                  <c:v>150.41046060069803</c:v>
                </c:pt>
                <c:pt idx="1320">
                  <c:v>152.75524750528436</c:v>
                </c:pt>
                <c:pt idx="1321">
                  <c:v>152.52420980189746</c:v>
                </c:pt>
                <c:pt idx="1322">
                  <c:v>151.7475298628521</c:v>
                </c:pt>
                <c:pt idx="1323">
                  <c:v>151.01017549034066</c:v>
                </c:pt>
                <c:pt idx="1324">
                  <c:v>151.30511723934521</c:v>
                </c:pt>
                <c:pt idx="1325">
                  <c:v>151.85567517082043</c:v>
                </c:pt>
                <c:pt idx="1326">
                  <c:v>151.69345720886793</c:v>
                </c:pt>
                <c:pt idx="1327">
                  <c:v>152.49963132281374</c:v>
                </c:pt>
                <c:pt idx="1328">
                  <c:v>152.99120090448801</c:v>
                </c:pt>
                <c:pt idx="1329">
                  <c:v>152.15061691982501</c:v>
                </c:pt>
                <c:pt idx="1330">
                  <c:v>152.86830850906946</c:v>
                </c:pt>
                <c:pt idx="1331">
                  <c:v>152.37182323157842</c:v>
                </c:pt>
                <c:pt idx="1332">
                  <c:v>153.09934621245637</c:v>
                </c:pt>
                <c:pt idx="1333">
                  <c:v>153.34021530747677</c:v>
                </c:pt>
                <c:pt idx="1334">
                  <c:v>152.94695964213736</c:v>
                </c:pt>
                <c:pt idx="1335">
                  <c:v>153.42378213636141</c:v>
                </c:pt>
                <c:pt idx="1336">
                  <c:v>156.3486211473234</c:v>
                </c:pt>
                <c:pt idx="1337">
                  <c:v>157.55788231824215</c:v>
                </c:pt>
                <c:pt idx="1338">
                  <c:v>158.88512018876273</c:v>
                </c:pt>
                <c:pt idx="1339">
                  <c:v>161.61824706287175</c:v>
                </c:pt>
                <c:pt idx="1340">
                  <c:v>160.29592488816792</c:v>
                </c:pt>
                <c:pt idx="1341">
                  <c:v>160.49746841665439</c:v>
                </c:pt>
                <c:pt idx="1342">
                  <c:v>160.95954382342819</c:v>
                </c:pt>
                <c:pt idx="1343">
                  <c:v>162.57189205131985</c:v>
                </c:pt>
                <c:pt idx="1344">
                  <c:v>162.48832522243524</c:v>
                </c:pt>
                <c:pt idx="1345">
                  <c:v>162.05574399056187</c:v>
                </c:pt>
                <c:pt idx="1346">
                  <c:v>161.40195644693506</c:v>
                </c:pt>
                <c:pt idx="1347">
                  <c:v>160.94479673597797</c:v>
                </c:pt>
                <c:pt idx="1348">
                  <c:v>161.51993314653689</c:v>
                </c:pt>
                <c:pt idx="1349">
                  <c:v>161.51501745072014</c:v>
                </c:pt>
                <c:pt idx="1350">
                  <c:v>162.2769503023153</c:v>
                </c:pt>
                <c:pt idx="1351">
                  <c:v>161.5445116256206</c:v>
                </c:pt>
                <c:pt idx="1352">
                  <c:v>160.50238411247111</c:v>
                </c:pt>
                <c:pt idx="1353">
                  <c:v>159.51432925330582</c:v>
                </c:pt>
                <c:pt idx="1354">
                  <c:v>158.56068426485768</c:v>
                </c:pt>
                <c:pt idx="1355">
                  <c:v>160.00589883498009</c:v>
                </c:pt>
                <c:pt idx="1356">
                  <c:v>159.79452391486015</c:v>
                </c:pt>
                <c:pt idx="1357">
                  <c:v>155.83247308656541</c:v>
                </c:pt>
                <c:pt idx="1358">
                  <c:v>156.52558619672615</c:v>
                </c:pt>
                <c:pt idx="1359">
                  <c:v>153.92518310966918</c:v>
                </c:pt>
                <c:pt idx="1360">
                  <c:v>156.20115027282111</c:v>
                </c:pt>
                <c:pt idx="1361">
                  <c:v>155.92095561126678</c:v>
                </c:pt>
                <c:pt idx="1362">
                  <c:v>158.40829769453867</c:v>
                </c:pt>
                <c:pt idx="1363">
                  <c:v>160.66951777024036</c:v>
                </c:pt>
                <c:pt idx="1364">
                  <c:v>160.49746841665439</c:v>
                </c:pt>
                <c:pt idx="1365">
                  <c:v>160.15828540529913</c:v>
                </c:pt>
                <c:pt idx="1366">
                  <c:v>159.38652116207049</c:v>
                </c:pt>
                <c:pt idx="1367">
                  <c:v>160.68918055350733</c:v>
                </c:pt>
                <c:pt idx="1368">
                  <c:v>159.8584279604778</c:v>
                </c:pt>
              </c:numCache>
            </c:numRef>
          </c:val>
        </c:ser>
        <c:ser>
          <c:idx val="2"/>
          <c:order val="2"/>
          <c:tx>
            <c:strRef>
              <c:f>'Лаб 1'!$D$7</c:f>
              <c:strCache>
                <c:ptCount val="1"/>
                <c:pt idx="0">
                  <c:v>Доллар США</c:v>
                </c:pt>
              </c:strCache>
            </c:strRef>
          </c:tx>
          <c:marker>
            <c:symbol val="none"/>
          </c:marker>
          <c:cat>
            <c:numRef>
              <c:f>'Лаб 1'!$A$9:$A$1377</c:f>
              <c:numCache>
                <c:formatCode>dd/mm/yyyy</c:formatCode>
                <c:ptCount val="1369"/>
                <c:pt idx="0">
                  <c:v>43104</c:v>
                </c:pt>
                <c:pt idx="1">
                  <c:v>43105</c:v>
                </c:pt>
                <c:pt idx="2">
                  <c:v>43106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43113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43134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43141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43148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43155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43162</c:v>
                </c:pt>
                <c:pt idx="44">
                  <c:v>43163</c:v>
                </c:pt>
                <c:pt idx="45">
                  <c:v>43165</c:v>
                </c:pt>
                <c:pt idx="46">
                  <c:v>43166</c:v>
                </c:pt>
                <c:pt idx="47">
                  <c:v>43167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43176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43183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43189</c:v>
                </c:pt>
                <c:pt idx="62">
                  <c:v>43190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43209</c:v>
                </c:pt>
                <c:pt idx="75">
                  <c:v>43210</c:v>
                </c:pt>
                <c:pt idx="76">
                  <c:v>43211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43218</c:v>
                </c:pt>
                <c:pt idx="82">
                  <c:v>43219</c:v>
                </c:pt>
                <c:pt idx="83">
                  <c:v>43223</c:v>
                </c:pt>
                <c:pt idx="84">
                  <c:v>43224</c:v>
                </c:pt>
                <c:pt idx="85">
                  <c:v>43225</c:v>
                </c:pt>
                <c:pt idx="86">
                  <c:v>43228</c:v>
                </c:pt>
                <c:pt idx="87">
                  <c:v>43229</c:v>
                </c:pt>
                <c:pt idx="88">
                  <c:v>43231</c:v>
                </c:pt>
                <c:pt idx="89">
                  <c:v>43232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43239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43246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43253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43267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43274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43281</c:v>
                </c:pt>
                <c:pt idx="125">
                  <c:v>43286</c:v>
                </c:pt>
                <c:pt idx="126">
                  <c:v>43287</c:v>
                </c:pt>
                <c:pt idx="127">
                  <c:v>43288</c:v>
                </c:pt>
                <c:pt idx="128">
                  <c:v>43289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43295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43302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43316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43323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43330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43337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43344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43351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43358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43365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43372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43379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43393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43400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43407</c:v>
                </c:pt>
                <c:pt idx="214">
                  <c:v>43410</c:v>
                </c:pt>
                <c:pt idx="215">
                  <c:v>43411</c:v>
                </c:pt>
                <c:pt idx="216">
                  <c:v>43413</c:v>
                </c:pt>
                <c:pt idx="217">
                  <c:v>43414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43421</c:v>
                </c:pt>
                <c:pt idx="223">
                  <c:v>43424</c:v>
                </c:pt>
                <c:pt idx="224">
                  <c:v>43425</c:v>
                </c:pt>
                <c:pt idx="225">
                  <c:v>43426</c:v>
                </c:pt>
                <c:pt idx="226">
                  <c:v>43427</c:v>
                </c:pt>
                <c:pt idx="227">
                  <c:v>43428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43435</c:v>
                </c:pt>
                <c:pt idx="233">
                  <c:v>43438</c:v>
                </c:pt>
                <c:pt idx="234">
                  <c:v>43439</c:v>
                </c:pt>
                <c:pt idx="235">
                  <c:v>43440</c:v>
                </c:pt>
                <c:pt idx="236">
                  <c:v>43441</c:v>
                </c:pt>
                <c:pt idx="237">
                  <c:v>43442</c:v>
                </c:pt>
                <c:pt idx="238">
                  <c:v>43445</c:v>
                </c:pt>
                <c:pt idx="239">
                  <c:v>43446</c:v>
                </c:pt>
                <c:pt idx="240">
                  <c:v>43447</c:v>
                </c:pt>
                <c:pt idx="241">
                  <c:v>43448</c:v>
                </c:pt>
                <c:pt idx="242">
                  <c:v>43449</c:v>
                </c:pt>
                <c:pt idx="243">
                  <c:v>43452</c:v>
                </c:pt>
                <c:pt idx="244">
                  <c:v>43453</c:v>
                </c:pt>
                <c:pt idx="245">
                  <c:v>43454</c:v>
                </c:pt>
                <c:pt idx="246">
                  <c:v>43455</c:v>
                </c:pt>
                <c:pt idx="247">
                  <c:v>43456</c:v>
                </c:pt>
                <c:pt idx="248">
                  <c:v>43457</c:v>
                </c:pt>
                <c:pt idx="249">
                  <c:v>43461</c:v>
                </c:pt>
                <c:pt idx="250">
                  <c:v>43462</c:v>
                </c:pt>
                <c:pt idx="251">
                  <c:v>43463</c:v>
                </c:pt>
                <c:pt idx="252">
                  <c:v>43464</c:v>
                </c:pt>
                <c:pt idx="253">
                  <c:v>43468</c:v>
                </c:pt>
                <c:pt idx="254">
                  <c:v>43469</c:v>
                </c:pt>
                <c:pt idx="255">
                  <c:v>43470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43477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43484</c:v>
                </c:pt>
                <c:pt idx="265">
                  <c:v>43487</c:v>
                </c:pt>
                <c:pt idx="266">
                  <c:v>43488</c:v>
                </c:pt>
                <c:pt idx="267">
                  <c:v>43489</c:v>
                </c:pt>
                <c:pt idx="268">
                  <c:v>43490</c:v>
                </c:pt>
                <c:pt idx="269">
                  <c:v>43491</c:v>
                </c:pt>
                <c:pt idx="270">
                  <c:v>43494</c:v>
                </c:pt>
                <c:pt idx="271">
                  <c:v>43495</c:v>
                </c:pt>
                <c:pt idx="272">
                  <c:v>43496</c:v>
                </c:pt>
                <c:pt idx="273">
                  <c:v>43497</c:v>
                </c:pt>
                <c:pt idx="274">
                  <c:v>43498</c:v>
                </c:pt>
                <c:pt idx="275">
                  <c:v>43501</c:v>
                </c:pt>
                <c:pt idx="276">
                  <c:v>43502</c:v>
                </c:pt>
                <c:pt idx="277">
                  <c:v>43503</c:v>
                </c:pt>
                <c:pt idx="278">
                  <c:v>43504</c:v>
                </c:pt>
                <c:pt idx="279">
                  <c:v>43505</c:v>
                </c:pt>
                <c:pt idx="280">
                  <c:v>43508</c:v>
                </c:pt>
                <c:pt idx="281">
                  <c:v>43509</c:v>
                </c:pt>
                <c:pt idx="282">
                  <c:v>43510</c:v>
                </c:pt>
                <c:pt idx="283">
                  <c:v>43511</c:v>
                </c:pt>
                <c:pt idx="284">
                  <c:v>43512</c:v>
                </c:pt>
                <c:pt idx="285">
                  <c:v>43515</c:v>
                </c:pt>
                <c:pt idx="286">
                  <c:v>43516</c:v>
                </c:pt>
                <c:pt idx="287">
                  <c:v>43517</c:v>
                </c:pt>
                <c:pt idx="288">
                  <c:v>43518</c:v>
                </c:pt>
                <c:pt idx="289">
                  <c:v>43519</c:v>
                </c:pt>
                <c:pt idx="290">
                  <c:v>43522</c:v>
                </c:pt>
                <c:pt idx="291">
                  <c:v>43523</c:v>
                </c:pt>
                <c:pt idx="292">
                  <c:v>43524</c:v>
                </c:pt>
                <c:pt idx="293">
                  <c:v>43525</c:v>
                </c:pt>
                <c:pt idx="294">
                  <c:v>43526</c:v>
                </c:pt>
                <c:pt idx="295">
                  <c:v>43529</c:v>
                </c:pt>
                <c:pt idx="296">
                  <c:v>43530</c:v>
                </c:pt>
                <c:pt idx="297">
                  <c:v>43531</c:v>
                </c:pt>
                <c:pt idx="298">
                  <c:v>43532</c:v>
                </c:pt>
                <c:pt idx="299">
                  <c:v>43536</c:v>
                </c:pt>
                <c:pt idx="300">
                  <c:v>43537</c:v>
                </c:pt>
                <c:pt idx="301">
                  <c:v>43538</c:v>
                </c:pt>
                <c:pt idx="302">
                  <c:v>43539</c:v>
                </c:pt>
                <c:pt idx="303">
                  <c:v>43540</c:v>
                </c:pt>
                <c:pt idx="304">
                  <c:v>43543</c:v>
                </c:pt>
                <c:pt idx="305">
                  <c:v>43544</c:v>
                </c:pt>
                <c:pt idx="306">
                  <c:v>43545</c:v>
                </c:pt>
                <c:pt idx="307">
                  <c:v>43546</c:v>
                </c:pt>
                <c:pt idx="308">
                  <c:v>43547</c:v>
                </c:pt>
                <c:pt idx="309">
                  <c:v>43550</c:v>
                </c:pt>
                <c:pt idx="310">
                  <c:v>43551</c:v>
                </c:pt>
                <c:pt idx="311">
                  <c:v>43552</c:v>
                </c:pt>
                <c:pt idx="312">
                  <c:v>43553</c:v>
                </c:pt>
                <c:pt idx="313">
                  <c:v>43554</c:v>
                </c:pt>
                <c:pt idx="314">
                  <c:v>43557</c:v>
                </c:pt>
                <c:pt idx="315">
                  <c:v>43558</c:v>
                </c:pt>
                <c:pt idx="316">
                  <c:v>43559</c:v>
                </c:pt>
                <c:pt idx="317">
                  <c:v>43560</c:v>
                </c:pt>
                <c:pt idx="318">
                  <c:v>43561</c:v>
                </c:pt>
                <c:pt idx="319">
                  <c:v>43564</c:v>
                </c:pt>
                <c:pt idx="320">
                  <c:v>43565</c:v>
                </c:pt>
                <c:pt idx="321">
                  <c:v>43566</c:v>
                </c:pt>
                <c:pt idx="322">
                  <c:v>43567</c:v>
                </c:pt>
                <c:pt idx="323">
                  <c:v>43568</c:v>
                </c:pt>
                <c:pt idx="324">
                  <c:v>43571</c:v>
                </c:pt>
                <c:pt idx="325">
                  <c:v>43572</c:v>
                </c:pt>
                <c:pt idx="326">
                  <c:v>43573</c:v>
                </c:pt>
                <c:pt idx="327">
                  <c:v>43574</c:v>
                </c:pt>
                <c:pt idx="328">
                  <c:v>43575</c:v>
                </c:pt>
                <c:pt idx="329">
                  <c:v>43578</c:v>
                </c:pt>
                <c:pt idx="330">
                  <c:v>43579</c:v>
                </c:pt>
                <c:pt idx="331">
                  <c:v>43580</c:v>
                </c:pt>
                <c:pt idx="332">
                  <c:v>43581</c:v>
                </c:pt>
                <c:pt idx="333">
                  <c:v>43582</c:v>
                </c:pt>
                <c:pt idx="334">
                  <c:v>43585</c:v>
                </c:pt>
                <c:pt idx="335">
                  <c:v>43586</c:v>
                </c:pt>
                <c:pt idx="336">
                  <c:v>43588</c:v>
                </c:pt>
                <c:pt idx="337">
                  <c:v>43589</c:v>
                </c:pt>
                <c:pt idx="338">
                  <c:v>43590</c:v>
                </c:pt>
                <c:pt idx="339">
                  <c:v>43596</c:v>
                </c:pt>
                <c:pt idx="340">
                  <c:v>43597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43603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43610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43617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43624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43631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43638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43645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43652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43659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43666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43673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43680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43687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43694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43701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43708</c:v>
                </c:pt>
                <c:pt idx="420">
                  <c:v>43711</c:v>
                </c:pt>
                <c:pt idx="421">
                  <c:v>43712</c:v>
                </c:pt>
                <c:pt idx="422">
                  <c:v>43713</c:v>
                </c:pt>
                <c:pt idx="423">
                  <c:v>43714</c:v>
                </c:pt>
                <c:pt idx="424">
                  <c:v>43715</c:v>
                </c:pt>
                <c:pt idx="425">
                  <c:v>43718</c:v>
                </c:pt>
                <c:pt idx="426">
                  <c:v>43719</c:v>
                </c:pt>
                <c:pt idx="427">
                  <c:v>43720</c:v>
                </c:pt>
                <c:pt idx="428">
                  <c:v>43721</c:v>
                </c:pt>
                <c:pt idx="429">
                  <c:v>43722</c:v>
                </c:pt>
                <c:pt idx="430">
                  <c:v>43725</c:v>
                </c:pt>
                <c:pt idx="431">
                  <c:v>43726</c:v>
                </c:pt>
                <c:pt idx="432">
                  <c:v>43727</c:v>
                </c:pt>
                <c:pt idx="433">
                  <c:v>43728</c:v>
                </c:pt>
                <c:pt idx="434">
                  <c:v>43729</c:v>
                </c:pt>
                <c:pt idx="435">
                  <c:v>43732</c:v>
                </c:pt>
                <c:pt idx="436">
                  <c:v>43733</c:v>
                </c:pt>
                <c:pt idx="437">
                  <c:v>43734</c:v>
                </c:pt>
                <c:pt idx="438">
                  <c:v>43735</c:v>
                </c:pt>
                <c:pt idx="439">
                  <c:v>43736</c:v>
                </c:pt>
                <c:pt idx="440">
                  <c:v>43739</c:v>
                </c:pt>
                <c:pt idx="441">
                  <c:v>43740</c:v>
                </c:pt>
                <c:pt idx="442">
                  <c:v>43741</c:v>
                </c:pt>
                <c:pt idx="443">
                  <c:v>43742</c:v>
                </c:pt>
                <c:pt idx="444">
                  <c:v>43743</c:v>
                </c:pt>
                <c:pt idx="445">
                  <c:v>43746</c:v>
                </c:pt>
                <c:pt idx="446">
                  <c:v>43747</c:v>
                </c:pt>
                <c:pt idx="447">
                  <c:v>43748</c:v>
                </c:pt>
                <c:pt idx="448">
                  <c:v>43749</c:v>
                </c:pt>
                <c:pt idx="449">
                  <c:v>43750</c:v>
                </c:pt>
                <c:pt idx="450">
                  <c:v>43753</c:v>
                </c:pt>
                <c:pt idx="451">
                  <c:v>43754</c:v>
                </c:pt>
                <c:pt idx="452">
                  <c:v>43755</c:v>
                </c:pt>
                <c:pt idx="453">
                  <c:v>43756</c:v>
                </c:pt>
                <c:pt idx="454">
                  <c:v>43757</c:v>
                </c:pt>
                <c:pt idx="455">
                  <c:v>43760</c:v>
                </c:pt>
                <c:pt idx="456">
                  <c:v>43761</c:v>
                </c:pt>
                <c:pt idx="457">
                  <c:v>43762</c:v>
                </c:pt>
                <c:pt idx="458">
                  <c:v>43763</c:v>
                </c:pt>
                <c:pt idx="459">
                  <c:v>43764</c:v>
                </c:pt>
                <c:pt idx="460">
                  <c:v>43767</c:v>
                </c:pt>
                <c:pt idx="461">
                  <c:v>43768</c:v>
                </c:pt>
                <c:pt idx="462">
                  <c:v>43769</c:v>
                </c:pt>
                <c:pt idx="463">
                  <c:v>43770</c:v>
                </c:pt>
                <c:pt idx="464">
                  <c:v>43771</c:v>
                </c:pt>
                <c:pt idx="465">
                  <c:v>43774</c:v>
                </c:pt>
                <c:pt idx="466">
                  <c:v>43775</c:v>
                </c:pt>
                <c:pt idx="467">
                  <c:v>43776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43785</c:v>
                </c:pt>
                <c:pt idx="473">
                  <c:v>43786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43792</c:v>
                </c:pt>
                <c:pt idx="479">
                  <c:v>43795</c:v>
                </c:pt>
                <c:pt idx="480">
                  <c:v>43796</c:v>
                </c:pt>
                <c:pt idx="481">
                  <c:v>43797</c:v>
                </c:pt>
                <c:pt idx="482">
                  <c:v>43798</c:v>
                </c:pt>
                <c:pt idx="483">
                  <c:v>43799</c:v>
                </c:pt>
                <c:pt idx="484">
                  <c:v>43802</c:v>
                </c:pt>
                <c:pt idx="485">
                  <c:v>43803</c:v>
                </c:pt>
                <c:pt idx="486">
                  <c:v>43804</c:v>
                </c:pt>
                <c:pt idx="487">
                  <c:v>43805</c:v>
                </c:pt>
                <c:pt idx="488">
                  <c:v>43806</c:v>
                </c:pt>
                <c:pt idx="489">
                  <c:v>43809</c:v>
                </c:pt>
                <c:pt idx="490">
                  <c:v>43810</c:v>
                </c:pt>
                <c:pt idx="491">
                  <c:v>43811</c:v>
                </c:pt>
                <c:pt idx="492">
                  <c:v>43812</c:v>
                </c:pt>
                <c:pt idx="493">
                  <c:v>43813</c:v>
                </c:pt>
                <c:pt idx="494">
                  <c:v>43816</c:v>
                </c:pt>
                <c:pt idx="495">
                  <c:v>43817</c:v>
                </c:pt>
                <c:pt idx="496">
                  <c:v>43818</c:v>
                </c:pt>
                <c:pt idx="497">
                  <c:v>43819</c:v>
                </c:pt>
                <c:pt idx="498">
                  <c:v>43820</c:v>
                </c:pt>
                <c:pt idx="499">
                  <c:v>43823</c:v>
                </c:pt>
                <c:pt idx="500">
                  <c:v>43824</c:v>
                </c:pt>
                <c:pt idx="501">
                  <c:v>43826</c:v>
                </c:pt>
                <c:pt idx="502">
                  <c:v>43827</c:v>
                </c:pt>
                <c:pt idx="503">
                  <c:v>43830</c:v>
                </c:pt>
                <c:pt idx="504">
                  <c:v>43831</c:v>
                </c:pt>
                <c:pt idx="505">
                  <c:v>43834</c:v>
                </c:pt>
                <c:pt idx="506">
                  <c:v>43835</c:v>
                </c:pt>
                <c:pt idx="507">
                  <c:v>43839</c:v>
                </c:pt>
                <c:pt idx="508">
                  <c:v>43840</c:v>
                </c:pt>
                <c:pt idx="509">
                  <c:v>43841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43848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43855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43862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43869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43876</c:v>
                </c:pt>
                <c:pt idx="535">
                  <c:v>43879</c:v>
                </c:pt>
                <c:pt idx="536">
                  <c:v>43880</c:v>
                </c:pt>
                <c:pt idx="537">
                  <c:v>43881</c:v>
                </c:pt>
                <c:pt idx="538">
                  <c:v>43882</c:v>
                </c:pt>
                <c:pt idx="539">
                  <c:v>43883</c:v>
                </c:pt>
                <c:pt idx="540">
                  <c:v>43886</c:v>
                </c:pt>
                <c:pt idx="541">
                  <c:v>43887</c:v>
                </c:pt>
                <c:pt idx="542">
                  <c:v>43888</c:v>
                </c:pt>
                <c:pt idx="543">
                  <c:v>43889</c:v>
                </c:pt>
                <c:pt idx="544">
                  <c:v>43890</c:v>
                </c:pt>
                <c:pt idx="545">
                  <c:v>43893</c:v>
                </c:pt>
                <c:pt idx="546">
                  <c:v>43894</c:v>
                </c:pt>
                <c:pt idx="547">
                  <c:v>43895</c:v>
                </c:pt>
                <c:pt idx="548">
                  <c:v>43896</c:v>
                </c:pt>
                <c:pt idx="549">
                  <c:v>43897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43904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43911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43918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43925</c:v>
                </c:pt>
                <c:pt idx="570">
                  <c:v>43926</c:v>
                </c:pt>
                <c:pt idx="571">
                  <c:v>43928</c:v>
                </c:pt>
                <c:pt idx="572">
                  <c:v>43929</c:v>
                </c:pt>
                <c:pt idx="573">
                  <c:v>43930</c:v>
                </c:pt>
                <c:pt idx="574">
                  <c:v>43931</c:v>
                </c:pt>
                <c:pt idx="575">
                  <c:v>43932</c:v>
                </c:pt>
                <c:pt idx="576">
                  <c:v>43935</c:v>
                </c:pt>
                <c:pt idx="577">
                  <c:v>43936</c:v>
                </c:pt>
                <c:pt idx="578">
                  <c:v>43937</c:v>
                </c:pt>
                <c:pt idx="579">
                  <c:v>43938</c:v>
                </c:pt>
                <c:pt idx="580">
                  <c:v>43939</c:v>
                </c:pt>
                <c:pt idx="581">
                  <c:v>43942</c:v>
                </c:pt>
                <c:pt idx="582">
                  <c:v>43943</c:v>
                </c:pt>
                <c:pt idx="583">
                  <c:v>43944</c:v>
                </c:pt>
                <c:pt idx="584">
                  <c:v>43945</c:v>
                </c:pt>
                <c:pt idx="585">
                  <c:v>43946</c:v>
                </c:pt>
                <c:pt idx="586">
                  <c:v>43951</c:v>
                </c:pt>
                <c:pt idx="587">
                  <c:v>43952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43960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43967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43974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43981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43988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43994</c:v>
                </c:pt>
                <c:pt idx="617">
                  <c:v>43995</c:v>
                </c:pt>
                <c:pt idx="618">
                  <c:v>43998</c:v>
                </c:pt>
                <c:pt idx="619">
                  <c:v>43999</c:v>
                </c:pt>
                <c:pt idx="620">
                  <c:v>44000</c:v>
                </c:pt>
                <c:pt idx="621">
                  <c:v>44001</c:v>
                </c:pt>
                <c:pt idx="622">
                  <c:v>44002</c:v>
                </c:pt>
                <c:pt idx="623">
                  <c:v>44005</c:v>
                </c:pt>
                <c:pt idx="624">
                  <c:v>44006</c:v>
                </c:pt>
                <c:pt idx="625">
                  <c:v>44007</c:v>
                </c:pt>
                <c:pt idx="626">
                  <c:v>44008</c:v>
                </c:pt>
                <c:pt idx="627">
                  <c:v>44009</c:v>
                </c:pt>
                <c:pt idx="628">
                  <c:v>44012</c:v>
                </c:pt>
                <c:pt idx="629">
                  <c:v>44013</c:v>
                </c:pt>
                <c:pt idx="630">
                  <c:v>44014</c:v>
                </c:pt>
                <c:pt idx="631">
                  <c:v>44015</c:v>
                </c:pt>
                <c:pt idx="632">
                  <c:v>44019</c:v>
                </c:pt>
                <c:pt idx="633">
                  <c:v>44020</c:v>
                </c:pt>
                <c:pt idx="634">
                  <c:v>44021</c:v>
                </c:pt>
                <c:pt idx="635">
                  <c:v>44022</c:v>
                </c:pt>
                <c:pt idx="636">
                  <c:v>44023</c:v>
                </c:pt>
                <c:pt idx="637">
                  <c:v>44026</c:v>
                </c:pt>
                <c:pt idx="638">
                  <c:v>44027</c:v>
                </c:pt>
                <c:pt idx="639">
                  <c:v>44028</c:v>
                </c:pt>
                <c:pt idx="640">
                  <c:v>44029</c:v>
                </c:pt>
                <c:pt idx="641">
                  <c:v>44030</c:v>
                </c:pt>
                <c:pt idx="642">
                  <c:v>44033</c:v>
                </c:pt>
                <c:pt idx="643">
                  <c:v>44034</c:v>
                </c:pt>
                <c:pt idx="644">
                  <c:v>44035</c:v>
                </c:pt>
                <c:pt idx="645">
                  <c:v>44036</c:v>
                </c:pt>
                <c:pt idx="646">
                  <c:v>44037</c:v>
                </c:pt>
                <c:pt idx="647">
                  <c:v>44040</c:v>
                </c:pt>
                <c:pt idx="648">
                  <c:v>44041</c:v>
                </c:pt>
                <c:pt idx="649">
                  <c:v>44042</c:v>
                </c:pt>
                <c:pt idx="650">
                  <c:v>44043</c:v>
                </c:pt>
                <c:pt idx="651">
                  <c:v>44044</c:v>
                </c:pt>
                <c:pt idx="652">
                  <c:v>44047</c:v>
                </c:pt>
                <c:pt idx="653">
                  <c:v>44048</c:v>
                </c:pt>
                <c:pt idx="654">
                  <c:v>44049</c:v>
                </c:pt>
                <c:pt idx="655">
                  <c:v>44050</c:v>
                </c:pt>
                <c:pt idx="656">
                  <c:v>44051</c:v>
                </c:pt>
                <c:pt idx="657">
                  <c:v>44054</c:v>
                </c:pt>
                <c:pt idx="658">
                  <c:v>44055</c:v>
                </c:pt>
                <c:pt idx="659">
                  <c:v>44056</c:v>
                </c:pt>
                <c:pt idx="660">
                  <c:v>44057</c:v>
                </c:pt>
                <c:pt idx="661">
                  <c:v>44058</c:v>
                </c:pt>
                <c:pt idx="662">
                  <c:v>44061</c:v>
                </c:pt>
                <c:pt idx="663">
                  <c:v>44062</c:v>
                </c:pt>
                <c:pt idx="664">
                  <c:v>44063</c:v>
                </c:pt>
                <c:pt idx="665">
                  <c:v>44064</c:v>
                </c:pt>
                <c:pt idx="666">
                  <c:v>44065</c:v>
                </c:pt>
                <c:pt idx="667">
                  <c:v>44068</c:v>
                </c:pt>
                <c:pt idx="668">
                  <c:v>44069</c:v>
                </c:pt>
                <c:pt idx="669">
                  <c:v>44070</c:v>
                </c:pt>
                <c:pt idx="670">
                  <c:v>44071</c:v>
                </c:pt>
                <c:pt idx="671">
                  <c:v>44072</c:v>
                </c:pt>
                <c:pt idx="672">
                  <c:v>44075</c:v>
                </c:pt>
                <c:pt idx="673">
                  <c:v>44076</c:v>
                </c:pt>
                <c:pt idx="674">
                  <c:v>44077</c:v>
                </c:pt>
                <c:pt idx="675">
                  <c:v>44078</c:v>
                </c:pt>
                <c:pt idx="676">
                  <c:v>44079</c:v>
                </c:pt>
                <c:pt idx="677">
                  <c:v>44082</c:v>
                </c:pt>
                <c:pt idx="678">
                  <c:v>44083</c:v>
                </c:pt>
                <c:pt idx="679">
                  <c:v>44084</c:v>
                </c:pt>
                <c:pt idx="680">
                  <c:v>44085</c:v>
                </c:pt>
                <c:pt idx="681">
                  <c:v>44086</c:v>
                </c:pt>
                <c:pt idx="682">
                  <c:v>44089</c:v>
                </c:pt>
                <c:pt idx="683">
                  <c:v>44090</c:v>
                </c:pt>
                <c:pt idx="684">
                  <c:v>44091</c:v>
                </c:pt>
                <c:pt idx="685">
                  <c:v>44092</c:v>
                </c:pt>
                <c:pt idx="686">
                  <c:v>44093</c:v>
                </c:pt>
                <c:pt idx="687">
                  <c:v>44096</c:v>
                </c:pt>
                <c:pt idx="688">
                  <c:v>44097</c:v>
                </c:pt>
                <c:pt idx="689">
                  <c:v>44098</c:v>
                </c:pt>
                <c:pt idx="690">
                  <c:v>44099</c:v>
                </c:pt>
                <c:pt idx="691">
                  <c:v>44100</c:v>
                </c:pt>
                <c:pt idx="692">
                  <c:v>44103</c:v>
                </c:pt>
                <c:pt idx="693">
                  <c:v>44104</c:v>
                </c:pt>
                <c:pt idx="694">
                  <c:v>44105</c:v>
                </c:pt>
                <c:pt idx="695">
                  <c:v>44106</c:v>
                </c:pt>
                <c:pt idx="696">
                  <c:v>44107</c:v>
                </c:pt>
                <c:pt idx="697">
                  <c:v>44110</c:v>
                </c:pt>
                <c:pt idx="698">
                  <c:v>44111</c:v>
                </c:pt>
                <c:pt idx="699">
                  <c:v>44112</c:v>
                </c:pt>
                <c:pt idx="700">
                  <c:v>44113</c:v>
                </c:pt>
                <c:pt idx="701">
                  <c:v>44114</c:v>
                </c:pt>
                <c:pt idx="702">
                  <c:v>44117</c:v>
                </c:pt>
                <c:pt idx="703">
                  <c:v>44118</c:v>
                </c:pt>
                <c:pt idx="704">
                  <c:v>44119</c:v>
                </c:pt>
                <c:pt idx="705">
                  <c:v>44120</c:v>
                </c:pt>
                <c:pt idx="706">
                  <c:v>44121</c:v>
                </c:pt>
                <c:pt idx="707">
                  <c:v>44124</c:v>
                </c:pt>
                <c:pt idx="708">
                  <c:v>44125</c:v>
                </c:pt>
                <c:pt idx="709">
                  <c:v>44126</c:v>
                </c:pt>
                <c:pt idx="710">
                  <c:v>44127</c:v>
                </c:pt>
                <c:pt idx="711">
                  <c:v>44128</c:v>
                </c:pt>
                <c:pt idx="712">
                  <c:v>44131</c:v>
                </c:pt>
                <c:pt idx="713">
                  <c:v>44132</c:v>
                </c:pt>
                <c:pt idx="714">
                  <c:v>44133</c:v>
                </c:pt>
                <c:pt idx="715">
                  <c:v>44134</c:v>
                </c:pt>
                <c:pt idx="716">
                  <c:v>44135</c:v>
                </c:pt>
                <c:pt idx="717">
                  <c:v>44138</c:v>
                </c:pt>
                <c:pt idx="718">
                  <c:v>44139</c:v>
                </c:pt>
                <c:pt idx="719">
                  <c:v>44140</c:v>
                </c:pt>
                <c:pt idx="720">
                  <c:v>44141</c:v>
                </c:pt>
                <c:pt idx="721">
                  <c:v>44142</c:v>
                </c:pt>
                <c:pt idx="722">
                  <c:v>44145</c:v>
                </c:pt>
                <c:pt idx="723">
                  <c:v>44146</c:v>
                </c:pt>
                <c:pt idx="724">
                  <c:v>44147</c:v>
                </c:pt>
                <c:pt idx="725">
                  <c:v>44148</c:v>
                </c:pt>
                <c:pt idx="726">
                  <c:v>44149</c:v>
                </c:pt>
                <c:pt idx="727">
                  <c:v>44152</c:v>
                </c:pt>
                <c:pt idx="728">
                  <c:v>44153</c:v>
                </c:pt>
                <c:pt idx="729">
                  <c:v>44154</c:v>
                </c:pt>
                <c:pt idx="730">
                  <c:v>44155</c:v>
                </c:pt>
                <c:pt idx="731">
                  <c:v>44156</c:v>
                </c:pt>
                <c:pt idx="732">
                  <c:v>44159</c:v>
                </c:pt>
                <c:pt idx="733">
                  <c:v>44160</c:v>
                </c:pt>
                <c:pt idx="734">
                  <c:v>44161</c:v>
                </c:pt>
                <c:pt idx="735">
                  <c:v>44162</c:v>
                </c:pt>
                <c:pt idx="736">
                  <c:v>44163</c:v>
                </c:pt>
                <c:pt idx="737">
                  <c:v>44166</c:v>
                </c:pt>
                <c:pt idx="738">
                  <c:v>44167</c:v>
                </c:pt>
                <c:pt idx="739">
                  <c:v>44168</c:v>
                </c:pt>
                <c:pt idx="740">
                  <c:v>44169</c:v>
                </c:pt>
                <c:pt idx="741">
                  <c:v>44170</c:v>
                </c:pt>
                <c:pt idx="742">
                  <c:v>44173</c:v>
                </c:pt>
                <c:pt idx="743">
                  <c:v>44174</c:v>
                </c:pt>
                <c:pt idx="744">
                  <c:v>44175</c:v>
                </c:pt>
                <c:pt idx="745">
                  <c:v>44176</c:v>
                </c:pt>
                <c:pt idx="746">
                  <c:v>44177</c:v>
                </c:pt>
                <c:pt idx="747">
                  <c:v>44180</c:v>
                </c:pt>
                <c:pt idx="748">
                  <c:v>44181</c:v>
                </c:pt>
                <c:pt idx="749">
                  <c:v>44182</c:v>
                </c:pt>
                <c:pt idx="750">
                  <c:v>44183</c:v>
                </c:pt>
                <c:pt idx="751">
                  <c:v>44184</c:v>
                </c:pt>
                <c:pt idx="752">
                  <c:v>44187</c:v>
                </c:pt>
                <c:pt idx="753">
                  <c:v>44188</c:v>
                </c:pt>
                <c:pt idx="754">
                  <c:v>44189</c:v>
                </c:pt>
                <c:pt idx="755">
                  <c:v>44190</c:v>
                </c:pt>
                <c:pt idx="756">
                  <c:v>44194</c:v>
                </c:pt>
                <c:pt idx="757">
                  <c:v>44195</c:v>
                </c:pt>
                <c:pt idx="758">
                  <c:v>44196</c:v>
                </c:pt>
                <c:pt idx="759">
                  <c:v>44197</c:v>
                </c:pt>
                <c:pt idx="760">
                  <c:v>44201</c:v>
                </c:pt>
                <c:pt idx="761">
                  <c:v>44202</c:v>
                </c:pt>
                <c:pt idx="762">
                  <c:v>44203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44215</c:v>
                </c:pt>
                <c:pt idx="770">
                  <c:v>44216</c:v>
                </c:pt>
                <c:pt idx="771">
                  <c:v>44217</c:v>
                </c:pt>
                <c:pt idx="772">
                  <c:v>44218</c:v>
                </c:pt>
                <c:pt idx="773">
                  <c:v>44219</c:v>
                </c:pt>
                <c:pt idx="774">
                  <c:v>44222</c:v>
                </c:pt>
                <c:pt idx="775">
                  <c:v>44223</c:v>
                </c:pt>
                <c:pt idx="776">
                  <c:v>44224</c:v>
                </c:pt>
                <c:pt idx="777">
                  <c:v>44225</c:v>
                </c:pt>
                <c:pt idx="778">
                  <c:v>44226</c:v>
                </c:pt>
                <c:pt idx="779">
                  <c:v>44229</c:v>
                </c:pt>
                <c:pt idx="780">
                  <c:v>44230</c:v>
                </c:pt>
                <c:pt idx="781">
                  <c:v>44231</c:v>
                </c:pt>
                <c:pt idx="782">
                  <c:v>44232</c:v>
                </c:pt>
                <c:pt idx="783">
                  <c:v>44233</c:v>
                </c:pt>
                <c:pt idx="784">
                  <c:v>44236</c:v>
                </c:pt>
                <c:pt idx="785">
                  <c:v>44237</c:v>
                </c:pt>
                <c:pt idx="786">
                  <c:v>44238</c:v>
                </c:pt>
                <c:pt idx="787">
                  <c:v>44239</c:v>
                </c:pt>
                <c:pt idx="788">
                  <c:v>44240</c:v>
                </c:pt>
                <c:pt idx="789">
                  <c:v>44243</c:v>
                </c:pt>
                <c:pt idx="790">
                  <c:v>44244</c:v>
                </c:pt>
                <c:pt idx="791">
                  <c:v>44245</c:v>
                </c:pt>
                <c:pt idx="792">
                  <c:v>44246</c:v>
                </c:pt>
                <c:pt idx="793">
                  <c:v>44247</c:v>
                </c:pt>
                <c:pt idx="794">
                  <c:v>44250</c:v>
                </c:pt>
                <c:pt idx="795">
                  <c:v>44251</c:v>
                </c:pt>
                <c:pt idx="796">
                  <c:v>44252</c:v>
                </c:pt>
                <c:pt idx="797">
                  <c:v>44253</c:v>
                </c:pt>
                <c:pt idx="798">
                  <c:v>44254</c:v>
                </c:pt>
                <c:pt idx="799">
                  <c:v>44257</c:v>
                </c:pt>
                <c:pt idx="800">
                  <c:v>44258</c:v>
                </c:pt>
                <c:pt idx="801">
                  <c:v>44259</c:v>
                </c:pt>
                <c:pt idx="802">
                  <c:v>44260</c:v>
                </c:pt>
                <c:pt idx="803">
                  <c:v>44261</c:v>
                </c:pt>
                <c:pt idx="804">
                  <c:v>44265</c:v>
                </c:pt>
                <c:pt idx="805">
                  <c:v>44266</c:v>
                </c:pt>
                <c:pt idx="806">
                  <c:v>44267</c:v>
                </c:pt>
                <c:pt idx="807">
                  <c:v>44268</c:v>
                </c:pt>
                <c:pt idx="808">
                  <c:v>44271</c:v>
                </c:pt>
                <c:pt idx="809">
                  <c:v>44272</c:v>
                </c:pt>
                <c:pt idx="810">
                  <c:v>44273</c:v>
                </c:pt>
                <c:pt idx="811">
                  <c:v>44274</c:v>
                </c:pt>
                <c:pt idx="812">
                  <c:v>44275</c:v>
                </c:pt>
                <c:pt idx="813">
                  <c:v>44278</c:v>
                </c:pt>
                <c:pt idx="814">
                  <c:v>44279</c:v>
                </c:pt>
                <c:pt idx="815">
                  <c:v>44280</c:v>
                </c:pt>
                <c:pt idx="816">
                  <c:v>44281</c:v>
                </c:pt>
                <c:pt idx="817">
                  <c:v>44282</c:v>
                </c:pt>
                <c:pt idx="818">
                  <c:v>44285</c:v>
                </c:pt>
                <c:pt idx="819">
                  <c:v>44286</c:v>
                </c:pt>
                <c:pt idx="820">
                  <c:v>44287</c:v>
                </c:pt>
                <c:pt idx="821">
                  <c:v>44288</c:v>
                </c:pt>
                <c:pt idx="822">
                  <c:v>44289</c:v>
                </c:pt>
                <c:pt idx="823">
                  <c:v>44292</c:v>
                </c:pt>
                <c:pt idx="824">
                  <c:v>44293</c:v>
                </c:pt>
                <c:pt idx="825">
                  <c:v>44294</c:v>
                </c:pt>
                <c:pt idx="826">
                  <c:v>44295</c:v>
                </c:pt>
                <c:pt idx="827">
                  <c:v>44296</c:v>
                </c:pt>
                <c:pt idx="828">
                  <c:v>44299</c:v>
                </c:pt>
                <c:pt idx="829">
                  <c:v>44300</c:v>
                </c:pt>
                <c:pt idx="830">
                  <c:v>44301</c:v>
                </c:pt>
                <c:pt idx="831">
                  <c:v>44302</c:v>
                </c:pt>
                <c:pt idx="832">
                  <c:v>44303</c:v>
                </c:pt>
                <c:pt idx="833">
                  <c:v>44306</c:v>
                </c:pt>
                <c:pt idx="834">
                  <c:v>44307</c:v>
                </c:pt>
                <c:pt idx="835">
                  <c:v>44308</c:v>
                </c:pt>
                <c:pt idx="836">
                  <c:v>44309</c:v>
                </c:pt>
                <c:pt idx="837">
                  <c:v>44310</c:v>
                </c:pt>
                <c:pt idx="838">
                  <c:v>44313</c:v>
                </c:pt>
                <c:pt idx="839">
                  <c:v>44314</c:v>
                </c:pt>
                <c:pt idx="840">
                  <c:v>44315</c:v>
                </c:pt>
                <c:pt idx="841">
                  <c:v>44316</c:v>
                </c:pt>
                <c:pt idx="842">
                  <c:v>44317</c:v>
                </c:pt>
                <c:pt idx="843">
                  <c:v>44320</c:v>
                </c:pt>
                <c:pt idx="844">
                  <c:v>44321</c:v>
                </c:pt>
                <c:pt idx="845">
                  <c:v>44322</c:v>
                </c:pt>
                <c:pt idx="846">
                  <c:v>44323</c:v>
                </c:pt>
                <c:pt idx="847">
                  <c:v>44324</c:v>
                </c:pt>
                <c:pt idx="848">
                  <c:v>44329</c:v>
                </c:pt>
                <c:pt idx="849">
                  <c:v>44330</c:v>
                </c:pt>
                <c:pt idx="850">
                  <c:v>44331</c:v>
                </c:pt>
                <c:pt idx="851">
                  <c:v>44332</c:v>
                </c:pt>
                <c:pt idx="852">
                  <c:v>44334</c:v>
                </c:pt>
                <c:pt idx="853">
                  <c:v>44335</c:v>
                </c:pt>
                <c:pt idx="854">
                  <c:v>44336</c:v>
                </c:pt>
                <c:pt idx="855">
                  <c:v>44337</c:v>
                </c:pt>
                <c:pt idx="856">
                  <c:v>44338</c:v>
                </c:pt>
                <c:pt idx="857">
                  <c:v>44341</c:v>
                </c:pt>
                <c:pt idx="858">
                  <c:v>44342</c:v>
                </c:pt>
                <c:pt idx="859">
                  <c:v>44343</c:v>
                </c:pt>
                <c:pt idx="860">
                  <c:v>44344</c:v>
                </c:pt>
                <c:pt idx="861">
                  <c:v>44345</c:v>
                </c:pt>
                <c:pt idx="862">
                  <c:v>44348</c:v>
                </c:pt>
                <c:pt idx="863">
                  <c:v>44349</c:v>
                </c:pt>
                <c:pt idx="864">
                  <c:v>44350</c:v>
                </c:pt>
                <c:pt idx="865">
                  <c:v>44351</c:v>
                </c:pt>
                <c:pt idx="866">
                  <c:v>44352</c:v>
                </c:pt>
                <c:pt idx="867">
                  <c:v>44355</c:v>
                </c:pt>
                <c:pt idx="868">
                  <c:v>44356</c:v>
                </c:pt>
                <c:pt idx="869">
                  <c:v>44357</c:v>
                </c:pt>
                <c:pt idx="870">
                  <c:v>44358</c:v>
                </c:pt>
                <c:pt idx="871">
                  <c:v>44359</c:v>
                </c:pt>
                <c:pt idx="872">
                  <c:v>44362</c:v>
                </c:pt>
                <c:pt idx="873">
                  <c:v>44363</c:v>
                </c:pt>
                <c:pt idx="874">
                  <c:v>44364</c:v>
                </c:pt>
                <c:pt idx="875">
                  <c:v>44365</c:v>
                </c:pt>
                <c:pt idx="876">
                  <c:v>44366</c:v>
                </c:pt>
                <c:pt idx="877">
                  <c:v>44369</c:v>
                </c:pt>
                <c:pt idx="878">
                  <c:v>44370</c:v>
                </c:pt>
                <c:pt idx="879">
                  <c:v>44371</c:v>
                </c:pt>
                <c:pt idx="880">
                  <c:v>44372</c:v>
                </c:pt>
                <c:pt idx="881">
                  <c:v>44373</c:v>
                </c:pt>
                <c:pt idx="882">
                  <c:v>44376</c:v>
                </c:pt>
                <c:pt idx="883">
                  <c:v>44377</c:v>
                </c:pt>
                <c:pt idx="884">
                  <c:v>44378</c:v>
                </c:pt>
                <c:pt idx="885">
                  <c:v>44379</c:v>
                </c:pt>
                <c:pt idx="886">
                  <c:v>44380</c:v>
                </c:pt>
                <c:pt idx="887">
                  <c:v>44383</c:v>
                </c:pt>
                <c:pt idx="888">
                  <c:v>44384</c:v>
                </c:pt>
                <c:pt idx="889">
                  <c:v>44385</c:v>
                </c:pt>
                <c:pt idx="890">
                  <c:v>44386</c:v>
                </c:pt>
                <c:pt idx="891">
                  <c:v>44387</c:v>
                </c:pt>
                <c:pt idx="892">
                  <c:v>44390</c:v>
                </c:pt>
                <c:pt idx="893">
                  <c:v>44391</c:v>
                </c:pt>
                <c:pt idx="894">
                  <c:v>44392</c:v>
                </c:pt>
                <c:pt idx="895">
                  <c:v>44393</c:v>
                </c:pt>
                <c:pt idx="896">
                  <c:v>44394</c:v>
                </c:pt>
                <c:pt idx="897">
                  <c:v>44397</c:v>
                </c:pt>
                <c:pt idx="898">
                  <c:v>44398</c:v>
                </c:pt>
                <c:pt idx="899">
                  <c:v>44399</c:v>
                </c:pt>
                <c:pt idx="900">
                  <c:v>44400</c:v>
                </c:pt>
                <c:pt idx="901">
                  <c:v>44401</c:v>
                </c:pt>
                <c:pt idx="902">
                  <c:v>44404</c:v>
                </c:pt>
                <c:pt idx="903">
                  <c:v>44405</c:v>
                </c:pt>
                <c:pt idx="904">
                  <c:v>44406</c:v>
                </c:pt>
                <c:pt idx="905">
                  <c:v>44407</c:v>
                </c:pt>
                <c:pt idx="906">
                  <c:v>44408</c:v>
                </c:pt>
                <c:pt idx="907">
                  <c:v>44411</c:v>
                </c:pt>
                <c:pt idx="908">
                  <c:v>44412</c:v>
                </c:pt>
                <c:pt idx="909">
                  <c:v>44413</c:v>
                </c:pt>
                <c:pt idx="910">
                  <c:v>44414</c:v>
                </c:pt>
                <c:pt idx="911">
                  <c:v>44415</c:v>
                </c:pt>
                <c:pt idx="912">
                  <c:v>44418</c:v>
                </c:pt>
                <c:pt idx="913">
                  <c:v>44419</c:v>
                </c:pt>
                <c:pt idx="914">
                  <c:v>44420</c:v>
                </c:pt>
                <c:pt idx="915">
                  <c:v>44421</c:v>
                </c:pt>
                <c:pt idx="916">
                  <c:v>44422</c:v>
                </c:pt>
                <c:pt idx="917">
                  <c:v>44425</c:v>
                </c:pt>
                <c:pt idx="918">
                  <c:v>44426</c:v>
                </c:pt>
                <c:pt idx="919">
                  <c:v>44427</c:v>
                </c:pt>
                <c:pt idx="920">
                  <c:v>44428</c:v>
                </c:pt>
                <c:pt idx="921">
                  <c:v>44429</c:v>
                </c:pt>
                <c:pt idx="922">
                  <c:v>44432</c:v>
                </c:pt>
                <c:pt idx="923">
                  <c:v>44433</c:v>
                </c:pt>
                <c:pt idx="924">
                  <c:v>44434</c:v>
                </c:pt>
                <c:pt idx="925">
                  <c:v>44435</c:v>
                </c:pt>
                <c:pt idx="926">
                  <c:v>44436</c:v>
                </c:pt>
                <c:pt idx="927">
                  <c:v>44439</c:v>
                </c:pt>
                <c:pt idx="928">
                  <c:v>44440</c:v>
                </c:pt>
                <c:pt idx="929">
                  <c:v>44441</c:v>
                </c:pt>
                <c:pt idx="930">
                  <c:v>44442</c:v>
                </c:pt>
                <c:pt idx="931">
                  <c:v>44443</c:v>
                </c:pt>
                <c:pt idx="932">
                  <c:v>44446</c:v>
                </c:pt>
                <c:pt idx="933">
                  <c:v>44447</c:v>
                </c:pt>
                <c:pt idx="934">
                  <c:v>44448</c:v>
                </c:pt>
                <c:pt idx="935">
                  <c:v>44449</c:v>
                </c:pt>
                <c:pt idx="936">
                  <c:v>44450</c:v>
                </c:pt>
                <c:pt idx="937">
                  <c:v>44453</c:v>
                </c:pt>
                <c:pt idx="938">
                  <c:v>44454</c:v>
                </c:pt>
                <c:pt idx="939">
                  <c:v>44455</c:v>
                </c:pt>
                <c:pt idx="940">
                  <c:v>44456</c:v>
                </c:pt>
                <c:pt idx="941">
                  <c:v>44457</c:v>
                </c:pt>
                <c:pt idx="942">
                  <c:v>44460</c:v>
                </c:pt>
                <c:pt idx="943">
                  <c:v>44461</c:v>
                </c:pt>
                <c:pt idx="944">
                  <c:v>44462</c:v>
                </c:pt>
                <c:pt idx="945">
                  <c:v>44463</c:v>
                </c:pt>
                <c:pt idx="946">
                  <c:v>44464</c:v>
                </c:pt>
                <c:pt idx="947">
                  <c:v>44467</c:v>
                </c:pt>
                <c:pt idx="948">
                  <c:v>44468</c:v>
                </c:pt>
                <c:pt idx="949">
                  <c:v>44469</c:v>
                </c:pt>
                <c:pt idx="950">
                  <c:v>44470</c:v>
                </c:pt>
                <c:pt idx="951">
                  <c:v>44471</c:v>
                </c:pt>
                <c:pt idx="952">
                  <c:v>44474</c:v>
                </c:pt>
                <c:pt idx="953">
                  <c:v>44475</c:v>
                </c:pt>
                <c:pt idx="954">
                  <c:v>44476</c:v>
                </c:pt>
                <c:pt idx="955">
                  <c:v>44477</c:v>
                </c:pt>
                <c:pt idx="956">
                  <c:v>44478</c:v>
                </c:pt>
                <c:pt idx="957">
                  <c:v>44481</c:v>
                </c:pt>
                <c:pt idx="958">
                  <c:v>44482</c:v>
                </c:pt>
                <c:pt idx="959">
                  <c:v>44483</c:v>
                </c:pt>
                <c:pt idx="960">
                  <c:v>44484</c:v>
                </c:pt>
                <c:pt idx="961">
                  <c:v>44485</c:v>
                </c:pt>
                <c:pt idx="962">
                  <c:v>44488</c:v>
                </c:pt>
                <c:pt idx="963">
                  <c:v>44489</c:v>
                </c:pt>
                <c:pt idx="964">
                  <c:v>44490</c:v>
                </c:pt>
                <c:pt idx="965">
                  <c:v>44491</c:v>
                </c:pt>
                <c:pt idx="966">
                  <c:v>44492</c:v>
                </c:pt>
                <c:pt idx="967">
                  <c:v>44495</c:v>
                </c:pt>
                <c:pt idx="968">
                  <c:v>44496</c:v>
                </c:pt>
                <c:pt idx="969">
                  <c:v>44497</c:v>
                </c:pt>
                <c:pt idx="970">
                  <c:v>44498</c:v>
                </c:pt>
                <c:pt idx="971">
                  <c:v>44499</c:v>
                </c:pt>
                <c:pt idx="972">
                  <c:v>44502</c:v>
                </c:pt>
                <c:pt idx="973">
                  <c:v>44503</c:v>
                </c:pt>
                <c:pt idx="974">
                  <c:v>44504</c:v>
                </c:pt>
                <c:pt idx="975">
                  <c:v>44505</c:v>
                </c:pt>
                <c:pt idx="976">
                  <c:v>44506</c:v>
                </c:pt>
                <c:pt idx="977">
                  <c:v>44509</c:v>
                </c:pt>
                <c:pt idx="978">
                  <c:v>44510</c:v>
                </c:pt>
                <c:pt idx="979">
                  <c:v>44511</c:v>
                </c:pt>
                <c:pt idx="980">
                  <c:v>44512</c:v>
                </c:pt>
                <c:pt idx="981">
                  <c:v>44513</c:v>
                </c:pt>
                <c:pt idx="982">
                  <c:v>44516</c:v>
                </c:pt>
                <c:pt idx="983">
                  <c:v>44517</c:v>
                </c:pt>
                <c:pt idx="984">
                  <c:v>44518</c:v>
                </c:pt>
                <c:pt idx="985">
                  <c:v>44519</c:v>
                </c:pt>
                <c:pt idx="986">
                  <c:v>44520</c:v>
                </c:pt>
                <c:pt idx="987">
                  <c:v>44523</c:v>
                </c:pt>
                <c:pt idx="988">
                  <c:v>44524</c:v>
                </c:pt>
                <c:pt idx="989">
                  <c:v>44525</c:v>
                </c:pt>
                <c:pt idx="990">
                  <c:v>44526</c:v>
                </c:pt>
                <c:pt idx="991">
                  <c:v>44527</c:v>
                </c:pt>
                <c:pt idx="992">
                  <c:v>44530</c:v>
                </c:pt>
                <c:pt idx="993">
                  <c:v>44531</c:v>
                </c:pt>
                <c:pt idx="994">
                  <c:v>44532</c:v>
                </c:pt>
                <c:pt idx="995">
                  <c:v>44533</c:v>
                </c:pt>
                <c:pt idx="996">
                  <c:v>44534</c:v>
                </c:pt>
                <c:pt idx="997">
                  <c:v>44537</c:v>
                </c:pt>
                <c:pt idx="998">
                  <c:v>44538</c:v>
                </c:pt>
                <c:pt idx="999">
                  <c:v>44539</c:v>
                </c:pt>
                <c:pt idx="1000">
                  <c:v>44540</c:v>
                </c:pt>
                <c:pt idx="1001">
                  <c:v>44541</c:v>
                </c:pt>
                <c:pt idx="1002">
                  <c:v>44544</c:v>
                </c:pt>
                <c:pt idx="1003">
                  <c:v>44545</c:v>
                </c:pt>
                <c:pt idx="1004">
                  <c:v>44546</c:v>
                </c:pt>
                <c:pt idx="1005">
                  <c:v>44547</c:v>
                </c:pt>
                <c:pt idx="1006">
                  <c:v>44548</c:v>
                </c:pt>
                <c:pt idx="1007">
                  <c:v>44551</c:v>
                </c:pt>
                <c:pt idx="1008">
                  <c:v>44552</c:v>
                </c:pt>
                <c:pt idx="1009">
                  <c:v>44553</c:v>
                </c:pt>
                <c:pt idx="1010">
                  <c:v>44554</c:v>
                </c:pt>
                <c:pt idx="1011">
                  <c:v>44555</c:v>
                </c:pt>
                <c:pt idx="1012">
                  <c:v>44558</c:v>
                </c:pt>
                <c:pt idx="1013">
                  <c:v>44559</c:v>
                </c:pt>
                <c:pt idx="1014">
                  <c:v>44560</c:v>
                </c:pt>
                <c:pt idx="1015">
                  <c:v>44561</c:v>
                </c:pt>
                <c:pt idx="1016">
                  <c:v>44562</c:v>
                </c:pt>
                <c:pt idx="1017">
                  <c:v>44565</c:v>
                </c:pt>
                <c:pt idx="1018">
                  <c:v>44566</c:v>
                </c:pt>
                <c:pt idx="1019">
                  <c:v>44567</c:v>
                </c:pt>
                <c:pt idx="1020">
                  <c:v>44568</c:v>
                </c:pt>
                <c:pt idx="1021">
                  <c:v>44572</c:v>
                </c:pt>
                <c:pt idx="1022">
                  <c:v>44573</c:v>
                </c:pt>
                <c:pt idx="1023">
                  <c:v>44574</c:v>
                </c:pt>
                <c:pt idx="1024">
                  <c:v>44575</c:v>
                </c:pt>
                <c:pt idx="1025">
                  <c:v>44576</c:v>
                </c:pt>
                <c:pt idx="1026">
                  <c:v>44579</c:v>
                </c:pt>
                <c:pt idx="1027">
                  <c:v>44580</c:v>
                </c:pt>
                <c:pt idx="1028">
                  <c:v>44581</c:v>
                </c:pt>
                <c:pt idx="1029">
                  <c:v>44582</c:v>
                </c:pt>
                <c:pt idx="1030">
                  <c:v>44583</c:v>
                </c:pt>
                <c:pt idx="1031">
                  <c:v>44586</c:v>
                </c:pt>
                <c:pt idx="1032">
                  <c:v>44587</c:v>
                </c:pt>
                <c:pt idx="1033">
                  <c:v>44588</c:v>
                </c:pt>
                <c:pt idx="1034">
                  <c:v>44589</c:v>
                </c:pt>
                <c:pt idx="1035">
                  <c:v>44590</c:v>
                </c:pt>
                <c:pt idx="1036">
                  <c:v>44593</c:v>
                </c:pt>
                <c:pt idx="1037">
                  <c:v>44594</c:v>
                </c:pt>
                <c:pt idx="1038">
                  <c:v>44595</c:v>
                </c:pt>
                <c:pt idx="1039">
                  <c:v>44596</c:v>
                </c:pt>
                <c:pt idx="1040">
                  <c:v>44597</c:v>
                </c:pt>
                <c:pt idx="1041">
                  <c:v>44600</c:v>
                </c:pt>
                <c:pt idx="1042">
                  <c:v>44601</c:v>
                </c:pt>
                <c:pt idx="1043">
                  <c:v>44602</c:v>
                </c:pt>
                <c:pt idx="1044">
                  <c:v>44603</c:v>
                </c:pt>
                <c:pt idx="1045">
                  <c:v>44604</c:v>
                </c:pt>
                <c:pt idx="1046">
                  <c:v>44607</c:v>
                </c:pt>
                <c:pt idx="1047">
                  <c:v>44608</c:v>
                </c:pt>
                <c:pt idx="1048">
                  <c:v>44609</c:v>
                </c:pt>
                <c:pt idx="1049">
                  <c:v>44610</c:v>
                </c:pt>
                <c:pt idx="1050">
                  <c:v>44611</c:v>
                </c:pt>
                <c:pt idx="1051">
                  <c:v>44614</c:v>
                </c:pt>
                <c:pt idx="1052">
                  <c:v>44615</c:v>
                </c:pt>
                <c:pt idx="1053">
                  <c:v>44616</c:v>
                </c:pt>
                <c:pt idx="1054">
                  <c:v>44617</c:v>
                </c:pt>
                <c:pt idx="1055">
                  <c:v>44618</c:v>
                </c:pt>
                <c:pt idx="1056">
                  <c:v>44621</c:v>
                </c:pt>
                <c:pt idx="1057">
                  <c:v>44622</c:v>
                </c:pt>
                <c:pt idx="1058">
                  <c:v>44623</c:v>
                </c:pt>
                <c:pt idx="1059">
                  <c:v>44624</c:v>
                </c:pt>
                <c:pt idx="1060">
                  <c:v>44625</c:v>
                </c:pt>
                <c:pt idx="1061">
                  <c:v>44630</c:v>
                </c:pt>
                <c:pt idx="1062">
                  <c:v>44631</c:v>
                </c:pt>
                <c:pt idx="1063">
                  <c:v>44632</c:v>
                </c:pt>
                <c:pt idx="1064">
                  <c:v>44633</c:v>
                </c:pt>
                <c:pt idx="1065">
                  <c:v>44635</c:v>
                </c:pt>
                <c:pt idx="1066">
                  <c:v>44636</c:v>
                </c:pt>
                <c:pt idx="1067">
                  <c:v>44637</c:v>
                </c:pt>
                <c:pt idx="1068">
                  <c:v>44638</c:v>
                </c:pt>
                <c:pt idx="1069">
                  <c:v>44639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44645</c:v>
                </c:pt>
                <c:pt idx="1074">
                  <c:v>44646</c:v>
                </c:pt>
                <c:pt idx="1075">
                  <c:v>44649</c:v>
                </c:pt>
                <c:pt idx="1076">
                  <c:v>44650</c:v>
                </c:pt>
                <c:pt idx="1077">
                  <c:v>44651</c:v>
                </c:pt>
                <c:pt idx="1078">
                  <c:v>44652</c:v>
                </c:pt>
                <c:pt idx="1079">
                  <c:v>44653</c:v>
                </c:pt>
                <c:pt idx="1080">
                  <c:v>44656</c:v>
                </c:pt>
                <c:pt idx="1081">
                  <c:v>44657</c:v>
                </c:pt>
                <c:pt idx="1082">
                  <c:v>44658</c:v>
                </c:pt>
                <c:pt idx="1083">
                  <c:v>44659</c:v>
                </c:pt>
                <c:pt idx="1084">
                  <c:v>44660</c:v>
                </c:pt>
                <c:pt idx="1085">
                  <c:v>44663</c:v>
                </c:pt>
                <c:pt idx="1086">
                  <c:v>44664</c:v>
                </c:pt>
                <c:pt idx="1087">
                  <c:v>44665</c:v>
                </c:pt>
                <c:pt idx="1088">
                  <c:v>44666</c:v>
                </c:pt>
                <c:pt idx="1089">
                  <c:v>44667</c:v>
                </c:pt>
                <c:pt idx="1090">
                  <c:v>44670</c:v>
                </c:pt>
                <c:pt idx="1091">
                  <c:v>44671</c:v>
                </c:pt>
                <c:pt idx="1092">
                  <c:v>44672</c:v>
                </c:pt>
                <c:pt idx="1093">
                  <c:v>44673</c:v>
                </c:pt>
                <c:pt idx="1094">
                  <c:v>44674</c:v>
                </c:pt>
                <c:pt idx="1095">
                  <c:v>44677</c:v>
                </c:pt>
                <c:pt idx="1096">
                  <c:v>44678</c:v>
                </c:pt>
                <c:pt idx="1097">
                  <c:v>44679</c:v>
                </c:pt>
                <c:pt idx="1098">
                  <c:v>44680</c:v>
                </c:pt>
                <c:pt idx="1099">
                  <c:v>44681</c:v>
                </c:pt>
                <c:pt idx="1100">
                  <c:v>44686</c:v>
                </c:pt>
                <c:pt idx="1101">
                  <c:v>44687</c:v>
                </c:pt>
                <c:pt idx="1102">
                  <c:v>44688</c:v>
                </c:pt>
                <c:pt idx="1103">
                  <c:v>44692</c:v>
                </c:pt>
                <c:pt idx="1104">
                  <c:v>44693</c:v>
                </c:pt>
                <c:pt idx="1105">
                  <c:v>44694</c:v>
                </c:pt>
                <c:pt idx="1106">
                  <c:v>44695</c:v>
                </c:pt>
                <c:pt idx="1107">
                  <c:v>44696</c:v>
                </c:pt>
                <c:pt idx="1108">
                  <c:v>44698</c:v>
                </c:pt>
                <c:pt idx="1109">
                  <c:v>44699</c:v>
                </c:pt>
                <c:pt idx="1110">
                  <c:v>44700</c:v>
                </c:pt>
                <c:pt idx="1111">
                  <c:v>44701</c:v>
                </c:pt>
                <c:pt idx="1112">
                  <c:v>44702</c:v>
                </c:pt>
                <c:pt idx="1113">
                  <c:v>44705</c:v>
                </c:pt>
                <c:pt idx="1114">
                  <c:v>44706</c:v>
                </c:pt>
                <c:pt idx="1115">
                  <c:v>44707</c:v>
                </c:pt>
                <c:pt idx="1116">
                  <c:v>44708</c:v>
                </c:pt>
                <c:pt idx="1117">
                  <c:v>44709</c:v>
                </c:pt>
                <c:pt idx="1118">
                  <c:v>44712</c:v>
                </c:pt>
                <c:pt idx="1119">
                  <c:v>44713</c:v>
                </c:pt>
                <c:pt idx="1120">
                  <c:v>44714</c:v>
                </c:pt>
                <c:pt idx="1121">
                  <c:v>44715</c:v>
                </c:pt>
                <c:pt idx="1122">
                  <c:v>44716</c:v>
                </c:pt>
                <c:pt idx="1123">
                  <c:v>44719</c:v>
                </c:pt>
                <c:pt idx="1124">
                  <c:v>44720</c:v>
                </c:pt>
                <c:pt idx="1125">
                  <c:v>44721</c:v>
                </c:pt>
                <c:pt idx="1126">
                  <c:v>44722</c:v>
                </c:pt>
                <c:pt idx="1127">
                  <c:v>44723</c:v>
                </c:pt>
                <c:pt idx="1128">
                  <c:v>44726</c:v>
                </c:pt>
                <c:pt idx="1129">
                  <c:v>44727</c:v>
                </c:pt>
                <c:pt idx="1130">
                  <c:v>44728</c:v>
                </c:pt>
                <c:pt idx="1131">
                  <c:v>44729</c:v>
                </c:pt>
                <c:pt idx="1132">
                  <c:v>44730</c:v>
                </c:pt>
                <c:pt idx="1133">
                  <c:v>44733</c:v>
                </c:pt>
                <c:pt idx="1134">
                  <c:v>44734</c:v>
                </c:pt>
                <c:pt idx="1135">
                  <c:v>44735</c:v>
                </c:pt>
                <c:pt idx="1136">
                  <c:v>44736</c:v>
                </c:pt>
                <c:pt idx="1137">
                  <c:v>44737</c:v>
                </c:pt>
                <c:pt idx="1138">
                  <c:v>44740</c:v>
                </c:pt>
                <c:pt idx="1139">
                  <c:v>44741</c:v>
                </c:pt>
                <c:pt idx="1140">
                  <c:v>44742</c:v>
                </c:pt>
                <c:pt idx="1141">
                  <c:v>44743</c:v>
                </c:pt>
                <c:pt idx="1142">
                  <c:v>44744</c:v>
                </c:pt>
                <c:pt idx="1143">
                  <c:v>44747</c:v>
                </c:pt>
                <c:pt idx="1144">
                  <c:v>44748</c:v>
                </c:pt>
                <c:pt idx="1145">
                  <c:v>44749</c:v>
                </c:pt>
                <c:pt idx="1146">
                  <c:v>44750</c:v>
                </c:pt>
                <c:pt idx="1147">
                  <c:v>44751</c:v>
                </c:pt>
                <c:pt idx="1148">
                  <c:v>44754</c:v>
                </c:pt>
                <c:pt idx="1149">
                  <c:v>44755</c:v>
                </c:pt>
                <c:pt idx="1150">
                  <c:v>44756</c:v>
                </c:pt>
                <c:pt idx="1151">
                  <c:v>44757</c:v>
                </c:pt>
                <c:pt idx="1152">
                  <c:v>44758</c:v>
                </c:pt>
                <c:pt idx="1153">
                  <c:v>44761</c:v>
                </c:pt>
                <c:pt idx="1154">
                  <c:v>44762</c:v>
                </c:pt>
                <c:pt idx="1155">
                  <c:v>44763</c:v>
                </c:pt>
                <c:pt idx="1156">
                  <c:v>44764</c:v>
                </c:pt>
                <c:pt idx="1157">
                  <c:v>44765</c:v>
                </c:pt>
                <c:pt idx="1158">
                  <c:v>44768</c:v>
                </c:pt>
                <c:pt idx="1159">
                  <c:v>44769</c:v>
                </c:pt>
                <c:pt idx="1160">
                  <c:v>44770</c:v>
                </c:pt>
                <c:pt idx="1161">
                  <c:v>44771</c:v>
                </c:pt>
                <c:pt idx="1162">
                  <c:v>44772</c:v>
                </c:pt>
                <c:pt idx="1163">
                  <c:v>44775</c:v>
                </c:pt>
                <c:pt idx="1164">
                  <c:v>44776</c:v>
                </c:pt>
                <c:pt idx="1165">
                  <c:v>44777</c:v>
                </c:pt>
                <c:pt idx="1166">
                  <c:v>44778</c:v>
                </c:pt>
                <c:pt idx="1167">
                  <c:v>44779</c:v>
                </c:pt>
                <c:pt idx="1168">
                  <c:v>44782</c:v>
                </c:pt>
                <c:pt idx="1169">
                  <c:v>44783</c:v>
                </c:pt>
                <c:pt idx="1170">
                  <c:v>44784</c:v>
                </c:pt>
                <c:pt idx="1171">
                  <c:v>44785</c:v>
                </c:pt>
                <c:pt idx="1172">
                  <c:v>44786</c:v>
                </c:pt>
                <c:pt idx="1173">
                  <c:v>44789</c:v>
                </c:pt>
                <c:pt idx="1174">
                  <c:v>44790</c:v>
                </c:pt>
                <c:pt idx="1175">
                  <c:v>44791</c:v>
                </c:pt>
                <c:pt idx="1176">
                  <c:v>44792</c:v>
                </c:pt>
                <c:pt idx="1177">
                  <c:v>44793</c:v>
                </c:pt>
                <c:pt idx="1178">
                  <c:v>44796</c:v>
                </c:pt>
                <c:pt idx="1179">
                  <c:v>44797</c:v>
                </c:pt>
                <c:pt idx="1180">
                  <c:v>44798</c:v>
                </c:pt>
                <c:pt idx="1181">
                  <c:v>44799</c:v>
                </c:pt>
                <c:pt idx="1182">
                  <c:v>44800</c:v>
                </c:pt>
                <c:pt idx="1183">
                  <c:v>44803</c:v>
                </c:pt>
                <c:pt idx="1184">
                  <c:v>44804</c:v>
                </c:pt>
                <c:pt idx="1185">
                  <c:v>44805</c:v>
                </c:pt>
                <c:pt idx="1186">
                  <c:v>44806</c:v>
                </c:pt>
                <c:pt idx="1187">
                  <c:v>44807</c:v>
                </c:pt>
                <c:pt idx="1188">
                  <c:v>44810</c:v>
                </c:pt>
                <c:pt idx="1189">
                  <c:v>44811</c:v>
                </c:pt>
                <c:pt idx="1190">
                  <c:v>44812</c:v>
                </c:pt>
                <c:pt idx="1191">
                  <c:v>44813</c:v>
                </c:pt>
                <c:pt idx="1192">
                  <c:v>44814</c:v>
                </c:pt>
                <c:pt idx="1193">
                  <c:v>44817</c:v>
                </c:pt>
                <c:pt idx="1194">
                  <c:v>44818</c:v>
                </c:pt>
                <c:pt idx="1195">
                  <c:v>44819</c:v>
                </c:pt>
                <c:pt idx="1196">
                  <c:v>44820</c:v>
                </c:pt>
                <c:pt idx="1197">
                  <c:v>44821</c:v>
                </c:pt>
                <c:pt idx="1198">
                  <c:v>44824</c:v>
                </c:pt>
                <c:pt idx="1199">
                  <c:v>44825</c:v>
                </c:pt>
                <c:pt idx="1200">
                  <c:v>44826</c:v>
                </c:pt>
                <c:pt idx="1201">
                  <c:v>44827</c:v>
                </c:pt>
                <c:pt idx="1202">
                  <c:v>44828</c:v>
                </c:pt>
                <c:pt idx="1203">
                  <c:v>44831</c:v>
                </c:pt>
                <c:pt idx="1204">
                  <c:v>44832</c:v>
                </c:pt>
                <c:pt idx="1205">
                  <c:v>44833</c:v>
                </c:pt>
                <c:pt idx="1206">
                  <c:v>44834</c:v>
                </c:pt>
                <c:pt idx="1207">
                  <c:v>44835</c:v>
                </c:pt>
                <c:pt idx="1208">
                  <c:v>44838</c:v>
                </c:pt>
                <c:pt idx="1209">
                  <c:v>44839</c:v>
                </c:pt>
                <c:pt idx="1210">
                  <c:v>44840</c:v>
                </c:pt>
                <c:pt idx="1211">
                  <c:v>44841</c:v>
                </c:pt>
                <c:pt idx="1212">
                  <c:v>44842</c:v>
                </c:pt>
                <c:pt idx="1213">
                  <c:v>44845</c:v>
                </c:pt>
                <c:pt idx="1214">
                  <c:v>44846</c:v>
                </c:pt>
                <c:pt idx="1215">
                  <c:v>44847</c:v>
                </c:pt>
                <c:pt idx="1216">
                  <c:v>44848</c:v>
                </c:pt>
                <c:pt idx="1217">
                  <c:v>44849</c:v>
                </c:pt>
                <c:pt idx="1218">
                  <c:v>44852</c:v>
                </c:pt>
                <c:pt idx="1219">
                  <c:v>44853</c:v>
                </c:pt>
                <c:pt idx="1220">
                  <c:v>44854</c:v>
                </c:pt>
                <c:pt idx="1221">
                  <c:v>44855</c:v>
                </c:pt>
                <c:pt idx="1222">
                  <c:v>44856</c:v>
                </c:pt>
                <c:pt idx="1223">
                  <c:v>44859</c:v>
                </c:pt>
                <c:pt idx="1224">
                  <c:v>44860</c:v>
                </c:pt>
                <c:pt idx="1225">
                  <c:v>44861</c:v>
                </c:pt>
                <c:pt idx="1226">
                  <c:v>44862</c:v>
                </c:pt>
                <c:pt idx="1227">
                  <c:v>44863</c:v>
                </c:pt>
                <c:pt idx="1228">
                  <c:v>44866</c:v>
                </c:pt>
                <c:pt idx="1229">
                  <c:v>44867</c:v>
                </c:pt>
                <c:pt idx="1230">
                  <c:v>44868</c:v>
                </c:pt>
                <c:pt idx="1231">
                  <c:v>44869</c:v>
                </c:pt>
                <c:pt idx="1232">
                  <c:v>44870</c:v>
                </c:pt>
                <c:pt idx="1233">
                  <c:v>44874</c:v>
                </c:pt>
                <c:pt idx="1234">
                  <c:v>44875</c:v>
                </c:pt>
                <c:pt idx="1235">
                  <c:v>44876</c:v>
                </c:pt>
                <c:pt idx="1236">
                  <c:v>44877</c:v>
                </c:pt>
                <c:pt idx="1237">
                  <c:v>44880</c:v>
                </c:pt>
                <c:pt idx="1238">
                  <c:v>44881</c:v>
                </c:pt>
                <c:pt idx="1239">
                  <c:v>44882</c:v>
                </c:pt>
                <c:pt idx="1240">
                  <c:v>44883</c:v>
                </c:pt>
                <c:pt idx="1241">
                  <c:v>44884</c:v>
                </c:pt>
                <c:pt idx="1242">
                  <c:v>44887</c:v>
                </c:pt>
                <c:pt idx="1243">
                  <c:v>44888</c:v>
                </c:pt>
                <c:pt idx="1244">
                  <c:v>44889</c:v>
                </c:pt>
                <c:pt idx="1245">
                  <c:v>44890</c:v>
                </c:pt>
                <c:pt idx="1246">
                  <c:v>44891</c:v>
                </c:pt>
                <c:pt idx="1247">
                  <c:v>44894</c:v>
                </c:pt>
                <c:pt idx="1248">
                  <c:v>44895</c:v>
                </c:pt>
                <c:pt idx="1249">
                  <c:v>44896</c:v>
                </c:pt>
                <c:pt idx="1250">
                  <c:v>44897</c:v>
                </c:pt>
                <c:pt idx="1251">
                  <c:v>44898</c:v>
                </c:pt>
                <c:pt idx="1252">
                  <c:v>44901</c:v>
                </c:pt>
                <c:pt idx="1253">
                  <c:v>44902</c:v>
                </c:pt>
                <c:pt idx="1254">
                  <c:v>44903</c:v>
                </c:pt>
                <c:pt idx="1255">
                  <c:v>44904</c:v>
                </c:pt>
                <c:pt idx="1256">
                  <c:v>44905</c:v>
                </c:pt>
                <c:pt idx="1257">
                  <c:v>44908</c:v>
                </c:pt>
                <c:pt idx="1258">
                  <c:v>44909</c:v>
                </c:pt>
                <c:pt idx="1259">
                  <c:v>44910</c:v>
                </c:pt>
                <c:pt idx="1260">
                  <c:v>44911</c:v>
                </c:pt>
                <c:pt idx="1261">
                  <c:v>44912</c:v>
                </c:pt>
                <c:pt idx="1262">
                  <c:v>44915</c:v>
                </c:pt>
                <c:pt idx="1263">
                  <c:v>44916</c:v>
                </c:pt>
                <c:pt idx="1264">
                  <c:v>44917</c:v>
                </c:pt>
                <c:pt idx="1265">
                  <c:v>44918</c:v>
                </c:pt>
                <c:pt idx="1266">
                  <c:v>44919</c:v>
                </c:pt>
                <c:pt idx="1267">
                  <c:v>44922</c:v>
                </c:pt>
                <c:pt idx="1268">
                  <c:v>44923</c:v>
                </c:pt>
                <c:pt idx="1269">
                  <c:v>44924</c:v>
                </c:pt>
                <c:pt idx="1270">
                  <c:v>44925</c:v>
                </c:pt>
                <c:pt idx="1271">
                  <c:v>44929</c:v>
                </c:pt>
                <c:pt idx="1272">
                  <c:v>44930</c:v>
                </c:pt>
                <c:pt idx="1273">
                  <c:v>44931</c:v>
                </c:pt>
                <c:pt idx="1274">
                  <c:v>44932</c:v>
                </c:pt>
                <c:pt idx="1275">
                  <c:v>44935</c:v>
                </c:pt>
                <c:pt idx="1276">
                  <c:v>44936</c:v>
                </c:pt>
                <c:pt idx="1277">
                  <c:v>44937</c:v>
                </c:pt>
                <c:pt idx="1278">
                  <c:v>44938</c:v>
                </c:pt>
                <c:pt idx="1279">
                  <c:v>44939</c:v>
                </c:pt>
                <c:pt idx="1280">
                  <c:v>44942</c:v>
                </c:pt>
                <c:pt idx="1281">
                  <c:v>44943</c:v>
                </c:pt>
                <c:pt idx="1282">
                  <c:v>44944</c:v>
                </c:pt>
                <c:pt idx="1283">
                  <c:v>44945</c:v>
                </c:pt>
                <c:pt idx="1284">
                  <c:v>44946</c:v>
                </c:pt>
                <c:pt idx="1285">
                  <c:v>44949</c:v>
                </c:pt>
                <c:pt idx="1286">
                  <c:v>44950</c:v>
                </c:pt>
                <c:pt idx="1287">
                  <c:v>44951</c:v>
                </c:pt>
                <c:pt idx="1288">
                  <c:v>44952</c:v>
                </c:pt>
                <c:pt idx="1289">
                  <c:v>44953</c:v>
                </c:pt>
                <c:pt idx="1290">
                  <c:v>44956</c:v>
                </c:pt>
                <c:pt idx="1291">
                  <c:v>44957</c:v>
                </c:pt>
                <c:pt idx="1292">
                  <c:v>44958</c:v>
                </c:pt>
                <c:pt idx="1293">
                  <c:v>44959</c:v>
                </c:pt>
                <c:pt idx="1294">
                  <c:v>44960</c:v>
                </c:pt>
                <c:pt idx="1295">
                  <c:v>44963</c:v>
                </c:pt>
                <c:pt idx="1296">
                  <c:v>44964</c:v>
                </c:pt>
                <c:pt idx="1297">
                  <c:v>44965</c:v>
                </c:pt>
                <c:pt idx="1298">
                  <c:v>44966</c:v>
                </c:pt>
                <c:pt idx="1299">
                  <c:v>44967</c:v>
                </c:pt>
                <c:pt idx="1300">
                  <c:v>44970</c:v>
                </c:pt>
                <c:pt idx="1301">
                  <c:v>44971</c:v>
                </c:pt>
                <c:pt idx="1302">
                  <c:v>44972</c:v>
                </c:pt>
                <c:pt idx="1303">
                  <c:v>44973</c:v>
                </c:pt>
                <c:pt idx="1304">
                  <c:v>44974</c:v>
                </c:pt>
                <c:pt idx="1305">
                  <c:v>44977</c:v>
                </c:pt>
                <c:pt idx="1306">
                  <c:v>44978</c:v>
                </c:pt>
                <c:pt idx="1307">
                  <c:v>44979</c:v>
                </c:pt>
                <c:pt idx="1308">
                  <c:v>44980</c:v>
                </c:pt>
                <c:pt idx="1309">
                  <c:v>44981</c:v>
                </c:pt>
                <c:pt idx="1310">
                  <c:v>44984</c:v>
                </c:pt>
                <c:pt idx="1311">
                  <c:v>44985</c:v>
                </c:pt>
                <c:pt idx="1312">
                  <c:v>44986</c:v>
                </c:pt>
                <c:pt idx="1313">
                  <c:v>44987</c:v>
                </c:pt>
                <c:pt idx="1314">
                  <c:v>44988</c:v>
                </c:pt>
                <c:pt idx="1315">
                  <c:v>44991</c:v>
                </c:pt>
                <c:pt idx="1316">
                  <c:v>44992</c:v>
                </c:pt>
                <c:pt idx="1317">
                  <c:v>44994</c:v>
                </c:pt>
                <c:pt idx="1318">
                  <c:v>44995</c:v>
                </c:pt>
                <c:pt idx="1319">
                  <c:v>44998</c:v>
                </c:pt>
                <c:pt idx="1320">
                  <c:v>44999</c:v>
                </c:pt>
                <c:pt idx="1321">
                  <c:v>45000</c:v>
                </c:pt>
                <c:pt idx="1322">
                  <c:v>45001</c:v>
                </c:pt>
                <c:pt idx="1323">
                  <c:v>45002</c:v>
                </c:pt>
                <c:pt idx="1324">
                  <c:v>45005</c:v>
                </c:pt>
                <c:pt idx="1325">
                  <c:v>45006</c:v>
                </c:pt>
                <c:pt idx="1326">
                  <c:v>45007</c:v>
                </c:pt>
                <c:pt idx="1327">
                  <c:v>45008</c:v>
                </c:pt>
                <c:pt idx="1328">
                  <c:v>45009</c:v>
                </c:pt>
                <c:pt idx="1329">
                  <c:v>45012</c:v>
                </c:pt>
                <c:pt idx="1330">
                  <c:v>45013</c:v>
                </c:pt>
                <c:pt idx="1331">
                  <c:v>45014</c:v>
                </c:pt>
                <c:pt idx="1332">
                  <c:v>45015</c:v>
                </c:pt>
                <c:pt idx="1333">
                  <c:v>45016</c:v>
                </c:pt>
                <c:pt idx="1334">
                  <c:v>45019</c:v>
                </c:pt>
                <c:pt idx="1335">
                  <c:v>45020</c:v>
                </c:pt>
                <c:pt idx="1336">
                  <c:v>45021</c:v>
                </c:pt>
                <c:pt idx="1337">
                  <c:v>45022</c:v>
                </c:pt>
                <c:pt idx="1338">
                  <c:v>45023</c:v>
                </c:pt>
                <c:pt idx="1339">
                  <c:v>45026</c:v>
                </c:pt>
                <c:pt idx="1340">
                  <c:v>45027</c:v>
                </c:pt>
                <c:pt idx="1341">
                  <c:v>45028</c:v>
                </c:pt>
                <c:pt idx="1342">
                  <c:v>45029</c:v>
                </c:pt>
                <c:pt idx="1343">
                  <c:v>45030</c:v>
                </c:pt>
                <c:pt idx="1344">
                  <c:v>45033</c:v>
                </c:pt>
                <c:pt idx="1345">
                  <c:v>45034</c:v>
                </c:pt>
                <c:pt idx="1346">
                  <c:v>45035</c:v>
                </c:pt>
                <c:pt idx="1347">
                  <c:v>45036</c:v>
                </c:pt>
                <c:pt idx="1348">
                  <c:v>45037</c:v>
                </c:pt>
                <c:pt idx="1349">
                  <c:v>45042</c:v>
                </c:pt>
                <c:pt idx="1350">
                  <c:v>45043</c:v>
                </c:pt>
                <c:pt idx="1351">
                  <c:v>45044</c:v>
                </c:pt>
                <c:pt idx="1352">
                  <c:v>45045</c:v>
                </c:pt>
                <c:pt idx="1353">
                  <c:v>45048</c:v>
                </c:pt>
                <c:pt idx="1354">
                  <c:v>45049</c:v>
                </c:pt>
                <c:pt idx="1355">
                  <c:v>45050</c:v>
                </c:pt>
                <c:pt idx="1356">
                  <c:v>45051</c:v>
                </c:pt>
                <c:pt idx="1357">
                  <c:v>45056</c:v>
                </c:pt>
                <c:pt idx="1358">
                  <c:v>45057</c:v>
                </c:pt>
                <c:pt idx="1359">
                  <c:v>45058</c:v>
                </c:pt>
                <c:pt idx="1360">
                  <c:v>45059</c:v>
                </c:pt>
                <c:pt idx="1361">
                  <c:v>45061</c:v>
                </c:pt>
                <c:pt idx="1362">
                  <c:v>45062</c:v>
                </c:pt>
                <c:pt idx="1363">
                  <c:v>45063</c:v>
                </c:pt>
                <c:pt idx="1364">
                  <c:v>45064</c:v>
                </c:pt>
                <c:pt idx="1365">
                  <c:v>45065</c:v>
                </c:pt>
                <c:pt idx="1366">
                  <c:v>45068</c:v>
                </c:pt>
                <c:pt idx="1367">
                  <c:v>45069</c:v>
                </c:pt>
                <c:pt idx="1368">
                  <c:v>45070</c:v>
                </c:pt>
              </c:numCache>
            </c:numRef>
          </c:cat>
          <c:val>
            <c:numRef>
              <c:f>'Лаб 1'!$D$9:$D$1377</c:f>
              <c:numCache>
                <c:formatCode>#,##0.0000</c:formatCode>
                <c:ptCount val="1369"/>
                <c:pt idx="0">
                  <c:v>100</c:v>
                </c:pt>
                <c:pt idx="1">
                  <c:v>100.3031834259727</c:v>
                </c:pt>
                <c:pt idx="2">
                  <c:v>100.39919151086407</c:v>
                </c:pt>
                <c:pt idx="3">
                  <c:v>100.92976250631632</c:v>
                </c:pt>
                <c:pt idx="4">
                  <c:v>101.58665992925719</c:v>
                </c:pt>
                <c:pt idx="5">
                  <c:v>101.79888832743811</c:v>
                </c:pt>
                <c:pt idx="6">
                  <c:v>102.011116725619</c:v>
                </c:pt>
                <c:pt idx="7">
                  <c:v>101.30368873168266</c:v>
                </c:pt>
                <c:pt idx="8">
                  <c:v>100.83375442142496</c:v>
                </c:pt>
                <c:pt idx="9">
                  <c:v>100.82364830722587</c:v>
                </c:pt>
                <c:pt idx="10">
                  <c:v>100.87417887822131</c:v>
                </c:pt>
                <c:pt idx="11">
                  <c:v>100.72258716523496</c:v>
                </c:pt>
                <c:pt idx="12">
                  <c:v>99.984840828701351</c:v>
                </c:pt>
                <c:pt idx="13">
                  <c:v>99.924204143506813</c:v>
                </c:pt>
                <c:pt idx="14">
                  <c:v>99.959575543203627</c:v>
                </c:pt>
                <c:pt idx="15">
                  <c:v>99.944416371904993</c:v>
                </c:pt>
                <c:pt idx="16">
                  <c:v>100.06063668519454</c:v>
                </c:pt>
                <c:pt idx="17">
                  <c:v>99.752400202122274</c:v>
                </c:pt>
                <c:pt idx="18">
                  <c:v>99.656392117230908</c:v>
                </c:pt>
                <c:pt idx="19">
                  <c:v>100.09095502779179</c:v>
                </c:pt>
                <c:pt idx="20">
                  <c:v>100.24759979787771</c:v>
                </c:pt>
                <c:pt idx="21">
                  <c:v>100.06568974229408</c:v>
                </c:pt>
                <c:pt idx="22">
                  <c:v>99.828196058615461</c:v>
                </c:pt>
                <c:pt idx="23">
                  <c:v>99.767559373420909</c:v>
                </c:pt>
                <c:pt idx="24">
                  <c:v>100.09095502779179</c:v>
                </c:pt>
                <c:pt idx="25">
                  <c:v>100.52551793835269</c:v>
                </c:pt>
                <c:pt idx="26">
                  <c:v>100.48509348155633</c:v>
                </c:pt>
                <c:pt idx="27">
                  <c:v>100.96008084891358</c:v>
                </c:pt>
                <c:pt idx="28">
                  <c:v>101.14704396159676</c:v>
                </c:pt>
                <c:pt idx="29">
                  <c:v>100.85396664982314</c:v>
                </c:pt>
                <c:pt idx="30">
                  <c:v>100.64679130874178</c:v>
                </c:pt>
                <c:pt idx="31">
                  <c:v>100.56088933804951</c:v>
                </c:pt>
                <c:pt idx="32">
                  <c:v>99.631126831733184</c:v>
                </c:pt>
                <c:pt idx="33">
                  <c:v>99.039919151086394</c:v>
                </c:pt>
                <c:pt idx="34">
                  <c:v>99.065184436584119</c:v>
                </c:pt>
                <c:pt idx="35">
                  <c:v>99.090449722081857</c:v>
                </c:pt>
                <c:pt idx="36">
                  <c:v>99.15613946437594</c:v>
                </c:pt>
                <c:pt idx="37">
                  <c:v>99.231935320869113</c:v>
                </c:pt>
                <c:pt idx="38">
                  <c:v>99.00454775138958</c:v>
                </c:pt>
                <c:pt idx="39">
                  <c:v>98.817584638706407</c:v>
                </c:pt>
                <c:pt idx="40">
                  <c:v>98.721576553815055</c:v>
                </c:pt>
                <c:pt idx="41">
                  <c:v>98.817584638706407</c:v>
                </c:pt>
                <c:pt idx="42">
                  <c:v>98.974229408792311</c:v>
                </c:pt>
                <c:pt idx="43">
                  <c:v>99.01465386558867</c:v>
                </c:pt>
                <c:pt idx="44">
                  <c:v>99.095502779181402</c:v>
                </c:pt>
                <c:pt idx="45">
                  <c:v>99.615967660434549</c:v>
                </c:pt>
                <c:pt idx="46">
                  <c:v>99.28751894896412</c:v>
                </c:pt>
                <c:pt idx="47">
                  <c:v>98.984335522991401</c:v>
                </c:pt>
                <c:pt idx="48">
                  <c:v>98.863062152602311</c:v>
                </c:pt>
                <c:pt idx="49">
                  <c:v>98.964123294593222</c:v>
                </c:pt>
                <c:pt idx="50">
                  <c:v>98.984335522991401</c:v>
                </c:pt>
                <c:pt idx="51">
                  <c:v>98.943911066195042</c:v>
                </c:pt>
                <c:pt idx="52">
                  <c:v>99.161192521475485</c:v>
                </c:pt>
                <c:pt idx="53">
                  <c:v>99.221829206670023</c:v>
                </c:pt>
                <c:pt idx="54">
                  <c:v>99.247094492167747</c:v>
                </c:pt>
                <c:pt idx="55">
                  <c:v>99.15613946437594</c:v>
                </c:pt>
                <c:pt idx="56">
                  <c:v>98.448711470439605</c:v>
                </c:pt>
                <c:pt idx="57">
                  <c:v>98.468923698837798</c:v>
                </c:pt>
                <c:pt idx="58">
                  <c:v>98.403233956543701</c:v>
                </c:pt>
                <c:pt idx="59">
                  <c:v>98.352703385548239</c:v>
                </c:pt>
                <c:pt idx="60">
                  <c:v>98.590197069226875</c:v>
                </c:pt>
                <c:pt idx="61">
                  <c:v>98.878221323900959</c:v>
                </c:pt>
                <c:pt idx="62">
                  <c:v>98.539666498231412</c:v>
                </c:pt>
                <c:pt idx="63">
                  <c:v>98.57503789792824</c:v>
                </c:pt>
                <c:pt idx="64">
                  <c:v>99.00454775138958</c:v>
                </c:pt>
                <c:pt idx="65">
                  <c:v>99.383527033855472</c:v>
                </c:pt>
                <c:pt idx="66">
                  <c:v>99.226882263769568</c:v>
                </c:pt>
                <c:pt idx="67">
                  <c:v>99.226882263769568</c:v>
                </c:pt>
                <c:pt idx="68">
                  <c:v>99.833249115715006</c:v>
                </c:pt>
                <c:pt idx="69">
                  <c:v>102.36483072258714</c:v>
                </c:pt>
                <c:pt idx="70">
                  <c:v>104.58817584638705</c:v>
                </c:pt>
                <c:pt idx="71">
                  <c:v>103.43607882769075</c:v>
                </c:pt>
                <c:pt idx="72">
                  <c:v>102.85497726124304</c:v>
                </c:pt>
                <c:pt idx="73">
                  <c:v>102.95603840323395</c:v>
                </c:pt>
                <c:pt idx="74">
                  <c:v>102.35472460838805</c:v>
                </c:pt>
                <c:pt idx="75">
                  <c:v>101.45022738756946</c:v>
                </c:pt>
                <c:pt idx="76">
                  <c:v>101.23799898938856</c:v>
                </c:pt>
                <c:pt idx="77">
                  <c:v>101.33906013137948</c:v>
                </c:pt>
                <c:pt idx="78">
                  <c:v>101.23294593228903</c:v>
                </c:pt>
                <c:pt idx="79">
                  <c:v>101.22283981808994</c:v>
                </c:pt>
                <c:pt idx="80">
                  <c:v>101.44012127337037</c:v>
                </c:pt>
                <c:pt idx="81">
                  <c:v>101.53612935826173</c:v>
                </c:pt>
                <c:pt idx="82">
                  <c:v>101.06114199090449</c:v>
                </c:pt>
                <c:pt idx="83">
                  <c:v>102.00606366851945</c:v>
                </c:pt>
                <c:pt idx="84">
                  <c:v>102.23850429509852</c:v>
                </c:pt>
                <c:pt idx="85">
                  <c:v>102.24355735219808</c:v>
                </c:pt>
                <c:pt idx="86">
                  <c:v>101.99595755432036</c:v>
                </c:pt>
                <c:pt idx="87">
                  <c:v>102.08691258211218</c:v>
                </c:pt>
                <c:pt idx="88">
                  <c:v>101.93532086912582</c:v>
                </c:pt>
                <c:pt idx="89">
                  <c:v>101.2632642748863</c:v>
                </c:pt>
                <c:pt idx="90">
                  <c:v>101.07630116220314</c:v>
                </c:pt>
                <c:pt idx="91">
                  <c:v>101.08135421930267</c:v>
                </c:pt>
                <c:pt idx="92">
                  <c:v>101.21778676099038</c:v>
                </c:pt>
                <c:pt idx="93">
                  <c:v>100.85901970692268</c:v>
                </c:pt>
                <c:pt idx="94">
                  <c:v>100.74785245073268</c:v>
                </c:pt>
                <c:pt idx="95">
                  <c:v>101.17230924709449</c:v>
                </c:pt>
                <c:pt idx="96">
                  <c:v>100.54573016675087</c:v>
                </c:pt>
                <c:pt idx="97">
                  <c:v>100.91965639211723</c:v>
                </c:pt>
                <c:pt idx="98">
                  <c:v>100.89944416371904</c:v>
                </c:pt>
                <c:pt idx="99">
                  <c:v>101.14704396159676</c:v>
                </c:pt>
                <c:pt idx="100">
                  <c:v>101.45022738756946</c:v>
                </c:pt>
                <c:pt idx="101">
                  <c:v>102.10712481051036</c:v>
                </c:pt>
                <c:pt idx="102">
                  <c:v>102.19807983830216</c:v>
                </c:pt>
                <c:pt idx="103">
                  <c:v>101.68266801414856</c:v>
                </c:pt>
                <c:pt idx="104">
                  <c:v>101.5310763011622</c:v>
                </c:pt>
                <c:pt idx="105">
                  <c:v>101.28347650328448</c:v>
                </c:pt>
                <c:pt idx="106">
                  <c:v>101.32390096008083</c:v>
                </c:pt>
                <c:pt idx="107">
                  <c:v>101.13693784739768</c:v>
                </c:pt>
                <c:pt idx="108">
                  <c:v>100.78322385042949</c:v>
                </c:pt>
                <c:pt idx="109">
                  <c:v>101.14199090449721</c:v>
                </c:pt>
                <c:pt idx="110">
                  <c:v>100.91965639211723</c:v>
                </c:pt>
                <c:pt idx="111">
                  <c:v>101.20768064679129</c:v>
                </c:pt>
                <c:pt idx="112">
                  <c:v>101.58160687215765</c:v>
                </c:pt>
                <c:pt idx="113">
                  <c:v>100.89439110661949</c:v>
                </c:pt>
                <c:pt idx="114">
                  <c:v>101.09651339060132</c:v>
                </c:pt>
                <c:pt idx="115">
                  <c:v>101.57655381505811</c:v>
                </c:pt>
                <c:pt idx="116">
                  <c:v>101.82920667003536</c:v>
                </c:pt>
                <c:pt idx="117">
                  <c:v>101.32390096008083</c:v>
                </c:pt>
                <c:pt idx="118">
                  <c:v>101.44517433046992</c:v>
                </c:pt>
                <c:pt idx="119">
                  <c:v>100.86407276402223</c:v>
                </c:pt>
                <c:pt idx="120">
                  <c:v>100.79838302172813</c:v>
                </c:pt>
                <c:pt idx="121">
                  <c:v>100.79332996462858</c:v>
                </c:pt>
                <c:pt idx="122">
                  <c:v>100.96008084891358</c:v>
                </c:pt>
                <c:pt idx="123">
                  <c:v>101.1167256189995</c:v>
                </c:pt>
                <c:pt idx="124">
                  <c:v>100.54573016675087</c:v>
                </c:pt>
                <c:pt idx="125">
                  <c:v>100.78827690752904</c:v>
                </c:pt>
                <c:pt idx="126">
                  <c:v>100.5154118241536</c:v>
                </c:pt>
                <c:pt idx="127">
                  <c:v>100.34866093986861</c:v>
                </c:pt>
                <c:pt idx="128">
                  <c:v>100.06063668519454</c:v>
                </c:pt>
                <c:pt idx="129">
                  <c:v>99.909044972208179</c:v>
                </c:pt>
                <c:pt idx="130">
                  <c:v>99.71702880242546</c:v>
                </c:pt>
                <c:pt idx="131">
                  <c:v>99.509853461344107</c:v>
                </c:pt>
                <c:pt idx="132">
                  <c:v>99.545224861040921</c:v>
                </c:pt>
                <c:pt idx="133">
                  <c:v>99.57554320363819</c:v>
                </c:pt>
                <c:pt idx="134">
                  <c:v>99.671551288529542</c:v>
                </c:pt>
                <c:pt idx="135">
                  <c:v>99.878726629610895</c:v>
                </c:pt>
                <c:pt idx="136">
                  <c:v>100.48509348155633</c:v>
                </c:pt>
                <c:pt idx="137">
                  <c:v>100.85901970692268</c:v>
                </c:pt>
                <c:pt idx="138">
                  <c:v>100.98029307731176</c:v>
                </c:pt>
                <c:pt idx="139">
                  <c:v>100.53057099545224</c:v>
                </c:pt>
                <c:pt idx="140">
                  <c:v>100.44972208185952</c:v>
                </c:pt>
                <c:pt idx="141">
                  <c:v>100.56088933804951</c:v>
                </c:pt>
                <c:pt idx="142">
                  <c:v>100.52046488125315</c:v>
                </c:pt>
                <c:pt idx="143">
                  <c:v>100.66700353713996</c:v>
                </c:pt>
                <c:pt idx="144">
                  <c:v>100.63668519454269</c:v>
                </c:pt>
                <c:pt idx="145">
                  <c:v>100.31834259727134</c:v>
                </c:pt>
                <c:pt idx="146">
                  <c:v>100.5154118241536</c:v>
                </c:pt>
                <c:pt idx="147">
                  <c:v>101.07124810510358</c:v>
                </c:pt>
                <c:pt idx="148">
                  <c:v>101.74835775644263</c:v>
                </c:pt>
                <c:pt idx="149">
                  <c:v>101.69277412834765</c:v>
                </c:pt>
                <c:pt idx="150">
                  <c:v>101.65234967155126</c:v>
                </c:pt>
                <c:pt idx="151">
                  <c:v>101.61697827185446</c:v>
                </c:pt>
                <c:pt idx="152">
                  <c:v>103.31480545730166</c:v>
                </c:pt>
                <c:pt idx="153">
                  <c:v>103.87569479535117</c:v>
                </c:pt>
                <c:pt idx="154">
                  <c:v>104.63365336028296</c:v>
                </c:pt>
                <c:pt idx="155">
                  <c:v>103.79989893885799</c:v>
                </c:pt>
                <c:pt idx="156">
                  <c:v>103.83021728145528</c:v>
                </c:pt>
                <c:pt idx="157">
                  <c:v>103.7544214249621</c:v>
                </c:pt>
                <c:pt idx="158">
                  <c:v>103.62809499747347</c:v>
                </c:pt>
                <c:pt idx="159">
                  <c:v>103.4866093986862</c:v>
                </c:pt>
                <c:pt idx="160">
                  <c:v>103.16826680141484</c:v>
                </c:pt>
                <c:pt idx="161">
                  <c:v>103.21374431531076</c:v>
                </c:pt>
                <c:pt idx="162">
                  <c:v>103.89085396664981</c:v>
                </c:pt>
                <c:pt idx="163">
                  <c:v>103.89085396664981</c:v>
                </c:pt>
                <c:pt idx="164">
                  <c:v>103.8453764527539</c:v>
                </c:pt>
                <c:pt idx="165">
                  <c:v>104.02223345123799</c:v>
                </c:pt>
                <c:pt idx="166">
                  <c:v>104.77513895907023</c:v>
                </c:pt>
                <c:pt idx="167">
                  <c:v>105.09853461344112</c:v>
                </c:pt>
                <c:pt idx="168">
                  <c:v>105.30065689742293</c:v>
                </c:pt>
                <c:pt idx="169">
                  <c:v>105.53815058110156</c:v>
                </c:pt>
                <c:pt idx="170">
                  <c:v>106.25568468923697</c:v>
                </c:pt>
                <c:pt idx="171">
                  <c:v>106.93279434057604</c:v>
                </c:pt>
                <c:pt idx="172">
                  <c:v>107.13996968165739</c:v>
                </c:pt>
                <c:pt idx="173">
                  <c:v>108.0798383021728</c:v>
                </c:pt>
                <c:pt idx="174">
                  <c:v>109.17129863567456</c:v>
                </c:pt>
                <c:pt idx="175">
                  <c:v>109.51490651844365</c:v>
                </c:pt>
                <c:pt idx="176">
                  <c:v>109.55533097524001</c:v>
                </c:pt>
                <c:pt idx="177">
                  <c:v>108.78221323900959</c:v>
                </c:pt>
                <c:pt idx="178">
                  <c:v>108.06973218797371</c:v>
                </c:pt>
                <c:pt idx="179">
                  <c:v>107.95351187468418</c:v>
                </c:pt>
                <c:pt idx="180">
                  <c:v>107.25618999494692</c:v>
                </c:pt>
                <c:pt idx="181">
                  <c:v>106.25568468923697</c:v>
                </c:pt>
                <c:pt idx="182">
                  <c:v>105.52804446690247</c:v>
                </c:pt>
                <c:pt idx="183">
                  <c:v>105.04295098534614</c:v>
                </c:pt>
                <c:pt idx="184">
                  <c:v>105.20464881253156</c:v>
                </c:pt>
                <c:pt idx="185">
                  <c:v>105.51793835270338</c:v>
                </c:pt>
                <c:pt idx="186">
                  <c:v>105.92723597776653</c:v>
                </c:pt>
                <c:pt idx="187">
                  <c:v>106.55381505811013</c:v>
                </c:pt>
                <c:pt idx="188">
                  <c:v>106.72561899949469</c:v>
                </c:pt>
                <c:pt idx="189">
                  <c:v>106.90752905507831</c:v>
                </c:pt>
                <c:pt idx="190">
                  <c:v>107.31177362304193</c:v>
                </c:pt>
                <c:pt idx="191">
                  <c:v>107.80192016169782</c:v>
                </c:pt>
                <c:pt idx="192">
                  <c:v>108.68115209701868</c:v>
                </c:pt>
                <c:pt idx="193">
                  <c:v>108.92369883779686</c:v>
                </c:pt>
                <c:pt idx="194">
                  <c:v>109.04497220818594</c:v>
                </c:pt>
                <c:pt idx="195">
                  <c:v>108.82769075290551</c:v>
                </c:pt>
                <c:pt idx="196">
                  <c:v>108.40323395654372</c:v>
                </c:pt>
                <c:pt idx="197">
                  <c:v>108.25669530065689</c:v>
                </c:pt>
                <c:pt idx="198">
                  <c:v>107.43304699343102</c:v>
                </c:pt>
                <c:pt idx="199">
                  <c:v>107.00859019706922</c:v>
                </c:pt>
                <c:pt idx="200">
                  <c:v>106.68014148559878</c:v>
                </c:pt>
                <c:pt idx="201">
                  <c:v>106.44770085901969</c:v>
                </c:pt>
                <c:pt idx="202">
                  <c:v>106.60939868620514</c:v>
                </c:pt>
                <c:pt idx="203">
                  <c:v>106.72056594239514</c:v>
                </c:pt>
                <c:pt idx="204">
                  <c:v>106.05356240525518</c:v>
                </c:pt>
                <c:pt idx="205">
                  <c:v>106.10914603335016</c:v>
                </c:pt>
                <c:pt idx="206">
                  <c:v>106.39717028802424</c:v>
                </c:pt>
                <c:pt idx="207">
                  <c:v>106.58918645780696</c:v>
                </c:pt>
                <c:pt idx="208">
                  <c:v>106.66498231430015</c:v>
                </c:pt>
                <c:pt idx="209">
                  <c:v>106.86710459828195</c:v>
                </c:pt>
                <c:pt idx="210">
                  <c:v>107.01364325416876</c:v>
                </c:pt>
                <c:pt idx="211">
                  <c:v>107.10459828196059</c:v>
                </c:pt>
                <c:pt idx="212">
                  <c:v>107.07933299646285</c:v>
                </c:pt>
                <c:pt idx="213">
                  <c:v>106.97827185447196</c:v>
                </c:pt>
                <c:pt idx="214">
                  <c:v>107.31177362304193</c:v>
                </c:pt>
                <c:pt idx="215">
                  <c:v>107.18039413845376</c:v>
                </c:pt>
                <c:pt idx="216">
                  <c:v>107.22081859525012</c:v>
                </c:pt>
                <c:pt idx="217">
                  <c:v>107.81202627589691</c:v>
                </c:pt>
                <c:pt idx="218">
                  <c:v>108.2920667003537</c:v>
                </c:pt>
                <c:pt idx="219">
                  <c:v>108.38302172814551</c:v>
                </c:pt>
                <c:pt idx="220">
                  <c:v>108.49924204143507</c:v>
                </c:pt>
                <c:pt idx="221">
                  <c:v>107.23597776654874</c:v>
                </c:pt>
                <c:pt idx="222">
                  <c:v>106.62961091460332</c:v>
                </c:pt>
                <c:pt idx="223">
                  <c:v>106.40727640222333</c:v>
                </c:pt>
                <c:pt idx="224">
                  <c:v>106.05861546235471</c:v>
                </c:pt>
                <c:pt idx="225">
                  <c:v>106.42243557352198</c:v>
                </c:pt>
                <c:pt idx="226">
                  <c:v>106.21020717534108</c:v>
                </c:pt>
                <c:pt idx="227">
                  <c:v>106.36685194542697</c:v>
                </c:pt>
                <c:pt idx="228">
                  <c:v>106.99343102577058</c:v>
                </c:pt>
                <c:pt idx="229">
                  <c:v>107.68064679130872</c:v>
                </c:pt>
                <c:pt idx="230">
                  <c:v>108.49418898433551</c:v>
                </c:pt>
                <c:pt idx="231">
                  <c:v>108.05457301667508</c:v>
                </c:pt>
                <c:pt idx="232">
                  <c:v>107.71096513390602</c:v>
                </c:pt>
                <c:pt idx="233">
                  <c:v>107.58463870641738</c:v>
                </c:pt>
                <c:pt idx="234">
                  <c:v>107.52905507832239</c:v>
                </c:pt>
                <c:pt idx="235">
                  <c:v>107.88276907529053</c:v>
                </c:pt>
                <c:pt idx="236">
                  <c:v>107.82718544719555</c:v>
                </c:pt>
                <c:pt idx="237">
                  <c:v>107.77665487620008</c:v>
                </c:pt>
                <c:pt idx="238">
                  <c:v>107.19050025265285</c:v>
                </c:pt>
                <c:pt idx="239">
                  <c:v>107.39767559373419</c:v>
                </c:pt>
                <c:pt idx="240">
                  <c:v>107.47852450732691</c:v>
                </c:pt>
                <c:pt idx="241">
                  <c:v>107.14502273875694</c:v>
                </c:pt>
                <c:pt idx="242">
                  <c:v>107.22587165234965</c:v>
                </c:pt>
                <c:pt idx="243">
                  <c:v>107.33198585144011</c:v>
                </c:pt>
                <c:pt idx="244">
                  <c:v>107.43810005053055</c:v>
                </c:pt>
                <c:pt idx="245">
                  <c:v>107.65032844871145</c:v>
                </c:pt>
                <c:pt idx="246">
                  <c:v>107.40272865083375</c:v>
                </c:pt>
                <c:pt idx="247">
                  <c:v>107.26629610914601</c:v>
                </c:pt>
                <c:pt idx="248">
                  <c:v>108.17584638706417</c:v>
                </c:pt>
                <c:pt idx="249">
                  <c:v>108.67609903991915</c:v>
                </c:pt>
                <c:pt idx="250">
                  <c:v>108.61546235472461</c:v>
                </c:pt>
                <c:pt idx="251">
                  <c:v>109.13592723597776</c:v>
                </c:pt>
                <c:pt idx="252">
                  <c:v>109.13592723597776</c:v>
                </c:pt>
                <c:pt idx="253">
                  <c:v>109.65639211723092</c:v>
                </c:pt>
                <c:pt idx="254">
                  <c:v>110.09600808489134</c:v>
                </c:pt>
                <c:pt idx="255">
                  <c:v>109.78777160181909</c:v>
                </c:pt>
                <c:pt idx="256">
                  <c:v>109.09550277918139</c:v>
                </c:pt>
                <c:pt idx="257">
                  <c:v>108.98938858009093</c:v>
                </c:pt>
                <c:pt idx="258">
                  <c:v>108.80242546740777</c:v>
                </c:pt>
                <c:pt idx="259">
                  <c:v>108.65588681152097</c:v>
                </c:pt>
                <c:pt idx="260">
                  <c:v>108.85295603840322</c:v>
                </c:pt>
                <c:pt idx="261">
                  <c:v>108.99949469429002</c:v>
                </c:pt>
                <c:pt idx="262">
                  <c:v>108.92369883779686</c:v>
                </c:pt>
                <c:pt idx="263">
                  <c:v>108.8731682668014</c:v>
                </c:pt>
                <c:pt idx="264">
                  <c:v>108.63567458312279</c:v>
                </c:pt>
                <c:pt idx="265">
                  <c:v>108.67104598281959</c:v>
                </c:pt>
                <c:pt idx="266">
                  <c:v>108.92369883779686</c:v>
                </c:pt>
                <c:pt idx="267">
                  <c:v>108.8377968671046</c:v>
                </c:pt>
                <c:pt idx="268">
                  <c:v>108.77716018191003</c:v>
                </c:pt>
                <c:pt idx="269">
                  <c:v>108.72157655381505</c:v>
                </c:pt>
                <c:pt idx="270">
                  <c:v>108.75694795351185</c:v>
                </c:pt>
                <c:pt idx="271">
                  <c:v>109.11066195048004</c:v>
                </c:pt>
                <c:pt idx="272">
                  <c:v>109.06518443658412</c:v>
                </c:pt>
                <c:pt idx="273">
                  <c:v>108.63567458312279</c:v>
                </c:pt>
                <c:pt idx="274">
                  <c:v>109.01970692268823</c:v>
                </c:pt>
                <c:pt idx="275">
                  <c:v>109.06013137948459</c:v>
                </c:pt>
                <c:pt idx="276">
                  <c:v>109.03991915108641</c:v>
                </c:pt>
                <c:pt idx="277">
                  <c:v>109.16624557857503</c:v>
                </c:pt>
                <c:pt idx="278">
                  <c:v>109.4643759474482</c:v>
                </c:pt>
                <c:pt idx="279">
                  <c:v>109.46942900454773</c:v>
                </c:pt>
                <c:pt idx="280">
                  <c:v>109.08034360788277</c:v>
                </c:pt>
                <c:pt idx="281">
                  <c:v>109.0500252652855</c:v>
                </c:pt>
                <c:pt idx="282">
                  <c:v>108.99949469429002</c:v>
                </c:pt>
                <c:pt idx="283">
                  <c:v>109.54522486104092</c:v>
                </c:pt>
                <c:pt idx="284">
                  <c:v>109.47953511874682</c:v>
                </c:pt>
                <c:pt idx="285">
                  <c:v>109.01465386558867</c:v>
                </c:pt>
                <c:pt idx="286">
                  <c:v>108.96412329459322</c:v>
                </c:pt>
                <c:pt idx="287">
                  <c:v>108.41334007074281</c:v>
                </c:pt>
                <c:pt idx="288">
                  <c:v>108.19100555836279</c:v>
                </c:pt>
                <c:pt idx="289">
                  <c:v>108.1455280444669</c:v>
                </c:pt>
                <c:pt idx="290">
                  <c:v>107.9686710459828</c:v>
                </c:pt>
                <c:pt idx="291">
                  <c:v>108.05457301667508</c:v>
                </c:pt>
                <c:pt idx="292">
                  <c:v>108.05962607377462</c:v>
                </c:pt>
                <c:pt idx="293">
                  <c:v>108.05457301667508</c:v>
                </c:pt>
                <c:pt idx="294">
                  <c:v>108.08489135927233</c:v>
                </c:pt>
                <c:pt idx="295">
                  <c:v>108.21627084386053</c:v>
                </c:pt>
                <c:pt idx="296">
                  <c:v>108.2920667003537</c:v>
                </c:pt>
                <c:pt idx="297">
                  <c:v>108.20616472966144</c:v>
                </c:pt>
                <c:pt idx="298">
                  <c:v>108.0343607882769</c:v>
                </c:pt>
                <c:pt idx="299">
                  <c:v>108.13036887316825</c:v>
                </c:pt>
                <c:pt idx="300">
                  <c:v>108.03941384537644</c:v>
                </c:pt>
                <c:pt idx="301">
                  <c:v>107.87771601819099</c:v>
                </c:pt>
                <c:pt idx="302">
                  <c:v>107.70591207680646</c:v>
                </c:pt>
                <c:pt idx="303">
                  <c:v>107.5189489641233</c:v>
                </c:pt>
                <c:pt idx="304">
                  <c:v>106.81152097018695</c:v>
                </c:pt>
                <c:pt idx="305">
                  <c:v>106.4375947448206</c:v>
                </c:pt>
                <c:pt idx="306">
                  <c:v>106.4022233451238</c:v>
                </c:pt>
                <c:pt idx="307">
                  <c:v>105.92723597776653</c:v>
                </c:pt>
                <c:pt idx="308">
                  <c:v>106.2253663466397</c:v>
                </c:pt>
                <c:pt idx="309">
                  <c:v>106.8266801414856</c:v>
                </c:pt>
                <c:pt idx="310">
                  <c:v>106.93784739767558</c:v>
                </c:pt>
                <c:pt idx="311">
                  <c:v>107.47347145022738</c:v>
                </c:pt>
                <c:pt idx="312">
                  <c:v>107.56947953511875</c:v>
                </c:pt>
                <c:pt idx="313">
                  <c:v>107.5543203638201</c:v>
                </c:pt>
                <c:pt idx="314">
                  <c:v>108.04446690247599</c:v>
                </c:pt>
                <c:pt idx="315">
                  <c:v>108.20616472966144</c:v>
                </c:pt>
                <c:pt idx="316">
                  <c:v>108.22132390096007</c:v>
                </c:pt>
                <c:pt idx="317">
                  <c:v>108.27690752905507</c:v>
                </c:pt>
                <c:pt idx="318">
                  <c:v>108.21121778676098</c:v>
                </c:pt>
                <c:pt idx="319">
                  <c:v>108.12026275896916</c:v>
                </c:pt>
                <c:pt idx="320">
                  <c:v>107.5189489641233</c:v>
                </c:pt>
                <c:pt idx="321">
                  <c:v>107.29156139464375</c:v>
                </c:pt>
                <c:pt idx="322">
                  <c:v>106.77614957049015</c:v>
                </c:pt>
                <c:pt idx="323">
                  <c:v>106.77614957049015</c:v>
                </c:pt>
                <c:pt idx="324">
                  <c:v>106.33148054573014</c:v>
                </c:pt>
                <c:pt idx="325">
                  <c:v>106.21526023244061</c:v>
                </c:pt>
                <c:pt idx="326">
                  <c:v>105.87670540677108</c:v>
                </c:pt>
                <c:pt idx="327">
                  <c:v>105.89691763516926</c:v>
                </c:pt>
                <c:pt idx="328">
                  <c:v>105.86154623547246</c:v>
                </c:pt>
                <c:pt idx="329">
                  <c:v>105.56341586659929</c:v>
                </c:pt>
                <c:pt idx="330">
                  <c:v>105.52804446690247</c:v>
                </c:pt>
                <c:pt idx="331">
                  <c:v>105.83122789287518</c:v>
                </c:pt>
                <c:pt idx="332">
                  <c:v>106.64477008590197</c:v>
                </c:pt>
                <c:pt idx="333">
                  <c:v>106.63971702880241</c:v>
                </c:pt>
                <c:pt idx="334">
                  <c:v>106.56392117230925</c:v>
                </c:pt>
                <c:pt idx="335">
                  <c:v>106.4022233451238</c:v>
                </c:pt>
                <c:pt idx="336">
                  <c:v>106.69530065689742</c:v>
                </c:pt>
                <c:pt idx="337">
                  <c:v>106.8266801414856</c:v>
                </c:pt>
                <c:pt idx="338">
                  <c:v>106.56897422940878</c:v>
                </c:pt>
                <c:pt idx="339">
                  <c:v>106.16978271854472</c:v>
                </c:pt>
                <c:pt idx="340">
                  <c:v>105.95755432036383</c:v>
                </c:pt>
                <c:pt idx="341">
                  <c:v>106.05356240525518</c:v>
                </c:pt>
                <c:pt idx="342">
                  <c:v>106.04345629105607</c:v>
                </c:pt>
                <c:pt idx="343">
                  <c:v>105.76048509348155</c:v>
                </c:pt>
                <c:pt idx="344">
                  <c:v>105.5533097524002</c:v>
                </c:pt>
                <c:pt idx="345">
                  <c:v>105.37645275391611</c:v>
                </c:pt>
                <c:pt idx="346">
                  <c:v>105.19959575543203</c:v>
                </c:pt>
                <c:pt idx="347">
                  <c:v>104.89641232945931</c:v>
                </c:pt>
                <c:pt idx="348">
                  <c:v>104.88630621526022</c:v>
                </c:pt>
                <c:pt idx="349">
                  <c:v>105.08842849924203</c:v>
                </c:pt>
                <c:pt idx="350">
                  <c:v>105.06821627084385</c:v>
                </c:pt>
                <c:pt idx="351">
                  <c:v>104.99747347145022</c:v>
                </c:pt>
                <c:pt idx="352">
                  <c:v>105.08842849924203</c:v>
                </c:pt>
                <c:pt idx="353">
                  <c:v>105.50277918140473</c:v>
                </c:pt>
                <c:pt idx="354">
                  <c:v>105.87670540677108</c:v>
                </c:pt>
                <c:pt idx="355">
                  <c:v>106.05861546235471</c:v>
                </c:pt>
                <c:pt idx="356">
                  <c:v>106.16472966144516</c:v>
                </c:pt>
                <c:pt idx="357">
                  <c:v>105.99797877716018</c:v>
                </c:pt>
                <c:pt idx="358">
                  <c:v>106.03840323395653</c:v>
                </c:pt>
                <c:pt idx="359">
                  <c:v>106.0687215765538</c:v>
                </c:pt>
                <c:pt idx="360">
                  <c:v>105.73521980798381</c:v>
                </c:pt>
                <c:pt idx="361">
                  <c:v>105.12885295603839</c:v>
                </c:pt>
                <c:pt idx="362">
                  <c:v>104.6589186457807</c:v>
                </c:pt>
                <c:pt idx="363">
                  <c:v>104.70944921677614</c:v>
                </c:pt>
                <c:pt idx="364">
                  <c:v>104.61849418898431</c:v>
                </c:pt>
                <c:pt idx="365">
                  <c:v>104.37089439110662</c:v>
                </c:pt>
                <c:pt idx="366">
                  <c:v>104.19403739262252</c:v>
                </c:pt>
                <c:pt idx="367">
                  <c:v>104.25467407781707</c:v>
                </c:pt>
                <c:pt idx="368">
                  <c:v>104.21930267812026</c:v>
                </c:pt>
                <c:pt idx="369">
                  <c:v>103.53208691258212</c:v>
                </c:pt>
                <c:pt idx="370">
                  <c:v>103.16826680141484</c:v>
                </c:pt>
                <c:pt idx="371">
                  <c:v>102.83981808994442</c:v>
                </c:pt>
                <c:pt idx="372">
                  <c:v>102.83476503284486</c:v>
                </c:pt>
                <c:pt idx="373">
                  <c:v>103.05709954522484</c:v>
                </c:pt>
                <c:pt idx="374">
                  <c:v>103.24911571500756</c:v>
                </c:pt>
                <c:pt idx="375">
                  <c:v>103.24911571500756</c:v>
                </c:pt>
                <c:pt idx="376">
                  <c:v>103.29459322890348</c:v>
                </c:pt>
                <c:pt idx="377">
                  <c:v>103.44113188479028</c:v>
                </c:pt>
                <c:pt idx="378">
                  <c:v>103.52703385548256</c:v>
                </c:pt>
                <c:pt idx="379">
                  <c:v>103.52703385548256</c:v>
                </c:pt>
                <c:pt idx="380">
                  <c:v>103.69378473976754</c:v>
                </c:pt>
                <c:pt idx="381">
                  <c:v>103.57756442647801</c:v>
                </c:pt>
                <c:pt idx="382">
                  <c:v>103.4209196563921</c:v>
                </c:pt>
                <c:pt idx="383">
                  <c:v>102.77918140474985</c:v>
                </c:pt>
                <c:pt idx="384">
                  <c:v>102.78928751894894</c:v>
                </c:pt>
                <c:pt idx="385">
                  <c:v>102.62758969176352</c:v>
                </c:pt>
                <c:pt idx="386">
                  <c:v>102.62253663466396</c:v>
                </c:pt>
                <c:pt idx="387">
                  <c:v>102.78423446184941</c:v>
                </c:pt>
                <c:pt idx="388">
                  <c:v>102.5821121778676</c:v>
                </c:pt>
                <c:pt idx="389">
                  <c:v>102.34967155128852</c:v>
                </c:pt>
                <c:pt idx="390">
                  <c:v>102.29408792319352</c:v>
                </c:pt>
                <c:pt idx="391">
                  <c:v>102.19807983830216</c:v>
                </c:pt>
                <c:pt idx="392">
                  <c:v>102.48610409297625</c:v>
                </c:pt>
                <c:pt idx="393">
                  <c:v>102.54168772107124</c:v>
                </c:pt>
                <c:pt idx="394">
                  <c:v>102.43052046488124</c:v>
                </c:pt>
                <c:pt idx="395">
                  <c:v>102.7943405760485</c:v>
                </c:pt>
                <c:pt idx="396">
                  <c:v>102.81960586154624</c:v>
                </c:pt>
                <c:pt idx="397">
                  <c:v>102.82971197574533</c:v>
                </c:pt>
                <c:pt idx="398">
                  <c:v>103.29964628600301</c:v>
                </c:pt>
                <c:pt idx="399">
                  <c:v>103.85548256695299</c:v>
                </c:pt>
                <c:pt idx="400">
                  <c:v>103.90601313794843</c:v>
                </c:pt>
                <c:pt idx="401">
                  <c:v>103.71905002526528</c:v>
                </c:pt>
                <c:pt idx="402">
                  <c:v>103.52198079838303</c:v>
                </c:pt>
                <c:pt idx="403">
                  <c:v>103.30469934310257</c:v>
                </c:pt>
                <c:pt idx="404">
                  <c:v>103.23900960080847</c:v>
                </c:pt>
                <c:pt idx="405">
                  <c:v>103.22385042950985</c:v>
                </c:pt>
                <c:pt idx="406">
                  <c:v>103.17837291561393</c:v>
                </c:pt>
                <c:pt idx="407">
                  <c:v>103.15816068721576</c:v>
                </c:pt>
                <c:pt idx="408">
                  <c:v>103.37038908539665</c:v>
                </c:pt>
                <c:pt idx="409">
                  <c:v>103.43607882769075</c:v>
                </c:pt>
                <c:pt idx="410">
                  <c:v>103.70894391106619</c:v>
                </c:pt>
                <c:pt idx="411">
                  <c:v>104.01212733703889</c:v>
                </c:pt>
                <c:pt idx="412">
                  <c:v>103.92117230924708</c:v>
                </c:pt>
                <c:pt idx="413">
                  <c:v>103.82011116725619</c:v>
                </c:pt>
                <c:pt idx="414">
                  <c:v>103.92117230924708</c:v>
                </c:pt>
                <c:pt idx="415">
                  <c:v>103.99191510864071</c:v>
                </c:pt>
                <c:pt idx="416">
                  <c:v>104.37089439110662</c:v>
                </c:pt>
                <c:pt idx="417">
                  <c:v>105.0833754421425</c:v>
                </c:pt>
                <c:pt idx="418">
                  <c:v>105.72511369378472</c:v>
                </c:pt>
                <c:pt idx="419">
                  <c:v>106.01313794845881</c:v>
                </c:pt>
                <c:pt idx="420">
                  <c:v>106.36179888832744</c:v>
                </c:pt>
                <c:pt idx="421">
                  <c:v>107.07427993936332</c:v>
                </c:pt>
                <c:pt idx="422">
                  <c:v>106.92774128347649</c:v>
                </c:pt>
                <c:pt idx="423">
                  <c:v>106.64477008590197</c:v>
                </c:pt>
                <c:pt idx="424">
                  <c:v>106.47296614451743</c:v>
                </c:pt>
                <c:pt idx="425">
                  <c:v>106.05861546235471</c:v>
                </c:pt>
                <c:pt idx="426">
                  <c:v>105.68468923698836</c:v>
                </c:pt>
                <c:pt idx="427">
                  <c:v>105.33097524002019</c:v>
                </c:pt>
                <c:pt idx="428">
                  <c:v>104.84588175846386</c:v>
                </c:pt>
                <c:pt idx="429">
                  <c:v>103.64325416877209</c:v>
                </c:pt>
                <c:pt idx="430">
                  <c:v>103.2743810005053</c:v>
                </c:pt>
                <c:pt idx="431">
                  <c:v>103.61798888327438</c:v>
                </c:pt>
                <c:pt idx="432">
                  <c:v>103.99191510864071</c:v>
                </c:pt>
                <c:pt idx="433">
                  <c:v>103.70389085396663</c:v>
                </c:pt>
                <c:pt idx="434">
                  <c:v>103.14300151591712</c:v>
                </c:pt>
                <c:pt idx="435">
                  <c:v>103.30469934310257</c:v>
                </c:pt>
                <c:pt idx="436">
                  <c:v>104.16371905002525</c:v>
                </c:pt>
                <c:pt idx="437">
                  <c:v>104.82566953006568</c:v>
                </c:pt>
                <c:pt idx="438">
                  <c:v>104.8054573016675</c:v>
                </c:pt>
                <c:pt idx="439">
                  <c:v>104.81556341586659</c:v>
                </c:pt>
                <c:pt idx="440">
                  <c:v>104.91157150075796</c:v>
                </c:pt>
                <c:pt idx="441">
                  <c:v>105.26023244062657</c:v>
                </c:pt>
                <c:pt idx="442">
                  <c:v>105.63921172309244</c:v>
                </c:pt>
                <c:pt idx="443">
                  <c:v>105.25517938352704</c:v>
                </c:pt>
                <c:pt idx="444">
                  <c:v>104.79535118746841</c:v>
                </c:pt>
                <c:pt idx="445">
                  <c:v>104.63870641738252</c:v>
                </c:pt>
                <c:pt idx="446">
                  <c:v>104.57806973218796</c:v>
                </c:pt>
                <c:pt idx="447">
                  <c:v>104.63870641738252</c:v>
                </c:pt>
                <c:pt idx="448">
                  <c:v>104.18898433552299</c:v>
                </c:pt>
                <c:pt idx="449">
                  <c:v>103.61293582617482</c:v>
                </c:pt>
                <c:pt idx="450">
                  <c:v>103.68367862556845</c:v>
                </c:pt>
                <c:pt idx="451">
                  <c:v>103.59272359777665</c:v>
                </c:pt>
                <c:pt idx="452">
                  <c:v>103.5876705406771</c:v>
                </c:pt>
                <c:pt idx="453">
                  <c:v>103.08236483072258</c:v>
                </c:pt>
                <c:pt idx="454">
                  <c:v>103.02172814552804</c:v>
                </c:pt>
                <c:pt idx="455">
                  <c:v>103.03688731682666</c:v>
                </c:pt>
                <c:pt idx="456">
                  <c:v>102.94593228903486</c:v>
                </c:pt>
                <c:pt idx="457">
                  <c:v>103.08236483072258</c:v>
                </c:pt>
                <c:pt idx="458">
                  <c:v>103.20363820111167</c:v>
                </c:pt>
                <c:pt idx="459">
                  <c:v>103.35017685699849</c:v>
                </c:pt>
                <c:pt idx="460">
                  <c:v>103.44113188479028</c:v>
                </c:pt>
                <c:pt idx="461">
                  <c:v>103.86558868115208</c:v>
                </c:pt>
                <c:pt idx="462">
                  <c:v>103.81000505305708</c:v>
                </c:pt>
                <c:pt idx="463">
                  <c:v>103.67357251136936</c:v>
                </c:pt>
                <c:pt idx="464">
                  <c:v>103.78473976755937</c:v>
                </c:pt>
                <c:pt idx="465">
                  <c:v>103.15816068721576</c:v>
                </c:pt>
                <c:pt idx="466">
                  <c:v>103.14805457301667</c:v>
                </c:pt>
                <c:pt idx="467">
                  <c:v>103.25416877210712</c:v>
                </c:pt>
                <c:pt idx="468">
                  <c:v>103.56240525517939</c:v>
                </c:pt>
                <c:pt idx="469">
                  <c:v>103.55735219807983</c:v>
                </c:pt>
                <c:pt idx="470">
                  <c:v>103.87064173825163</c:v>
                </c:pt>
                <c:pt idx="471">
                  <c:v>103.85042950985346</c:v>
                </c:pt>
                <c:pt idx="472">
                  <c:v>103.47650328448711</c:v>
                </c:pt>
                <c:pt idx="473">
                  <c:v>103.3754421424962</c:v>
                </c:pt>
                <c:pt idx="474">
                  <c:v>103.36028297119758</c:v>
                </c:pt>
                <c:pt idx="475">
                  <c:v>103.37038908539665</c:v>
                </c:pt>
                <c:pt idx="476">
                  <c:v>103.46639717028802</c:v>
                </c:pt>
                <c:pt idx="477">
                  <c:v>103.48155634158664</c:v>
                </c:pt>
                <c:pt idx="478">
                  <c:v>103.59272359777665</c:v>
                </c:pt>
                <c:pt idx="479">
                  <c:v>104.10813542193024</c:v>
                </c:pt>
                <c:pt idx="480">
                  <c:v>104.80040424456794</c:v>
                </c:pt>
                <c:pt idx="481">
                  <c:v>105.89691763516926</c:v>
                </c:pt>
                <c:pt idx="482">
                  <c:v>106.79636179888833</c:v>
                </c:pt>
                <c:pt idx="483">
                  <c:v>106.5487620010106</c:v>
                </c:pt>
                <c:pt idx="484">
                  <c:v>106.64477008590197</c:v>
                </c:pt>
                <c:pt idx="485">
                  <c:v>106.64477008590197</c:v>
                </c:pt>
                <c:pt idx="486">
                  <c:v>107.03890853966649</c:v>
                </c:pt>
                <c:pt idx="487">
                  <c:v>106.99343102577058</c:v>
                </c:pt>
                <c:pt idx="488">
                  <c:v>106.89236988377968</c:v>
                </c:pt>
                <c:pt idx="489">
                  <c:v>106.9176351692774</c:v>
                </c:pt>
                <c:pt idx="490">
                  <c:v>106.79130874178877</c:v>
                </c:pt>
                <c:pt idx="491">
                  <c:v>106.83678625568469</c:v>
                </c:pt>
                <c:pt idx="492">
                  <c:v>106.57402728650834</c:v>
                </c:pt>
                <c:pt idx="493">
                  <c:v>106.15462354724608</c:v>
                </c:pt>
                <c:pt idx="494">
                  <c:v>106.37190500252653</c:v>
                </c:pt>
                <c:pt idx="495">
                  <c:v>106.30116220313288</c:v>
                </c:pt>
                <c:pt idx="496">
                  <c:v>106.42748863062151</c:v>
                </c:pt>
                <c:pt idx="497">
                  <c:v>106.35169277412832</c:v>
                </c:pt>
                <c:pt idx="498">
                  <c:v>106.09903991915107</c:v>
                </c:pt>
                <c:pt idx="499">
                  <c:v>105.99797877716018</c:v>
                </c:pt>
                <c:pt idx="500">
                  <c:v>105.922182920667</c:v>
                </c:pt>
                <c:pt idx="501">
                  <c:v>106.03335017685698</c:v>
                </c:pt>
                <c:pt idx="502">
                  <c:v>106.44264780192016</c:v>
                </c:pt>
                <c:pt idx="503">
                  <c:v>106.29610914603334</c:v>
                </c:pt>
                <c:pt idx="504">
                  <c:v>106.54370894391104</c:v>
                </c:pt>
                <c:pt idx="505">
                  <c:v>106.60939868620514</c:v>
                </c:pt>
                <c:pt idx="506">
                  <c:v>106.60939868620514</c:v>
                </c:pt>
                <c:pt idx="507">
                  <c:v>106.81152097018695</c:v>
                </c:pt>
                <c:pt idx="508">
                  <c:v>106.9176351692774</c:v>
                </c:pt>
                <c:pt idx="509">
                  <c:v>107.08943911066194</c:v>
                </c:pt>
                <c:pt idx="510">
                  <c:v>106.7609903991915</c:v>
                </c:pt>
                <c:pt idx="511">
                  <c:v>107.13996968165739</c:v>
                </c:pt>
                <c:pt idx="512">
                  <c:v>107.36735725113692</c:v>
                </c:pt>
                <c:pt idx="513">
                  <c:v>107.36230419403738</c:v>
                </c:pt>
                <c:pt idx="514">
                  <c:v>107.26629610914601</c:v>
                </c:pt>
                <c:pt idx="515">
                  <c:v>107.15007579585648</c:v>
                </c:pt>
                <c:pt idx="516">
                  <c:v>107.09954522486103</c:v>
                </c:pt>
                <c:pt idx="517">
                  <c:v>106.90247599797877</c:v>
                </c:pt>
                <c:pt idx="518">
                  <c:v>106.80646791308742</c:v>
                </c:pt>
                <c:pt idx="519">
                  <c:v>106.77109651339059</c:v>
                </c:pt>
                <c:pt idx="520">
                  <c:v>107.1298635674583</c:v>
                </c:pt>
                <c:pt idx="521">
                  <c:v>107.54421424962101</c:v>
                </c:pt>
                <c:pt idx="522">
                  <c:v>107.54421424962101</c:v>
                </c:pt>
                <c:pt idx="523">
                  <c:v>108.01920161697826</c:v>
                </c:pt>
                <c:pt idx="524">
                  <c:v>108.0343607882769</c:v>
                </c:pt>
                <c:pt idx="525">
                  <c:v>108.55482566953005</c:v>
                </c:pt>
                <c:pt idx="526">
                  <c:v>108.53966649823143</c:v>
                </c:pt>
                <c:pt idx="527">
                  <c:v>108.84284992420413</c:v>
                </c:pt>
                <c:pt idx="528">
                  <c:v>109.22182920667004</c:v>
                </c:pt>
                <c:pt idx="529">
                  <c:v>109.96462860030319</c:v>
                </c:pt>
                <c:pt idx="530">
                  <c:v>110.39413845376451</c:v>
                </c:pt>
                <c:pt idx="531">
                  <c:v>110.78322385042951</c:v>
                </c:pt>
                <c:pt idx="532">
                  <c:v>110.75795856493177</c:v>
                </c:pt>
                <c:pt idx="533">
                  <c:v>111.17230924709447</c:v>
                </c:pt>
                <c:pt idx="534">
                  <c:v>111.0965133906013</c:v>
                </c:pt>
                <c:pt idx="535">
                  <c:v>110.8842849924204</c:v>
                </c:pt>
                <c:pt idx="536">
                  <c:v>111.31884790298129</c:v>
                </c:pt>
                <c:pt idx="537">
                  <c:v>111.36937847397675</c:v>
                </c:pt>
                <c:pt idx="538">
                  <c:v>111.40980293077311</c:v>
                </c:pt>
                <c:pt idx="539">
                  <c:v>111.77362304194037</c:v>
                </c:pt>
                <c:pt idx="540">
                  <c:v>112.41030823648308</c:v>
                </c:pt>
                <c:pt idx="541">
                  <c:v>112.52147549267305</c:v>
                </c:pt>
                <c:pt idx="542">
                  <c:v>113.07731177362304</c:v>
                </c:pt>
                <c:pt idx="543">
                  <c:v>112.88529560384032</c:v>
                </c:pt>
                <c:pt idx="544">
                  <c:v>113.14300151591712</c:v>
                </c:pt>
                <c:pt idx="545">
                  <c:v>112.89540171803941</c:v>
                </c:pt>
                <c:pt idx="546">
                  <c:v>112.9509853461344</c:v>
                </c:pt>
                <c:pt idx="547">
                  <c:v>112.7387569479535</c:v>
                </c:pt>
                <c:pt idx="548">
                  <c:v>112.97119757453258</c:v>
                </c:pt>
                <c:pt idx="549">
                  <c:v>113.16826680141483</c:v>
                </c:pt>
                <c:pt idx="550">
                  <c:v>118.83779686710459</c:v>
                </c:pt>
                <c:pt idx="551">
                  <c:v>117.27134916624559</c:v>
                </c:pt>
                <c:pt idx="552">
                  <c:v>116.93279434057602</c:v>
                </c:pt>
                <c:pt idx="553">
                  <c:v>118.6154623547246</c:v>
                </c:pt>
                <c:pt idx="554">
                  <c:v>118.25164224355733</c:v>
                </c:pt>
                <c:pt idx="555">
                  <c:v>119.43405760485092</c:v>
                </c:pt>
                <c:pt idx="556">
                  <c:v>119.62102071753411</c:v>
                </c:pt>
                <c:pt idx="557">
                  <c:v>123.36028297119756</c:v>
                </c:pt>
                <c:pt idx="558">
                  <c:v>128.41839312784234</c:v>
                </c:pt>
                <c:pt idx="559">
                  <c:v>129.31278423446184</c:v>
                </c:pt>
                <c:pt idx="560">
                  <c:v>133.38049519959574</c:v>
                </c:pt>
                <c:pt idx="561">
                  <c:v>131.37948458817584</c:v>
                </c:pt>
                <c:pt idx="562">
                  <c:v>130.31328954017178</c:v>
                </c:pt>
                <c:pt idx="563">
                  <c:v>130.8741788782213</c:v>
                </c:pt>
                <c:pt idx="564">
                  <c:v>130.13643254168773</c:v>
                </c:pt>
                <c:pt idx="565">
                  <c:v>131.49570490146539</c:v>
                </c:pt>
                <c:pt idx="566">
                  <c:v>130.65184436584133</c:v>
                </c:pt>
                <c:pt idx="567">
                  <c:v>131.24305204648812</c:v>
                </c:pt>
                <c:pt idx="568">
                  <c:v>130.8388074785245</c:v>
                </c:pt>
                <c:pt idx="569">
                  <c:v>130.60131379484588</c:v>
                </c:pt>
                <c:pt idx="570">
                  <c:v>129.97473471450226</c:v>
                </c:pt>
                <c:pt idx="571">
                  <c:v>129.90399191510863</c:v>
                </c:pt>
                <c:pt idx="572">
                  <c:v>128.95401718039412</c:v>
                </c:pt>
                <c:pt idx="573">
                  <c:v>128.91359272359776</c:v>
                </c:pt>
                <c:pt idx="574">
                  <c:v>127.13491662455785</c:v>
                </c:pt>
                <c:pt idx="575">
                  <c:v>125.07326932794339</c:v>
                </c:pt>
                <c:pt idx="576">
                  <c:v>124.37089439110662</c:v>
                </c:pt>
                <c:pt idx="577">
                  <c:v>123.97675593734208</c:v>
                </c:pt>
                <c:pt idx="578">
                  <c:v>123.83021728145528</c:v>
                </c:pt>
                <c:pt idx="579">
                  <c:v>124.23951490651842</c:v>
                </c:pt>
                <c:pt idx="580">
                  <c:v>123.54724608388072</c:v>
                </c:pt>
                <c:pt idx="581">
                  <c:v>123.83021728145528</c:v>
                </c:pt>
                <c:pt idx="582">
                  <c:v>125.43708943911066</c:v>
                </c:pt>
                <c:pt idx="583">
                  <c:v>126.0687215765538</c:v>
                </c:pt>
                <c:pt idx="584">
                  <c:v>124.74482061647296</c:v>
                </c:pt>
                <c:pt idx="585">
                  <c:v>124.45679636179888</c:v>
                </c:pt>
                <c:pt idx="586">
                  <c:v>123.09752400202122</c:v>
                </c:pt>
                <c:pt idx="587">
                  <c:v>121.99595755432034</c:v>
                </c:pt>
                <c:pt idx="588">
                  <c:v>124.02223345123799</c:v>
                </c:pt>
                <c:pt idx="589">
                  <c:v>123.31480545730165</c:v>
                </c:pt>
                <c:pt idx="590">
                  <c:v>123.93633148054572</c:v>
                </c:pt>
                <c:pt idx="591">
                  <c:v>123.96664982314299</c:v>
                </c:pt>
                <c:pt idx="592">
                  <c:v>123.37038908539665</c:v>
                </c:pt>
                <c:pt idx="593">
                  <c:v>123.05204648812531</c:v>
                </c:pt>
                <c:pt idx="594">
                  <c:v>123.25416877210712</c:v>
                </c:pt>
                <c:pt idx="595">
                  <c:v>123.61293582617482</c:v>
                </c:pt>
                <c:pt idx="596">
                  <c:v>123.86053562405255</c:v>
                </c:pt>
                <c:pt idx="597">
                  <c:v>123.60788276907529</c:v>
                </c:pt>
                <c:pt idx="598">
                  <c:v>123.1177362304194</c:v>
                </c:pt>
                <c:pt idx="599">
                  <c:v>122.07680646791309</c:v>
                </c:pt>
                <c:pt idx="600">
                  <c:v>121.71298635674583</c:v>
                </c:pt>
                <c:pt idx="601">
                  <c:v>120.54573016675089</c:v>
                </c:pt>
                <c:pt idx="602">
                  <c:v>121.20262758969176</c:v>
                </c:pt>
                <c:pt idx="603">
                  <c:v>121.24810510358768</c:v>
                </c:pt>
                <c:pt idx="604">
                  <c:v>121.3744315310763</c:v>
                </c:pt>
                <c:pt idx="605">
                  <c:v>121.72814552804445</c:v>
                </c:pt>
                <c:pt idx="606">
                  <c:v>121.96563921172309</c:v>
                </c:pt>
                <c:pt idx="607">
                  <c:v>121.77867609903991</c:v>
                </c:pt>
                <c:pt idx="608">
                  <c:v>121.31379484588174</c:v>
                </c:pt>
                <c:pt idx="609">
                  <c:v>121.17736230419402</c:v>
                </c:pt>
                <c:pt idx="610">
                  <c:v>120.69226882263769</c:v>
                </c:pt>
                <c:pt idx="611">
                  <c:v>121.15715007579584</c:v>
                </c:pt>
                <c:pt idx="612">
                  <c:v>120.31328954017178</c:v>
                </c:pt>
                <c:pt idx="613">
                  <c:v>119.91915108640728</c:v>
                </c:pt>
                <c:pt idx="614">
                  <c:v>120.18696311268316</c:v>
                </c:pt>
                <c:pt idx="615">
                  <c:v>119.86356745831227</c:v>
                </c:pt>
                <c:pt idx="616">
                  <c:v>119.99999999999999</c:v>
                </c:pt>
                <c:pt idx="617">
                  <c:v>120.16675088428498</c:v>
                </c:pt>
                <c:pt idx="618">
                  <c:v>120.60131379484586</c:v>
                </c:pt>
                <c:pt idx="619">
                  <c:v>120.07579585649317</c:v>
                </c:pt>
                <c:pt idx="620">
                  <c:v>120.3233956543709</c:v>
                </c:pt>
                <c:pt idx="621">
                  <c:v>120.34866093986861</c:v>
                </c:pt>
                <c:pt idx="622">
                  <c:v>120.0454775138959</c:v>
                </c:pt>
                <c:pt idx="623">
                  <c:v>119.99999999999999</c:v>
                </c:pt>
                <c:pt idx="624">
                  <c:v>119.71702880242546</c:v>
                </c:pt>
                <c:pt idx="625">
                  <c:v>119.88883274380999</c:v>
                </c:pt>
                <c:pt idx="626">
                  <c:v>120.39919151086406</c:v>
                </c:pt>
                <c:pt idx="627">
                  <c:v>120.45982819605861</c:v>
                </c:pt>
                <c:pt idx="628">
                  <c:v>121.31379484588174</c:v>
                </c:pt>
                <c:pt idx="629">
                  <c:v>121.89489641232946</c:v>
                </c:pt>
                <c:pt idx="630">
                  <c:v>122.50126326427488</c:v>
                </c:pt>
                <c:pt idx="631">
                  <c:v>122.35472460838808</c:v>
                </c:pt>
                <c:pt idx="632">
                  <c:v>122.95098534613439</c:v>
                </c:pt>
                <c:pt idx="633">
                  <c:v>123.49671551288529</c:v>
                </c:pt>
                <c:pt idx="634">
                  <c:v>123.28954017180394</c:v>
                </c:pt>
                <c:pt idx="635">
                  <c:v>122.95098534613439</c:v>
                </c:pt>
                <c:pt idx="636">
                  <c:v>122.78928751894897</c:v>
                </c:pt>
                <c:pt idx="637">
                  <c:v>122.20818595250124</c:v>
                </c:pt>
                <c:pt idx="638">
                  <c:v>122.25366346639716</c:v>
                </c:pt>
                <c:pt idx="639">
                  <c:v>121.35421930267812</c:v>
                </c:pt>
                <c:pt idx="640">
                  <c:v>121.24810510358768</c:v>
                </c:pt>
                <c:pt idx="641">
                  <c:v>121.24305204648812</c:v>
                </c:pt>
                <c:pt idx="642">
                  <c:v>121.22283981808994</c:v>
                </c:pt>
                <c:pt idx="643">
                  <c:v>120.66195048004042</c:v>
                </c:pt>
                <c:pt idx="644">
                  <c:v>120.5356240525518</c:v>
                </c:pt>
                <c:pt idx="645">
                  <c:v>120.55078322385042</c:v>
                </c:pt>
                <c:pt idx="646">
                  <c:v>120.75795856493178</c:v>
                </c:pt>
                <c:pt idx="647">
                  <c:v>120.71248105103587</c:v>
                </c:pt>
                <c:pt idx="648">
                  <c:v>121.79383527033853</c:v>
                </c:pt>
                <c:pt idx="649">
                  <c:v>122.18292066700353</c:v>
                </c:pt>
                <c:pt idx="650">
                  <c:v>123.22385042950985</c:v>
                </c:pt>
                <c:pt idx="651">
                  <c:v>123.16826680141484</c:v>
                </c:pt>
                <c:pt idx="652">
                  <c:v>123.67357251136936</c:v>
                </c:pt>
                <c:pt idx="653">
                  <c:v>123.26427488630621</c:v>
                </c:pt>
                <c:pt idx="654">
                  <c:v>123.13289540171802</c:v>
                </c:pt>
                <c:pt idx="655">
                  <c:v>123.1733198585144</c:v>
                </c:pt>
                <c:pt idx="656">
                  <c:v>123.70894391106619</c:v>
                </c:pt>
                <c:pt idx="657">
                  <c:v>124.45174330469932</c:v>
                </c:pt>
                <c:pt idx="658">
                  <c:v>124.15866599292571</c:v>
                </c:pt>
                <c:pt idx="659">
                  <c:v>124.21930267812024</c:v>
                </c:pt>
                <c:pt idx="660">
                  <c:v>124.35068216270844</c:v>
                </c:pt>
                <c:pt idx="661">
                  <c:v>124.12329459322889</c:v>
                </c:pt>
                <c:pt idx="662">
                  <c:v>124.21930267812024</c:v>
                </c:pt>
                <c:pt idx="663">
                  <c:v>124.69429004547749</c:v>
                </c:pt>
                <c:pt idx="664">
                  <c:v>124.78524507326932</c:v>
                </c:pt>
                <c:pt idx="665">
                  <c:v>125.59878726629609</c:v>
                </c:pt>
                <c:pt idx="666">
                  <c:v>127.41788782213237</c:v>
                </c:pt>
                <c:pt idx="667">
                  <c:v>129.12582112177867</c:v>
                </c:pt>
                <c:pt idx="668">
                  <c:v>131.5209701869631</c:v>
                </c:pt>
                <c:pt idx="669">
                  <c:v>133.82011116725616</c:v>
                </c:pt>
                <c:pt idx="670">
                  <c:v>134.47195553309751</c:v>
                </c:pt>
                <c:pt idx="671">
                  <c:v>134.56796361798888</c:v>
                </c:pt>
                <c:pt idx="672">
                  <c:v>134.14855987872662</c:v>
                </c:pt>
                <c:pt idx="673">
                  <c:v>133.36533602829709</c:v>
                </c:pt>
                <c:pt idx="674">
                  <c:v>133.69883779686711</c:v>
                </c:pt>
                <c:pt idx="675">
                  <c:v>133.65841334007072</c:v>
                </c:pt>
                <c:pt idx="676">
                  <c:v>133.10763011622029</c:v>
                </c:pt>
                <c:pt idx="677">
                  <c:v>133.22385042950984</c:v>
                </c:pt>
                <c:pt idx="678">
                  <c:v>133.17837291561395</c:v>
                </c:pt>
                <c:pt idx="679">
                  <c:v>133.0419403739262</c:v>
                </c:pt>
                <c:pt idx="680">
                  <c:v>132.17786760990398</c:v>
                </c:pt>
                <c:pt idx="681">
                  <c:v>131.33906013137948</c:v>
                </c:pt>
                <c:pt idx="682">
                  <c:v>131.07630116220312</c:v>
                </c:pt>
                <c:pt idx="683">
                  <c:v>130.8741788782213</c:v>
                </c:pt>
                <c:pt idx="684">
                  <c:v>130.27286508337542</c:v>
                </c:pt>
                <c:pt idx="685">
                  <c:v>130.14148559878726</c:v>
                </c:pt>
                <c:pt idx="686">
                  <c:v>129.65133906013136</c:v>
                </c:pt>
                <c:pt idx="687">
                  <c:v>130.53562405255178</c:v>
                </c:pt>
                <c:pt idx="688">
                  <c:v>130.89944416371904</c:v>
                </c:pt>
                <c:pt idx="689">
                  <c:v>130.91460333501769</c:v>
                </c:pt>
                <c:pt idx="690">
                  <c:v>131.59171298635673</c:v>
                </c:pt>
                <c:pt idx="691">
                  <c:v>131.33906013137948</c:v>
                </c:pt>
                <c:pt idx="692">
                  <c:v>132.71349166245577</c:v>
                </c:pt>
                <c:pt idx="693">
                  <c:v>133.41586659929254</c:v>
                </c:pt>
                <c:pt idx="694">
                  <c:v>132.57200606366851</c:v>
                </c:pt>
                <c:pt idx="695">
                  <c:v>131.47549267306721</c:v>
                </c:pt>
                <c:pt idx="696">
                  <c:v>132.13744315310763</c:v>
                </c:pt>
                <c:pt idx="697">
                  <c:v>132.32945932289033</c:v>
                </c:pt>
                <c:pt idx="698">
                  <c:v>132.5164224355735</c:v>
                </c:pt>
                <c:pt idx="699">
                  <c:v>132.41536129358261</c:v>
                </c:pt>
                <c:pt idx="700">
                  <c:v>132.0363820111167</c:v>
                </c:pt>
                <c:pt idx="701">
                  <c:v>130.26781202627589</c:v>
                </c:pt>
                <c:pt idx="702">
                  <c:v>129.86356745831225</c:v>
                </c:pt>
                <c:pt idx="703">
                  <c:v>129.89893885800907</c:v>
                </c:pt>
                <c:pt idx="704">
                  <c:v>129.94946942900452</c:v>
                </c:pt>
                <c:pt idx="705">
                  <c:v>130.16675088428499</c:v>
                </c:pt>
                <c:pt idx="706">
                  <c:v>130.01010611419909</c:v>
                </c:pt>
                <c:pt idx="707">
                  <c:v>129.90399191510863</c:v>
                </c:pt>
                <c:pt idx="708">
                  <c:v>129.50480040424455</c:v>
                </c:pt>
                <c:pt idx="709">
                  <c:v>128.6811520970187</c:v>
                </c:pt>
                <c:pt idx="710">
                  <c:v>128.6508337544214</c:v>
                </c:pt>
                <c:pt idx="711">
                  <c:v>128.34259727134915</c:v>
                </c:pt>
                <c:pt idx="712">
                  <c:v>128.3577564426478</c:v>
                </c:pt>
                <c:pt idx="713">
                  <c:v>129.02475997978775</c:v>
                </c:pt>
                <c:pt idx="714">
                  <c:v>131.32895401718039</c:v>
                </c:pt>
                <c:pt idx="715">
                  <c:v>132.71349166245577</c:v>
                </c:pt>
                <c:pt idx="716">
                  <c:v>133.15816068721577</c:v>
                </c:pt>
                <c:pt idx="717">
                  <c:v>134.30520464881252</c:v>
                </c:pt>
                <c:pt idx="718">
                  <c:v>134.2243557352198</c:v>
                </c:pt>
                <c:pt idx="719">
                  <c:v>133.55229914098027</c:v>
                </c:pt>
                <c:pt idx="720">
                  <c:v>132.15260232440625</c:v>
                </c:pt>
                <c:pt idx="721">
                  <c:v>130.26781202627589</c:v>
                </c:pt>
                <c:pt idx="722">
                  <c:v>130.21728145528044</c:v>
                </c:pt>
                <c:pt idx="723">
                  <c:v>129.20161697827186</c:v>
                </c:pt>
                <c:pt idx="724">
                  <c:v>129.11066195048002</c:v>
                </c:pt>
                <c:pt idx="725">
                  <c:v>129.76250631632138</c:v>
                </c:pt>
                <c:pt idx="726">
                  <c:v>129.70186963112684</c:v>
                </c:pt>
                <c:pt idx="727">
                  <c:v>129.42900454775136</c:v>
                </c:pt>
                <c:pt idx="728">
                  <c:v>129.15108640727638</c:v>
                </c:pt>
                <c:pt idx="729">
                  <c:v>128.99444163719048</c:v>
                </c:pt>
                <c:pt idx="730">
                  <c:v>129.17635169277412</c:v>
                </c:pt>
                <c:pt idx="731">
                  <c:v>128.96412329459321</c:v>
                </c:pt>
                <c:pt idx="732">
                  <c:v>128.92369883779685</c:v>
                </c:pt>
                <c:pt idx="733">
                  <c:v>129.0955027791814</c:v>
                </c:pt>
                <c:pt idx="734">
                  <c:v>129.35826174835773</c:v>
                </c:pt>
                <c:pt idx="735">
                  <c:v>129.71197574532593</c:v>
                </c:pt>
                <c:pt idx="736">
                  <c:v>130.45477513895906</c:v>
                </c:pt>
                <c:pt idx="737">
                  <c:v>130.73774633653358</c:v>
                </c:pt>
                <c:pt idx="738">
                  <c:v>130.89944416371904</c:v>
                </c:pt>
                <c:pt idx="739">
                  <c:v>130.77817079332993</c:v>
                </c:pt>
                <c:pt idx="740">
                  <c:v>130.6821627084386</c:v>
                </c:pt>
                <c:pt idx="741">
                  <c:v>129.84840828701363</c:v>
                </c:pt>
                <c:pt idx="742">
                  <c:v>129.73218797372411</c:v>
                </c:pt>
                <c:pt idx="743">
                  <c:v>129.21677614957048</c:v>
                </c:pt>
                <c:pt idx="744">
                  <c:v>128.76200101061141</c:v>
                </c:pt>
                <c:pt idx="745">
                  <c:v>128.73168266801414</c:v>
                </c:pt>
                <c:pt idx="746">
                  <c:v>128.01414855987872</c:v>
                </c:pt>
                <c:pt idx="747">
                  <c:v>127.7766548762001</c:v>
                </c:pt>
                <c:pt idx="748">
                  <c:v>127.84234461849417</c:v>
                </c:pt>
                <c:pt idx="749">
                  <c:v>127.58463870641738</c:v>
                </c:pt>
                <c:pt idx="750">
                  <c:v>126.87721071248103</c:v>
                </c:pt>
                <c:pt idx="751">
                  <c:v>126.67003537139969</c:v>
                </c:pt>
                <c:pt idx="752">
                  <c:v>127.94340576048508</c:v>
                </c:pt>
                <c:pt idx="753">
                  <c:v>129.65133906013136</c:v>
                </c:pt>
                <c:pt idx="754">
                  <c:v>130.56088933804952</c:v>
                </c:pt>
                <c:pt idx="755">
                  <c:v>130.82870136432541</c:v>
                </c:pt>
                <c:pt idx="756">
                  <c:v>130.04547751389589</c:v>
                </c:pt>
                <c:pt idx="757">
                  <c:v>129.90399191510863</c:v>
                </c:pt>
                <c:pt idx="758">
                  <c:v>130.31328954017178</c:v>
                </c:pt>
                <c:pt idx="759">
                  <c:v>130.31328954017178</c:v>
                </c:pt>
                <c:pt idx="760">
                  <c:v>130.34360788276905</c:v>
                </c:pt>
                <c:pt idx="761">
                  <c:v>130.47498736735724</c:v>
                </c:pt>
                <c:pt idx="762">
                  <c:v>129.63617988883274</c:v>
                </c:pt>
                <c:pt idx="763">
                  <c:v>130.30318342597269</c:v>
                </c:pt>
                <c:pt idx="764">
                  <c:v>130.3587670540677</c:v>
                </c:pt>
                <c:pt idx="765">
                  <c:v>129.84335522991407</c:v>
                </c:pt>
                <c:pt idx="766">
                  <c:v>129.9696816574027</c:v>
                </c:pt>
                <c:pt idx="767">
                  <c:v>129.15613946437594</c:v>
                </c:pt>
                <c:pt idx="768">
                  <c:v>128.48913592723596</c:v>
                </c:pt>
                <c:pt idx="769">
                  <c:v>129.05507832238501</c:v>
                </c:pt>
                <c:pt idx="770">
                  <c:v>128.89843355229914</c:v>
                </c:pt>
                <c:pt idx="771">
                  <c:v>128.30217281455279</c:v>
                </c:pt>
                <c:pt idx="772">
                  <c:v>128.20616472966142</c:v>
                </c:pt>
                <c:pt idx="773">
                  <c:v>128.72662961091459</c:v>
                </c:pt>
                <c:pt idx="774">
                  <c:v>129.18140474987368</c:v>
                </c:pt>
                <c:pt idx="775">
                  <c:v>130.27791814047498</c:v>
                </c:pt>
                <c:pt idx="776">
                  <c:v>130.4598281960586</c:v>
                </c:pt>
                <c:pt idx="777">
                  <c:v>132.53158160687212</c:v>
                </c:pt>
                <c:pt idx="778">
                  <c:v>132.70338554825668</c:v>
                </c:pt>
                <c:pt idx="779">
                  <c:v>132.36483072258716</c:v>
                </c:pt>
                <c:pt idx="780">
                  <c:v>132.86003031834261</c:v>
                </c:pt>
                <c:pt idx="781">
                  <c:v>133.4209196563921</c:v>
                </c:pt>
                <c:pt idx="782">
                  <c:v>133.21879737241031</c:v>
                </c:pt>
                <c:pt idx="783">
                  <c:v>132.8044466902476</c:v>
                </c:pt>
                <c:pt idx="784">
                  <c:v>132.13744315310763</c:v>
                </c:pt>
                <c:pt idx="785">
                  <c:v>131.36432541687719</c:v>
                </c:pt>
                <c:pt idx="786">
                  <c:v>130.28297119757451</c:v>
                </c:pt>
                <c:pt idx="787">
                  <c:v>130.10611419909046</c:v>
                </c:pt>
                <c:pt idx="788">
                  <c:v>130.80343607882767</c:v>
                </c:pt>
                <c:pt idx="789">
                  <c:v>130.3941384537645</c:v>
                </c:pt>
                <c:pt idx="790">
                  <c:v>130.36382011116723</c:v>
                </c:pt>
                <c:pt idx="791">
                  <c:v>130.88428499242039</c:v>
                </c:pt>
                <c:pt idx="792">
                  <c:v>130.95502779181405</c:v>
                </c:pt>
                <c:pt idx="793">
                  <c:v>130.96008084891358</c:v>
                </c:pt>
                <c:pt idx="794">
                  <c:v>131.19252147549264</c:v>
                </c:pt>
                <c:pt idx="795">
                  <c:v>131.40980293077311</c:v>
                </c:pt>
                <c:pt idx="796">
                  <c:v>131.56139464375946</c:v>
                </c:pt>
                <c:pt idx="797">
                  <c:v>131.48054573016674</c:v>
                </c:pt>
                <c:pt idx="798">
                  <c:v>131.66750884284991</c:v>
                </c:pt>
                <c:pt idx="799">
                  <c:v>131.47549267306721</c:v>
                </c:pt>
                <c:pt idx="800">
                  <c:v>132.56189994946942</c:v>
                </c:pt>
                <c:pt idx="801">
                  <c:v>131.74835775644263</c:v>
                </c:pt>
                <c:pt idx="802">
                  <c:v>131.78372915613946</c:v>
                </c:pt>
                <c:pt idx="803">
                  <c:v>131.91005558362809</c:v>
                </c:pt>
                <c:pt idx="804">
                  <c:v>131.80899444163717</c:v>
                </c:pt>
                <c:pt idx="805">
                  <c:v>131.62203132895399</c:v>
                </c:pt>
                <c:pt idx="806">
                  <c:v>131.03587670540676</c:v>
                </c:pt>
                <c:pt idx="807">
                  <c:v>131.04092976250632</c:v>
                </c:pt>
                <c:pt idx="808">
                  <c:v>131.07630116220312</c:v>
                </c:pt>
                <c:pt idx="809">
                  <c:v>130.96513390601314</c:v>
                </c:pt>
                <c:pt idx="810">
                  <c:v>131.23294593228903</c:v>
                </c:pt>
                <c:pt idx="811">
                  <c:v>131.38959070237493</c:v>
                </c:pt>
                <c:pt idx="812">
                  <c:v>131.23294593228903</c:v>
                </c:pt>
                <c:pt idx="813">
                  <c:v>131.55128852956037</c:v>
                </c:pt>
                <c:pt idx="814">
                  <c:v>132.16270843860534</c:v>
                </c:pt>
                <c:pt idx="815">
                  <c:v>132.75391611925215</c:v>
                </c:pt>
                <c:pt idx="816">
                  <c:v>132.78928751894895</c:v>
                </c:pt>
                <c:pt idx="817">
                  <c:v>132.70338554825668</c:v>
                </c:pt>
                <c:pt idx="818">
                  <c:v>132.53158160687212</c:v>
                </c:pt>
                <c:pt idx="819">
                  <c:v>132.60232440626578</c:v>
                </c:pt>
                <c:pt idx="820">
                  <c:v>132.54674077817077</c:v>
                </c:pt>
                <c:pt idx="821">
                  <c:v>132.88529560384032</c:v>
                </c:pt>
                <c:pt idx="822">
                  <c:v>133.34007074279938</c:v>
                </c:pt>
                <c:pt idx="823">
                  <c:v>134.16877210712479</c:v>
                </c:pt>
                <c:pt idx="824">
                  <c:v>134.13845376452753</c:v>
                </c:pt>
                <c:pt idx="825">
                  <c:v>134.79535118746841</c:v>
                </c:pt>
                <c:pt idx="826">
                  <c:v>134.51743304699343</c:v>
                </c:pt>
                <c:pt idx="827">
                  <c:v>133.4562910560889</c:v>
                </c:pt>
                <c:pt idx="828">
                  <c:v>133.55735219807983</c:v>
                </c:pt>
                <c:pt idx="829">
                  <c:v>133.39060131379483</c:v>
                </c:pt>
                <c:pt idx="830">
                  <c:v>132.11217786760989</c:v>
                </c:pt>
                <c:pt idx="831">
                  <c:v>131.99090449722081</c:v>
                </c:pt>
                <c:pt idx="832">
                  <c:v>131.20262758969173</c:v>
                </c:pt>
                <c:pt idx="833">
                  <c:v>131.17736230419402</c:v>
                </c:pt>
                <c:pt idx="834">
                  <c:v>130.69226882263769</c:v>
                </c:pt>
                <c:pt idx="835">
                  <c:v>131.27842344618492</c:v>
                </c:pt>
                <c:pt idx="836">
                  <c:v>131.11167256189995</c:v>
                </c:pt>
                <c:pt idx="837">
                  <c:v>129.79787771601818</c:v>
                </c:pt>
                <c:pt idx="838">
                  <c:v>129.43405760485092</c:v>
                </c:pt>
                <c:pt idx="839">
                  <c:v>129.59070237493682</c:v>
                </c:pt>
                <c:pt idx="840">
                  <c:v>129.52501263264273</c:v>
                </c:pt>
                <c:pt idx="841">
                  <c:v>129.43911066195045</c:v>
                </c:pt>
                <c:pt idx="842">
                  <c:v>129.34310257705911</c:v>
                </c:pt>
                <c:pt idx="843">
                  <c:v>129.64123294593227</c:v>
                </c:pt>
                <c:pt idx="844">
                  <c:v>129.76250631632138</c:v>
                </c:pt>
                <c:pt idx="845">
                  <c:v>129.47448206164728</c:v>
                </c:pt>
                <c:pt idx="846">
                  <c:v>128.78221323900959</c:v>
                </c:pt>
                <c:pt idx="847">
                  <c:v>128.11520970186962</c:v>
                </c:pt>
                <c:pt idx="848">
                  <c:v>127.88782213239008</c:v>
                </c:pt>
                <c:pt idx="849">
                  <c:v>127.97877716018191</c:v>
                </c:pt>
                <c:pt idx="850">
                  <c:v>127.62001010611418</c:v>
                </c:pt>
                <c:pt idx="851">
                  <c:v>127.41283476503284</c:v>
                </c:pt>
                <c:pt idx="852">
                  <c:v>127.23597776654874</c:v>
                </c:pt>
                <c:pt idx="853">
                  <c:v>127.13996968165738</c:v>
                </c:pt>
                <c:pt idx="854">
                  <c:v>127.13996968165738</c:v>
                </c:pt>
                <c:pt idx="855">
                  <c:v>126.99343102577058</c:v>
                </c:pt>
                <c:pt idx="856">
                  <c:v>126.73067205659423</c:v>
                </c:pt>
                <c:pt idx="857">
                  <c:v>126.79130874178877</c:v>
                </c:pt>
                <c:pt idx="858">
                  <c:v>126.52349671551286</c:v>
                </c:pt>
                <c:pt idx="859">
                  <c:v>126.63971702880242</c:v>
                </c:pt>
                <c:pt idx="860">
                  <c:v>127.51389590702374</c:v>
                </c:pt>
                <c:pt idx="861">
                  <c:v>127.988883274381</c:v>
                </c:pt>
                <c:pt idx="862">
                  <c:v>127.98383021728144</c:v>
                </c:pt>
                <c:pt idx="863">
                  <c:v>127.90298130368873</c:v>
                </c:pt>
                <c:pt idx="864">
                  <c:v>128.26174835775643</c:v>
                </c:pt>
                <c:pt idx="865">
                  <c:v>128.21627084386051</c:v>
                </c:pt>
                <c:pt idx="866">
                  <c:v>128.28701364325417</c:v>
                </c:pt>
                <c:pt idx="867">
                  <c:v>127.75138959070236</c:v>
                </c:pt>
                <c:pt idx="868">
                  <c:v>127.44820616472965</c:v>
                </c:pt>
                <c:pt idx="869">
                  <c:v>126.36179888832743</c:v>
                </c:pt>
                <c:pt idx="870">
                  <c:v>126.20515411824151</c:v>
                </c:pt>
                <c:pt idx="871">
                  <c:v>125.36634663971701</c:v>
                </c:pt>
                <c:pt idx="872">
                  <c:v>125.78069732187971</c:v>
                </c:pt>
                <c:pt idx="873">
                  <c:v>125.64931783729156</c:v>
                </c:pt>
                <c:pt idx="874">
                  <c:v>126.09398686205154</c:v>
                </c:pt>
                <c:pt idx="875">
                  <c:v>127.37241030823648</c:v>
                </c:pt>
                <c:pt idx="876">
                  <c:v>127.09954522486102</c:v>
                </c:pt>
                <c:pt idx="877">
                  <c:v>127.94340576048508</c:v>
                </c:pt>
                <c:pt idx="878">
                  <c:v>128.18595250126324</c:v>
                </c:pt>
                <c:pt idx="879">
                  <c:v>128.15563415866598</c:v>
                </c:pt>
                <c:pt idx="880">
                  <c:v>128.01920161697828</c:v>
                </c:pt>
                <c:pt idx="881">
                  <c:v>127.81707933299646</c:v>
                </c:pt>
                <c:pt idx="882">
                  <c:v>127.64022233451236</c:v>
                </c:pt>
                <c:pt idx="883">
                  <c:v>127.90298130368873</c:v>
                </c:pt>
                <c:pt idx="884">
                  <c:v>127.96361798888326</c:v>
                </c:pt>
                <c:pt idx="885">
                  <c:v>127.94340576048508</c:v>
                </c:pt>
                <c:pt idx="886">
                  <c:v>128.47902981303687</c:v>
                </c:pt>
                <c:pt idx="887">
                  <c:v>128.1354219302678</c:v>
                </c:pt>
                <c:pt idx="888">
                  <c:v>128.04446690247599</c:v>
                </c:pt>
                <c:pt idx="889">
                  <c:v>129.11571500757958</c:v>
                </c:pt>
                <c:pt idx="890">
                  <c:v>130.98029307731176</c:v>
                </c:pt>
                <c:pt idx="891">
                  <c:v>130.08084891359272</c:v>
                </c:pt>
                <c:pt idx="892">
                  <c:v>129.88377968671043</c:v>
                </c:pt>
                <c:pt idx="893">
                  <c:v>129.6766043456291</c:v>
                </c:pt>
                <c:pt idx="894">
                  <c:v>129.42395149065183</c:v>
                </c:pt>
                <c:pt idx="895">
                  <c:v>128.55987872662959</c:v>
                </c:pt>
                <c:pt idx="896">
                  <c:v>128.0343607882769</c:v>
                </c:pt>
                <c:pt idx="897">
                  <c:v>128.14047498736733</c:v>
                </c:pt>
                <c:pt idx="898">
                  <c:v>128.08489135927235</c:v>
                </c:pt>
                <c:pt idx="899">
                  <c:v>127.97877716018191</c:v>
                </c:pt>
                <c:pt idx="900">
                  <c:v>127.07427993936331</c:v>
                </c:pt>
                <c:pt idx="901">
                  <c:v>127.01364325416876</c:v>
                </c:pt>
                <c:pt idx="902">
                  <c:v>127.31682668014147</c:v>
                </c:pt>
                <c:pt idx="903">
                  <c:v>127.45831227892874</c:v>
                </c:pt>
                <c:pt idx="904">
                  <c:v>127.41788782213237</c:v>
                </c:pt>
                <c:pt idx="905">
                  <c:v>126.85699848408285</c:v>
                </c:pt>
                <c:pt idx="906">
                  <c:v>126.31126831733197</c:v>
                </c:pt>
                <c:pt idx="907">
                  <c:v>126.16472966144516</c:v>
                </c:pt>
                <c:pt idx="908">
                  <c:v>126.51844365841333</c:v>
                </c:pt>
                <c:pt idx="909">
                  <c:v>127.12481051035876</c:v>
                </c:pt>
                <c:pt idx="910">
                  <c:v>127.57958564931782</c:v>
                </c:pt>
                <c:pt idx="911">
                  <c:v>127.03385548256693</c:v>
                </c:pt>
                <c:pt idx="912">
                  <c:v>127.16523496715511</c:v>
                </c:pt>
                <c:pt idx="913">
                  <c:v>127.02374936836785</c:v>
                </c:pt>
                <c:pt idx="914">
                  <c:v>127.26124305204648</c:v>
                </c:pt>
                <c:pt idx="915">
                  <c:v>126.92268822637695</c:v>
                </c:pt>
                <c:pt idx="916">
                  <c:v>126.45275391611924</c:v>
                </c:pt>
                <c:pt idx="917">
                  <c:v>126.11419909044972</c:v>
                </c:pt>
                <c:pt idx="918">
                  <c:v>126.1798888327438</c:v>
                </c:pt>
                <c:pt idx="919">
                  <c:v>126.67003537139969</c:v>
                </c:pt>
                <c:pt idx="920">
                  <c:v>127.29156139464374</c:v>
                </c:pt>
                <c:pt idx="921">
                  <c:v>127.1753410813542</c:v>
                </c:pt>
                <c:pt idx="922">
                  <c:v>126.55886811520969</c:v>
                </c:pt>
                <c:pt idx="923">
                  <c:v>126.65487620010104</c:v>
                </c:pt>
                <c:pt idx="924">
                  <c:v>126.61950480040423</c:v>
                </c:pt>
                <c:pt idx="925">
                  <c:v>127.01869631126831</c:v>
                </c:pt>
                <c:pt idx="926">
                  <c:v>127.21071248105103</c:v>
                </c:pt>
                <c:pt idx="927">
                  <c:v>126.67508842849922</c:v>
                </c:pt>
                <c:pt idx="928">
                  <c:v>126.53360282971198</c:v>
                </c:pt>
                <c:pt idx="929">
                  <c:v>126.85194542698332</c:v>
                </c:pt>
                <c:pt idx="930">
                  <c:v>127.07427993936331</c:v>
                </c:pt>
                <c:pt idx="931">
                  <c:v>126.94795351187469</c:v>
                </c:pt>
                <c:pt idx="932">
                  <c:v>127.11470439615967</c:v>
                </c:pt>
                <c:pt idx="933">
                  <c:v>127.23092470944921</c:v>
                </c:pt>
                <c:pt idx="934">
                  <c:v>127.30672056594238</c:v>
                </c:pt>
                <c:pt idx="935">
                  <c:v>126.85194542698332</c:v>
                </c:pt>
                <c:pt idx="936">
                  <c:v>126.32137443153105</c:v>
                </c:pt>
                <c:pt idx="937">
                  <c:v>126.56392117230925</c:v>
                </c:pt>
                <c:pt idx="938">
                  <c:v>126.23041940373925</c:v>
                </c:pt>
                <c:pt idx="939">
                  <c:v>125.94239514906518</c:v>
                </c:pt>
                <c:pt idx="940">
                  <c:v>125.56846892369882</c:v>
                </c:pt>
                <c:pt idx="941">
                  <c:v>125.44719555330975</c:v>
                </c:pt>
                <c:pt idx="942">
                  <c:v>126.32137443153105</c:v>
                </c:pt>
                <c:pt idx="943">
                  <c:v>126.47801920161697</c:v>
                </c:pt>
                <c:pt idx="944">
                  <c:v>126.57402728650834</c:v>
                </c:pt>
                <c:pt idx="945">
                  <c:v>126.47801920161697</c:v>
                </c:pt>
                <c:pt idx="946">
                  <c:v>126.3365336028297</c:v>
                </c:pt>
                <c:pt idx="947">
                  <c:v>126.02324406265791</c:v>
                </c:pt>
                <c:pt idx="948">
                  <c:v>126.32642748863061</c:v>
                </c:pt>
                <c:pt idx="949">
                  <c:v>126.74583122789288</c:v>
                </c:pt>
                <c:pt idx="950">
                  <c:v>127.01364325416876</c:v>
                </c:pt>
                <c:pt idx="951">
                  <c:v>127.0843860535624</c:v>
                </c:pt>
                <c:pt idx="952">
                  <c:v>127.06417382516422</c:v>
                </c:pt>
                <c:pt idx="953">
                  <c:v>126.53865588681151</c:v>
                </c:pt>
                <c:pt idx="954">
                  <c:v>126.23041940373925</c:v>
                </c:pt>
                <c:pt idx="955">
                  <c:v>125.80596260737745</c:v>
                </c:pt>
                <c:pt idx="956">
                  <c:v>125.18948964123294</c:v>
                </c:pt>
                <c:pt idx="957">
                  <c:v>124.91157150075794</c:v>
                </c:pt>
                <c:pt idx="958">
                  <c:v>125.10358767054066</c:v>
                </c:pt>
                <c:pt idx="959">
                  <c:v>125.13390601313793</c:v>
                </c:pt>
                <c:pt idx="960">
                  <c:v>124.78524507326932</c:v>
                </c:pt>
                <c:pt idx="961">
                  <c:v>123.86053562405255</c:v>
                </c:pt>
                <c:pt idx="962">
                  <c:v>123.64830722587165</c:v>
                </c:pt>
                <c:pt idx="963">
                  <c:v>123.17837291561393</c:v>
                </c:pt>
                <c:pt idx="964">
                  <c:v>123.19858514401211</c:v>
                </c:pt>
                <c:pt idx="965">
                  <c:v>123.10257705912075</c:v>
                </c:pt>
                <c:pt idx="966">
                  <c:v>122.78423446184941</c:v>
                </c:pt>
                <c:pt idx="967">
                  <c:v>122.33956543708943</c:v>
                </c:pt>
                <c:pt idx="968">
                  <c:v>122.05154118241535</c:v>
                </c:pt>
                <c:pt idx="969">
                  <c:v>122.27387569479534</c:v>
                </c:pt>
                <c:pt idx="970">
                  <c:v>122.82971197574531</c:v>
                </c:pt>
                <c:pt idx="971">
                  <c:v>122.41536129358261</c:v>
                </c:pt>
                <c:pt idx="972">
                  <c:v>123.18342597271349</c:v>
                </c:pt>
                <c:pt idx="973">
                  <c:v>123.58767054067711</c:v>
                </c:pt>
                <c:pt idx="974">
                  <c:v>124.39615967660434</c:v>
                </c:pt>
                <c:pt idx="975">
                  <c:v>124.27488630621525</c:v>
                </c:pt>
                <c:pt idx="976">
                  <c:v>123.84032339565437</c:v>
                </c:pt>
                <c:pt idx="977">
                  <c:v>123.73420919656391</c:v>
                </c:pt>
                <c:pt idx="978">
                  <c:v>123.46134411318846</c:v>
                </c:pt>
                <c:pt idx="979">
                  <c:v>123.04194037392622</c:v>
                </c:pt>
                <c:pt idx="980">
                  <c:v>123.43607882769075</c:v>
                </c:pt>
                <c:pt idx="981">
                  <c:v>123.85548256695299</c:v>
                </c:pt>
                <c:pt idx="982">
                  <c:v>124.27993936331478</c:v>
                </c:pt>
                <c:pt idx="983">
                  <c:v>124.70439615967661</c:v>
                </c:pt>
                <c:pt idx="984">
                  <c:v>125.55836280949973</c:v>
                </c:pt>
                <c:pt idx="985">
                  <c:v>125.61899949469429</c:v>
                </c:pt>
                <c:pt idx="986">
                  <c:v>125.57857503789791</c:v>
                </c:pt>
                <c:pt idx="987">
                  <c:v>125.7908034360788</c:v>
                </c:pt>
                <c:pt idx="988">
                  <c:v>127.00353713996967</c:v>
                </c:pt>
                <c:pt idx="989">
                  <c:v>127.68064679130873</c:v>
                </c:pt>
                <c:pt idx="990">
                  <c:v>128.31733198585144</c:v>
                </c:pt>
                <c:pt idx="991">
                  <c:v>129.32289034866093</c:v>
                </c:pt>
                <c:pt idx="992">
                  <c:v>129.10560889338049</c:v>
                </c:pt>
                <c:pt idx="993">
                  <c:v>128.64072764022231</c:v>
                </c:pt>
                <c:pt idx="994">
                  <c:v>128.33249115715006</c:v>
                </c:pt>
                <c:pt idx="995">
                  <c:v>128.53966649823141</c:v>
                </c:pt>
                <c:pt idx="996">
                  <c:v>128.59019706922686</c:v>
                </c:pt>
                <c:pt idx="997">
                  <c:v>128.52450732693276</c:v>
                </c:pt>
                <c:pt idx="998">
                  <c:v>128.78221323900959</c:v>
                </c:pt>
                <c:pt idx="999">
                  <c:v>128.67104598281961</c:v>
                </c:pt>
                <c:pt idx="1000">
                  <c:v>128.08994441637188</c:v>
                </c:pt>
                <c:pt idx="1001">
                  <c:v>127.39262253663466</c:v>
                </c:pt>
                <c:pt idx="1002">
                  <c:v>127.06922688226375</c:v>
                </c:pt>
                <c:pt idx="1003">
                  <c:v>127.15512885295603</c:v>
                </c:pt>
                <c:pt idx="1004">
                  <c:v>127.60485093481556</c:v>
                </c:pt>
                <c:pt idx="1005">
                  <c:v>128.04446690247599</c:v>
                </c:pt>
                <c:pt idx="1006">
                  <c:v>127.94845881758462</c:v>
                </c:pt>
                <c:pt idx="1007">
                  <c:v>128.21627084386051</c:v>
                </c:pt>
                <c:pt idx="1008">
                  <c:v>127.70591207680646</c:v>
                </c:pt>
                <c:pt idx="1009">
                  <c:v>127.81707933299646</c:v>
                </c:pt>
                <c:pt idx="1010">
                  <c:v>127.07933299646284</c:v>
                </c:pt>
                <c:pt idx="1011">
                  <c:v>127.10459828196058</c:v>
                </c:pt>
                <c:pt idx="1012">
                  <c:v>127.23092470944921</c:v>
                </c:pt>
                <c:pt idx="1013">
                  <c:v>127.25113693784739</c:v>
                </c:pt>
                <c:pt idx="1014">
                  <c:v>127.58463870641738</c:v>
                </c:pt>
                <c:pt idx="1015">
                  <c:v>128.75694795351185</c:v>
                </c:pt>
                <c:pt idx="1016">
                  <c:v>128.75694795351185</c:v>
                </c:pt>
                <c:pt idx="1017">
                  <c:v>129.30773117736231</c:v>
                </c:pt>
                <c:pt idx="1018">
                  <c:v>130.07074279939363</c:v>
                </c:pt>
                <c:pt idx="1019">
                  <c:v>130.80343607882767</c:v>
                </c:pt>
                <c:pt idx="1020">
                  <c:v>130.80343607882767</c:v>
                </c:pt>
                <c:pt idx="1021">
                  <c:v>130.5154118241536</c:v>
                </c:pt>
                <c:pt idx="1022">
                  <c:v>130.23749368367862</c:v>
                </c:pt>
                <c:pt idx="1023">
                  <c:v>129.80798383021727</c:v>
                </c:pt>
                <c:pt idx="1024">
                  <c:v>129.1308741788782</c:v>
                </c:pt>
                <c:pt idx="1025">
                  <c:v>129.1308741788782</c:v>
                </c:pt>
                <c:pt idx="1026">
                  <c:v>130.51035876705407</c:v>
                </c:pt>
                <c:pt idx="1027">
                  <c:v>130.75290550783222</c:v>
                </c:pt>
                <c:pt idx="1028">
                  <c:v>131.10156644770086</c:v>
                </c:pt>
                <c:pt idx="1029">
                  <c:v>130.0353713996968</c:v>
                </c:pt>
                <c:pt idx="1030">
                  <c:v>130.0353713996968</c:v>
                </c:pt>
                <c:pt idx="1031">
                  <c:v>130.94492167761496</c:v>
                </c:pt>
                <c:pt idx="1032">
                  <c:v>132.3244062657908</c:v>
                </c:pt>
                <c:pt idx="1033">
                  <c:v>132.57705912076804</c:v>
                </c:pt>
                <c:pt idx="1034">
                  <c:v>132.86003031834261</c:v>
                </c:pt>
                <c:pt idx="1035">
                  <c:v>132.86003031834261</c:v>
                </c:pt>
                <c:pt idx="1036">
                  <c:v>131.30874178878219</c:v>
                </c:pt>
                <c:pt idx="1037">
                  <c:v>130.96008084891358</c:v>
                </c:pt>
                <c:pt idx="1038">
                  <c:v>130.99039919151085</c:v>
                </c:pt>
                <c:pt idx="1039">
                  <c:v>131.13693784739766</c:v>
                </c:pt>
                <c:pt idx="1040">
                  <c:v>131.13693784739766</c:v>
                </c:pt>
                <c:pt idx="1041">
                  <c:v>129.77261243052047</c:v>
                </c:pt>
                <c:pt idx="1042">
                  <c:v>129.92420414350681</c:v>
                </c:pt>
                <c:pt idx="1043">
                  <c:v>129.35826174835773</c:v>
                </c:pt>
                <c:pt idx="1044">
                  <c:v>129.25720060636684</c:v>
                </c:pt>
                <c:pt idx="1045">
                  <c:v>129.25720060636684</c:v>
                </c:pt>
                <c:pt idx="1046">
                  <c:v>131.42496210207176</c:v>
                </c:pt>
                <c:pt idx="1047">
                  <c:v>130.60131379484588</c:v>
                </c:pt>
                <c:pt idx="1048">
                  <c:v>129.37847397675591</c:v>
                </c:pt>
                <c:pt idx="1049">
                  <c:v>130.06568974229407</c:v>
                </c:pt>
                <c:pt idx="1050">
                  <c:v>130.06568974229407</c:v>
                </c:pt>
                <c:pt idx="1051">
                  <c:v>130.72258716523496</c:v>
                </c:pt>
                <c:pt idx="1052">
                  <c:v>134.17382516422435</c:v>
                </c:pt>
                <c:pt idx="1053">
                  <c:v>133.49671551288529</c:v>
                </c:pt>
                <c:pt idx="1054">
                  <c:v>141.36937847397672</c:v>
                </c:pt>
                <c:pt idx="1055">
                  <c:v>141.36937847397672</c:v>
                </c:pt>
                <c:pt idx="1056">
                  <c:v>155.35118746841837</c:v>
                </c:pt>
                <c:pt idx="1057">
                  <c:v>148.58514401212733</c:v>
                </c:pt>
                <c:pt idx="1058">
                  <c:v>156.51844365841333</c:v>
                </c:pt>
                <c:pt idx="1059">
                  <c:v>156.61950480040423</c:v>
                </c:pt>
                <c:pt idx="1060">
                  <c:v>156.61950480040423</c:v>
                </c:pt>
                <c:pt idx="1061">
                  <c:v>166.90752905507833</c:v>
                </c:pt>
                <c:pt idx="1062">
                  <c:v>167.09954522486103</c:v>
                </c:pt>
                <c:pt idx="1063">
                  <c:v>166.3264274886306</c:v>
                </c:pt>
                <c:pt idx="1064">
                  <c:v>166.3264274886306</c:v>
                </c:pt>
                <c:pt idx="1065">
                  <c:v>166.50833754421424</c:v>
                </c:pt>
                <c:pt idx="1066">
                  <c:v>167.73623041940374</c:v>
                </c:pt>
                <c:pt idx="1067">
                  <c:v>167.30166750884285</c:v>
                </c:pt>
                <c:pt idx="1068">
                  <c:v>166.62961091460332</c:v>
                </c:pt>
                <c:pt idx="1069">
                  <c:v>166.62961091460332</c:v>
                </c:pt>
                <c:pt idx="1070">
                  <c:v>165.30570995452246</c:v>
                </c:pt>
                <c:pt idx="1071">
                  <c:v>164.96210207175341</c:v>
                </c:pt>
                <c:pt idx="1072">
                  <c:v>164.63365336028298</c:v>
                </c:pt>
                <c:pt idx="1073">
                  <c:v>161.455280444669</c:v>
                </c:pt>
                <c:pt idx="1074">
                  <c:v>161.455280444669</c:v>
                </c:pt>
                <c:pt idx="1075">
                  <c:v>159.67155128852954</c:v>
                </c:pt>
                <c:pt idx="1076">
                  <c:v>154.30015159171296</c:v>
                </c:pt>
                <c:pt idx="1077">
                  <c:v>150.23749368367859</c:v>
                </c:pt>
                <c:pt idx="1078">
                  <c:v>148.72157655381505</c:v>
                </c:pt>
                <c:pt idx="1079">
                  <c:v>148.72157655381505</c:v>
                </c:pt>
                <c:pt idx="1080">
                  <c:v>148.93885800909547</c:v>
                </c:pt>
                <c:pt idx="1081">
                  <c:v>148.70641738251641</c:v>
                </c:pt>
                <c:pt idx="1082">
                  <c:v>148.89338049519958</c:v>
                </c:pt>
                <c:pt idx="1083">
                  <c:v>142.04143506821626</c:v>
                </c:pt>
                <c:pt idx="1084">
                  <c:v>142.04143506821626</c:v>
                </c:pt>
                <c:pt idx="1085">
                  <c:v>142.70843860535621</c:v>
                </c:pt>
                <c:pt idx="1086">
                  <c:v>143.00151591712986</c:v>
                </c:pt>
                <c:pt idx="1087">
                  <c:v>143.02172814552804</c:v>
                </c:pt>
                <c:pt idx="1088">
                  <c:v>144.04244567963616</c:v>
                </c:pt>
                <c:pt idx="1089">
                  <c:v>144.04244567963616</c:v>
                </c:pt>
                <c:pt idx="1090">
                  <c:v>141.95553309752398</c:v>
                </c:pt>
                <c:pt idx="1091">
                  <c:v>141.31884790298128</c:v>
                </c:pt>
                <c:pt idx="1092">
                  <c:v>139.71702880242546</c:v>
                </c:pt>
                <c:pt idx="1093">
                  <c:v>137.20565942395149</c:v>
                </c:pt>
                <c:pt idx="1094">
                  <c:v>137.20565942395149</c:v>
                </c:pt>
                <c:pt idx="1095">
                  <c:v>134.72460838807476</c:v>
                </c:pt>
                <c:pt idx="1096">
                  <c:v>134.40626579080342</c:v>
                </c:pt>
                <c:pt idx="1097">
                  <c:v>134.58817584638706</c:v>
                </c:pt>
                <c:pt idx="1098">
                  <c:v>134.07781707933299</c:v>
                </c:pt>
                <c:pt idx="1099">
                  <c:v>134.07781707933299</c:v>
                </c:pt>
                <c:pt idx="1100">
                  <c:v>131.70793329964627</c:v>
                </c:pt>
                <c:pt idx="1101">
                  <c:v>128.7165234967155</c:v>
                </c:pt>
                <c:pt idx="1102">
                  <c:v>128.7165234967155</c:v>
                </c:pt>
                <c:pt idx="1103">
                  <c:v>131.28347650328448</c:v>
                </c:pt>
                <c:pt idx="1104">
                  <c:v>131.10156644770086</c:v>
                </c:pt>
                <c:pt idx="1105">
                  <c:v>128.46892369883778</c:v>
                </c:pt>
                <c:pt idx="1106">
                  <c:v>126.36685194542697</c:v>
                </c:pt>
                <c:pt idx="1107">
                  <c:v>126.36685194542697</c:v>
                </c:pt>
                <c:pt idx="1108">
                  <c:v>126.83173319858513</c:v>
                </c:pt>
                <c:pt idx="1109">
                  <c:v>127.0843860535624</c:v>
                </c:pt>
                <c:pt idx="1110">
                  <c:v>127.31177362304192</c:v>
                </c:pt>
                <c:pt idx="1111">
                  <c:v>126.54370894391107</c:v>
                </c:pt>
                <c:pt idx="1112">
                  <c:v>126.54370894391107</c:v>
                </c:pt>
                <c:pt idx="1113">
                  <c:v>124.53259221829207</c:v>
                </c:pt>
                <c:pt idx="1114">
                  <c:v>124.54775138959069</c:v>
                </c:pt>
                <c:pt idx="1115">
                  <c:v>124.23951490651842</c:v>
                </c:pt>
                <c:pt idx="1116">
                  <c:v>128.50934815563414</c:v>
                </c:pt>
                <c:pt idx="1117">
                  <c:v>128.50934815563414</c:v>
                </c:pt>
                <c:pt idx="1118">
                  <c:v>130.79332996462858</c:v>
                </c:pt>
                <c:pt idx="1119">
                  <c:v>130.1920161697827</c:v>
                </c:pt>
                <c:pt idx="1120">
                  <c:v>130.41940373926224</c:v>
                </c:pt>
                <c:pt idx="1121">
                  <c:v>131.16725618999493</c:v>
                </c:pt>
                <c:pt idx="1122">
                  <c:v>131.16725618999493</c:v>
                </c:pt>
                <c:pt idx="1123">
                  <c:v>131.55634158665993</c:v>
                </c:pt>
                <c:pt idx="1124">
                  <c:v>131.58160687215764</c:v>
                </c:pt>
                <c:pt idx="1125">
                  <c:v>131.03082364830723</c:v>
                </c:pt>
                <c:pt idx="1126">
                  <c:v>129.42395149065183</c:v>
                </c:pt>
                <c:pt idx="1127">
                  <c:v>129.42395149065183</c:v>
                </c:pt>
                <c:pt idx="1128">
                  <c:v>129.04497220818592</c:v>
                </c:pt>
                <c:pt idx="1129">
                  <c:v>129.29257200606366</c:v>
                </c:pt>
                <c:pt idx="1130">
                  <c:v>129.06013137948457</c:v>
                </c:pt>
                <c:pt idx="1131">
                  <c:v>129.57554320363818</c:v>
                </c:pt>
                <c:pt idx="1132">
                  <c:v>129.57554320363818</c:v>
                </c:pt>
                <c:pt idx="1133">
                  <c:v>128.95401718039412</c:v>
                </c:pt>
                <c:pt idx="1134">
                  <c:v>128.45376452753916</c:v>
                </c:pt>
                <c:pt idx="1135">
                  <c:v>127.988883274381</c:v>
                </c:pt>
                <c:pt idx="1136">
                  <c:v>127.91814047498735</c:v>
                </c:pt>
                <c:pt idx="1137">
                  <c:v>127.91814047498735</c:v>
                </c:pt>
                <c:pt idx="1138">
                  <c:v>127.74128347650327</c:v>
                </c:pt>
                <c:pt idx="1139">
                  <c:v>127.44315310763011</c:v>
                </c:pt>
                <c:pt idx="1140">
                  <c:v>127.51389590702374</c:v>
                </c:pt>
                <c:pt idx="1141">
                  <c:v>129.6766043456291</c:v>
                </c:pt>
                <c:pt idx="1142">
                  <c:v>129.6766043456291</c:v>
                </c:pt>
                <c:pt idx="1143">
                  <c:v>132.52652854977259</c:v>
                </c:pt>
                <c:pt idx="1144">
                  <c:v>134.6841839312784</c:v>
                </c:pt>
                <c:pt idx="1145">
                  <c:v>136.67508842849924</c:v>
                </c:pt>
                <c:pt idx="1146">
                  <c:v>136.79636179888831</c:v>
                </c:pt>
                <c:pt idx="1147">
                  <c:v>136.79636179888831</c:v>
                </c:pt>
                <c:pt idx="1148">
                  <c:v>134.47195553309751</c:v>
                </c:pt>
                <c:pt idx="1149">
                  <c:v>132.6174835775644</c:v>
                </c:pt>
                <c:pt idx="1150">
                  <c:v>131.46538655886812</c:v>
                </c:pt>
                <c:pt idx="1151">
                  <c:v>130.52551793835269</c:v>
                </c:pt>
                <c:pt idx="1152">
                  <c:v>130.52551793835269</c:v>
                </c:pt>
                <c:pt idx="1153">
                  <c:v>128.51440121273367</c:v>
                </c:pt>
                <c:pt idx="1154">
                  <c:v>127.44315310763011</c:v>
                </c:pt>
                <c:pt idx="1155">
                  <c:v>126.64982314300151</c:v>
                </c:pt>
                <c:pt idx="1156">
                  <c:v>127.34714502273874</c:v>
                </c:pt>
                <c:pt idx="1157">
                  <c:v>127.34714502273874</c:v>
                </c:pt>
                <c:pt idx="1158">
                  <c:v>129.68671045982819</c:v>
                </c:pt>
                <c:pt idx="1159">
                  <c:v>130.64173825164224</c:v>
                </c:pt>
                <c:pt idx="1160">
                  <c:v>132.88529560384032</c:v>
                </c:pt>
                <c:pt idx="1161">
                  <c:v>132.23850429509852</c:v>
                </c:pt>
                <c:pt idx="1162">
                  <c:v>132.23850429509852</c:v>
                </c:pt>
                <c:pt idx="1163">
                  <c:v>134.24456796361798</c:v>
                </c:pt>
                <c:pt idx="1164">
                  <c:v>131.36432541687719</c:v>
                </c:pt>
                <c:pt idx="1165">
                  <c:v>131.3542193026781</c:v>
                </c:pt>
                <c:pt idx="1166">
                  <c:v>131.13693784739766</c:v>
                </c:pt>
                <c:pt idx="1167">
                  <c:v>131.13693784739766</c:v>
                </c:pt>
                <c:pt idx="1168">
                  <c:v>130.58615462354723</c:v>
                </c:pt>
                <c:pt idx="1169">
                  <c:v>130.5154118241536</c:v>
                </c:pt>
                <c:pt idx="1170">
                  <c:v>130.34866093986861</c:v>
                </c:pt>
                <c:pt idx="1171">
                  <c:v>130.20717534108135</c:v>
                </c:pt>
                <c:pt idx="1172">
                  <c:v>130.20717534108135</c:v>
                </c:pt>
                <c:pt idx="1173">
                  <c:v>130.78827690752902</c:v>
                </c:pt>
                <c:pt idx="1174">
                  <c:v>131.0965133906013</c:v>
                </c:pt>
                <c:pt idx="1175">
                  <c:v>130.34360788276905</c:v>
                </c:pt>
                <c:pt idx="1176">
                  <c:v>129.88883274380999</c:v>
                </c:pt>
                <c:pt idx="1177">
                  <c:v>129.88883274380999</c:v>
                </c:pt>
                <c:pt idx="1178">
                  <c:v>129.03991915108639</c:v>
                </c:pt>
                <c:pt idx="1179">
                  <c:v>129.2622536634664</c:v>
                </c:pt>
                <c:pt idx="1180">
                  <c:v>129.30267812026275</c:v>
                </c:pt>
                <c:pt idx="1181">
                  <c:v>128.72662961091459</c:v>
                </c:pt>
                <c:pt idx="1182">
                  <c:v>128.72662961091459</c:v>
                </c:pt>
                <c:pt idx="1183">
                  <c:v>129.28751894896413</c:v>
                </c:pt>
                <c:pt idx="1184">
                  <c:v>129.19151086407277</c:v>
                </c:pt>
                <c:pt idx="1185">
                  <c:v>129.08539666498231</c:v>
                </c:pt>
                <c:pt idx="1186">
                  <c:v>128.9388580090955</c:v>
                </c:pt>
                <c:pt idx="1187">
                  <c:v>128.9388580090955</c:v>
                </c:pt>
                <c:pt idx="1188">
                  <c:v>130.07074279939363</c:v>
                </c:pt>
                <c:pt idx="1189">
                  <c:v>130.01515917129862</c:v>
                </c:pt>
                <c:pt idx="1190">
                  <c:v>130.46488125315815</c:v>
                </c:pt>
                <c:pt idx="1191">
                  <c:v>130.0353713996968</c:v>
                </c:pt>
                <c:pt idx="1192">
                  <c:v>130.0353713996968</c:v>
                </c:pt>
                <c:pt idx="1193">
                  <c:v>129.10055583628093</c:v>
                </c:pt>
                <c:pt idx="1194">
                  <c:v>128.70136432541688</c:v>
                </c:pt>
                <c:pt idx="1195">
                  <c:v>128.27185447195552</c:v>
                </c:pt>
                <c:pt idx="1196">
                  <c:v>127.94845881758462</c:v>
                </c:pt>
                <c:pt idx="1197">
                  <c:v>127.94845881758462</c:v>
                </c:pt>
                <c:pt idx="1198">
                  <c:v>128.25164224355734</c:v>
                </c:pt>
                <c:pt idx="1199">
                  <c:v>127.97877716018191</c:v>
                </c:pt>
                <c:pt idx="1200">
                  <c:v>129.10560889338049</c:v>
                </c:pt>
                <c:pt idx="1201">
                  <c:v>128.61040929762504</c:v>
                </c:pt>
                <c:pt idx="1202">
                  <c:v>128.61040929762504</c:v>
                </c:pt>
                <c:pt idx="1203">
                  <c:v>126.04345629105609</c:v>
                </c:pt>
                <c:pt idx="1204">
                  <c:v>125.80090955027789</c:v>
                </c:pt>
                <c:pt idx="1205">
                  <c:v>126.34663971702879</c:v>
                </c:pt>
                <c:pt idx="1206">
                  <c:v>125.33097524002021</c:v>
                </c:pt>
                <c:pt idx="1207">
                  <c:v>125.33097524002021</c:v>
                </c:pt>
                <c:pt idx="1208">
                  <c:v>123.80495199595754</c:v>
                </c:pt>
                <c:pt idx="1209">
                  <c:v>125.61899949469429</c:v>
                </c:pt>
                <c:pt idx="1210">
                  <c:v>125.50783223850428</c:v>
                </c:pt>
                <c:pt idx="1211">
                  <c:v>126.69024759979787</c:v>
                </c:pt>
                <c:pt idx="1212">
                  <c:v>126.69024759979787</c:v>
                </c:pt>
                <c:pt idx="1213">
                  <c:v>128.85295603840322</c:v>
                </c:pt>
                <c:pt idx="1214">
                  <c:v>130.57604850934814</c:v>
                </c:pt>
                <c:pt idx="1215">
                  <c:v>130.52046488125316</c:v>
                </c:pt>
                <c:pt idx="1216">
                  <c:v>129.88377968671043</c:v>
                </c:pt>
                <c:pt idx="1217">
                  <c:v>129.88377968671043</c:v>
                </c:pt>
                <c:pt idx="1218">
                  <c:v>127.39262253663466</c:v>
                </c:pt>
                <c:pt idx="1219">
                  <c:v>126.97827185447196</c:v>
                </c:pt>
                <c:pt idx="1220">
                  <c:v>126.68014148559878</c:v>
                </c:pt>
                <c:pt idx="1221">
                  <c:v>126.28600303183426</c:v>
                </c:pt>
                <c:pt idx="1222">
                  <c:v>126.28600303183426</c:v>
                </c:pt>
                <c:pt idx="1223">
                  <c:v>125.41687721071249</c:v>
                </c:pt>
                <c:pt idx="1224">
                  <c:v>125.15411824153611</c:v>
                </c:pt>
                <c:pt idx="1225">
                  <c:v>125.13895907023749</c:v>
                </c:pt>
                <c:pt idx="1226">
                  <c:v>125.04295098534612</c:v>
                </c:pt>
                <c:pt idx="1227">
                  <c:v>125.04295098534612</c:v>
                </c:pt>
                <c:pt idx="1228">
                  <c:v>125.1288529560384</c:v>
                </c:pt>
                <c:pt idx="1229">
                  <c:v>125.03789792824658</c:v>
                </c:pt>
                <c:pt idx="1230">
                  <c:v>125.03284487114703</c:v>
                </c:pt>
                <c:pt idx="1231">
                  <c:v>126.06366851945427</c:v>
                </c:pt>
                <c:pt idx="1232">
                  <c:v>126.06366851945427</c:v>
                </c:pt>
                <c:pt idx="1233">
                  <c:v>124.5022738756948</c:v>
                </c:pt>
                <c:pt idx="1234">
                  <c:v>124.18393127842343</c:v>
                </c:pt>
                <c:pt idx="1235">
                  <c:v>124.19909044972206</c:v>
                </c:pt>
                <c:pt idx="1236">
                  <c:v>124.19909044972206</c:v>
                </c:pt>
                <c:pt idx="1237">
                  <c:v>122.49115715007579</c:v>
                </c:pt>
                <c:pt idx="1238">
                  <c:v>122.14249621020716</c:v>
                </c:pt>
                <c:pt idx="1239">
                  <c:v>122.11217786760989</c:v>
                </c:pt>
                <c:pt idx="1240">
                  <c:v>121.95048004042445</c:v>
                </c:pt>
                <c:pt idx="1241">
                  <c:v>121.95048004042445</c:v>
                </c:pt>
                <c:pt idx="1242">
                  <c:v>122.31430015159169</c:v>
                </c:pt>
                <c:pt idx="1243">
                  <c:v>122.28398180899443</c:v>
                </c:pt>
                <c:pt idx="1244">
                  <c:v>122.1576553815058</c:v>
                </c:pt>
                <c:pt idx="1245">
                  <c:v>122.0363820111167</c:v>
                </c:pt>
                <c:pt idx="1246">
                  <c:v>122.0363820111167</c:v>
                </c:pt>
                <c:pt idx="1247">
                  <c:v>122.30419403739261</c:v>
                </c:pt>
                <c:pt idx="1248">
                  <c:v>123.03688731682666</c:v>
                </c:pt>
                <c:pt idx="1249">
                  <c:v>122.91561394643759</c:v>
                </c:pt>
                <c:pt idx="1250">
                  <c:v>122.9711975745326</c:v>
                </c:pt>
                <c:pt idx="1251">
                  <c:v>122.9711975745326</c:v>
                </c:pt>
                <c:pt idx="1252">
                  <c:v>123.96159676604344</c:v>
                </c:pt>
                <c:pt idx="1253">
                  <c:v>125.11874684183931</c:v>
                </c:pt>
                <c:pt idx="1254">
                  <c:v>125.43708943911066</c:v>
                </c:pt>
                <c:pt idx="1255">
                  <c:v>125.20464881253156</c:v>
                </c:pt>
                <c:pt idx="1256">
                  <c:v>125.20464881253156</c:v>
                </c:pt>
                <c:pt idx="1257">
                  <c:v>125.53309752400202</c:v>
                </c:pt>
                <c:pt idx="1258">
                  <c:v>126.43759474482061</c:v>
                </c:pt>
                <c:pt idx="1259">
                  <c:v>126.63466397170286</c:v>
                </c:pt>
                <c:pt idx="1260">
                  <c:v>128.66599292572005</c:v>
                </c:pt>
                <c:pt idx="1261">
                  <c:v>128.66599292572005</c:v>
                </c:pt>
                <c:pt idx="1262">
                  <c:v>130.98029307731176</c:v>
                </c:pt>
                <c:pt idx="1263">
                  <c:v>134.38605356240524</c:v>
                </c:pt>
                <c:pt idx="1264">
                  <c:v>136.05356240525515</c:v>
                </c:pt>
                <c:pt idx="1265">
                  <c:v>138.30217281455279</c:v>
                </c:pt>
                <c:pt idx="1266">
                  <c:v>138.30217281455279</c:v>
                </c:pt>
                <c:pt idx="1267">
                  <c:v>134.59322890348662</c:v>
                </c:pt>
                <c:pt idx="1268">
                  <c:v>135.51288529560384</c:v>
                </c:pt>
                <c:pt idx="1269">
                  <c:v>136.89742294087921</c:v>
                </c:pt>
                <c:pt idx="1270">
                  <c:v>138.27185447195552</c:v>
                </c:pt>
                <c:pt idx="1271">
                  <c:v>138.27185447195552</c:v>
                </c:pt>
                <c:pt idx="1272">
                  <c:v>136.87721071248103</c:v>
                </c:pt>
                <c:pt idx="1273">
                  <c:v>137.81707933299643</c:v>
                </c:pt>
                <c:pt idx="1274">
                  <c:v>137.88276907529053</c:v>
                </c:pt>
                <c:pt idx="1275">
                  <c:v>138.01920161697825</c:v>
                </c:pt>
                <c:pt idx="1276">
                  <c:v>136.94290045477513</c:v>
                </c:pt>
                <c:pt idx="1277">
                  <c:v>135.71500757958563</c:v>
                </c:pt>
                <c:pt idx="1278">
                  <c:v>135.35118746841837</c:v>
                </c:pt>
                <c:pt idx="1279">
                  <c:v>132.69327943405759</c:v>
                </c:pt>
                <c:pt idx="1280">
                  <c:v>131.65740272865082</c:v>
                </c:pt>
                <c:pt idx="1281">
                  <c:v>132.19807983830216</c:v>
                </c:pt>
                <c:pt idx="1282">
                  <c:v>132.99646286003031</c:v>
                </c:pt>
                <c:pt idx="1283">
                  <c:v>133.32996462860029</c:v>
                </c:pt>
                <c:pt idx="1284">
                  <c:v>133.40576048509345</c:v>
                </c:pt>
                <c:pt idx="1285">
                  <c:v>132.93582617483577</c:v>
                </c:pt>
                <c:pt idx="1286">
                  <c:v>132.78423446184942</c:v>
                </c:pt>
                <c:pt idx="1287">
                  <c:v>132.65285497726123</c:v>
                </c:pt>
                <c:pt idx="1288">
                  <c:v>132.74886306215259</c:v>
                </c:pt>
                <c:pt idx="1289">
                  <c:v>133.37544214249618</c:v>
                </c:pt>
                <c:pt idx="1290">
                  <c:v>133.44618494188981</c:v>
                </c:pt>
                <c:pt idx="1291">
                  <c:v>133.744315310763</c:v>
                </c:pt>
                <c:pt idx="1292">
                  <c:v>135.13895907023749</c:v>
                </c:pt>
                <c:pt idx="1293">
                  <c:v>135.3208691258211</c:v>
                </c:pt>
                <c:pt idx="1294">
                  <c:v>135.17938352703382</c:v>
                </c:pt>
                <c:pt idx="1295">
                  <c:v>135.77564426478017</c:v>
                </c:pt>
                <c:pt idx="1296">
                  <c:v>136.36685194542699</c:v>
                </c:pt>
                <c:pt idx="1297">
                  <c:v>137.22587165234967</c:v>
                </c:pt>
                <c:pt idx="1298">
                  <c:v>137.89287518948962</c:v>
                </c:pt>
                <c:pt idx="1299">
                  <c:v>139.8989388580091</c:v>
                </c:pt>
                <c:pt idx="1300">
                  <c:v>139.62607377463362</c:v>
                </c:pt>
                <c:pt idx="1301">
                  <c:v>140.06568974229407</c:v>
                </c:pt>
                <c:pt idx="1302">
                  <c:v>140.26275896917633</c:v>
                </c:pt>
                <c:pt idx="1303">
                  <c:v>140.33350176856999</c:v>
                </c:pt>
                <c:pt idx="1304">
                  <c:v>141.39464375947446</c:v>
                </c:pt>
                <c:pt idx="1305">
                  <c:v>142.1020717534108</c:v>
                </c:pt>
                <c:pt idx="1306">
                  <c:v>140.92976250631631</c:v>
                </c:pt>
                <c:pt idx="1307">
                  <c:v>141.50075795856492</c:v>
                </c:pt>
                <c:pt idx="1308">
                  <c:v>141.3895907023749</c:v>
                </c:pt>
                <c:pt idx="1309">
                  <c:v>141.34916624557854</c:v>
                </c:pt>
                <c:pt idx="1310">
                  <c:v>141.455280444669</c:v>
                </c:pt>
                <c:pt idx="1311">
                  <c:v>141.88984335522989</c:v>
                </c:pt>
                <c:pt idx="1312">
                  <c:v>141.57655381505811</c:v>
                </c:pt>
                <c:pt idx="1313">
                  <c:v>141.98079838302172</c:v>
                </c:pt>
                <c:pt idx="1314">
                  <c:v>142.73370389085395</c:v>
                </c:pt>
                <c:pt idx="1315">
                  <c:v>142.76907529055077</c:v>
                </c:pt>
                <c:pt idx="1316">
                  <c:v>143.37544214249621</c:v>
                </c:pt>
                <c:pt idx="1317">
                  <c:v>143.22890348660937</c:v>
                </c:pt>
                <c:pt idx="1318">
                  <c:v>143.87569479535119</c:v>
                </c:pt>
                <c:pt idx="1319">
                  <c:v>143.85042950985346</c:v>
                </c:pt>
                <c:pt idx="1320">
                  <c:v>143.47145022738758</c:v>
                </c:pt>
                <c:pt idx="1321">
                  <c:v>142.94087923193533</c:v>
                </c:pt>
                <c:pt idx="1322">
                  <c:v>143.24406265790802</c:v>
                </c:pt>
                <c:pt idx="1323">
                  <c:v>143.94643759474482</c:v>
                </c:pt>
                <c:pt idx="1324">
                  <c:v>144.07781707933299</c:v>
                </c:pt>
                <c:pt idx="1325">
                  <c:v>145.0631632137443</c:v>
                </c:pt>
                <c:pt idx="1326">
                  <c:v>144.53259221829205</c:v>
                </c:pt>
                <c:pt idx="1327">
                  <c:v>144.5174330469934</c:v>
                </c:pt>
                <c:pt idx="1328">
                  <c:v>144.11318847902979</c:v>
                </c:pt>
                <c:pt idx="1329">
                  <c:v>143.63820111167254</c:v>
                </c:pt>
                <c:pt idx="1330">
                  <c:v>144.03233956543707</c:v>
                </c:pt>
                <c:pt idx="1331">
                  <c:v>143.73926225366344</c:v>
                </c:pt>
                <c:pt idx="1332">
                  <c:v>144.30015159171299</c:v>
                </c:pt>
                <c:pt idx="1333">
                  <c:v>144.37089439110662</c:v>
                </c:pt>
                <c:pt idx="1334">
                  <c:v>144.20414350682162</c:v>
                </c:pt>
                <c:pt idx="1335">
                  <c:v>144.65386558868113</c:v>
                </c:pt>
                <c:pt idx="1336">
                  <c:v>146.50833754421424</c:v>
                </c:pt>
                <c:pt idx="1337">
                  <c:v>146.6144517433047</c:v>
                </c:pt>
                <c:pt idx="1338">
                  <c:v>147.87266296109146</c:v>
                </c:pt>
                <c:pt idx="1339">
                  <c:v>150.25265285497724</c:v>
                </c:pt>
                <c:pt idx="1340">
                  <c:v>149.25214754926731</c:v>
                </c:pt>
                <c:pt idx="1341">
                  <c:v>149.22688226376957</c:v>
                </c:pt>
                <c:pt idx="1342">
                  <c:v>149.24204143506822</c:v>
                </c:pt>
                <c:pt idx="1343">
                  <c:v>148.76705406771097</c:v>
                </c:pt>
                <c:pt idx="1344">
                  <c:v>148.33754421424962</c:v>
                </c:pt>
                <c:pt idx="1345">
                  <c:v>148.9742294087923</c:v>
                </c:pt>
                <c:pt idx="1346">
                  <c:v>148.72157655381505</c:v>
                </c:pt>
                <c:pt idx="1347">
                  <c:v>148.76705406771097</c:v>
                </c:pt>
                <c:pt idx="1348">
                  <c:v>148.66599292572005</c:v>
                </c:pt>
                <c:pt idx="1349">
                  <c:v>148.44365841334005</c:v>
                </c:pt>
                <c:pt idx="1350">
                  <c:v>148.41334007074278</c:v>
                </c:pt>
                <c:pt idx="1351">
                  <c:v>148.3577564426478</c:v>
                </c:pt>
                <c:pt idx="1352">
                  <c:v>147.82718544719555</c:v>
                </c:pt>
                <c:pt idx="1353">
                  <c:v>146.62961091460332</c:v>
                </c:pt>
                <c:pt idx="1354">
                  <c:v>146.54370894391107</c:v>
                </c:pt>
                <c:pt idx="1355">
                  <c:v>146.03840323395653</c:v>
                </c:pt>
                <c:pt idx="1356">
                  <c:v>145.79585649317835</c:v>
                </c:pt>
                <c:pt idx="1357">
                  <c:v>142.93582617483577</c:v>
                </c:pt>
                <c:pt idx="1358">
                  <c:v>143.27438100050529</c:v>
                </c:pt>
                <c:pt idx="1359">
                  <c:v>141.47043961596765</c:v>
                </c:pt>
                <c:pt idx="1360">
                  <c:v>143.3198585144012</c:v>
                </c:pt>
                <c:pt idx="1361">
                  <c:v>143.96159676604344</c:v>
                </c:pt>
                <c:pt idx="1362">
                  <c:v>146.06366851945427</c:v>
                </c:pt>
                <c:pt idx="1363">
                  <c:v>147.43810005053058</c:v>
                </c:pt>
                <c:pt idx="1364">
                  <c:v>148.34259727134918</c:v>
                </c:pt>
                <c:pt idx="1365">
                  <c:v>148.22132390096007</c:v>
                </c:pt>
                <c:pt idx="1366">
                  <c:v>147.84739767559373</c:v>
                </c:pt>
                <c:pt idx="1367">
                  <c:v>147.81707933299646</c:v>
                </c:pt>
                <c:pt idx="1368">
                  <c:v>148.10005053057097</c:v>
                </c:pt>
              </c:numCache>
            </c:numRef>
          </c:val>
        </c:ser>
        <c:marker val="1"/>
        <c:axId val="107223680"/>
        <c:axId val="107237760"/>
      </c:lineChart>
      <c:dateAx>
        <c:axId val="107223680"/>
        <c:scaling>
          <c:orientation val="minMax"/>
        </c:scaling>
        <c:axPos val="b"/>
        <c:numFmt formatCode="dd/mm/yyyy" sourceLinked="1"/>
        <c:tickLblPos val="nextTo"/>
        <c:crossAx val="107237760"/>
        <c:crosses val="autoZero"/>
        <c:auto val="1"/>
        <c:lblOffset val="100"/>
      </c:dateAx>
      <c:valAx>
        <c:axId val="107237760"/>
        <c:scaling>
          <c:orientation val="minMax"/>
        </c:scaling>
        <c:axPos val="l"/>
        <c:majorGridlines/>
        <c:numFmt formatCode="General" sourceLinked="1"/>
        <c:tickLblPos val="nextTo"/>
        <c:crossAx val="107223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472480914505009"/>
          <c:y val="0.11804566163427302"/>
          <c:w val="0.59227627003477368"/>
          <c:h val="5.8615602547250477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b="0"/>
              <a:t>Безрисковый актив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761932536210755E-2"/>
          <c:y val="0.16966757683515368"/>
          <c:w val="0.88522018081073151"/>
          <c:h val="0.71515589281178582"/>
        </c:manualLayout>
      </c:layout>
      <c:lineChart>
        <c:grouping val="standard"/>
        <c:ser>
          <c:idx val="0"/>
          <c:order val="0"/>
          <c:tx>
            <c:strRef>
              <c:f>'Лаб 1'!$E$7</c:f>
              <c:strCache>
                <c:ptCount val="1"/>
                <c:pt idx="0">
                  <c:v>Облигации</c:v>
                </c:pt>
              </c:strCache>
            </c:strRef>
          </c:tx>
          <c:marker>
            <c:symbol val="none"/>
          </c:marker>
          <c:cat>
            <c:numRef>
              <c:f>'Лаб 1'!$A$9:$A$1377</c:f>
              <c:numCache>
                <c:formatCode>dd/mm/yyyy</c:formatCode>
                <c:ptCount val="1369"/>
                <c:pt idx="0">
                  <c:v>43104</c:v>
                </c:pt>
                <c:pt idx="1">
                  <c:v>43105</c:v>
                </c:pt>
                <c:pt idx="2">
                  <c:v>43106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43113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43134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43141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43148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43155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43162</c:v>
                </c:pt>
                <c:pt idx="44">
                  <c:v>43163</c:v>
                </c:pt>
                <c:pt idx="45">
                  <c:v>43165</c:v>
                </c:pt>
                <c:pt idx="46">
                  <c:v>43166</c:v>
                </c:pt>
                <c:pt idx="47">
                  <c:v>43167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43176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43183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43189</c:v>
                </c:pt>
                <c:pt idx="62">
                  <c:v>43190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43209</c:v>
                </c:pt>
                <c:pt idx="75">
                  <c:v>43210</c:v>
                </c:pt>
                <c:pt idx="76">
                  <c:v>43211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43218</c:v>
                </c:pt>
                <c:pt idx="82">
                  <c:v>43219</c:v>
                </c:pt>
                <c:pt idx="83">
                  <c:v>43223</c:v>
                </c:pt>
                <c:pt idx="84">
                  <c:v>43224</c:v>
                </c:pt>
                <c:pt idx="85">
                  <c:v>43225</c:v>
                </c:pt>
                <c:pt idx="86">
                  <c:v>43228</c:v>
                </c:pt>
                <c:pt idx="87">
                  <c:v>43229</c:v>
                </c:pt>
                <c:pt idx="88">
                  <c:v>43231</c:v>
                </c:pt>
                <c:pt idx="89">
                  <c:v>43232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43239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43246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43253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43267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43274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43281</c:v>
                </c:pt>
                <c:pt idx="125">
                  <c:v>43286</c:v>
                </c:pt>
                <c:pt idx="126">
                  <c:v>43287</c:v>
                </c:pt>
                <c:pt idx="127">
                  <c:v>43288</c:v>
                </c:pt>
                <c:pt idx="128">
                  <c:v>43289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43295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43302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43316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43323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43330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43337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43344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43351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43358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43365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43372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43379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43393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43400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43407</c:v>
                </c:pt>
                <c:pt idx="214">
                  <c:v>43410</c:v>
                </c:pt>
                <c:pt idx="215">
                  <c:v>43411</c:v>
                </c:pt>
                <c:pt idx="216">
                  <c:v>43413</c:v>
                </c:pt>
                <c:pt idx="217">
                  <c:v>43414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43421</c:v>
                </c:pt>
                <c:pt idx="223">
                  <c:v>43424</c:v>
                </c:pt>
                <c:pt idx="224">
                  <c:v>43425</c:v>
                </c:pt>
                <c:pt idx="225">
                  <c:v>43426</c:v>
                </c:pt>
                <c:pt idx="226">
                  <c:v>43427</c:v>
                </c:pt>
                <c:pt idx="227">
                  <c:v>43428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43435</c:v>
                </c:pt>
                <c:pt idx="233">
                  <c:v>43438</c:v>
                </c:pt>
                <c:pt idx="234">
                  <c:v>43439</c:v>
                </c:pt>
                <c:pt idx="235">
                  <c:v>43440</c:v>
                </c:pt>
                <c:pt idx="236">
                  <c:v>43441</c:v>
                </c:pt>
                <c:pt idx="237">
                  <c:v>43442</c:v>
                </c:pt>
                <c:pt idx="238">
                  <c:v>43445</c:v>
                </c:pt>
                <c:pt idx="239">
                  <c:v>43446</c:v>
                </c:pt>
                <c:pt idx="240">
                  <c:v>43447</c:v>
                </c:pt>
                <c:pt idx="241">
                  <c:v>43448</c:v>
                </c:pt>
                <c:pt idx="242">
                  <c:v>43449</c:v>
                </c:pt>
                <c:pt idx="243">
                  <c:v>43452</c:v>
                </c:pt>
                <c:pt idx="244">
                  <c:v>43453</c:v>
                </c:pt>
                <c:pt idx="245">
                  <c:v>43454</c:v>
                </c:pt>
                <c:pt idx="246">
                  <c:v>43455</c:v>
                </c:pt>
                <c:pt idx="247">
                  <c:v>43456</c:v>
                </c:pt>
                <c:pt idx="248">
                  <c:v>43457</c:v>
                </c:pt>
                <c:pt idx="249">
                  <c:v>43461</c:v>
                </c:pt>
                <c:pt idx="250">
                  <c:v>43462</c:v>
                </c:pt>
                <c:pt idx="251">
                  <c:v>43463</c:v>
                </c:pt>
                <c:pt idx="252">
                  <c:v>43464</c:v>
                </c:pt>
                <c:pt idx="253">
                  <c:v>43468</c:v>
                </c:pt>
                <c:pt idx="254">
                  <c:v>43469</c:v>
                </c:pt>
                <c:pt idx="255">
                  <c:v>43470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43477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43484</c:v>
                </c:pt>
                <c:pt idx="265">
                  <c:v>43487</c:v>
                </c:pt>
                <c:pt idx="266">
                  <c:v>43488</c:v>
                </c:pt>
                <c:pt idx="267">
                  <c:v>43489</c:v>
                </c:pt>
                <c:pt idx="268">
                  <c:v>43490</c:v>
                </c:pt>
                <c:pt idx="269">
                  <c:v>43491</c:v>
                </c:pt>
                <c:pt idx="270">
                  <c:v>43494</c:v>
                </c:pt>
                <c:pt idx="271">
                  <c:v>43495</c:v>
                </c:pt>
                <c:pt idx="272">
                  <c:v>43496</c:v>
                </c:pt>
                <c:pt idx="273">
                  <c:v>43497</c:v>
                </c:pt>
                <c:pt idx="274">
                  <c:v>43498</c:v>
                </c:pt>
                <c:pt idx="275">
                  <c:v>43501</c:v>
                </c:pt>
                <c:pt idx="276">
                  <c:v>43502</c:v>
                </c:pt>
                <c:pt idx="277">
                  <c:v>43503</c:v>
                </c:pt>
                <c:pt idx="278">
                  <c:v>43504</c:v>
                </c:pt>
                <c:pt idx="279">
                  <c:v>43505</c:v>
                </c:pt>
                <c:pt idx="280">
                  <c:v>43508</c:v>
                </c:pt>
                <c:pt idx="281">
                  <c:v>43509</c:v>
                </c:pt>
                <c:pt idx="282">
                  <c:v>43510</c:v>
                </c:pt>
                <c:pt idx="283">
                  <c:v>43511</c:v>
                </c:pt>
                <c:pt idx="284">
                  <c:v>43512</c:v>
                </c:pt>
                <c:pt idx="285">
                  <c:v>43515</c:v>
                </c:pt>
                <c:pt idx="286">
                  <c:v>43516</c:v>
                </c:pt>
                <c:pt idx="287">
                  <c:v>43517</c:v>
                </c:pt>
                <c:pt idx="288">
                  <c:v>43518</c:v>
                </c:pt>
                <c:pt idx="289">
                  <c:v>43519</c:v>
                </c:pt>
                <c:pt idx="290">
                  <c:v>43522</c:v>
                </c:pt>
                <c:pt idx="291">
                  <c:v>43523</c:v>
                </c:pt>
                <c:pt idx="292">
                  <c:v>43524</c:v>
                </c:pt>
                <c:pt idx="293">
                  <c:v>43525</c:v>
                </c:pt>
                <c:pt idx="294">
                  <c:v>43526</c:v>
                </c:pt>
                <c:pt idx="295">
                  <c:v>43529</c:v>
                </c:pt>
                <c:pt idx="296">
                  <c:v>43530</c:v>
                </c:pt>
                <c:pt idx="297">
                  <c:v>43531</c:v>
                </c:pt>
                <c:pt idx="298">
                  <c:v>43532</c:v>
                </c:pt>
                <c:pt idx="299">
                  <c:v>43536</c:v>
                </c:pt>
                <c:pt idx="300">
                  <c:v>43537</c:v>
                </c:pt>
                <c:pt idx="301">
                  <c:v>43538</c:v>
                </c:pt>
                <c:pt idx="302">
                  <c:v>43539</c:v>
                </c:pt>
                <c:pt idx="303">
                  <c:v>43540</c:v>
                </c:pt>
                <c:pt idx="304">
                  <c:v>43543</c:v>
                </c:pt>
                <c:pt idx="305">
                  <c:v>43544</c:v>
                </c:pt>
                <c:pt idx="306">
                  <c:v>43545</c:v>
                </c:pt>
                <c:pt idx="307">
                  <c:v>43546</c:v>
                </c:pt>
                <c:pt idx="308">
                  <c:v>43547</c:v>
                </c:pt>
                <c:pt idx="309">
                  <c:v>43550</c:v>
                </c:pt>
                <c:pt idx="310">
                  <c:v>43551</c:v>
                </c:pt>
                <c:pt idx="311">
                  <c:v>43552</c:v>
                </c:pt>
                <c:pt idx="312">
                  <c:v>43553</c:v>
                </c:pt>
                <c:pt idx="313">
                  <c:v>43554</c:v>
                </c:pt>
                <c:pt idx="314">
                  <c:v>43557</c:v>
                </c:pt>
                <c:pt idx="315">
                  <c:v>43558</c:v>
                </c:pt>
                <c:pt idx="316">
                  <c:v>43559</c:v>
                </c:pt>
                <c:pt idx="317">
                  <c:v>43560</c:v>
                </c:pt>
                <c:pt idx="318">
                  <c:v>43561</c:v>
                </c:pt>
                <c:pt idx="319">
                  <c:v>43564</c:v>
                </c:pt>
                <c:pt idx="320">
                  <c:v>43565</c:v>
                </c:pt>
                <c:pt idx="321">
                  <c:v>43566</c:v>
                </c:pt>
                <c:pt idx="322">
                  <c:v>43567</c:v>
                </c:pt>
                <c:pt idx="323">
                  <c:v>43568</c:v>
                </c:pt>
                <c:pt idx="324">
                  <c:v>43571</c:v>
                </c:pt>
                <c:pt idx="325">
                  <c:v>43572</c:v>
                </c:pt>
                <c:pt idx="326">
                  <c:v>43573</c:v>
                </c:pt>
                <c:pt idx="327">
                  <c:v>43574</c:v>
                </c:pt>
                <c:pt idx="328">
                  <c:v>43575</c:v>
                </c:pt>
                <c:pt idx="329">
                  <c:v>43578</c:v>
                </c:pt>
                <c:pt idx="330">
                  <c:v>43579</c:v>
                </c:pt>
                <c:pt idx="331">
                  <c:v>43580</c:v>
                </c:pt>
                <c:pt idx="332">
                  <c:v>43581</c:v>
                </c:pt>
                <c:pt idx="333">
                  <c:v>43582</c:v>
                </c:pt>
                <c:pt idx="334">
                  <c:v>43585</c:v>
                </c:pt>
                <c:pt idx="335">
                  <c:v>43586</c:v>
                </c:pt>
                <c:pt idx="336">
                  <c:v>43588</c:v>
                </c:pt>
                <c:pt idx="337">
                  <c:v>43589</c:v>
                </c:pt>
                <c:pt idx="338">
                  <c:v>43590</c:v>
                </c:pt>
                <c:pt idx="339">
                  <c:v>43596</c:v>
                </c:pt>
                <c:pt idx="340">
                  <c:v>43597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43603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43610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43617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43624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43631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43638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43645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43652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43659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43666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43673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43680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43687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43694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43701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43708</c:v>
                </c:pt>
                <c:pt idx="420">
                  <c:v>43711</c:v>
                </c:pt>
                <c:pt idx="421">
                  <c:v>43712</c:v>
                </c:pt>
                <c:pt idx="422">
                  <c:v>43713</c:v>
                </c:pt>
                <c:pt idx="423">
                  <c:v>43714</c:v>
                </c:pt>
                <c:pt idx="424">
                  <c:v>43715</c:v>
                </c:pt>
                <c:pt idx="425">
                  <c:v>43718</c:v>
                </c:pt>
                <c:pt idx="426">
                  <c:v>43719</c:v>
                </c:pt>
                <c:pt idx="427">
                  <c:v>43720</c:v>
                </c:pt>
                <c:pt idx="428">
                  <c:v>43721</c:v>
                </c:pt>
                <c:pt idx="429">
                  <c:v>43722</c:v>
                </c:pt>
                <c:pt idx="430">
                  <c:v>43725</c:v>
                </c:pt>
                <c:pt idx="431">
                  <c:v>43726</c:v>
                </c:pt>
                <c:pt idx="432">
                  <c:v>43727</c:v>
                </c:pt>
                <c:pt idx="433">
                  <c:v>43728</c:v>
                </c:pt>
                <c:pt idx="434">
                  <c:v>43729</c:v>
                </c:pt>
                <c:pt idx="435">
                  <c:v>43732</c:v>
                </c:pt>
                <c:pt idx="436">
                  <c:v>43733</c:v>
                </c:pt>
                <c:pt idx="437">
                  <c:v>43734</c:v>
                </c:pt>
                <c:pt idx="438">
                  <c:v>43735</c:v>
                </c:pt>
                <c:pt idx="439">
                  <c:v>43736</c:v>
                </c:pt>
                <c:pt idx="440">
                  <c:v>43739</c:v>
                </c:pt>
                <c:pt idx="441">
                  <c:v>43740</c:v>
                </c:pt>
                <c:pt idx="442">
                  <c:v>43741</c:v>
                </c:pt>
                <c:pt idx="443">
                  <c:v>43742</c:v>
                </c:pt>
                <c:pt idx="444">
                  <c:v>43743</c:v>
                </c:pt>
                <c:pt idx="445">
                  <c:v>43746</c:v>
                </c:pt>
                <c:pt idx="446">
                  <c:v>43747</c:v>
                </c:pt>
                <c:pt idx="447">
                  <c:v>43748</c:v>
                </c:pt>
                <c:pt idx="448">
                  <c:v>43749</c:v>
                </c:pt>
                <c:pt idx="449">
                  <c:v>43750</c:v>
                </c:pt>
                <c:pt idx="450">
                  <c:v>43753</c:v>
                </c:pt>
                <c:pt idx="451">
                  <c:v>43754</c:v>
                </c:pt>
                <c:pt idx="452">
                  <c:v>43755</c:v>
                </c:pt>
                <c:pt idx="453">
                  <c:v>43756</c:v>
                </c:pt>
                <c:pt idx="454">
                  <c:v>43757</c:v>
                </c:pt>
                <c:pt idx="455">
                  <c:v>43760</c:v>
                </c:pt>
                <c:pt idx="456">
                  <c:v>43761</c:v>
                </c:pt>
                <c:pt idx="457">
                  <c:v>43762</c:v>
                </c:pt>
                <c:pt idx="458">
                  <c:v>43763</c:v>
                </c:pt>
                <c:pt idx="459">
                  <c:v>43764</c:v>
                </c:pt>
                <c:pt idx="460">
                  <c:v>43767</c:v>
                </c:pt>
                <c:pt idx="461">
                  <c:v>43768</c:v>
                </c:pt>
                <c:pt idx="462">
                  <c:v>43769</c:v>
                </c:pt>
                <c:pt idx="463">
                  <c:v>43770</c:v>
                </c:pt>
                <c:pt idx="464">
                  <c:v>43771</c:v>
                </c:pt>
                <c:pt idx="465">
                  <c:v>43774</c:v>
                </c:pt>
                <c:pt idx="466">
                  <c:v>43775</c:v>
                </c:pt>
                <c:pt idx="467">
                  <c:v>43776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43785</c:v>
                </c:pt>
                <c:pt idx="473">
                  <c:v>43786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43792</c:v>
                </c:pt>
                <c:pt idx="479">
                  <c:v>43795</c:v>
                </c:pt>
                <c:pt idx="480">
                  <c:v>43796</c:v>
                </c:pt>
                <c:pt idx="481">
                  <c:v>43797</c:v>
                </c:pt>
                <c:pt idx="482">
                  <c:v>43798</c:v>
                </c:pt>
                <c:pt idx="483">
                  <c:v>43799</c:v>
                </c:pt>
                <c:pt idx="484">
                  <c:v>43802</c:v>
                </c:pt>
                <c:pt idx="485">
                  <c:v>43803</c:v>
                </c:pt>
                <c:pt idx="486">
                  <c:v>43804</c:v>
                </c:pt>
                <c:pt idx="487">
                  <c:v>43805</c:v>
                </c:pt>
                <c:pt idx="488">
                  <c:v>43806</c:v>
                </c:pt>
                <c:pt idx="489">
                  <c:v>43809</c:v>
                </c:pt>
                <c:pt idx="490">
                  <c:v>43810</c:v>
                </c:pt>
                <c:pt idx="491">
                  <c:v>43811</c:v>
                </c:pt>
                <c:pt idx="492">
                  <c:v>43812</c:v>
                </c:pt>
                <c:pt idx="493">
                  <c:v>43813</c:v>
                </c:pt>
                <c:pt idx="494">
                  <c:v>43816</c:v>
                </c:pt>
                <c:pt idx="495">
                  <c:v>43817</c:v>
                </c:pt>
                <c:pt idx="496">
                  <c:v>43818</c:v>
                </c:pt>
                <c:pt idx="497">
                  <c:v>43819</c:v>
                </c:pt>
                <c:pt idx="498">
                  <c:v>43820</c:v>
                </c:pt>
                <c:pt idx="499">
                  <c:v>43823</c:v>
                </c:pt>
                <c:pt idx="500">
                  <c:v>43824</c:v>
                </c:pt>
                <c:pt idx="501">
                  <c:v>43826</c:v>
                </c:pt>
                <c:pt idx="502">
                  <c:v>43827</c:v>
                </c:pt>
                <c:pt idx="503">
                  <c:v>43830</c:v>
                </c:pt>
                <c:pt idx="504">
                  <c:v>43831</c:v>
                </c:pt>
                <c:pt idx="505">
                  <c:v>43834</c:v>
                </c:pt>
                <c:pt idx="506">
                  <c:v>43835</c:v>
                </c:pt>
                <c:pt idx="507">
                  <c:v>43839</c:v>
                </c:pt>
                <c:pt idx="508">
                  <c:v>43840</c:v>
                </c:pt>
                <c:pt idx="509">
                  <c:v>43841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43848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43855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43862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43869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43876</c:v>
                </c:pt>
                <c:pt idx="535">
                  <c:v>43879</c:v>
                </c:pt>
                <c:pt idx="536">
                  <c:v>43880</c:v>
                </c:pt>
                <c:pt idx="537">
                  <c:v>43881</c:v>
                </c:pt>
                <c:pt idx="538">
                  <c:v>43882</c:v>
                </c:pt>
                <c:pt idx="539">
                  <c:v>43883</c:v>
                </c:pt>
                <c:pt idx="540">
                  <c:v>43886</c:v>
                </c:pt>
                <c:pt idx="541">
                  <c:v>43887</c:v>
                </c:pt>
                <c:pt idx="542">
                  <c:v>43888</c:v>
                </c:pt>
                <c:pt idx="543">
                  <c:v>43889</c:v>
                </c:pt>
                <c:pt idx="544">
                  <c:v>43890</c:v>
                </c:pt>
                <c:pt idx="545">
                  <c:v>43893</c:v>
                </c:pt>
                <c:pt idx="546">
                  <c:v>43894</c:v>
                </c:pt>
                <c:pt idx="547">
                  <c:v>43895</c:v>
                </c:pt>
                <c:pt idx="548">
                  <c:v>43896</c:v>
                </c:pt>
                <c:pt idx="549">
                  <c:v>43897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43904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43911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43918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43925</c:v>
                </c:pt>
                <c:pt idx="570">
                  <c:v>43926</c:v>
                </c:pt>
                <c:pt idx="571">
                  <c:v>43928</c:v>
                </c:pt>
                <c:pt idx="572">
                  <c:v>43929</c:v>
                </c:pt>
                <c:pt idx="573">
                  <c:v>43930</c:v>
                </c:pt>
                <c:pt idx="574">
                  <c:v>43931</c:v>
                </c:pt>
                <c:pt idx="575">
                  <c:v>43932</c:v>
                </c:pt>
                <c:pt idx="576">
                  <c:v>43935</c:v>
                </c:pt>
                <c:pt idx="577">
                  <c:v>43936</c:v>
                </c:pt>
                <c:pt idx="578">
                  <c:v>43937</c:v>
                </c:pt>
                <c:pt idx="579">
                  <c:v>43938</c:v>
                </c:pt>
                <c:pt idx="580">
                  <c:v>43939</c:v>
                </c:pt>
                <c:pt idx="581">
                  <c:v>43942</c:v>
                </c:pt>
                <c:pt idx="582">
                  <c:v>43943</c:v>
                </c:pt>
                <c:pt idx="583">
                  <c:v>43944</c:v>
                </c:pt>
                <c:pt idx="584">
                  <c:v>43945</c:v>
                </c:pt>
                <c:pt idx="585">
                  <c:v>43946</c:v>
                </c:pt>
                <c:pt idx="586">
                  <c:v>43951</c:v>
                </c:pt>
                <c:pt idx="587">
                  <c:v>43952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43960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43967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43974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43981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43988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43994</c:v>
                </c:pt>
                <c:pt idx="617">
                  <c:v>43995</c:v>
                </c:pt>
                <c:pt idx="618">
                  <c:v>43998</c:v>
                </c:pt>
                <c:pt idx="619">
                  <c:v>43999</c:v>
                </c:pt>
                <c:pt idx="620">
                  <c:v>44000</c:v>
                </c:pt>
                <c:pt idx="621">
                  <c:v>44001</c:v>
                </c:pt>
                <c:pt idx="622">
                  <c:v>44002</c:v>
                </c:pt>
                <c:pt idx="623">
                  <c:v>44005</c:v>
                </c:pt>
                <c:pt idx="624">
                  <c:v>44006</c:v>
                </c:pt>
                <c:pt idx="625">
                  <c:v>44007</c:v>
                </c:pt>
                <c:pt idx="626">
                  <c:v>44008</c:v>
                </c:pt>
                <c:pt idx="627">
                  <c:v>44009</c:v>
                </c:pt>
                <c:pt idx="628">
                  <c:v>44012</c:v>
                </c:pt>
                <c:pt idx="629">
                  <c:v>44013</c:v>
                </c:pt>
                <c:pt idx="630">
                  <c:v>44014</c:v>
                </c:pt>
                <c:pt idx="631">
                  <c:v>44015</c:v>
                </c:pt>
                <c:pt idx="632">
                  <c:v>44019</c:v>
                </c:pt>
                <c:pt idx="633">
                  <c:v>44020</c:v>
                </c:pt>
                <c:pt idx="634">
                  <c:v>44021</c:v>
                </c:pt>
                <c:pt idx="635">
                  <c:v>44022</c:v>
                </c:pt>
                <c:pt idx="636">
                  <c:v>44023</c:v>
                </c:pt>
                <c:pt idx="637">
                  <c:v>44026</c:v>
                </c:pt>
                <c:pt idx="638">
                  <c:v>44027</c:v>
                </c:pt>
                <c:pt idx="639">
                  <c:v>44028</c:v>
                </c:pt>
                <c:pt idx="640">
                  <c:v>44029</c:v>
                </c:pt>
                <c:pt idx="641">
                  <c:v>44030</c:v>
                </c:pt>
                <c:pt idx="642">
                  <c:v>44033</c:v>
                </c:pt>
                <c:pt idx="643">
                  <c:v>44034</c:v>
                </c:pt>
                <c:pt idx="644">
                  <c:v>44035</c:v>
                </c:pt>
                <c:pt idx="645">
                  <c:v>44036</c:v>
                </c:pt>
                <c:pt idx="646">
                  <c:v>44037</c:v>
                </c:pt>
                <c:pt idx="647">
                  <c:v>44040</c:v>
                </c:pt>
                <c:pt idx="648">
                  <c:v>44041</c:v>
                </c:pt>
                <c:pt idx="649">
                  <c:v>44042</c:v>
                </c:pt>
                <c:pt idx="650">
                  <c:v>44043</c:v>
                </c:pt>
                <c:pt idx="651">
                  <c:v>44044</c:v>
                </c:pt>
                <c:pt idx="652">
                  <c:v>44047</c:v>
                </c:pt>
                <c:pt idx="653">
                  <c:v>44048</c:v>
                </c:pt>
                <c:pt idx="654">
                  <c:v>44049</c:v>
                </c:pt>
                <c:pt idx="655">
                  <c:v>44050</c:v>
                </c:pt>
                <c:pt idx="656">
                  <c:v>44051</c:v>
                </c:pt>
                <c:pt idx="657">
                  <c:v>44054</c:v>
                </c:pt>
                <c:pt idx="658">
                  <c:v>44055</c:v>
                </c:pt>
                <c:pt idx="659">
                  <c:v>44056</c:v>
                </c:pt>
                <c:pt idx="660">
                  <c:v>44057</c:v>
                </c:pt>
                <c:pt idx="661">
                  <c:v>44058</c:v>
                </c:pt>
                <c:pt idx="662">
                  <c:v>44061</c:v>
                </c:pt>
                <c:pt idx="663">
                  <c:v>44062</c:v>
                </c:pt>
                <c:pt idx="664">
                  <c:v>44063</c:v>
                </c:pt>
                <c:pt idx="665">
                  <c:v>44064</c:v>
                </c:pt>
                <c:pt idx="666">
                  <c:v>44065</c:v>
                </c:pt>
                <c:pt idx="667">
                  <c:v>44068</c:v>
                </c:pt>
                <c:pt idx="668">
                  <c:v>44069</c:v>
                </c:pt>
                <c:pt idx="669">
                  <c:v>44070</c:v>
                </c:pt>
                <c:pt idx="670">
                  <c:v>44071</c:v>
                </c:pt>
                <c:pt idx="671">
                  <c:v>44072</c:v>
                </c:pt>
                <c:pt idx="672">
                  <c:v>44075</c:v>
                </c:pt>
                <c:pt idx="673">
                  <c:v>44076</c:v>
                </c:pt>
                <c:pt idx="674">
                  <c:v>44077</c:v>
                </c:pt>
                <c:pt idx="675">
                  <c:v>44078</c:v>
                </c:pt>
                <c:pt idx="676">
                  <c:v>44079</c:v>
                </c:pt>
                <c:pt idx="677">
                  <c:v>44082</c:v>
                </c:pt>
                <c:pt idx="678">
                  <c:v>44083</c:v>
                </c:pt>
                <c:pt idx="679">
                  <c:v>44084</c:v>
                </c:pt>
                <c:pt idx="680">
                  <c:v>44085</c:v>
                </c:pt>
                <c:pt idx="681">
                  <c:v>44086</c:v>
                </c:pt>
                <c:pt idx="682">
                  <c:v>44089</c:v>
                </c:pt>
                <c:pt idx="683">
                  <c:v>44090</c:v>
                </c:pt>
                <c:pt idx="684">
                  <c:v>44091</c:v>
                </c:pt>
                <c:pt idx="685">
                  <c:v>44092</c:v>
                </c:pt>
                <c:pt idx="686">
                  <c:v>44093</c:v>
                </c:pt>
                <c:pt idx="687">
                  <c:v>44096</c:v>
                </c:pt>
                <c:pt idx="688">
                  <c:v>44097</c:v>
                </c:pt>
                <c:pt idx="689">
                  <c:v>44098</c:v>
                </c:pt>
                <c:pt idx="690">
                  <c:v>44099</c:v>
                </c:pt>
                <c:pt idx="691">
                  <c:v>44100</c:v>
                </c:pt>
                <c:pt idx="692">
                  <c:v>44103</c:v>
                </c:pt>
                <c:pt idx="693">
                  <c:v>44104</c:v>
                </c:pt>
                <c:pt idx="694">
                  <c:v>44105</c:v>
                </c:pt>
                <c:pt idx="695">
                  <c:v>44106</c:v>
                </c:pt>
                <c:pt idx="696">
                  <c:v>44107</c:v>
                </c:pt>
                <c:pt idx="697">
                  <c:v>44110</c:v>
                </c:pt>
                <c:pt idx="698">
                  <c:v>44111</c:v>
                </c:pt>
                <c:pt idx="699">
                  <c:v>44112</c:v>
                </c:pt>
                <c:pt idx="700">
                  <c:v>44113</c:v>
                </c:pt>
                <c:pt idx="701">
                  <c:v>44114</c:v>
                </c:pt>
                <c:pt idx="702">
                  <c:v>44117</c:v>
                </c:pt>
                <c:pt idx="703">
                  <c:v>44118</c:v>
                </c:pt>
                <c:pt idx="704">
                  <c:v>44119</c:v>
                </c:pt>
                <c:pt idx="705">
                  <c:v>44120</c:v>
                </c:pt>
                <c:pt idx="706">
                  <c:v>44121</c:v>
                </c:pt>
                <c:pt idx="707">
                  <c:v>44124</c:v>
                </c:pt>
                <c:pt idx="708">
                  <c:v>44125</c:v>
                </c:pt>
                <c:pt idx="709">
                  <c:v>44126</c:v>
                </c:pt>
                <c:pt idx="710">
                  <c:v>44127</c:v>
                </c:pt>
                <c:pt idx="711">
                  <c:v>44128</c:v>
                </c:pt>
                <c:pt idx="712">
                  <c:v>44131</c:v>
                </c:pt>
                <c:pt idx="713">
                  <c:v>44132</c:v>
                </c:pt>
                <c:pt idx="714">
                  <c:v>44133</c:v>
                </c:pt>
                <c:pt idx="715">
                  <c:v>44134</c:v>
                </c:pt>
                <c:pt idx="716">
                  <c:v>44135</c:v>
                </c:pt>
                <c:pt idx="717">
                  <c:v>44138</c:v>
                </c:pt>
                <c:pt idx="718">
                  <c:v>44139</c:v>
                </c:pt>
                <c:pt idx="719">
                  <c:v>44140</c:v>
                </c:pt>
                <c:pt idx="720">
                  <c:v>44141</c:v>
                </c:pt>
                <c:pt idx="721">
                  <c:v>44142</c:v>
                </c:pt>
                <c:pt idx="722">
                  <c:v>44145</c:v>
                </c:pt>
                <c:pt idx="723">
                  <c:v>44146</c:v>
                </c:pt>
                <c:pt idx="724">
                  <c:v>44147</c:v>
                </c:pt>
                <c:pt idx="725">
                  <c:v>44148</c:v>
                </c:pt>
                <c:pt idx="726">
                  <c:v>44149</c:v>
                </c:pt>
                <c:pt idx="727">
                  <c:v>44152</c:v>
                </c:pt>
                <c:pt idx="728">
                  <c:v>44153</c:v>
                </c:pt>
                <c:pt idx="729">
                  <c:v>44154</c:v>
                </c:pt>
                <c:pt idx="730">
                  <c:v>44155</c:v>
                </c:pt>
                <c:pt idx="731">
                  <c:v>44156</c:v>
                </c:pt>
                <c:pt idx="732">
                  <c:v>44159</c:v>
                </c:pt>
                <c:pt idx="733">
                  <c:v>44160</c:v>
                </c:pt>
                <c:pt idx="734">
                  <c:v>44161</c:v>
                </c:pt>
                <c:pt idx="735">
                  <c:v>44162</c:v>
                </c:pt>
                <c:pt idx="736">
                  <c:v>44163</c:v>
                </c:pt>
                <c:pt idx="737">
                  <c:v>44166</c:v>
                </c:pt>
                <c:pt idx="738">
                  <c:v>44167</c:v>
                </c:pt>
                <c:pt idx="739">
                  <c:v>44168</c:v>
                </c:pt>
                <c:pt idx="740">
                  <c:v>44169</c:v>
                </c:pt>
                <c:pt idx="741">
                  <c:v>44170</c:v>
                </c:pt>
                <c:pt idx="742">
                  <c:v>44173</c:v>
                </c:pt>
                <c:pt idx="743">
                  <c:v>44174</c:v>
                </c:pt>
                <c:pt idx="744">
                  <c:v>44175</c:v>
                </c:pt>
                <c:pt idx="745">
                  <c:v>44176</c:v>
                </c:pt>
                <c:pt idx="746">
                  <c:v>44177</c:v>
                </c:pt>
                <c:pt idx="747">
                  <c:v>44180</c:v>
                </c:pt>
                <c:pt idx="748">
                  <c:v>44181</c:v>
                </c:pt>
                <c:pt idx="749">
                  <c:v>44182</c:v>
                </c:pt>
                <c:pt idx="750">
                  <c:v>44183</c:v>
                </c:pt>
                <c:pt idx="751">
                  <c:v>44184</c:v>
                </c:pt>
                <c:pt idx="752">
                  <c:v>44187</c:v>
                </c:pt>
                <c:pt idx="753">
                  <c:v>44188</c:v>
                </c:pt>
                <c:pt idx="754">
                  <c:v>44189</c:v>
                </c:pt>
                <c:pt idx="755">
                  <c:v>44190</c:v>
                </c:pt>
                <c:pt idx="756">
                  <c:v>44194</c:v>
                </c:pt>
                <c:pt idx="757">
                  <c:v>44195</c:v>
                </c:pt>
                <c:pt idx="758">
                  <c:v>44196</c:v>
                </c:pt>
                <c:pt idx="759">
                  <c:v>44197</c:v>
                </c:pt>
                <c:pt idx="760">
                  <c:v>44201</c:v>
                </c:pt>
                <c:pt idx="761">
                  <c:v>44202</c:v>
                </c:pt>
                <c:pt idx="762">
                  <c:v>44203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44215</c:v>
                </c:pt>
                <c:pt idx="770">
                  <c:v>44216</c:v>
                </c:pt>
                <c:pt idx="771">
                  <c:v>44217</c:v>
                </c:pt>
                <c:pt idx="772">
                  <c:v>44218</c:v>
                </c:pt>
                <c:pt idx="773">
                  <c:v>44219</c:v>
                </c:pt>
                <c:pt idx="774">
                  <c:v>44222</c:v>
                </c:pt>
                <c:pt idx="775">
                  <c:v>44223</c:v>
                </c:pt>
                <c:pt idx="776">
                  <c:v>44224</c:v>
                </c:pt>
                <c:pt idx="777">
                  <c:v>44225</c:v>
                </c:pt>
                <c:pt idx="778">
                  <c:v>44226</c:v>
                </c:pt>
                <c:pt idx="779">
                  <c:v>44229</c:v>
                </c:pt>
                <c:pt idx="780">
                  <c:v>44230</c:v>
                </c:pt>
                <c:pt idx="781">
                  <c:v>44231</c:v>
                </c:pt>
                <c:pt idx="782">
                  <c:v>44232</c:v>
                </c:pt>
                <c:pt idx="783">
                  <c:v>44233</c:v>
                </c:pt>
                <c:pt idx="784">
                  <c:v>44236</c:v>
                </c:pt>
                <c:pt idx="785">
                  <c:v>44237</c:v>
                </c:pt>
                <c:pt idx="786">
                  <c:v>44238</c:v>
                </c:pt>
                <c:pt idx="787">
                  <c:v>44239</c:v>
                </c:pt>
                <c:pt idx="788">
                  <c:v>44240</c:v>
                </c:pt>
                <c:pt idx="789">
                  <c:v>44243</c:v>
                </c:pt>
                <c:pt idx="790">
                  <c:v>44244</c:v>
                </c:pt>
                <c:pt idx="791">
                  <c:v>44245</c:v>
                </c:pt>
                <c:pt idx="792">
                  <c:v>44246</c:v>
                </c:pt>
                <c:pt idx="793">
                  <c:v>44247</c:v>
                </c:pt>
                <c:pt idx="794">
                  <c:v>44250</c:v>
                </c:pt>
                <c:pt idx="795">
                  <c:v>44251</c:v>
                </c:pt>
                <c:pt idx="796">
                  <c:v>44252</c:v>
                </c:pt>
                <c:pt idx="797">
                  <c:v>44253</c:v>
                </c:pt>
                <c:pt idx="798">
                  <c:v>44254</c:v>
                </c:pt>
                <c:pt idx="799">
                  <c:v>44257</c:v>
                </c:pt>
                <c:pt idx="800">
                  <c:v>44258</c:v>
                </c:pt>
                <c:pt idx="801">
                  <c:v>44259</c:v>
                </c:pt>
                <c:pt idx="802">
                  <c:v>44260</c:v>
                </c:pt>
                <c:pt idx="803">
                  <c:v>44261</c:v>
                </c:pt>
                <c:pt idx="804">
                  <c:v>44265</c:v>
                </c:pt>
                <c:pt idx="805">
                  <c:v>44266</c:v>
                </c:pt>
                <c:pt idx="806">
                  <c:v>44267</c:v>
                </c:pt>
                <c:pt idx="807">
                  <c:v>44268</c:v>
                </c:pt>
                <c:pt idx="808">
                  <c:v>44271</c:v>
                </c:pt>
                <c:pt idx="809">
                  <c:v>44272</c:v>
                </c:pt>
                <c:pt idx="810">
                  <c:v>44273</c:v>
                </c:pt>
                <c:pt idx="811">
                  <c:v>44274</c:v>
                </c:pt>
                <c:pt idx="812">
                  <c:v>44275</c:v>
                </c:pt>
                <c:pt idx="813">
                  <c:v>44278</c:v>
                </c:pt>
                <c:pt idx="814">
                  <c:v>44279</c:v>
                </c:pt>
                <c:pt idx="815">
                  <c:v>44280</c:v>
                </c:pt>
                <c:pt idx="816">
                  <c:v>44281</c:v>
                </c:pt>
                <c:pt idx="817">
                  <c:v>44282</c:v>
                </c:pt>
                <c:pt idx="818">
                  <c:v>44285</c:v>
                </c:pt>
                <c:pt idx="819">
                  <c:v>44286</c:v>
                </c:pt>
                <c:pt idx="820">
                  <c:v>44287</c:v>
                </c:pt>
                <c:pt idx="821">
                  <c:v>44288</c:v>
                </c:pt>
                <c:pt idx="822">
                  <c:v>44289</c:v>
                </c:pt>
                <c:pt idx="823">
                  <c:v>44292</c:v>
                </c:pt>
                <c:pt idx="824">
                  <c:v>44293</c:v>
                </c:pt>
                <c:pt idx="825">
                  <c:v>44294</c:v>
                </c:pt>
                <c:pt idx="826">
                  <c:v>44295</c:v>
                </c:pt>
                <c:pt idx="827">
                  <c:v>44296</c:v>
                </c:pt>
                <c:pt idx="828">
                  <c:v>44299</c:v>
                </c:pt>
                <c:pt idx="829">
                  <c:v>44300</c:v>
                </c:pt>
                <c:pt idx="830">
                  <c:v>44301</c:v>
                </c:pt>
                <c:pt idx="831">
                  <c:v>44302</c:v>
                </c:pt>
                <c:pt idx="832">
                  <c:v>44303</c:v>
                </c:pt>
                <c:pt idx="833">
                  <c:v>44306</c:v>
                </c:pt>
                <c:pt idx="834">
                  <c:v>44307</c:v>
                </c:pt>
                <c:pt idx="835">
                  <c:v>44308</c:v>
                </c:pt>
                <c:pt idx="836">
                  <c:v>44309</c:v>
                </c:pt>
                <c:pt idx="837">
                  <c:v>44310</c:v>
                </c:pt>
                <c:pt idx="838">
                  <c:v>44313</c:v>
                </c:pt>
                <c:pt idx="839">
                  <c:v>44314</c:v>
                </c:pt>
                <c:pt idx="840">
                  <c:v>44315</c:v>
                </c:pt>
                <c:pt idx="841">
                  <c:v>44316</c:v>
                </c:pt>
                <c:pt idx="842">
                  <c:v>44317</c:v>
                </c:pt>
                <c:pt idx="843">
                  <c:v>44320</c:v>
                </c:pt>
                <c:pt idx="844">
                  <c:v>44321</c:v>
                </c:pt>
                <c:pt idx="845">
                  <c:v>44322</c:v>
                </c:pt>
                <c:pt idx="846">
                  <c:v>44323</c:v>
                </c:pt>
                <c:pt idx="847">
                  <c:v>44324</c:v>
                </c:pt>
                <c:pt idx="848">
                  <c:v>44329</c:v>
                </c:pt>
                <c:pt idx="849">
                  <c:v>44330</c:v>
                </c:pt>
                <c:pt idx="850">
                  <c:v>44331</c:v>
                </c:pt>
                <c:pt idx="851">
                  <c:v>44332</c:v>
                </c:pt>
                <c:pt idx="852">
                  <c:v>44334</c:v>
                </c:pt>
                <c:pt idx="853">
                  <c:v>44335</c:v>
                </c:pt>
                <c:pt idx="854">
                  <c:v>44336</c:v>
                </c:pt>
                <c:pt idx="855">
                  <c:v>44337</c:v>
                </c:pt>
                <c:pt idx="856">
                  <c:v>44338</c:v>
                </c:pt>
                <c:pt idx="857">
                  <c:v>44341</c:v>
                </c:pt>
                <c:pt idx="858">
                  <c:v>44342</c:v>
                </c:pt>
                <c:pt idx="859">
                  <c:v>44343</c:v>
                </c:pt>
                <c:pt idx="860">
                  <c:v>44344</c:v>
                </c:pt>
                <c:pt idx="861">
                  <c:v>44345</c:v>
                </c:pt>
                <c:pt idx="862">
                  <c:v>44348</c:v>
                </c:pt>
                <c:pt idx="863">
                  <c:v>44349</c:v>
                </c:pt>
                <c:pt idx="864">
                  <c:v>44350</c:v>
                </c:pt>
                <c:pt idx="865">
                  <c:v>44351</c:v>
                </c:pt>
                <c:pt idx="866">
                  <c:v>44352</c:v>
                </c:pt>
                <c:pt idx="867">
                  <c:v>44355</c:v>
                </c:pt>
                <c:pt idx="868">
                  <c:v>44356</c:v>
                </c:pt>
                <c:pt idx="869">
                  <c:v>44357</c:v>
                </c:pt>
                <c:pt idx="870">
                  <c:v>44358</c:v>
                </c:pt>
                <c:pt idx="871">
                  <c:v>44359</c:v>
                </c:pt>
                <c:pt idx="872">
                  <c:v>44362</c:v>
                </c:pt>
                <c:pt idx="873">
                  <c:v>44363</c:v>
                </c:pt>
                <c:pt idx="874">
                  <c:v>44364</c:v>
                </c:pt>
                <c:pt idx="875">
                  <c:v>44365</c:v>
                </c:pt>
                <c:pt idx="876">
                  <c:v>44366</c:v>
                </c:pt>
                <c:pt idx="877">
                  <c:v>44369</c:v>
                </c:pt>
                <c:pt idx="878">
                  <c:v>44370</c:v>
                </c:pt>
                <c:pt idx="879">
                  <c:v>44371</c:v>
                </c:pt>
                <c:pt idx="880">
                  <c:v>44372</c:v>
                </c:pt>
                <c:pt idx="881">
                  <c:v>44373</c:v>
                </c:pt>
                <c:pt idx="882">
                  <c:v>44376</c:v>
                </c:pt>
                <c:pt idx="883">
                  <c:v>44377</c:v>
                </c:pt>
                <c:pt idx="884">
                  <c:v>44378</c:v>
                </c:pt>
                <c:pt idx="885">
                  <c:v>44379</c:v>
                </c:pt>
                <c:pt idx="886">
                  <c:v>44380</c:v>
                </c:pt>
                <c:pt idx="887">
                  <c:v>44383</c:v>
                </c:pt>
                <c:pt idx="888">
                  <c:v>44384</c:v>
                </c:pt>
                <c:pt idx="889">
                  <c:v>44385</c:v>
                </c:pt>
                <c:pt idx="890">
                  <c:v>44386</c:v>
                </c:pt>
                <c:pt idx="891">
                  <c:v>44387</c:v>
                </c:pt>
                <c:pt idx="892">
                  <c:v>44390</c:v>
                </c:pt>
                <c:pt idx="893">
                  <c:v>44391</c:v>
                </c:pt>
                <c:pt idx="894">
                  <c:v>44392</c:v>
                </c:pt>
                <c:pt idx="895">
                  <c:v>44393</c:v>
                </c:pt>
                <c:pt idx="896">
                  <c:v>44394</c:v>
                </c:pt>
                <c:pt idx="897">
                  <c:v>44397</c:v>
                </c:pt>
                <c:pt idx="898">
                  <c:v>44398</c:v>
                </c:pt>
                <c:pt idx="899">
                  <c:v>44399</c:v>
                </c:pt>
                <c:pt idx="900">
                  <c:v>44400</c:v>
                </c:pt>
                <c:pt idx="901">
                  <c:v>44401</c:v>
                </c:pt>
                <c:pt idx="902">
                  <c:v>44404</c:v>
                </c:pt>
                <c:pt idx="903">
                  <c:v>44405</c:v>
                </c:pt>
                <c:pt idx="904">
                  <c:v>44406</c:v>
                </c:pt>
                <c:pt idx="905">
                  <c:v>44407</c:v>
                </c:pt>
                <c:pt idx="906">
                  <c:v>44408</c:v>
                </c:pt>
                <c:pt idx="907">
                  <c:v>44411</c:v>
                </c:pt>
                <c:pt idx="908">
                  <c:v>44412</c:v>
                </c:pt>
                <c:pt idx="909">
                  <c:v>44413</c:v>
                </c:pt>
                <c:pt idx="910">
                  <c:v>44414</c:v>
                </c:pt>
                <c:pt idx="911">
                  <c:v>44415</c:v>
                </c:pt>
                <c:pt idx="912">
                  <c:v>44418</c:v>
                </c:pt>
                <c:pt idx="913">
                  <c:v>44419</c:v>
                </c:pt>
                <c:pt idx="914">
                  <c:v>44420</c:v>
                </c:pt>
                <c:pt idx="915">
                  <c:v>44421</c:v>
                </c:pt>
                <c:pt idx="916">
                  <c:v>44422</c:v>
                </c:pt>
                <c:pt idx="917">
                  <c:v>44425</c:v>
                </c:pt>
                <c:pt idx="918">
                  <c:v>44426</c:v>
                </c:pt>
                <c:pt idx="919">
                  <c:v>44427</c:v>
                </c:pt>
                <c:pt idx="920">
                  <c:v>44428</c:v>
                </c:pt>
                <c:pt idx="921">
                  <c:v>44429</c:v>
                </c:pt>
                <c:pt idx="922">
                  <c:v>44432</c:v>
                </c:pt>
                <c:pt idx="923">
                  <c:v>44433</c:v>
                </c:pt>
                <c:pt idx="924">
                  <c:v>44434</c:v>
                </c:pt>
                <c:pt idx="925">
                  <c:v>44435</c:v>
                </c:pt>
                <c:pt idx="926">
                  <c:v>44436</c:v>
                </c:pt>
                <c:pt idx="927">
                  <c:v>44439</c:v>
                </c:pt>
                <c:pt idx="928">
                  <c:v>44440</c:v>
                </c:pt>
                <c:pt idx="929">
                  <c:v>44441</c:v>
                </c:pt>
                <c:pt idx="930">
                  <c:v>44442</c:v>
                </c:pt>
                <c:pt idx="931">
                  <c:v>44443</c:v>
                </c:pt>
                <c:pt idx="932">
                  <c:v>44446</c:v>
                </c:pt>
                <c:pt idx="933">
                  <c:v>44447</c:v>
                </c:pt>
                <c:pt idx="934">
                  <c:v>44448</c:v>
                </c:pt>
                <c:pt idx="935">
                  <c:v>44449</c:v>
                </c:pt>
                <c:pt idx="936">
                  <c:v>44450</c:v>
                </c:pt>
                <c:pt idx="937">
                  <c:v>44453</c:v>
                </c:pt>
                <c:pt idx="938">
                  <c:v>44454</c:v>
                </c:pt>
                <c:pt idx="939">
                  <c:v>44455</c:v>
                </c:pt>
                <c:pt idx="940">
                  <c:v>44456</c:v>
                </c:pt>
                <c:pt idx="941">
                  <c:v>44457</c:v>
                </c:pt>
                <c:pt idx="942">
                  <c:v>44460</c:v>
                </c:pt>
                <c:pt idx="943">
                  <c:v>44461</c:v>
                </c:pt>
                <c:pt idx="944">
                  <c:v>44462</c:v>
                </c:pt>
                <c:pt idx="945">
                  <c:v>44463</c:v>
                </c:pt>
                <c:pt idx="946">
                  <c:v>44464</c:v>
                </c:pt>
                <c:pt idx="947">
                  <c:v>44467</c:v>
                </c:pt>
                <c:pt idx="948">
                  <c:v>44468</c:v>
                </c:pt>
                <c:pt idx="949">
                  <c:v>44469</c:v>
                </c:pt>
                <c:pt idx="950">
                  <c:v>44470</c:v>
                </c:pt>
                <c:pt idx="951">
                  <c:v>44471</c:v>
                </c:pt>
                <c:pt idx="952">
                  <c:v>44474</c:v>
                </c:pt>
                <c:pt idx="953">
                  <c:v>44475</c:v>
                </c:pt>
                <c:pt idx="954">
                  <c:v>44476</c:v>
                </c:pt>
                <c:pt idx="955">
                  <c:v>44477</c:v>
                </c:pt>
                <c:pt idx="956">
                  <c:v>44478</c:v>
                </c:pt>
                <c:pt idx="957">
                  <c:v>44481</c:v>
                </c:pt>
                <c:pt idx="958">
                  <c:v>44482</c:v>
                </c:pt>
                <c:pt idx="959">
                  <c:v>44483</c:v>
                </c:pt>
                <c:pt idx="960">
                  <c:v>44484</c:v>
                </c:pt>
                <c:pt idx="961">
                  <c:v>44485</c:v>
                </c:pt>
                <c:pt idx="962">
                  <c:v>44488</c:v>
                </c:pt>
                <c:pt idx="963">
                  <c:v>44489</c:v>
                </c:pt>
                <c:pt idx="964">
                  <c:v>44490</c:v>
                </c:pt>
                <c:pt idx="965">
                  <c:v>44491</c:v>
                </c:pt>
                <c:pt idx="966">
                  <c:v>44492</c:v>
                </c:pt>
                <c:pt idx="967">
                  <c:v>44495</c:v>
                </c:pt>
                <c:pt idx="968">
                  <c:v>44496</c:v>
                </c:pt>
                <c:pt idx="969">
                  <c:v>44497</c:v>
                </c:pt>
                <c:pt idx="970">
                  <c:v>44498</c:v>
                </c:pt>
                <c:pt idx="971">
                  <c:v>44499</c:v>
                </c:pt>
                <c:pt idx="972">
                  <c:v>44502</c:v>
                </c:pt>
                <c:pt idx="973">
                  <c:v>44503</c:v>
                </c:pt>
                <c:pt idx="974">
                  <c:v>44504</c:v>
                </c:pt>
                <c:pt idx="975">
                  <c:v>44505</c:v>
                </c:pt>
                <c:pt idx="976">
                  <c:v>44506</c:v>
                </c:pt>
                <c:pt idx="977">
                  <c:v>44509</c:v>
                </c:pt>
                <c:pt idx="978">
                  <c:v>44510</c:v>
                </c:pt>
                <c:pt idx="979">
                  <c:v>44511</c:v>
                </c:pt>
                <c:pt idx="980">
                  <c:v>44512</c:v>
                </c:pt>
                <c:pt idx="981">
                  <c:v>44513</c:v>
                </c:pt>
                <c:pt idx="982">
                  <c:v>44516</c:v>
                </c:pt>
                <c:pt idx="983">
                  <c:v>44517</c:v>
                </c:pt>
                <c:pt idx="984">
                  <c:v>44518</c:v>
                </c:pt>
                <c:pt idx="985">
                  <c:v>44519</c:v>
                </c:pt>
                <c:pt idx="986">
                  <c:v>44520</c:v>
                </c:pt>
                <c:pt idx="987">
                  <c:v>44523</c:v>
                </c:pt>
                <c:pt idx="988">
                  <c:v>44524</c:v>
                </c:pt>
                <c:pt idx="989">
                  <c:v>44525</c:v>
                </c:pt>
                <c:pt idx="990">
                  <c:v>44526</c:v>
                </c:pt>
                <c:pt idx="991">
                  <c:v>44527</c:v>
                </c:pt>
                <c:pt idx="992">
                  <c:v>44530</c:v>
                </c:pt>
                <c:pt idx="993">
                  <c:v>44531</c:v>
                </c:pt>
                <c:pt idx="994">
                  <c:v>44532</c:v>
                </c:pt>
                <c:pt idx="995">
                  <c:v>44533</c:v>
                </c:pt>
                <c:pt idx="996">
                  <c:v>44534</c:v>
                </c:pt>
                <c:pt idx="997">
                  <c:v>44537</c:v>
                </c:pt>
                <c:pt idx="998">
                  <c:v>44538</c:v>
                </c:pt>
                <c:pt idx="999">
                  <c:v>44539</c:v>
                </c:pt>
                <c:pt idx="1000">
                  <c:v>44540</c:v>
                </c:pt>
                <c:pt idx="1001">
                  <c:v>44541</c:v>
                </c:pt>
                <c:pt idx="1002">
                  <c:v>44544</c:v>
                </c:pt>
                <c:pt idx="1003">
                  <c:v>44545</c:v>
                </c:pt>
                <c:pt idx="1004">
                  <c:v>44546</c:v>
                </c:pt>
                <c:pt idx="1005">
                  <c:v>44547</c:v>
                </c:pt>
                <c:pt idx="1006">
                  <c:v>44548</c:v>
                </c:pt>
                <c:pt idx="1007">
                  <c:v>44551</c:v>
                </c:pt>
                <c:pt idx="1008">
                  <c:v>44552</c:v>
                </c:pt>
                <c:pt idx="1009">
                  <c:v>44553</c:v>
                </c:pt>
                <c:pt idx="1010">
                  <c:v>44554</c:v>
                </c:pt>
                <c:pt idx="1011">
                  <c:v>44555</c:v>
                </c:pt>
                <c:pt idx="1012">
                  <c:v>44558</c:v>
                </c:pt>
                <c:pt idx="1013">
                  <c:v>44559</c:v>
                </c:pt>
                <c:pt idx="1014">
                  <c:v>44560</c:v>
                </c:pt>
                <c:pt idx="1015">
                  <c:v>44561</c:v>
                </c:pt>
                <c:pt idx="1016">
                  <c:v>44562</c:v>
                </c:pt>
                <c:pt idx="1017">
                  <c:v>44565</c:v>
                </c:pt>
                <c:pt idx="1018">
                  <c:v>44566</c:v>
                </c:pt>
                <c:pt idx="1019">
                  <c:v>44567</c:v>
                </c:pt>
                <c:pt idx="1020">
                  <c:v>44568</c:v>
                </c:pt>
                <c:pt idx="1021">
                  <c:v>44572</c:v>
                </c:pt>
                <c:pt idx="1022">
                  <c:v>44573</c:v>
                </c:pt>
                <c:pt idx="1023">
                  <c:v>44574</c:v>
                </c:pt>
                <c:pt idx="1024">
                  <c:v>44575</c:v>
                </c:pt>
                <c:pt idx="1025">
                  <c:v>44576</c:v>
                </c:pt>
                <c:pt idx="1026">
                  <c:v>44579</c:v>
                </c:pt>
                <c:pt idx="1027">
                  <c:v>44580</c:v>
                </c:pt>
                <c:pt idx="1028">
                  <c:v>44581</c:v>
                </c:pt>
                <c:pt idx="1029">
                  <c:v>44582</c:v>
                </c:pt>
                <c:pt idx="1030">
                  <c:v>44583</c:v>
                </c:pt>
                <c:pt idx="1031">
                  <c:v>44586</c:v>
                </c:pt>
                <c:pt idx="1032">
                  <c:v>44587</c:v>
                </c:pt>
                <c:pt idx="1033">
                  <c:v>44588</c:v>
                </c:pt>
                <c:pt idx="1034">
                  <c:v>44589</c:v>
                </c:pt>
                <c:pt idx="1035">
                  <c:v>44590</c:v>
                </c:pt>
                <c:pt idx="1036">
                  <c:v>44593</c:v>
                </c:pt>
                <c:pt idx="1037">
                  <c:v>44594</c:v>
                </c:pt>
                <c:pt idx="1038">
                  <c:v>44595</c:v>
                </c:pt>
                <c:pt idx="1039">
                  <c:v>44596</c:v>
                </c:pt>
                <c:pt idx="1040">
                  <c:v>44597</c:v>
                </c:pt>
                <c:pt idx="1041">
                  <c:v>44600</c:v>
                </c:pt>
                <c:pt idx="1042">
                  <c:v>44601</c:v>
                </c:pt>
                <c:pt idx="1043">
                  <c:v>44602</c:v>
                </c:pt>
                <c:pt idx="1044">
                  <c:v>44603</c:v>
                </c:pt>
                <c:pt idx="1045">
                  <c:v>44604</c:v>
                </c:pt>
                <c:pt idx="1046">
                  <c:v>44607</c:v>
                </c:pt>
                <c:pt idx="1047">
                  <c:v>44608</c:v>
                </c:pt>
                <c:pt idx="1048">
                  <c:v>44609</c:v>
                </c:pt>
                <c:pt idx="1049">
                  <c:v>44610</c:v>
                </c:pt>
                <c:pt idx="1050">
                  <c:v>44611</c:v>
                </c:pt>
                <c:pt idx="1051">
                  <c:v>44614</c:v>
                </c:pt>
                <c:pt idx="1052">
                  <c:v>44615</c:v>
                </c:pt>
                <c:pt idx="1053">
                  <c:v>44616</c:v>
                </c:pt>
                <c:pt idx="1054">
                  <c:v>44617</c:v>
                </c:pt>
                <c:pt idx="1055">
                  <c:v>44618</c:v>
                </c:pt>
                <c:pt idx="1056">
                  <c:v>44621</c:v>
                </c:pt>
                <c:pt idx="1057">
                  <c:v>44622</c:v>
                </c:pt>
                <c:pt idx="1058">
                  <c:v>44623</c:v>
                </c:pt>
                <c:pt idx="1059">
                  <c:v>44624</c:v>
                </c:pt>
                <c:pt idx="1060">
                  <c:v>44625</c:v>
                </c:pt>
                <c:pt idx="1061">
                  <c:v>44630</c:v>
                </c:pt>
                <c:pt idx="1062">
                  <c:v>44631</c:v>
                </c:pt>
                <c:pt idx="1063">
                  <c:v>44632</c:v>
                </c:pt>
                <c:pt idx="1064">
                  <c:v>44633</c:v>
                </c:pt>
                <c:pt idx="1065">
                  <c:v>44635</c:v>
                </c:pt>
                <c:pt idx="1066">
                  <c:v>44636</c:v>
                </c:pt>
                <c:pt idx="1067">
                  <c:v>44637</c:v>
                </c:pt>
                <c:pt idx="1068">
                  <c:v>44638</c:v>
                </c:pt>
                <c:pt idx="1069">
                  <c:v>44639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44645</c:v>
                </c:pt>
                <c:pt idx="1074">
                  <c:v>44646</c:v>
                </c:pt>
                <c:pt idx="1075">
                  <c:v>44649</c:v>
                </c:pt>
                <c:pt idx="1076">
                  <c:v>44650</c:v>
                </c:pt>
                <c:pt idx="1077">
                  <c:v>44651</c:v>
                </c:pt>
                <c:pt idx="1078">
                  <c:v>44652</c:v>
                </c:pt>
                <c:pt idx="1079">
                  <c:v>44653</c:v>
                </c:pt>
                <c:pt idx="1080">
                  <c:v>44656</c:v>
                </c:pt>
                <c:pt idx="1081">
                  <c:v>44657</c:v>
                </c:pt>
                <c:pt idx="1082">
                  <c:v>44658</c:v>
                </c:pt>
                <c:pt idx="1083">
                  <c:v>44659</c:v>
                </c:pt>
                <c:pt idx="1084">
                  <c:v>44660</c:v>
                </c:pt>
                <c:pt idx="1085">
                  <c:v>44663</c:v>
                </c:pt>
                <c:pt idx="1086">
                  <c:v>44664</c:v>
                </c:pt>
                <c:pt idx="1087">
                  <c:v>44665</c:v>
                </c:pt>
                <c:pt idx="1088">
                  <c:v>44666</c:v>
                </c:pt>
                <c:pt idx="1089">
                  <c:v>44667</c:v>
                </c:pt>
                <c:pt idx="1090">
                  <c:v>44670</c:v>
                </c:pt>
                <c:pt idx="1091">
                  <c:v>44671</c:v>
                </c:pt>
                <c:pt idx="1092">
                  <c:v>44672</c:v>
                </c:pt>
                <c:pt idx="1093">
                  <c:v>44673</c:v>
                </c:pt>
                <c:pt idx="1094">
                  <c:v>44674</c:v>
                </c:pt>
                <c:pt idx="1095">
                  <c:v>44677</c:v>
                </c:pt>
                <c:pt idx="1096">
                  <c:v>44678</c:v>
                </c:pt>
                <c:pt idx="1097">
                  <c:v>44679</c:v>
                </c:pt>
                <c:pt idx="1098">
                  <c:v>44680</c:v>
                </c:pt>
                <c:pt idx="1099">
                  <c:v>44681</c:v>
                </c:pt>
                <c:pt idx="1100">
                  <c:v>44686</c:v>
                </c:pt>
                <c:pt idx="1101">
                  <c:v>44687</c:v>
                </c:pt>
                <c:pt idx="1102">
                  <c:v>44688</c:v>
                </c:pt>
                <c:pt idx="1103">
                  <c:v>44692</c:v>
                </c:pt>
                <c:pt idx="1104">
                  <c:v>44693</c:v>
                </c:pt>
                <c:pt idx="1105">
                  <c:v>44694</c:v>
                </c:pt>
                <c:pt idx="1106">
                  <c:v>44695</c:v>
                </c:pt>
                <c:pt idx="1107">
                  <c:v>44696</c:v>
                </c:pt>
                <c:pt idx="1108">
                  <c:v>44698</c:v>
                </c:pt>
                <c:pt idx="1109">
                  <c:v>44699</c:v>
                </c:pt>
                <c:pt idx="1110">
                  <c:v>44700</c:v>
                </c:pt>
                <c:pt idx="1111">
                  <c:v>44701</c:v>
                </c:pt>
                <c:pt idx="1112">
                  <c:v>44702</c:v>
                </c:pt>
                <c:pt idx="1113">
                  <c:v>44705</c:v>
                </c:pt>
                <c:pt idx="1114">
                  <c:v>44706</c:v>
                </c:pt>
                <c:pt idx="1115">
                  <c:v>44707</c:v>
                </c:pt>
                <c:pt idx="1116">
                  <c:v>44708</c:v>
                </c:pt>
                <c:pt idx="1117">
                  <c:v>44709</c:v>
                </c:pt>
                <c:pt idx="1118">
                  <c:v>44712</c:v>
                </c:pt>
                <c:pt idx="1119">
                  <c:v>44713</c:v>
                </c:pt>
                <c:pt idx="1120">
                  <c:v>44714</c:v>
                </c:pt>
                <c:pt idx="1121">
                  <c:v>44715</c:v>
                </c:pt>
                <c:pt idx="1122">
                  <c:v>44716</c:v>
                </c:pt>
                <c:pt idx="1123">
                  <c:v>44719</c:v>
                </c:pt>
                <c:pt idx="1124">
                  <c:v>44720</c:v>
                </c:pt>
                <c:pt idx="1125">
                  <c:v>44721</c:v>
                </c:pt>
                <c:pt idx="1126">
                  <c:v>44722</c:v>
                </c:pt>
                <c:pt idx="1127">
                  <c:v>44723</c:v>
                </c:pt>
                <c:pt idx="1128">
                  <c:v>44726</c:v>
                </c:pt>
                <c:pt idx="1129">
                  <c:v>44727</c:v>
                </c:pt>
                <c:pt idx="1130">
                  <c:v>44728</c:v>
                </c:pt>
                <c:pt idx="1131">
                  <c:v>44729</c:v>
                </c:pt>
                <c:pt idx="1132">
                  <c:v>44730</c:v>
                </c:pt>
                <c:pt idx="1133">
                  <c:v>44733</c:v>
                </c:pt>
                <c:pt idx="1134">
                  <c:v>44734</c:v>
                </c:pt>
                <c:pt idx="1135">
                  <c:v>44735</c:v>
                </c:pt>
                <c:pt idx="1136">
                  <c:v>44736</c:v>
                </c:pt>
                <c:pt idx="1137">
                  <c:v>44737</c:v>
                </c:pt>
                <c:pt idx="1138">
                  <c:v>44740</c:v>
                </c:pt>
                <c:pt idx="1139">
                  <c:v>44741</c:v>
                </c:pt>
                <c:pt idx="1140">
                  <c:v>44742</c:v>
                </c:pt>
                <c:pt idx="1141">
                  <c:v>44743</c:v>
                </c:pt>
                <c:pt idx="1142">
                  <c:v>44744</c:v>
                </c:pt>
                <c:pt idx="1143">
                  <c:v>44747</c:v>
                </c:pt>
                <c:pt idx="1144">
                  <c:v>44748</c:v>
                </c:pt>
                <c:pt idx="1145">
                  <c:v>44749</c:v>
                </c:pt>
                <c:pt idx="1146">
                  <c:v>44750</c:v>
                </c:pt>
                <c:pt idx="1147">
                  <c:v>44751</c:v>
                </c:pt>
                <c:pt idx="1148">
                  <c:v>44754</c:v>
                </c:pt>
                <c:pt idx="1149">
                  <c:v>44755</c:v>
                </c:pt>
                <c:pt idx="1150">
                  <c:v>44756</c:v>
                </c:pt>
                <c:pt idx="1151">
                  <c:v>44757</c:v>
                </c:pt>
                <c:pt idx="1152">
                  <c:v>44758</c:v>
                </c:pt>
                <c:pt idx="1153">
                  <c:v>44761</c:v>
                </c:pt>
                <c:pt idx="1154">
                  <c:v>44762</c:v>
                </c:pt>
                <c:pt idx="1155">
                  <c:v>44763</c:v>
                </c:pt>
                <c:pt idx="1156">
                  <c:v>44764</c:v>
                </c:pt>
                <c:pt idx="1157">
                  <c:v>44765</c:v>
                </c:pt>
                <c:pt idx="1158">
                  <c:v>44768</c:v>
                </c:pt>
                <c:pt idx="1159">
                  <c:v>44769</c:v>
                </c:pt>
                <c:pt idx="1160">
                  <c:v>44770</c:v>
                </c:pt>
                <c:pt idx="1161">
                  <c:v>44771</c:v>
                </c:pt>
                <c:pt idx="1162">
                  <c:v>44772</c:v>
                </c:pt>
                <c:pt idx="1163">
                  <c:v>44775</c:v>
                </c:pt>
                <c:pt idx="1164">
                  <c:v>44776</c:v>
                </c:pt>
                <c:pt idx="1165">
                  <c:v>44777</c:v>
                </c:pt>
                <c:pt idx="1166">
                  <c:v>44778</c:v>
                </c:pt>
                <c:pt idx="1167">
                  <c:v>44779</c:v>
                </c:pt>
                <c:pt idx="1168">
                  <c:v>44782</c:v>
                </c:pt>
                <c:pt idx="1169">
                  <c:v>44783</c:v>
                </c:pt>
                <c:pt idx="1170">
                  <c:v>44784</c:v>
                </c:pt>
                <c:pt idx="1171">
                  <c:v>44785</c:v>
                </c:pt>
                <c:pt idx="1172">
                  <c:v>44786</c:v>
                </c:pt>
                <c:pt idx="1173">
                  <c:v>44789</c:v>
                </c:pt>
                <c:pt idx="1174">
                  <c:v>44790</c:v>
                </c:pt>
                <c:pt idx="1175">
                  <c:v>44791</c:v>
                </c:pt>
                <c:pt idx="1176">
                  <c:v>44792</c:v>
                </c:pt>
                <c:pt idx="1177">
                  <c:v>44793</c:v>
                </c:pt>
                <c:pt idx="1178">
                  <c:v>44796</c:v>
                </c:pt>
                <c:pt idx="1179">
                  <c:v>44797</c:v>
                </c:pt>
                <c:pt idx="1180">
                  <c:v>44798</c:v>
                </c:pt>
                <c:pt idx="1181">
                  <c:v>44799</c:v>
                </c:pt>
                <c:pt idx="1182">
                  <c:v>44800</c:v>
                </c:pt>
                <c:pt idx="1183">
                  <c:v>44803</c:v>
                </c:pt>
                <c:pt idx="1184">
                  <c:v>44804</c:v>
                </c:pt>
                <c:pt idx="1185">
                  <c:v>44805</c:v>
                </c:pt>
                <c:pt idx="1186">
                  <c:v>44806</c:v>
                </c:pt>
                <c:pt idx="1187">
                  <c:v>44807</c:v>
                </c:pt>
                <c:pt idx="1188">
                  <c:v>44810</c:v>
                </c:pt>
                <c:pt idx="1189">
                  <c:v>44811</c:v>
                </c:pt>
                <c:pt idx="1190">
                  <c:v>44812</c:v>
                </c:pt>
                <c:pt idx="1191">
                  <c:v>44813</c:v>
                </c:pt>
                <c:pt idx="1192">
                  <c:v>44814</c:v>
                </c:pt>
                <c:pt idx="1193">
                  <c:v>44817</c:v>
                </c:pt>
                <c:pt idx="1194">
                  <c:v>44818</c:v>
                </c:pt>
                <c:pt idx="1195">
                  <c:v>44819</c:v>
                </c:pt>
                <c:pt idx="1196">
                  <c:v>44820</c:v>
                </c:pt>
                <c:pt idx="1197">
                  <c:v>44821</c:v>
                </c:pt>
                <c:pt idx="1198">
                  <c:v>44824</c:v>
                </c:pt>
                <c:pt idx="1199">
                  <c:v>44825</c:v>
                </c:pt>
                <c:pt idx="1200">
                  <c:v>44826</c:v>
                </c:pt>
                <c:pt idx="1201">
                  <c:v>44827</c:v>
                </c:pt>
                <c:pt idx="1202">
                  <c:v>44828</c:v>
                </c:pt>
                <c:pt idx="1203">
                  <c:v>44831</c:v>
                </c:pt>
                <c:pt idx="1204">
                  <c:v>44832</c:v>
                </c:pt>
                <c:pt idx="1205">
                  <c:v>44833</c:v>
                </c:pt>
                <c:pt idx="1206">
                  <c:v>44834</c:v>
                </c:pt>
                <c:pt idx="1207">
                  <c:v>44835</c:v>
                </c:pt>
                <c:pt idx="1208">
                  <c:v>44838</c:v>
                </c:pt>
                <c:pt idx="1209">
                  <c:v>44839</c:v>
                </c:pt>
                <c:pt idx="1210">
                  <c:v>44840</c:v>
                </c:pt>
                <c:pt idx="1211">
                  <c:v>44841</c:v>
                </c:pt>
                <c:pt idx="1212">
                  <c:v>44842</c:v>
                </c:pt>
                <c:pt idx="1213">
                  <c:v>44845</c:v>
                </c:pt>
                <c:pt idx="1214">
                  <c:v>44846</c:v>
                </c:pt>
                <c:pt idx="1215">
                  <c:v>44847</c:v>
                </c:pt>
                <c:pt idx="1216">
                  <c:v>44848</c:v>
                </c:pt>
                <c:pt idx="1217">
                  <c:v>44849</c:v>
                </c:pt>
                <c:pt idx="1218">
                  <c:v>44852</c:v>
                </c:pt>
                <c:pt idx="1219">
                  <c:v>44853</c:v>
                </c:pt>
                <c:pt idx="1220">
                  <c:v>44854</c:v>
                </c:pt>
                <c:pt idx="1221">
                  <c:v>44855</c:v>
                </c:pt>
                <c:pt idx="1222">
                  <c:v>44856</c:v>
                </c:pt>
                <c:pt idx="1223">
                  <c:v>44859</c:v>
                </c:pt>
                <c:pt idx="1224">
                  <c:v>44860</c:v>
                </c:pt>
                <c:pt idx="1225">
                  <c:v>44861</c:v>
                </c:pt>
                <c:pt idx="1226">
                  <c:v>44862</c:v>
                </c:pt>
                <c:pt idx="1227">
                  <c:v>44863</c:v>
                </c:pt>
                <c:pt idx="1228">
                  <c:v>44866</c:v>
                </c:pt>
                <c:pt idx="1229">
                  <c:v>44867</c:v>
                </c:pt>
                <c:pt idx="1230">
                  <c:v>44868</c:v>
                </c:pt>
                <c:pt idx="1231">
                  <c:v>44869</c:v>
                </c:pt>
                <c:pt idx="1232">
                  <c:v>44870</c:v>
                </c:pt>
                <c:pt idx="1233">
                  <c:v>44874</c:v>
                </c:pt>
                <c:pt idx="1234">
                  <c:v>44875</c:v>
                </c:pt>
                <c:pt idx="1235">
                  <c:v>44876</c:v>
                </c:pt>
                <c:pt idx="1236">
                  <c:v>44877</c:v>
                </c:pt>
                <c:pt idx="1237">
                  <c:v>44880</c:v>
                </c:pt>
                <c:pt idx="1238">
                  <c:v>44881</c:v>
                </c:pt>
                <c:pt idx="1239">
                  <c:v>44882</c:v>
                </c:pt>
                <c:pt idx="1240">
                  <c:v>44883</c:v>
                </c:pt>
                <c:pt idx="1241">
                  <c:v>44884</c:v>
                </c:pt>
                <c:pt idx="1242">
                  <c:v>44887</c:v>
                </c:pt>
                <c:pt idx="1243">
                  <c:v>44888</c:v>
                </c:pt>
                <c:pt idx="1244">
                  <c:v>44889</c:v>
                </c:pt>
                <c:pt idx="1245">
                  <c:v>44890</c:v>
                </c:pt>
                <c:pt idx="1246">
                  <c:v>44891</c:v>
                </c:pt>
                <c:pt idx="1247">
                  <c:v>44894</c:v>
                </c:pt>
                <c:pt idx="1248">
                  <c:v>44895</c:v>
                </c:pt>
                <c:pt idx="1249">
                  <c:v>44896</c:v>
                </c:pt>
                <c:pt idx="1250">
                  <c:v>44897</c:v>
                </c:pt>
                <c:pt idx="1251">
                  <c:v>44898</c:v>
                </c:pt>
                <c:pt idx="1252">
                  <c:v>44901</c:v>
                </c:pt>
                <c:pt idx="1253">
                  <c:v>44902</c:v>
                </c:pt>
                <c:pt idx="1254">
                  <c:v>44903</c:v>
                </c:pt>
                <c:pt idx="1255">
                  <c:v>44904</c:v>
                </c:pt>
                <c:pt idx="1256">
                  <c:v>44905</c:v>
                </c:pt>
                <c:pt idx="1257">
                  <c:v>44908</c:v>
                </c:pt>
                <c:pt idx="1258">
                  <c:v>44909</c:v>
                </c:pt>
                <c:pt idx="1259">
                  <c:v>44910</c:v>
                </c:pt>
                <c:pt idx="1260">
                  <c:v>44911</c:v>
                </c:pt>
                <c:pt idx="1261">
                  <c:v>44912</c:v>
                </c:pt>
                <c:pt idx="1262">
                  <c:v>44915</c:v>
                </c:pt>
                <c:pt idx="1263">
                  <c:v>44916</c:v>
                </c:pt>
                <c:pt idx="1264">
                  <c:v>44917</c:v>
                </c:pt>
                <c:pt idx="1265">
                  <c:v>44918</c:v>
                </c:pt>
                <c:pt idx="1266">
                  <c:v>44919</c:v>
                </c:pt>
                <c:pt idx="1267">
                  <c:v>44922</c:v>
                </c:pt>
                <c:pt idx="1268">
                  <c:v>44923</c:v>
                </c:pt>
                <c:pt idx="1269">
                  <c:v>44924</c:v>
                </c:pt>
                <c:pt idx="1270">
                  <c:v>44925</c:v>
                </c:pt>
                <c:pt idx="1271">
                  <c:v>44929</c:v>
                </c:pt>
                <c:pt idx="1272">
                  <c:v>44930</c:v>
                </c:pt>
                <c:pt idx="1273">
                  <c:v>44931</c:v>
                </c:pt>
                <c:pt idx="1274">
                  <c:v>44932</c:v>
                </c:pt>
                <c:pt idx="1275">
                  <c:v>44935</c:v>
                </c:pt>
                <c:pt idx="1276">
                  <c:v>44936</c:v>
                </c:pt>
                <c:pt idx="1277">
                  <c:v>44937</c:v>
                </c:pt>
                <c:pt idx="1278">
                  <c:v>44938</c:v>
                </c:pt>
                <c:pt idx="1279">
                  <c:v>44939</c:v>
                </c:pt>
                <c:pt idx="1280">
                  <c:v>44942</c:v>
                </c:pt>
                <c:pt idx="1281">
                  <c:v>44943</c:v>
                </c:pt>
                <c:pt idx="1282">
                  <c:v>44944</c:v>
                </c:pt>
                <c:pt idx="1283">
                  <c:v>44945</c:v>
                </c:pt>
                <c:pt idx="1284">
                  <c:v>44946</c:v>
                </c:pt>
                <c:pt idx="1285">
                  <c:v>44949</c:v>
                </c:pt>
                <c:pt idx="1286">
                  <c:v>44950</c:v>
                </c:pt>
                <c:pt idx="1287">
                  <c:v>44951</c:v>
                </c:pt>
                <c:pt idx="1288">
                  <c:v>44952</c:v>
                </c:pt>
                <c:pt idx="1289">
                  <c:v>44953</c:v>
                </c:pt>
                <c:pt idx="1290">
                  <c:v>44956</c:v>
                </c:pt>
                <c:pt idx="1291">
                  <c:v>44957</c:v>
                </c:pt>
                <c:pt idx="1292">
                  <c:v>44958</c:v>
                </c:pt>
                <c:pt idx="1293">
                  <c:v>44959</c:v>
                </c:pt>
                <c:pt idx="1294">
                  <c:v>44960</c:v>
                </c:pt>
                <c:pt idx="1295">
                  <c:v>44963</c:v>
                </c:pt>
                <c:pt idx="1296">
                  <c:v>44964</c:v>
                </c:pt>
                <c:pt idx="1297">
                  <c:v>44965</c:v>
                </c:pt>
                <c:pt idx="1298">
                  <c:v>44966</c:v>
                </c:pt>
                <c:pt idx="1299">
                  <c:v>44967</c:v>
                </c:pt>
                <c:pt idx="1300">
                  <c:v>44970</c:v>
                </c:pt>
                <c:pt idx="1301">
                  <c:v>44971</c:v>
                </c:pt>
                <c:pt idx="1302">
                  <c:v>44972</c:v>
                </c:pt>
                <c:pt idx="1303">
                  <c:v>44973</c:v>
                </c:pt>
                <c:pt idx="1304">
                  <c:v>44974</c:v>
                </c:pt>
                <c:pt idx="1305">
                  <c:v>44977</c:v>
                </c:pt>
                <c:pt idx="1306">
                  <c:v>44978</c:v>
                </c:pt>
                <c:pt idx="1307">
                  <c:v>44979</c:v>
                </c:pt>
                <c:pt idx="1308">
                  <c:v>44980</c:v>
                </c:pt>
                <c:pt idx="1309">
                  <c:v>44981</c:v>
                </c:pt>
                <c:pt idx="1310">
                  <c:v>44984</c:v>
                </c:pt>
                <c:pt idx="1311">
                  <c:v>44985</c:v>
                </c:pt>
                <c:pt idx="1312">
                  <c:v>44986</c:v>
                </c:pt>
                <c:pt idx="1313">
                  <c:v>44987</c:v>
                </c:pt>
                <c:pt idx="1314">
                  <c:v>44988</c:v>
                </c:pt>
                <c:pt idx="1315">
                  <c:v>44991</c:v>
                </c:pt>
                <c:pt idx="1316">
                  <c:v>44992</c:v>
                </c:pt>
                <c:pt idx="1317">
                  <c:v>44994</c:v>
                </c:pt>
                <c:pt idx="1318">
                  <c:v>44995</c:v>
                </c:pt>
                <c:pt idx="1319">
                  <c:v>44998</c:v>
                </c:pt>
                <c:pt idx="1320">
                  <c:v>44999</c:v>
                </c:pt>
                <c:pt idx="1321">
                  <c:v>45000</c:v>
                </c:pt>
                <c:pt idx="1322">
                  <c:v>45001</c:v>
                </c:pt>
                <c:pt idx="1323">
                  <c:v>45002</c:v>
                </c:pt>
                <c:pt idx="1324">
                  <c:v>45005</c:v>
                </c:pt>
                <c:pt idx="1325">
                  <c:v>45006</c:v>
                </c:pt>
                <c:pt idx="1326">
                  <c:v>45007</c:v>
                </c:pt>
                <c:pt idx="1327">
                  <c:v>45008</c:v>
                </c:pt>
                <c:pt idx="1328">
                  <c:v>45009</c:v>
                </c:pt>
                <c:pt idx="1329">
                  <c:v>45012</c:v>
                </c:pt>
                <c:pt idx="1330">
                  <c:v>45013</c:v>
                </c:pt>
                <c:pt idx="1331">
                  <c:v>45014</c:v>
                </c:pt>
                <c:pt idx="1332">
                  <c:v>45015</c:v>
                </c:pt>
                <c:pt idx="1333">
                  <c:v>45016</c:v>
                </c:pt>
                <c:pt idx="1334">
                  <c:v>45019</c:v>
                </c:pt>
                <c:pt idx="1335">
                  <c:v>45020</c:v>
                </c:pt>
                <c:pt idx="1336">
                  <c:v>45021</c:v>
                </c:pt>
                <c:pt idx="1337">
                  <c:v>45022</c:v>
                </c:pt>
                <c:pt idx="1338">
                  <c:v>45023</c:v>
                </c:pt>
                <c:pt idx="1339">
                  <c:v>45026</c:v>
                </c:pt>
                <c:pt idx="1340">
                  <c:v>45027</c:v>
                </c:pt>
                <c:pt idx="1341">
                  <c:v>45028</c:v>
                </c:pt>
                <c:pt idx="1342">
                  <c:v>45029</c:v>
                </c:pt>
                <c:pt idx="1343">
                  <c:v>45030</c:v>
                </c:pt>
                <c:pt idx="1344">
                  <c:v>45033</c:v>
                </c:pt>
                <c:pt idx="1345">
                  <c:v>45034</c:v>
                </c:pt>
                <c:pt idx="1346">
                  <c:v>45035</c:v>
                </c:pt>
                <c:pt idx="1347">
                  <c:v>45036</c:v>
                </c:pt>
                <c:pt idx="1348">
                  <c:v>45037</c:v>
                </c:pt>
                <c:pt idx="1349">
                  <c:v>45042</c:v>
                </c:pt>
                <c:pt idx="1350">
                  <c:v>45043</c:v>
                </c:pt>
                <c:pt idx="1351">
                  <c:v>45044</c:v>
                </c:pt>
                <c:pt idx="1352">
                  <c:v>45045</c:v>
                </c:pt>
                <c:pt idx="1353">
                  <c:v>45048</c:v>
                </c:pt>
                <c:pt idx="1354">
                  <c:v>45049</c:v>
                </c:pt>
                <c:pt idx="1355">
                  <c:v>45050</c:v>
                </c:pt>
                <c:pt idx="1356">
                  <c:v>45051</c:v>
                </c:pt>
                <c:pt idx="1357">
                  <c:v>45056</c:v>
                </c:pt>
                <c:pt idx="1358">
                  <c:v>45057</c:v>
                </c:pt>
                <c:pt idx="1359">
                  <c:v>45058</c:v>
                </c:pt>
                <c:pt idx="1360">
                  <c:v>45059</c:v>
                </c:pt>
                <c:pt idx="1361">
                  <c:v>45061</c:v>
                </c:pt>
                <c:pt idx="1362">
                  <c:v>45062</c:v>
                </c:pt>
                <c:pt idx="1363">
                  <c:v>45063</c:v>
                </c:pt>
                <c:pt idx="1364">
                  <c:v>45064</c:v>
                </c:pt>
                <c:pt idx="1365">
                  <c:v>45065</c:v>
                </c:pt>
                <c:pt idx="1366">
                  <c:v>45068</c:v>
                </c:pt>
                <c:pt idx="1367">
                  <c:v>45069</c:v>
                </c:pt>
                <c:pt idx="1368">
                  <c:v>45070</c:v>
                </c:pt>
              </c:numCache>
            </c:numRef>
          </c:cat>
          <c:val>
            <c:numRef>
              <c:f>'Лаб 1'!$E$9:$E$1377</c:f>
              <c:numCache>
                <c:formatCode>General</c:formatCode>
                <c:ptCount val="1369"/>
                <c:pt idx="0">
                  <c:v>100</c:v>
                </c:pt>
                <c:pt idx="1">
                  <c:v>100.02182539682539</c:v>
                </c:pt>
                <c:pt idx="2">
                  <c:v>100.04365079365078</c:v>
                </c:pt>
                <c:pt idx="3">
                  <c:v>100.06547619047618</c:v>
                </c:pt>
                <c:pt idx="4">
                  <c:v>100.08730158730157</c:v>
                </c:pt>
                <c:pt idx="5">
                  <c:v>100.10912698412696</c:v>
                </c:pt>
                <c:pt idx="6">
                  <c:v>100.13095238095235</c:v>
                </c:pt>
                <c:pt idx="7">
                  <c:v>100.15277777777774</c:v>
                </c:pt>
                <c:pt idx="8">
                  <c:v>100.17460317460313</c:v>
                </c:pt>
                <c:pt idx="9">
                  <c:v>100.19642857142853</c:v>
                </c:pt>
                <c:pt idx="10">
                  <c:v>100.21825396825392</c:v>
                </c:pt>
                <c:pt idx="11">
                  <c:v>100.24007936507931</c:v>
                </c:pt>
                <c:pt idx="12">
                  <c:v>100.2619047619047</c:v>
                </c:pt>
                <c:pt idx="13">
                  <c:v>100.28373015873009</c:v>
                </c:pt>
                <c:pt idx="14">
                  <c:v>100.30555555555549</c:v>
                </c:pt>
                <c:pt idx="15">
                  <c:v>100.32738095238088</c:v>
                </c:pt>
                <c:pt idx="16">
                  <c:v>100.34920634920627</c:v>
                </c:pt>
                <c:pt idx="17">
                  <c:v>100.37103174603166</c:v>
                </c:pt>
                <c:pt idx="18">
                  <c:v>100.39285714285705</c:v>
                </c:pt>
                <c:pt idx="19">
                  <c:v>100.41468253968245</c:v>
                </c:pt>
                <c:pt idx="20">
                  <c:v>100.43650793650784</c:v>
                </c:pt>
                <c:pt idx="21">
                  <c:v>100.45833333333323</c:v>
                </c:pt>
                <c:pt idx="22">
                  <c:v>100.48015873015862</c:v>
                </c:pt>
                <c:pt idx="23">
                  <c:v>100.50198412698401</c:v>
                </c:pt>
                <c:pt idx="24">
                  <c:v>100.5238095238094</c:v>
                </c:pt>
                <c:pt idx="25">
                  <c:v>100.5456349206348</c:v>
                </c:pt>
                <c:pt idx="26">
                  <c:v>100.56746031746019</c:v>
                </c:pt>
                <c:pt idx="27">
                  <c:v>100.58928571428558</c:v>
                </c:pt>
                <c:pt idx="28">
                  <c:v>100.61111111111097</c:v>
                </c:pt>
                <c:pt idx="29">
                  <c:v>100.63293650793636</c:v>
                </c:pt>
                <c:pt idx="30">
                  <c:v>100.65476190476176</c:v>
                </c:pt>
                <c:pt idx="31">
                  <c:v>100.67658730158715</c:v>
                </c:pt>
                <c:pt idx="32">
                  <c:v>100.69841269841254</c:v>
                </c:pt>
                <c:pt idx="33">
                  <c:v>100.72023809523793</c:v>
                </c:pt>
                <c:pt idx="34">
                  <c:v>100.74206349206332</c:v>
                </c:pt>
                <c:pt idx="35">
                  <c:v>100.76388888888872</c:v>
                </c:pt>
                <c:pt idx="36">
                  <c:v>100.78571428571411</c:v>
                </c:pt>
                <c:pt idx="37">
                  <c:v>100.8075396825395</c:v>
                </c:pt>
                <c:pt idx="38">
                  <c:v>100.82936507936489</c:v>
                </c:pt>
                <c:pt idx="39">
                  <c:v>100.85119047619028</c:v>
                </c:pt>
                <c:pt idx="40">
                  <c:v>100.87301587301567</c:v>
                </c:pt>
                <c:pt idx="41">
                  <c:v>100.89484126984107</c:v>
                </c:pt>
                <c:pt idx="42">
                  <c:v>100.91666666666646</c:v>
                </c:pt>
                <c:pt idx="43">
                  <c:v>100.93849206349185</c:v>
                </c:pt>
                <c:pt idx="44">
                  <c:v>100.96031746031724</c:v>
                </c:pt>
                <c:pt idx="45">
                  <c:v>100.98214285714263</c:v>
                </c:pt>
                <c:pt idx="46">
                  <c:v>101.00396825396803</c:v>
                </c:pt>
                <c:pt idx="47">
                  <c:v>101.02579365079342</c:v>
                </c:pt>
                <c:pt idx="48">
                  <c:v>101.04761904761881</c:v>
                </c:pt>
                <c:pt idx="49">
                  <c:v>101.0694444444442</c:v>
                </c:pt>
                <c:pt idx="50">
                  <c:v>101.09126984126959</c:v>
                </c:pt>
                <c:pt idx="51">
                  <c:v>101.11309523809499</c:v>
                </c:pt>
                <c:pt idx="52">
                  <c:v>101.13492063492038</c:v>
                </c:pt>
                <c:pt idx="53">
                  <c:v>101.15674603174577</c:v>
                </c:pt>
                <c:pt idx="54">
                  <c:v>101.17857142857116</c:v>
                </c:pt>
                <c:pt idx="55">
                  <c:v>101.20039682539655</c:v>
                </c:pt>
                <c:pt idx="56">
                  <c:v>101.22222222222194</c:v>
                </c:pt>
                <c:pt idx="57">
                  <c:v>101.24404761904734</c:v>
                </c:pt>
                <c:pt idx="58">
                  <c:v>101.26587301587273</c:v>
                </c:pt>
                <c:pt idx="59">
                  <c:v>101.28769841269812</c:v>
                </c:pt>
                <c:pt idx="60">
                  <c:v>101.30952380952351</c:v>
                </c:pt>
                <c:pt idx="61">
                  <c:v>101.3313492063489</c:v>
                </c:pt>
                <c:pt idx="62">
                  <c:v>101.3531746031743</c:v>
                </c:pt>
                <c:pt idx="63">
                  <c:v>101.37499999999969</c:v>
                </c:pt>
                <c:pt idx="64">
                  <c:v>101.39682539682508</c:v>
                </c:pt>
                <c:pt idx="65">
                  <c:v>101.41865079365047</c:v>
                </c:pt>
                <c:pt idx="66">
                  <c:v>101.44047619047586</c:v>
                </c:pt>
                <c:pt idx="67">
                  <c:v>101.46230158730125</c:v>
                </c:pt>
                <c:pt idx="68">
                  <c:v>101.48412698412665</c:v>
                </c:pt>
                <c:pt idx="69">
                  <c:v>101.50595238095204</c:v>
                </c:pt>
                <c:pt idx="70">
                  <c:v>101.52777777777743</c:v>
                </c:pt>
                <c:pt idx="71">
                  <c:v>101.54960317460282</c:v>
                </c:pt>
                <c:pt idx="72">
                  <c:v>101.57142857142821</c:v>
                </c:pt>
                <c:pt idx="73">
                  <c:v>101.59325396825361</c:v>
                </c:pt>
                <c:pt idx="74">
                  <c:v>101.615079365079</c:v>
                </c:pt>
                <c:pt idx="75">
                  <c:v>101.63690476190439</c:v>
                </c:pt>
                <c:pt idx="76">
                  <c:v>101.65873015872978</c:v>
                </c:pt>
                <c:pt idx="77">
                  <c:v>101.68055555555517</c:v>
                </c:pt>
                <c:pt idx="78">
                  <c:v>101.70238095238057</c:v>
                </c:pt>
                <c:pt idx="79">
                  <c:v>101.72420634920596</c:v>
                </c:pt>
                <c:pt idx="80">
                  <c:v>101.74603174603135</c:v>
                </c:pt>
                <c:pt idx="81">
                  <c:v>101.76785714285674</c:v>
                </c:pt>
                <c:pt idx="82">
                  <c:v>101.78968253968213</c:v>
                </c:pt>
                <c:pt idx="83">
                  <c:v>101.81150793650752</c:v>
                </c:pt>
                <c:pt idx="84">
                  <c:v>101.83333333333292</c:v>
                </c:pt>
                <c:pt idx="85">
                  <c:v>101.85515873015831</c:v>
                </c:pt>
                <c:pt idx="86">
                  <c:v>101.8769841269837</c:v>
                </c:pt>
                <c:pt idx="87">
                  <c:v>101.89880952380909</c:v>
                </c:pt>
                <c:pt idx="88">
                  <c:v>101.92063492063448</c:v>
                </c:pt>
                <c:pt idx="89">
                  <c:v>101.94246031745988</c:v>
                </c:pt>
                <c:pt idx="90">
                  <c:v>101.96428571428527</c:v>
                </c:pt>
                <c:pt idx="91">
                  <c:v>101.98611111111066</c:v>
                </c:pt>
                <c:pt idx="92">
                  <c:v>102.00793650793605</c:v>
                </c:pt>
                <c:pt idx="93">
                  <c:v>102.02976190476144</c:v>
                </c:pt>
                <c:pt idx="94">
                  <c:v>102.05158730158684</c:v>
                </c:pt>
                <c:pt idx="95">
                  <c:v>102.07341269841223</c:v>
                </c:pt>
                <c:pt idx="96">
                  <c:v>102.09523809523762</c:v>
                </c:pt>
                <c:pt idx="97">
                  <c:v>102.11706349206301</c:v>
                </c:pt>
                <c:pt idx="98">
                  <c:v>102.1388888888884</c:v>
                </c:pt>
                <c:pt idx="99">
                  <c:v>102.16071428571379</c:v>
                </c:pt>
                <c:pt idx="100">
                  <c:v>102.18253968253919</c:v>
                </c:pt>
                <c:pt idx="101">
                  <c:v>102.20436507936458</c:v>
                </c:pt>
                <c:pt idx="102">
                  <c:v>102.22619047618997</c:v>
                </c:pt>
                <c:pt idx="103">
                  <c:v>102.24801587301536</c:v>
                </c:pt>
                <c:pt idx="104">
                  <c:v>102.26984126984075</c:v>
                </c:pt>
                <c:pt idx="105">
                  <c:v>102.29166666666615</c:v>
                </c:pt>
                <c:pt idx="106">
                  <c:v>102.31349206349154</c:v>
                </c:pt>
                <c:pt idx="107">
                  <c:v>102.33531746031693</c:v>
                </c:pt>
                <c:pt idx="108">
                  <c:v>102.35714285714232</c:v>
                </c:pt>
                <c:pt idx="109">
                  <c:v>102.37896825396771</c:v>
                </c:pt>
                <c:pt idx="110">
                  <c:v>102.4007936507931</c:v>
                </c:pt>
                <c:pt idx="111">
                  <c:v>102.4226190476185</c:v>
                </c:pt>
                <c:pt idx="112">
                  <c:v>102.44444444444389</c:v>
                </c:pt>
                <c:pt idx="113">
                  <c:v>102.46626984126928</c:v>
                </c:pt>
                <c:pt idx="114">
                  <c:v>102.48809523809467</c:v>
                </c:pt>
                <c:pt idx="115">
                  <c:v>102.50992063492006</c:v>
                </c:pt>
                <c:pt idx="116">
                  <c:v>102.53174603174546</c:v>
                </c:pt>
                <c:pt idx="117">
                  <c:v>102.55357142857085</c:v>
                </c:pt>
                <c:pt idx="118">
                  <c:v>102.57539682539624</c:v>
                </c:pt>
                <c:pt idx="119">
                  <c:v>102.59722222222163</c:v>
                </c:pt>
                <c:pt idx="120">
                  <c:v>102.61904761904702</c:v>
                </c:pt>
                <c:pt idx="121">
                  <c:v>102.64087301587242</c:v>
                </c:pt>
                <c:pt idx="122">
                  <c:v>102.66269841269781</c:v>
                </c:pt>
                <c:pt idx="123">
                  <c:v>102.6845238095232</c:v>
                </c:pt>
                <c:pt idx="124">
                  <c:v>102.70634920634859</c:v>
                </c:pt>
                <c:pt idx="125">
                  <c:v>102.72817460317398</c:v>
                </c:pt>
                <c:pt idx="126">
                  <c:v>102.74999999999937</c:v>
                </c:pt>
                <c:pt idx="127">
                  <c:v>102.77182539682477</c:v>
                </c:pt>
                <c:pt idx="128">
                  <c:v>102.79365079365016</c:v>
                </c:pt>
                <c:pt idx="129">
                  <c:v>102.81547619047555</c:v>
                </c:pt>
                <c:pt idx="130">
                  <c:v>102.83730158730094</c:v>
                </c:pt>
                <c:pt idx="131">
                  <c:v>102.85912698412633</c:v>
                </c:pt>
                <c:pt idx="132">
                  <c:v>102.88095238095173</c:v>
                </c:pt>
                <c:pt idx="133">
                  <c:v>102.90277777777712</c:v>
                </c:pt>
                <c:pt idx="134">
                  <c:v>102.92460317460251</c:v>
                </c:pt>
                <c:pt idx="135">
                  <c:v>102.9464285714279</c:v>
                </c:pt>
                <c:pt idx="136">
                  <c:v>102.96825396825329</c:v>
                </c:pt>
                <c:pt idx="137">
                  <c:v>102.99007936507869</c:v>
                </c:pt>
                <c:pt idx="138">
                  <c:v>103.01190476190408</c:v>
                </c:pt>
                <c:pt idx="139">
                  <c:v>103.03373015872947</c:v>
                </c:pt>
                <c:pt idx="140">
                  <c:v>103.05555555555486</c:v>
                </c:pt>
                <c:pt idx="141">
                  <c:v>103.07738095238025</c:v>
                </c:pt>
                <c:pt idx="142">
                  <c:v>103.09920634920564</c:v>
                </c:pt>
                <c:pt idx="143">
                  <c:v>103.12103174603104</c:v>
                </c:pt>
                <c:pt idx="144">
                  <c:v>103.14285714285643</c:v>
                </c:pt>
                <c:pt idx="145">
                  <c:v>103.16468253968182</c:v>
                </c:pt>
                <c:pt idx="146">
                  <c:v>103.18650793650721</c:v>
                </c:pt>
                <c:pt idx="147">
                  <c:v>103.2083333333326</c:v>
                </c:pt>
                <c:pt idx="148">
                  <c:v>103.230158730158</c:v>
                </c:pt>
                <c:pt idx="149">
                  <c:v>103.25198412698339</c:v>
                </c:pt>
                <c:pt idx="150">
                  <c:v>103.27380952380878</c:v>
                </c:pt>
                <c:pt idx="151">
                  <c:v>103.29563492063417</c:v>
                </c:pt>
                <c:pt idx="152">
                  <c:v>103.31746031745956</c:v>
                </c:pt>
                <c:pt idx="153">
                  <c:v>103.33928571428496</c:v>
                </c:pt>
                <c:pt idx="154">
                  <c:v>103.36111111111035</c:v>
                </c:pt>
                <c:pt idx="155">
                  <c:v>103.38293650793574</c:v>
                </c:pt>
                <c:pt idx="156">
                  <c:v>103.40476190476113</c:v>
                </c:pt>
                <c:pt idx="157">
                  <c:v>103.42658730158652</c:v>
                </c:pt>
                <c:pt idx="158">
                  <c:v>103.44841269841191</c:v>
                </c:pt>
                <c:pt idx="159">
                  <c:v>103.47023809523731</c:v>
                </c:pt>
                <c:pt idx="160">
                  <c:v>103.4920634920627</c:v>
                </c:pt>
                <c:pt idx="161">
                  <c:v>103.51388888888809</c:v>
                </c:pt>
                <c:pt idx="162">
                  <c:v>103.53571428571348</c:v>
                </c:pt>
                <c:pt idx="163">
                  <c:v>103.55753968253887</c:v>
                </c:pt>
                <c:pt idx="164">
                  <c:v>103.57936507936427</c:v>
                </c:pt>
                <c:pt idx="165">
                  <c:v>103.60119047618966</c:v>
                </c:pt>
                <c:pt idx="166">
                  <c:v>103.62301587301505</c:v>
                </c:pt>
                <c:pt idx="167">
                  <c:v>103.64484126984044</c:v>
                </c:pt>
                <c:pt idx="168">
                  <c:v>103.66666666666583</c:v>
                </c:pt>
                <c:pt idx="169">
                  <c:v>103.68849206349122</c:v>
                </c:pt>
                <c:pt idx="170">
                  <c:v>103.71031746031662</c:v>
                </c:pt>
                <c:pt idx="171">
                  <c:v>103.73214285714201</c:v>
                </c:pt>
                <c:pt idx="172">
                  <c:v>103.7539682539674</c:v>
                </c:pt>
                <c:pt idx="173">
                  <c:v>103.77579365079279</c:v>
                </c:pt>
                <c:pt idx="174">
                  <c:v>103.79761904761818</c:v>
                </c:pt>
                <c:pt idx="175">
                  <c:v>103.81944444444358</c:v>
                </c:pt>
                <c:pt idx="176">
                  <c:v>103.84126984126897</c:v>
                </c:pt>
                <c:pt idx="177">
                  <c:v>103.86309523809436</c:v>
                </c:pt>
                <c:pt idx="178">
                  <c:v>103.88492063491975</c:v>
                </c:pt>
                <c:pt idx="179">
                  <c:v>103.90674603174514</c:v>
                </c:pt>
                <c:pt idx="180">
                  <c:v>103.92857142857054</c:v>
                </c:pt>
                <c:pt idx="181">
                  <c:v>103.95039682539593</c:v>
                </c:pt>
                <c:pt idx="182">
                  <c:v>103.97222222222132</c:v>
                </c:pt>
                <c:pt idx="183">
                  <c:v>103.99404761904671</c:v>
                </c:pt>
                <c:pt idx="184">
                  <c:v>104.0158730158721</c:v>
                </c:pt>
                <c:pt idx="185">
                  <c:v>104.03769841269749</c:v>
                </c:pt>
                <c:pt idx="186">
                  <c:v>104.05952380952289</c:v>
                </c:pt>
                <c:pt idx="187">
                  <c:v>104.08134920634828</c:v>
                </c:pt>
                <c:pt idx="188">
                  <c:v>104.10317460317367</c:v>
                </c:pt>
                <c:pt idx="189">
                  <c:v>104.12499999999906</c:v>
                </c:pt>
                <c:pt idx="190">
                  <c:v>104.14682539682445</c:v>
                </c:pt>
                <c:pt idx="191">
                  <c:v>104.16865079364985</c:v>
                </c:pt>
                <c:pt idx="192">
                  <c:v>104.19047619047524</c:v>
                </c:pt>
                <c:pt idx="193">
                  <c:v>104.21230158730063</c:v>
                </c:pt>
                <c:pt idx="194">
                  <c:v>104.23412698412602</c:v>
                </c:pt>
                <c:pt idx="195">
                  <c:v>104.25595238095141</c:v>
                </c:pt>
                <c:pt idx="196">
                  <c:v>104.27777777777681</c:v>
                </c:pt>
                <c:pt idx="197">
                  <c:v>104.2996031746022</c:v>
                </c:pt>
                <c:pt idx="198">
                  <c:v>104.32142857142759</c:v>
                </c:pt>
                <c:pt idx="199">
                  <c:v>104.34325396825298</c:v>
                </c:pt>
                <c:pt idx="200">
                  <c:v>104.36507936507837</c:v>
                </c:pt>
                <c:pt idx="201">
                  <c:v>104.38690476190376</c:v>
                </c:pt>
                <c:pt idx="202">
                  <c:v>104.40873015872916</c:v>
                </c:pt>
                <c:pt idx="203">
                  <c:v>104.43055555555455</c:v>
                </c:pt>
                <c:pt idx="204">
                  <c:v>104.45238095237994</c:v>
                </c:pt>
                <c:pt idx="205">
                  <c:v>104.47420634920533</c:v>
                </c:pt>
                <c:pt idx="206">
                  <c:v>104.49603174603072</c:v>
                </c:pt>
                <c:pt idx="207">
                  <c:v>104.51785714285612</c:v>
                </c:pt>
                <c:pt idx="208">
                  <c:v>104.53968253968151</c:v>
                </c:pt>
                <c:pt idx="209">
                  <c:v>104.5615079365069</c:v>
                </c:pt>
                <c:pt idx="210">
                  <c:v>104.58333333333229</c:v>
                </c:pt>
                <c:pt idx="211">
                  <c:v>104.60515873015768</c:v>
                </c:pt>
                <c:pt idx="212">
                  <c:v>104.62698412698307</c:v>
                </c:pt>
                <c:pt idx="213">
                  <c:v>104.64880952380847</c:v>
                </c:pt>
                <c:pt idx="214">
                  <c:v>104.67063492063386</c:v>
                </c:pt>
                <c:pt idx="215">
                  <c:v>104.69246031745925</c:v>
                </c:pt>
                <c:pt idx="216">
                  <c:v>104.71428571428464</c:v>
                </c:pt>
                <c:pt idx="217">
                  <c:v>104.73611111111003</c:v>
                </c:pt>
                <c:pt idx="218">
                  <c:v>104.75793650793543</c:v>
                </c:pt>
                <c:pt idx="219">
                  <c:v>104.77976190476082</c:v>
                </c:pt>
                <c:pt idx="220">
                  <c:v>104.80158730158621</c:v>
                </c:pt>
                <c:pt idx="221">
                  <c:v>104.8234126984116</c:v>
                </c:pt>
                <c:pt idx="222">
                  <c:v>104.84523809523699</c:v>
                </c:pt>
                <c:pt idx="223">
                  <c:v>104.86706349206239</c:v>
                </c:pt>
                <c:pt idx="224">
                  <c:v>104.88888888888778</c:v>
                </c:pt>
                <c:pt idx="225">
                  <c:v>104.91071428571317</c:v>
                </c:pt>
                <c:pt idx="226">
                  <c:v>104.93253968253856</c:v>
                </c:pt>
                <c:pt idx="227">
                  <c:v>104.95436507936395</c:v>
                </c:pt>
                <c:pt idx="228">
                  <c:v>104.97619047618934</c:v>
                </c:pt>
                <c:pt idx="229">
                  <c:v>104.99801587301474</c:v>
                </c:pt>
                <c:pt idx="230">
                  <c:v>105.01984126984013</c:v>
                </c:pt>
                <c:pt idx="231">
                  <c:v>105.04166666666552</c:v>
                </c:pt>
                <c:pt idx="232">
                  <c:v>105.06349206349091</c:v>
                </c:pt>
                <c:pt idx="233">
                  <c:v>105.0853174603163</c:v>
                </c:pt>
                <c:pt idx="234">
                  <c:v>105.1071428571417</c:v>
                </c:pt>
                <c:pt idx="235">
                  <c:v>105.12896825396709</c:v>
                </c:pt>
                <c:pt idx="236">
                  <c:v>105.15079365079248</c:v>
                </c:pt>
                <c:pt idx="237">
                  <c:v>105.17261904761787</c:v>
                </c:pt>
                <c:pt idx="238">
                  <c:v>105.19444444444326</c:v>
                </c:pt>
                <c:pt idx="239">
                  <c:v>105.21626984126866</c:v>
                </c:pt>
                <c:pt idx="240">
                  <c:v>105.23809523809405</c:v>
                </c:pt>
                <c:pt idx="241">
                  <c:v>105.25992063491944</c:v>
                </c:pt>
                <c:pt idx="242">
                  <c:v>105.28174603174483</c:v>
                </c:pt>
                <c:pt idx="243">
                  <c:v>105.30357142857022</c:v>
                </c:pt>
                <c:pt idx="244">
                  <c:v>105.32539682539561</c:v>
                </c:pt>
                <c:pt idx="245">
                  <c:v>105.34722222222101</c:v>
                </c:pt>
                <c:pt idx="246">
                  <c:v>105.3690476190464</c:v>
                </c:pt>
                <c:pt idx="247">
                  <c:v>105.39087301587179</c:v>
                </c:pt>
                <c:pt idx="248">
                  <c:v>105.41269841269718</c:v>
                </c:pt>
                <c:pt idx="249">
                  <c:v>105.43452380952257</c:v>
                </c:pt>
                <c:pt idx="250">
                  <c:v>105.45634920634797</c:v>
                </c:pt>
                <c:pt idx="251">
                  <c:v>105.47817460317336</c:v>
                </c:pt>
                <c:pt idx="252">
                  <c:v>105.49999999999875</c:v>
                </c:pt>
                <c:pt idx="253">
                  <c:v>105.52182539682414</c:v>
                </c:pt>
                <c:pt idx="254">
                  <c:v>105.5</c:v>
                </c:pt>
                <c:pt idx="255">
                  <c:v>105.52321000000001</c:v>
                </c:pt>
                <c:pt idx="256">
                  <c:v>105.54642000000001</c:v>
                </c:pt>
                <c:pt idx="257">
                  <c:v>105.56963000000002</c:v>
                </c:pt>
                <c:pt idx="258">
                  <c:v>105.59284000000002</c:v>
                </c:pt>
                <c:pt idx="259">
                  <c:v>105.61605000000003</c:v>
                </c:pt>
                <c:pt idx="260">
                  <c:v>105.63926000000004</c:v>
                </c:pt>
                <c:pt idx="261">
                  <c:v>105.66247000000004</c:v>
                </c:pt>
                <c:pt idx="262">
                  <c:v>105.68568000000005</c:v>
                </c:pt>
                <c:pt idx="263">
                  <c:v>105.70889000000005</c:v>
                </c:pt>
                <c:pt idx="264">
                  <c:v>105.73210000000006</c:v>
                </c:pt>
                <c:pt idx="265">
                  <c:v>105.75531000000007</c:v>
                </c:pt>
                <c:pt idx="266">
                  <c:v>105.77852000000007</c:v>
                </c:pt>
                <c:pt idx="267">
                  <c:v>105.80173000000008</c:v>
                </c:pt>
                <c:pt idx="268">
                  <c:v>105.82494000000008</c:v>
                </c:pt>
                <c:pt idx="269">
                  <c:v>105.84815000000009</c:v>
                </c:pt>
                <c:pt idx="270">
                  <c:v>105.8713600000001</c:v>
                </c:pt>
                <c:pt idx="271">
                  <c:v>105.8945700000001</c:v>
                </c:pt>
                <c:pt idx="272">
                  <c:v>105.91778000000011</c:v>
                </c:pt>
                <c:pt idx="273">
                  <c:v>105.94099000000011</c:v>
                </c:pt>
                <c:pt idx="274">
                  <c:v>105.96420000000012</c:v>
                </c:pt>
                <c:pt idx="275">
                  <c:v>105.98741000000012</c:v>
                </c:pt>
                <c:pt idx="276">
                  <c:v>106.01062000000013</c:v>
                </c:pt>
                <c:pt idx="277">
                  <c:v>106.03383000000014</c:v>
                </c:pt>
                <c:pt idx="278">
                  <c:v>106.05704000000014</c:v>
                </c:pt>
                <c:pt idx="279">
                  <c:v>106.08025000000015</c:v>
                </c:pt>
                <c:pt idx="280">
                  <c:v>106.10346000000015</c:v>
                </c:pt>
                <c:pt idx="281">
                  <c:v>106.12667000000016</c:v>
                </c:pt>
                <c:pt idx="282">
                  <c:v>106.14988000000017</c:v>
                </c:pt>
                <c:pt idx="283">
                  <c:v>106.17309000000017</c:v>
                </c:pt>
                <c:pt idx="284">
                  <c:v>106.19630000000018</c:v>
                </c:pt>
                <c:pt idx="285">
                  <c:v>106.21951000000018</c:v>
                </c:pt>
                <c:pt idx="286">
                  <c:v>106.24272000000019</c:v>
                </c:pt>
                <c:pt idx="287">
                  <c:v>106.2659300000002</c:v>
                </c:pt>
                <c:pt idx="288">
                  <c:v>106.2891400000002</c:v>
                </c:pt>
                <c:pt idx="289">
                  <c:v>106.31235000000021</c:v>
                </c:pt>
                <c:pt idx="290">
                  <c:v>106.33556000000021</c:v>
                </c:pt>
                <c:pt idx="291">
                  <c:v>106.35877000000022</c:v>
                </c:pt>
                <c:pt idx="292">
                  <c:v>106.38198000000023</c:v>
                </c:pt>
                <c:pt idx="293">
                  <c:v>106.40519000000023</c:v>
                </c:pt>
                <c:pt idx="294">
                  <c:v>106.42840000000024</c:v>
                </c:pt>
                <c:pt idx="295">
                  <c:v>106.45161000000024</c:v>
                </c:pt>
                <c:pt idx="296">
                  <c:v>106.47482000000025</c:v>
                </c:pt>
                <c:pt idx="297">
                  <c:v>106.49803000000026</c:v>
                </c:pt>
                <c:pt idx="298">
                  <c:v>106.52124000000026</c:v>
                </c:pt>
                <c:pt idx="299">
                  <c:v>106.54445000000027</c:v>
                </c:pt>
                <c:pt idx="300">
                  <c:v>106.56766000000027</c:v>
                </c:pt>
                <c:pt idx="301">
                  <c:v>106.59087000000028</c:v>
                </c:pt>
                <c:pt idx="302">
                  <c:v>106.61408000000029</c:v>
                </c:pt>
                <c:pt idx="303">
                  <c:v>106.63729000000029</c:v>
                </c:pt>
                <c:pt idx="304">
                  <c:v>106.6605000000003</c:v>
                </c:pt>
                <c:pt idx="305">
                  <c:v>106.6837100000003</c:v>
                </c:pt>
                <c:pt idx="306">
                  <c:v>106.70692000000031</c:v>
                </c:pt>
                <c:pt idx="307">
                  <c:v>106.73013000000032</c:v>
                </c:pt>
                <c:pt idx="308">
                  <c:v>106.75334000000032</c:v>
                </c:pt>
                <c:pt idx="309">
                  <c:v>106.77655000000033</c:v>
                </c:pt>
                <c:pt idx="310">
                  <c:v>106.79976000000033</c:v>
                </c:pt>
                <c:pt idx="311">
                  <c:v>106.82297000000034</c:v>
                </c:pt>
                <c:pt idx="312">
                  <c:v>106.84618000000034</c:v>
                </c:pt>
                <c:pt idx="313">
                  <c:v>106.86939000000035</c:v>
                </c:pt>
                <c:pt idx="314">
                  <c:v>106.89260000000036</c:v>
                </c:pt>
                <c:pt idx="315">
                  <c:v>106.91581000000036</c:v>
                </c:pt>
                <c:pt idx="316">
                  <c:v>106.93902000000037</c:v>
                </c:pt>
                <c:pt idx="317">
                  <c:v>106.96223000000037</c:v>
                </c:pt>
                <c:pt idx="318">
                  <c:v>106.98544000000038</c:v>
                </c:pt>
                <c:pt idx="319">
                  <c:v>107.00865000000039</c:v>
                </c:pt>
                <c:pt idx="320">
                  <c:v>107.03186000000039</c:v>
                </c:pt>
                <c:pt idx="321">
                  <c:v>107.0550700000004</c:v>
                </c:pt>
                <c:pt idx="322">
                  <c:v>107.0782800000004</c:v>
                </c:pt>
                <c:pt idx="323">
                  <c:v>107.10149000000041</c:v>
                </c:pt>
                <c:pt idx="324">
                  <c:v>107.12470000000042</c:v>
                </c:pt>
                <c:pt idx="325">
                  <c:v>107.14791000000042</c:v>
                </c:pt>
                <c:pt idx="326">
                  <c:v>107.17112000000043</c:v>
                </c:pt>
                <c:pt idx="327">
                  <c:v>107.19433000000043</c:v>
                </c:pt>
                <c:pt idx="328">
                  <c:v>107.21754000000044</c:v>
                </c:pt>
                <c:pt idx="329">
                  <c:v>107.24075000000045</c:v>
                </c:pt>
                <c:pt idx="330">
                  <c:v>107.26396000000045</c:v>
                </c:pt>
                <c:pt idx="331">
                  <c:v>107.28717000000046</c:v>
                </c:pt>
                <c:pt idx="332">
                  <c:v>107.31038000000046</c:v>
                </c:pt>
                <c:pt idx="333">
                  <c:v>107.33359000000047</c:v>
                </c:pt>
                <c:pt idx="334">
                  <c:v>107.35680000000048</c:v>
                </c:pt>
                <c:pt idx="335">
                  <c:v>107.38001000000048</c:v>
                </c:pt>
                <c:pt idx="336">
                  <c:v>107.40322000000049</c:v>
                </c:pt>
                <c:pt idx="337">
                  <c:v>107.42643000000049</c:v>
                </c:pt>
                <c:pt idx="338">
                  <c:v>107.4496400000005</c:v>
                </c:pt>
                <c:pt idx="339">
                  <c:v>107.47285000000051</c:v>
                </c:pt>
                <c:pt idx="340">
                  <c:v>107.49606000000051</c:v>
                </c:pt>
                <c:pt idx="341">
                  <c:v>107.51927000000052</c:v>
                </c:pt>
                <c:pt idx="342">
                  <c:v>107.54248000000052</c:v>
                </c:pt>
                <c:pt idx="343">
                  <c:v>107.56569000000053</c:v>
                </c:pt>
                <c:pt idx="344">
                  <c:v>107.58890000000054</c:v>
                </c:pt>
                <c:pt idx="345">
                  <c:v>107.61211000000054</c:v>
                </c:pt>
                <c:pt idx="346">
                  <c:v>107.63532000000055</c:v>
                </c:pt>
                <c:pt idx="347">
                  <c:v>107.65853000000055</c:v>
                </c:pt>
                <c:pt idx="348">
                  <c:v>107.68174000000056</c:v>
                </c:pt>
                <c:pt idx="349">
                  <c:v>107.70495000000057</c:v>
                </c:pt>
                <c:pt idx="350">
                  <c:v>107.72816000000057</c:v>
                </c:pt>
                <c:pt idx="351">
                  <c:v>107.75137000000058</c:v>
                </c:pt>
                <c:pt idx="352">
                  <c:v>107.77458000000058</c:v>
                </c:pt>
                <c:pt idx="353">
                  <c:v>107.79779000000059</c:v>
                </c:pt>
                <c:pt idx="354">
                  <c:v>107.82100000000059</c:v>
                </c:pt>
                <c:pt idx="355">
                  <c:v>107.8442100000006</c:v>
                </c:pt>
                <c:pt idx="356">
                  <c:v>107.86742000000061</c:v>
                </c:pt>
                <c:pt idx="357">
                  <c:v>107.89063000000061</c:v>
                </c:pt>
                <c:pt idx="358">
                  <c:v>107.91384000000062</c:v>
                </c:pt>
                <c:pt idx="359">
                  <c:v>107.93705000000062</c:v>
                </c:pt>
                <c:pt idx="360">
                  <c:v>107.96026000000063</c:v>
                </c:pt>
                <c:pt idx="361">
                  <c:v>107.98347000000064</c:v>
                </c:pt>
                <c:pt idx="362">
                  <c:v>108.00668000000064</c:v>
                </c:pt>
                <c:pt idx="363">
                  <c:v>108.02989000000065</c:v>
                </c:pt>
                <c:pt idx="364">
                  <c:v>108.05310000000065</c:v>
                </c:pt>
                <c:pt idx="365">
                  <c:v>108.07631000000066</c:v>
                </c:pt>
                <c:pt idx="366">
                  <c:v>108.09952000000067</c:v>
                </c:pt>
                <c:pt idx="367">
                  <c:v>108.12273000000067</c:v>
                </c:pt>
                <c:pt idx="368">
                  <c:v>108.14594000000068</c:v>
                </c:pt>
                <c:pt idx="369">
                  <c:v>108.16915000000068</c:v>
                </c:pt>
                <c:pt idx="370">
                  <c:v>108.19236000000069</c:v>
                </c:pt>
                <c:pt idx="371">
                  <c:v>108.2155700000007</c:v>
                </c:pt>
                <c:pt idx="372">
                  <c:v>108.2387800000007</c:v>
                </c:pt>
                <c:pt idx="373">
                  <c:v>108.26199000000071</c:v>
                </c:pt>
                <c:pt idx="374">
                  <c:v>108.28520000000071</c:v>
                </c:pt>
                <c:pt idx="375">
                  <c:v>108.30841000000072</c:v>
                </c:pt>
                <c:pt idx="376">
                  <c:v>108.33162000000073</c:v>
                </c:pt>
                <c:pt idx="377">
                  <c:v>108.35483000000073</c:v>
                </c:pt>
                <c:pt idx="378">
                  <c:v>108.37804000000074</c:v>
                </c:pt>
                <c:pt idx="379">
                  <c:v>108.40125000000074</c:v>
                </c:pt>
                <c:pt idx="380">
                  <c:v>108.42446000000075</c:v>
                </c:pt>
                <c:pt idx="381">
                  <c:v>108.44767000000076</c:v>
                </c:pt>
                <c:pt idx="382">
                  <c:v>108.47088000000076</c:v>
                </c:pt>
                <c:pt idx="383">
                  <c:v>108.49409000000077</c:v>
                </c:pt>
                <c:pt idx="384">
                  <c:v>108.51730000000077</c:v>
                </c:pt>
                <c:pt idx="385">
                  <c:v>108.54051000000078</c:v>
                </c:pt>
                <c:pt idx="386">
                  <c:v>108.56372000000079</c:v>
                </c:pt>
                <c:pt idx="387">
                  <c:v>108.58693000000079</c:v>
                </c:pt>
                <c:pt idx="388">
                  <c:v>108.6101400000008</c:v>
                </c:pt>
                <c:pt idx="389">
                  <c:v>108.6333500000008</c:v>
                </c:pt>
                <c:pt idx="390">
                  <c:v>108.65656000000081</c:v>
                </c:pt>
                <c:pt idx="391">
                  <c:v>108.67977000000081</c:v>
                </c:pt>
                <c:pt idx="392">
                  <c:v>108.70298000000082</c:v>
                </c:pt>
                <c:pt idx="393">
                  <c:v>108.72619000000083</c:v>
                </c:pt>
                <c:pt idx="394">
                  <c:v>108.74940000000083</c:v>
                </c:pt>
                <c:pt idx="395">
                  <c:v>108.77261000000084</c:v>
                </c:pt>
                <c:pt idx="396">
                  <c:v>108.79582000000084</c:v>
                </c:pt>
                <c:pt idx="397">
                  <c:v>108.81903000000085</c:v>
                </c:pt>
                <c:pt idx="398">
                  <c:v>108.84224000000086</c:v>
                </c:pt>
                <c:pt idx="399">
                  <c:v>108.86545000000086</c:v>
                </c:pt>
                <c:pt idx="400">
                  <c:v>108.88866000000087</c:v>
                </c:pt>
                <c:pt idx="401">
                  <c:v>108.91187000000087</c:v>
                </c:pt>
                <c:pt idx="402">
                  <c:v>108.93508000000088</c:v>
                </c:pt>
                <c:pt idx="403">
                  <c:v>108.95829000000089</c:v>
                </c:pt>
                <c:pt idx="404">
                  <c:v>108.98150000000089</c:v>
                </c:pt>
                <c:pt idx="405">
                  <c:v>109.0047100000009</c:v>
                </c:pt>
                <c:pt idx="406">
                  <c:v>109.0279200000009</c:v>
                </c:pt>
                <c:pt idx="407">
                  <c:v>109.05113000000091</c:v>
                </c:pt>
                <c:pt idx="408">
                  <c:v>109.07434000000092</c:v>
                </c:pt>
                <c:pt idx="409">
                  <c:v>109.09755000000092</c:v>
                </c:pt>
                <c:pt idx="410">
                  <c:v>109.12076000000093</c:v>
                </c:pt>
                <c:pt idx="411">
                  <c:v>109.14397000000093</c:v>
                </c:pt>
                <c:pt idx="412">
                  <c:v>109.16718000000094</c:v>
                </c:pt>
                <c:pt idx="413">
                  <c:v>109.19039000000095</c:v>
                </c:pt>
                <c:pt idx="414">
                  <c:v>109.21360000000095</c:v>
                </c:pt>
                <c:pt idx="415">
                  <c:v>109.23681000000096</c:v>
                </c:pt>
                <c:pt idx="416">
                  <c:v>109.26002000000096</c:v>
                </c:pt>
                <c:pt idx="417">
                  <c:v>109.28323000000097</c:v>
                </c:pt>
                <c:pt idx="418">
                  <c:v>109.30644000000098</c:v>
                </c:pt>
                <c:pt idx="419">
                  <c:v>109.32965000000098</c:v>
                </c:pt>
                <c:pt idx="420">
                  <c:v>109.35286000000099</c:v>
                </c:pt>
                <c:pt idx="421">
                  <c:v>109.37607000000099</c:v>
                </c:pt>
                <c:pt idx="422">
                  <c:v>109.399280000001</c:v>
                </c:pt>
                <c:pt idx="423">
                  <c:v>109.42249000000101</c:v>
                </c:pt>
                <c:pt idx="424">
                  <c:v>109.44570000000101</c:v>
                </c:pt>
                <c:pt idx="425">
                  <c:v>109.46891000000102</c:v>
                </c:pt>
                <c:pt idx="426">
                  <c:v>109.49212000000102</c:v>
                </c:pt>
                <c:pt idx="427">
                  <c:v>109.51533000000103</c:v>
                </c:pt>
                <c:pt idx="428">
                  <c:v>109.53854000000103</c:v>
                </c:pt>
                <c:pt idx="429">
                  <c:v>109.56175000000104</c:v>
                </c:pt>
                <c:pt idx="430">
                  <c:v>109.58496000000105</c:v>
                </c:pt>
                <c:pt idx="431">
                  <c:v>109.60817000000105</c:v>
                </c:pt>
                <c:pt idx="432">
                  <c:v>109.63138000000106</c:v>
                </c:pt>
                <c:pt idx="433">
                  <c:v>109.65459000000106</c:v>
                </c:pt>
                <c:pt idx="434">
                  <c:v>109.67780000000107</c:v>
                </c:pt>
                <c:pt idx="435">
                  <c:v>109.70101000000108</c:v>
                </c:pt>
                <c:pt idx="436">
                  <c:v>109.72422000000108</c:v>
                </c:pt>
                <c:pt idx="437">
                  <c:v>109.74743000000109</c:v>
                </c:pt>
                <c:pt idx="438">
                  <c:v>109.77064000000109</c:v>
                </c:pt>
                <c:pt idx="439">
                  <c:v>109.7938500000011</c:v>
                </c:pt>
                <c:pt idx="440">
                  <c:v>109.81706000000111</c:v>
                </c:pt>
                <c:pt idx="441">
                  <c:v>109.84027000000111</c:v>
                </c:pt>
                <c:pt idx="442">
                  <c:v>109.86348000000112</c:v>
                </c:pt>
                <c:pt idx="443">
                  <c:v>109.88669000000112</c:v>
                </c:pt>
                <c:pt idx="444">
                  <c:v>109.90990000000113</c:v>
                </c:pt>
                <c:pt idx="445">
                  <c:v>109.93311000000114</c:v>
                </c:pt>
                <c:pt idx="446">
                  <c:v>109.95632000000114</c:v>
                </c:pt>
                <c:pt idx="447">
                  <c:v>109.97953000000115</c:v>
                </c:pt>
                <c:pt idx="448">
                  <c:v>110.00274000000115</c:v>
                </c:pt>
                <c:pt idx="449">
                  <c:v>110.02595000000116</c:v>
                </c:pt>
                <c:pt idx="450">
                  <c:v>110.04916000000117</c:v>
                </c:pt>
                <c:pt idx="451">
                  <c:v>110.07237000000117</c:v>
                </c:pt>
                <c:pt idx="452">
                  <c:v>110.09558000000118</c:v>
                </c:pt>
                <c:pt idx="453">
                  <c:v>110.11879000000118</c:v>
                </c:pt>
                <c:pt idx="454">
                  <c:v>110.14200000000119</c:v>
                </c:pt>
                <c:pt idx="455">
                  <c:v>110.1652100000012</c:v>
                </c:pt>
                <c:pt idx="456">
                  <c:v>110.1884200000012</c:v>
                </c:pt>
                <c:pt idx="457">
                  <c:v>110.21163000000121</c:v>
                </c:pt>
                <c:pt idx="458">
                  <c:v>110.23484000000121</c:v>
                </c:pt>
                <c:pt idx="459">
                  <c:v>110.25805000000122</c:v>
                </c:pt>
                <c:pt idx="460">
                  <c:v>110.28126000000123</c:v>
                </c:pt>
                <c:pt idx="461">
                  <c:v>110.30447000000123</c:v>
                </c:pt>
                <c:pt idx="462">
                  <c:v>110.32768000000124</c:v>
                </c:pt>
                <c:pt idx="463">
                  <c:v>110.35089000000124</c:v>
                </c:pt>
                <c:pt idx="464">
                  <c:v>110.37410000000125</c:v>
                </c:pt>
                <c:pt idx="465">
                  <c:v>110.39731000000126</c:v>
                </c:pt>
                <c:pt idx="466">
                  <c:v>110.42052000000126</c:v>
                </c:pt>
                <c:pt idx="467">
                  <c:v>110.44373000000127</c:v>
                </c:pt>
                <c:pt idx="468">
                  <c:v>110.46694000000127</c:v>
                </c:pt>
                <c:pt idx="469">
                  <c:v>110.49015000000128</c:v>
                </c:pt>
                <c:pt idx="470">
                  <c:v>110.51336000000128</c:v>
                </c:pt>
                <c:pt idx="471">
                  <c:v>110.53657000000129</c:v>
                </c:pt>
                <c:pt idx="472">
                  <c:v>110.5597800000013</c:v>
                </c:pt>
                <c:pt idx="473">
                  <c:v>110.5829900000013</c:v>
                </c:pt>
                <c:pt idx="474">
                  <c:v>110.60620000000131</c:v>
                </c:pt>
                <c:pt idx="475">
                  <c:v>110.62941000000131</c:v>
                </c:pt>
                <c:pt idx="476">
                  <c:v>110.65262000000132</c:v>
                </c:pt>
                <c:pt idx="477">
                  <c:v>110.67583000000133</c:v>
                </c:pt>
                <c:pt idx="478">
                  <c:v>110.69904000000133</c:v>
                </c:pt>
                <c:pt idx="479">
                  <c:v>110.72225000000134</c:v>
                </c:pt>
                <c:pt idx="480">
                  <c:v>110.74546000000134</c:v>
                </c:pt>
                <c:pt idx="481">
                  <c:v>110.76867000000135</c:v>
                </c:pt>
                <c:pt idx="482">
                  <c:v>110.79188000000136</c:v>
                </c:pt>
                <c:pt idx="483">
                  <c:v>110.81509000000136</c:v>
                </c:pt>
                <c:pt idx="484">
                  <c:v>110.83830000000137</c:v>
                </c:pt>
                <c:pt idx="485">
                  <c:v>110.86151000000137</c:v>
                </c:pt>
                <c:pt idx="486">
                  <c:v>110.88472000000138</c:v>
                </c:pt>
                <c:pt idx="487">
                  <c:v>110.90793000000139</c:v>
                </c:pt>
                <c:pt idx="488">
                  <c:v>110.93114000000139</c:v>
                </c:pt>
                <c:pt idx="489">
                  <c:v>110.9543500000014</c:v>
                </c:pt>
                <c:pt idx="490">
                  <c:v>110.9775600000014</c:v>
                </c:pt>
                <c:pt idx="491">
                  <c:v>111.00077000000141</c:v>
                </c:pt>
                <c:pt idx="492">
                  <c:v>111.02398000000142</c:v>
                </c:pt>
                <c:pt idx="493">
                  <c:v>111.04719000000142</c:v>
                </c:pt>
                <c:pt idx="494">
                  <c:v>111.07040000000143</c:v>
                </c:pt>
                <c:pt idx="495">
                  <c:v>111.09361000000143</c:v>
                </c:pt>
                <c:pt idx="496">
                  <c:v>111.11682000000144</c:v>
                </c:pt>
                <c:pt idx="497">
                  <c:v>111.14003000000145</c:v>
                </c:pt>
                <c:pt idx="498">
                  <c:v>111.16324000000145</c:v>
                </c:pt>
                <c:pt idx="499">
                  <c:v>111.18645000000146</c:v>
                </c:pt>
                <c:pt idx="500">
                  <c:v>111.20966000000146</c:v>
                </c:pt>
                <c:pt idx="501">
                  <c:v>111.23287000000147</c:v>
                </c:pt>
                <c:pt idx="502">
                  <c:v>111.25608000000148</c:v>
                </c:pt>
                <c:pt idx="503">
                  <c:v>111.27929000000148</c:v>
                </c:pt>
                <c:pt idx="504">
                  <c:v>111.30249999999999</c:v>
                </c:pt>
                <c:pt idx="505">
                  <c:v>111.32660093503937</c:v>
                </c:pt>
                <c:pt idx="506">
                  <c:v>111.35070187007874</c:v>
                </c:pt>
                <c:pt idx="507">
                  <c:v>111.37480280511811</c:v>
                </c:pt>
                <c:pt idx="508">
                  <c:v>111.39890374015748</c:v>
                </c:pt>
                <c:pt idx="509">
                  <c:v>111.42300467519685</c:v>
                </c:pt>
                <c:pt idx="510">
                  <c:v>111.44710561023622</c:v>
                </c:pt>
                <c:pt idx="511">
                  <c:v>111.47120654527559</c:v>
                </c:pt>
                <c:pt idx="512">
                  <c:v>111.49530748031496</c:v>
                </c:pt>
                <c:pt idx="513">
                  <c:v>111.51940841535433</c:v>
                </c:pt>
                <c:pt idx="514">
                  <c:v>111.54350935039371</c:v>
                </c:pt>
                <c:pt idx="515">
                  <c:v>111.56761028543308</c:v>
                </c:pt>
                <c:pt idx="516">
                  <c:v>111.59171122047245</c:v>
                </c:pt>
                <c:pt idx="517">
                  <c:v>111.61581215551182</c:v>
                </c:pt>
                <c:pt idx="518">
                  <c:v>111.63991309055119</c:v>
                </c:pt>
                <c:pt idx="519">
                  <c:v>111.66401402559056</c:v>
                </c:pt>
                <c:pt idx="520">
                  <c:v>111.68811496062993</c:v>
                </c:pt>
                <c:pt idx="521">
                  <c:v>111.7122158956693</c:v>
                </c:pt>
                <c:pt idx="522">
                  <c:v>111.73631683070867</c:v>
                </c:pt>
                <c:pt idx="523">
                  <c:v>111.76041776574804</c:v>
                </c:pt>
                <c:pt idx="524">
                  <c:v>111.78451870078742</c:v>
                </c:pt>
                <c:pt idx="525">
                  <c:v>111.80861963582679</c:v>
                </c:pt>
                <c:pt idx="526">
                  <c:v>111.83272057086616</c:v>
                </c:pt>
                <c:pt idx="527">
                  <c:v>111.85682150590553</c:v>
                </c:pt>
                <c:pt idx="528">
                  <c:v>111.8809224409449</c:v>
                </c:pt>
                <c:pt idx="529">
                  <c:v>111.90502337598427</c:v>
                </c:pt>
                <c:pt idx="530">
                  <c:v>111.92912431102364</c:v>
                </c:pt>
                <c:pt idx="531">
                  <c:v>111.95322524606301</c:v>
                </c:pt>
                <c:pt idx="532">
                  <c:v>111.97732618110238</c:v>
                </c:pt>
                <c:pt idx="533">
                  <c:v>112.00142711614176</c:v>
                </c:pt>
                <c:pt idx="534">
                  <c:v>112.02552805118113</c:v>
                </c:pt>
                <c:pt idx="535">
                  <c:v>112.0496289862205</c:v>
                </c:pt>
                <c:pt idx="536">
                  <c:v>112.07372992125987</c:v>
                </c:pt>
                <c:pt idx="537">
                  <c:v>112.09783085629924</c:v>
                </c:pt>
                <c:pt idx="538">
                  <c:v>112.12193179133861</c:v>
                </c:pt>
                <c:pt idx="539">
                  <c:v>112.14603272637798</c:v>
                </c:pt>
                <c:pt idx="540">
                  <c:v>112.17013366141735</c:v>
                </c:pt>
                <c:pt idx="541">
                  <c:v>112.19423459645672</c:v>
                </c:pt>
                <c:pt idx="542">
                  <c:v>112.21833553149609</c:v>
                </c:pt>
                <c:pt idx="543">
                  <c:v>112.24243646653547</c:v>
                </c:pt>
                <c:pt idx="544">
                  <c:v>112.26653740157484</c:v>
                </c:pt>
                <c:pt idx="545">
                  <c:v>112.29063833661421</c:v>
                </c:pt>
                <c:pt idx="546">
                  <c:v>112.31473927165358</c:v>
                </c:pt>
                <c:pt idx="547">
                  <c:v>112.33884020669295</c:v>
                </c:pt>
                <c:pt idx="548">
                  <c:v>112.36294114173232</c:v>
                </c:pt>
                <c:pt idx="549">
                  <c:v>112.38704207677169</c:v>
                </c:pt>
                <c:pt idx="550">
                  <c:v>112.41114301181106</c:v>
                </c:pt>
                <c:pt idx="551">
                  <c:v>112.43524394685043</c:v>
                </c:pt>
                <c:pt idx="552">
                  <c:v>112.45934488188981</c:v>
                </c:pt>
                <c:pt idx="553">
                  <c:v>112.48344581692918</c:v>
                </c:pt>
                <c:pt idx="554">
                  <c:v>112.50754675196855</c:v>
                </c:pt>
                <c:pt idx="555">
                  <c:v>112.53164768700792</c:v>
                </c:pt>
                <c:pt idx="556">
                  <c:v>112.55574862204729</c:v>
                </c:pt>
                <c:pt idx="557">
                  <c:v>112.57984955708666</c:v>
                </c:pt>
                <c:pt idx="558">
                  <c:v>112.60395049212603</c:v>
                </c:pt>
                <c:pt idx="559">
                  <c:v>112.6280514271654</c:v>
                </c:pt>
                <c:pt idx="560">
                  <c:v>112.65215236220477</c:v>
                </c:pt>
                <c:pt idx="561">
                  <c:v>112.67625329724414</c:v>
                </c:pt>
                <c:pt idx="562">
                  <c:v>112.70035423228352</c:v>
                </c:pt>
                <c:pt idx="563">
                  <c:v>112.72445516732289</c:v>
                </c:pt>
                <c:pt idx="564">
                  <c:v>112.74855610236226</c:v>
                </c:pt>
                <c:pt idx="565">
                  <c:v>112.77265703740163</c:v>
                </c:pt>
                <c:pt idx="566">
                  <c:v>112.796757972441</c:v>
                </c:pt>
                <c:pt idx="567">
                  <c:v>112.82085890748037</c:v>
                </c:pt>
                <c:pt idx="568">
                  <c:v>112.84495984251974</c:v>
                </c:pt>
                <c:pt idx="569">
                  <c:v>112.86906077755911</c:v>
                </c:pt>
                <c:pt idx="570">
                  <c:v>112.89316171259848</c:v>
                </c:pt>
                <c:pt idx="571">
                  <c:v>112.91726264763786</c:v>
                </c:pt>
                <c:pt idx="572">
                  <c:v>112.94136358267723</c:v>
                </c:pt>
                <c:pt idx="573">
                  <c:v>112.9654645177166</c:v>
                </c:pt>
                <c:pt idx="574">
                  <c:v>112.98956545275597</c:v>
                </c:pt>
                <c:pt idx="575">
                  <c:v>113.01366638779534</c:v>
                </c:pt>
                <c:pt idx="576">
                  <c:v>113.03776732283471</c:v>
                </c:pt>
                <c:pt idx="577">
                  <c:v>113.06186825787408</c:v>
                </c:pt>
                <c:pt idx="578">
                  <c:v>113.08596919291345</c:v>
                </c:pt>
                <c:pt idx="579">
                  <c:v>113.11007012795282</c:v>
                </c:pt>
                <c:pt idx="580">
                  <c:v>113.13417106299219</c:v>
                </c:pt>
                <c:pt idx="581">
                  <c:v>113.15827199803157</c:v>
                </c:pt>
                <c:pt idx="582">
                  <c:v>113.18237293307094</c:v>
                </c:pt>
                <c:pt idx="583">
                  <c:v>113.20647386811031</c:v>
                </c:pt>
                <c:pt idx="584">
                  <c:v>113.23057480314968</c:v>
                </c:pt>
                <c:pt idx="585">
                  <c:v>113.25467573818905</c:v>
                </c:pt>
                <c:pt idx="586">
                  <c:v>113.27877667322842</c:v>
                </c:pt>
                <c:pt idx="587">
                  <c:v>113.30287760826779</c:v>
                </c:pt>
                <c:pt idx="588">
                  <c:v>113.32697854330716</c:v>
                </c:pt>
                <c:pt idx="589">
                  <c:v>113.35107947834653</c:v>
                </c:pt>
                <c:pt idx="590">
                  <c:v>113.37518041338591</c:v>
                </c:pt>
                <c:pt idx="591">
                  <c:v>113.39928134842528</c:v>
                </c:pt>
                <c:pt idx="592">
                  <c:v>113.42338228346465</c:v>
                </c:pt>
                <c:pt idx="593">
                  <c:v>113.44748321850402</c:v>
                </c:pt>
                <c:pt idx="594">
                  <c:v>113.47158415354339</c:v>
                </c:pt>
                <c:pt idx="595">
                  <c:v>113.49568508858276</c:v>
                </c:pt>
                <c:pt idx="596">
                  <c:v>113.51978602362213</c:v>
                </c:pt>
                <c:pt idx="597">
                  <c:v>113.5438869586615</c:v>
                </c:pt>
                <c:pt idx="598">
                  <c:v>113.56798789370087</c:v>
                </c:pt>
                <c:pt idx="599">
                  <c:v>113.59208882874024</c:v>
                </c:pt>
                <c:pt idx="600">
                  <c:v>113.61618976377962</c:v>
                </c:pt>
                <c:pt idx="601">
                  <c:v>113.64029069881899</c:v>
                </c:pt>
                <c:pt idx="602">
                  <c:v>113.66439163385836</c:v>
                </c:pt>
                <c:pt idx="603">
                  <c:v>113.68849256889773</c:v>
                </c:pt>
                <c:pt idx="604">
                  <c:v>113.7125935039371</c:v>
                </c:pt>
                <c:pt idx="605">
                  <c:v>113.73669443897647</c:v>
                </c:pt>
                <c:pt idx="606">
                  <c:v>113.76079537401584</c:v>
                </c:pt>
                <c:pt idx="607">
                  <c:v>113.78489630905521</c:v>
                </c:pt>
                <c:pt idx="608">
                  <c:v>113.80899724409458</c:v>
                </c:pt>
                <c:pt idx="609">
                  <c:v>113.83309817913396</c:v>
                </c:pt>
                <c:pt idx="610">
                  <c:v>113.85719911417333</c:v>
                </c:pt>
                <c:pt idx="611">
                  <c:v>113.8813000492127</c:v>
                </c:pt>
                <c:pt idx="612">
                  <c:v>113.90540098425207</c:v>
                </c:pt>
                <c:pt idx="613">
                  <c:v>113.92950191929144</c:v>
                </c:pt>
                <c:pt idx="614">
                  <c:v>113.95360285433081</c:v>
                </c:pt>
                <c:pt idx="615">
                  <c:v>113.97770378937018</c:v>
                </c:pt>
                <c:pt idx="616">
                  <c:v>114.00180472440955</c:v>
                </c:pt>
                <c:pt idx="617">
                  <c:v>114.02590565944892</c:v>
                </c:pt>
                <c:pt idx="618">
                  <c:v>114.05000659448829</c:v>
                </c:pt>
                <c:pt idx="619">
                  <c:v>114.07410752952767</c:v>
                </c:pt>
                <c:pt idx="620">
                  <c:v>114.09820846456704</c:v>
                </c:pt>
                <c:pt idx="621">
                  <c:v>114.12230939960641</c:v>
                </c:pt>
                <c:pt idx="622">
                  <c:v>114.14641033464578</c:v>
                </c:pt>
                <c:pt idx="623">
                  <c:v>114.17051126968515</c:v>
                </c:pt>
                <c:pt idx="624">
                  <c:v>114.19461220472452</c:v>
                </c:pt>
                <c:pt idx="625">
                  <c:v>114.21871313976389</c:v>
                </c:pt>
                <c:pt idx="626">
                  <c:v>114.24281407480326</c:v>
                </c:pt>
                <c:pt idx="627">
                  <c:v>114.26691500984263</c:v>
                </c:pt>
                <c:pt idx="628">
                  <c:v>114.29101594488201</c:v>
                </c:pt>
                <c:pt idx="629">
                  <c:v>114.31511687992138</c:v>
                </c:pt>
                <c:pt idx="630">
                  <c:v>114.33921781496075</c:v>
                </c:pt>
                <c:pt idx="631">
                  <c:v>114.36331875000012</c:v>
                </c:pt>
                <c:pt idx="632">
                  <c:v>114.38741968503949</c:v>
                </c:pt>
                <c:pt idx="633">
                  <c:v>114.41152062007886</c:v>
                </c:pt>
                <c:pt idx="634">
                  <c:v>114.43562155511823</c:v>
                </c:pt>
                <c:pt idx="635">
                  <c:v>114.4597224901576</c:v>
                </c:pt>
                <c:pt idx="636">
                  <c:v>114.48382342519697</c:v>
                </c:pt>
                <c:pt idx="637">
                  <c:v>114.50792436023634</c:v>
                </c:pt>
                <c:pt idx="638">
                  <c:v>114.53202529527572</c:v>
                </c:pt>
                <c:pt idx="639">
                  <c:v>114.55612623031509</c:v>
                </c:pt>
                <c:pt idx="640">
                  <c:v>114.58022716535446</c:v>
                </c:pt>
                <c:pt idx="641">
                  <c:v>114.60432810039383</c:v>
                </c:pt>
                <c:pt idx="642">
                  <c:v>114.6284290354332</c:v>
                </c:pt>
                <c:pt idx="643">
                  <c:v>114.65252997047257</c:v>
                </c:pt>
                <c:pt idx="644">
                  <c:v>114.67663090551194</c:v>
                </c:pt>
                <c:pt idx="645">
                  <c:v>114.70073184055131</c:v>
                </c:pt>
                <c:pt idx="646">
                  <c:v>114.72483277559068</c:v>
                </c:pt>
                <c:pt idx="647">
                  <c:v>114.74893371063006</c:v>
                </c:pt>
                <c:pt idx="648">
                  <c:v>114.77303464566943</c:v>
                </c:pt>
                <c:pt idx="649">
                  <c:v>114.7971355807088</c:v>
                </c:pt>
                <c:pt idx="650">
                  <c:v>114.82123651574817</c:v>
                </c:pt>
                <c:pt idx="651">
                  <c:v>114.84533745078754</c:v>
                </c:pt>
                <c:pt idx="652">
                  <c:v>114.86943838582691</c:v>
                </c:pt>
                <c:pt idx="653">
                  <c:v>114.89353932086628</c:v>
                </c:pt>
                <c:pt idx="654">
                  <c:v>114.91764025590565</c:v>
                </c:pt>
                <c:pt idx="655">
                  <c:v>114.94174119094502</c:v>
                </c:pt>
                <c:pt idx="656">
                  <c:v>114.96584212598439</c:v>
                </c:pt>
                <c:pt idx="657">
                  <c:v>114.98994306102377</c:v>
                </c:pt>
                <c:pt idx="658">
                  <c:v>115.01404399606314</c:v>
                </c:pt>
                <c:pt idx="659">
                  <c:v>115.03814493110251</c:v>
                </c:pt>
                <c:pt idx="660">
                  <c:v>115.06224586614188</c:v>
                </c:pt>
                <c:pt idx="661">
                  <c:v>115.08634680118125</c:v>
                </c:pt>
                <c:pt idx="662">
                  <c:v>115.11044773622062</c:v>
                </c:pt>
                <c:pt idx="663">
                  <c:v>115.13454867125999</c:v>
                </c:pt>
                <c:pt idx="664">
                  <c:v>115.15864960629936</c:v>
                </c:pt>
                <c:pt idx="665">
                  <c:v>115.18275054133873</c:v>
                </c:pt>
                <c:pt idx="666">
                  <c:v>115.20685147637811</c:v>
                </c:pt>
                <c:pt idx="667">
                  <c:v>115.23095241141748</c:v>
                </c:pt>
                <c:pt idx="668">
                  <c:v>115.25505334645685</c:v>
                </c:pt>
                <c:pt idx="669">
                  <c:v>115.27915428149622</c:v>
                </c:pt>
                <c:pt idx="670">
                  <c:v>115.30325521653559</c:v>
                </c:pt>
                <c:pt idx="671">
                  <c:v>115.32735615157496</c:v>
                </c:pt>
                <c:pt idx="672">
                  <c:v>115.35145708661433</c:v>
                </c:pt>
                <c:pt idx="673">
                  <c:v>115.3755580216537</c:v>
                </c:pt>
                <c:pt idx="674">
                  <c:v>115.39965895669307</c:v>
                </c:pt>
                <c:pt idx="675">
                  <c:v>115.42375989173244</c:v>
                </c:pt>
                <c:pt idx="676">
                  <c:v>115.44786082677182</c:v>
                </c:pt>
                <c:pt idx="677">
                  <c:v>115.47196176181119</c:v>
                </c:pt>
                <c:pt idx="678">
                  <c:v>115.49606269685056</c:v>
                </c:pt>
                <c:pt idx="679">
                  <c:v>115.52016363188993</c:v>
                </c:pt>
                <c:pt idx="680">
                  <c:v>115.5442645669293</c:v>
                </c:pt>
                <c:pt idx="681">
                  <c:v>115.56836550196867</c:v>
                </c:pt>
                <c:pt idx="682">
                  <c:v>115.59246643700804</c:v>
                </c:pt>
                <c:pt idx="683">
                  <c:v>115.61656737204741</c:v>
                </c:pt>
                <c:pt idx="684">
                  <c:v>115.64066830708678</c:v>
                </c:pt>
                <c:pt idx="685">
                  <c:v>115.66476924212616</c:v>
                </c:pt>
                <c:pt idx="686">
                  <c:v>115.68887017716553</c:v>
                </c:pt>
                <c:pt idx="687">
                  <c:v>115.7129711122049</c:v>
                </c:pt>
                <c:pt idx="688">
                  <c:v>115.73707204724427</c:v>
                </c:pt>
                <c:pt idx="689">
                  <c:v>115.76117298228364</c:v>
                </c:pt>
                <c:pt idx="690">
                  <c:v>115.78527391732301</c:v>
                </c:pt>
                <c:pt idx="691">
                  <c:v>115.80937485236238</c:v>
                </c:pt>
                <c:pt idx="692">
                  <c:v>115.83347578740175</c:v>
                </c:pt>
                <c:pt idx="693">
                  <c:v>115.85757672244112</c:v>
                </c:pt>
                <c:pt idx="694">
                  <c:v>115.88167765748049</c:v>
                </c:pt>
                <c:pt idx="695">
                  <c:v>115.90577859251987</c:v>
                </c:pt>
                <c:pt idx="696">
                  <c:v>115.92987952755924</c:v>
                </c:pt>
                <c:pt idx="697">
                  <c:v>115.95398046259861</c:v>
                </c:pt>
                <c:pt idx="698">
                  <c:v>115.97808139763798</c:v>
                </c:pt>
                <c:pt idx="699">
                  <c:v>116.00218233267735</c:v>
                </c:pt>
                <c:pt idx="700">
                  <c:v>116.02628326771672</c:v>
                </c:pt>
                <c:pt idx="701">
                  <c:v>116.05038420275609</c:v>
                </c:pt>
                <c:pt idx="702">
                  <c:v>116.07448513779546</c:v>
                </c:pt>
                <c:pt idx="703">
                  <c:v>116.09858607283483</c:v>
                </c:pt>
                <c:pt idx="704">
                  <c:v>116.12268700787421</c:v>
                </c:pt>
                <c:pt idx="705">
                  <c:v>116.14678794291358</c:v>
                </c:pt>
                <c:pt idx="706">
                  <c:v>116.17088887795295</c:v>
                </c:pt>
                <c:pt idx="707">
                  <c:v>116.19498981299232</c:v>
                </c:pt>
                <c:pt idx="708">
                  <c:v>116.21909074803169</c:v>
                </c:pt>
                <c:pt idx="709">
                  <c:v>116.24319168307106</c:v>
                </c:pt>
                <c:pt idx="710">
                  <c:v>116.26729261811043</c:v>
                </c:pt>
                <c:pt idx="711">
                  <c:v>116.2913935531498</c:v>
                </c:pt>
                <c:pt idx="712">
                  <c:v>116.31549448818917</c:v>
                </c:pt>
                <c:pt idx="713">
                  <c:v>116.33959542322854</c:v>
                </c:pt>
                <c:pt idx="714">
                  <c:v>116.36369635826792</c:v>
                </c:pt>
                <c:pt idx="715">
                  <c:v>116.38779729330729</c:v>
                </c:pt>
                <c:pt idx="716">
                  <c:v>116.41189822834666</c:v>
                </c:pt>
                <c:pt idx="717">
                  <c:v>116.43599916338603</c:v>
                </c:pt>
                <c:pt idx="718">
                  <c:v>116.4601000984254</c:v>
                </c:pt>
                <c:pt idx="719">
                  <c:v>116.48420103346477</c:v>
                </c:pt>
                <c:pt idx="720">
                  <c:v>116.50830196850414</c:v>
                </c:pt>
                <c:pt idx="721">
                  <c:v>116.53240290354351</c:v>
                </c:pt>
                <c:pt idx="722">
                  <c:v>116.55650383858288</c:v>
                </c:pt>
                <c:pt idx="723">
                  <c:v>116.58060477362226</c:v>
                </c:pt>
                <c:pt idx="724">
                  <c:v>116.60470570866163</c:v>
                </c:pt>
                <c:pt idx="725">
                  <c:v>116.628806643701</c:v>
                </c:pt>
                <c:pt idx="726">
                  <c:v>116.65290757874037</c:v>
                </c:pt>
                <c:pt idx="727">
                  <c:v>116.67700851377974</c:v>
                </c:pt>
                <c:pt idx="728">
                  <c:v>116.70110944881911</c:v>
                </c:pt>
                <c:pt idx="729">
                  <c:v>116.72521038385848</c:v>
                </c:pt>
                <c:pt idx="730">
                  <c:v>116.74931131889785</c:v>
                </c:pt>
                <c:pt idx="731">
                  <c:v>116.77341225393722</c:v>
                </c:pt>
                <c:pt idx="732">
                  <c:v>116.79751318897659</c:v>
                </c:pt>
                <c:pt idx="733">
                  <c:v>116.82161412401597</c:v>
                </c:pt>
                <c:pt idx="734">
                  <c:v>116.84571505905534</c:v>
                </c:pt>
                <c:pt idx="735">
                  <c:v>116.86981599409471</c:v>
                </c:pt>
                <c:pt idx="736">
                  <c:v>116.89391692913408</c:v>
                </c:pt>
                <c:pt idx="737">
                  <c:v>116.91801786417345</c:v>
                </c:pt>
                <c:pt idx="738">
                  <c:v>116.94211879921282</c:v>
                </c:pt>
                <c:pt idx="739">
                  <c:v>116.96621973425219</c:v>
                </c:pt>
                <c:pt idx="740">
                  <c:v>116.99032066929156</c:v>
                </c:pt>
                <c:pt idx="741">
                  <c:v>117.01442160433093</c:v>
                </c:pt>
                <c:pt idx="742">
                  <c:v>117.03852253937031</c:v>
                </c:pt>
                <c:pt idx="743">
                  <c:v>117.06262347440968</c:v>
                </c:pt>
                <c:pt idx="744">
                  <c:v>117.08672440944905</c:v>
                </c:pt>
                <c:pt idx="745">
                  <c:v>117.11082534448842</c:v>
                </c:pt>
                <c:pt idx="746">
                  <c:v>117.13492627952779</c:v>
                </c:pt>
                <c:pt idx="747">
                  <c:v>117.15902721456716</c:v>
                </c:pt>
                <c:pt idx="748">
                  <c:v>117.18312814960653</c:v>
                </c:pt>
                <c:pt idx="749">
                  <c:v>117.2072290846459</c:v>
                </c:pt>
                <c:pt idx="750">
                  <c:v>117.23133001968527</c:v>
                </c:pt>
                <c:pt idx="751">
                  <c:v>117.25543095472464</c:v>
                </c:pt>
                <c:pt idx="752">
                  <c:v>117.27953188976402</c:v>
                </c:pt>
                <c:pt idx="753">
                  <c:v>117.30363282480339</c:v>
                </c:pt>
                <c:pt idx="754">
                  <c:v>117.32773375984276</c:v>
                </c:pt>
                <c:pt idx="755">
                  <c:v>117.35183469488213</c:v>
                </c:pt>
                <c:pt idx="756">
                  <c:v>117.3759356299215</c:v>
                </c:pt>
                <c:pt idx="757">
                  <c:v>117.40003656496087</c:v>
                </c:pt>
                <c:pt idx="758">
                  <c:v>117.42413750000024</c:v>
                </c:pt>
                <c:pt idx="759">
                  <c:v>117.4241375</c:v>
                </c:pt>
                <c:pt idx="760">
                  <c:v>117.44916977737404</c:v>
                </c:pt>
                <c:pt idx="761">
                  <c:v>117.47420205474808</c:v>
                </c:pt>
                <c:pt idx="762">
                  <c:v>117.49923433212211</c:v>
                </c:pt>
                <c:pt idx="763">
                  <c:v>117.52426660949615</c:v>
                </c:pt>
                <c:pt idx="764">
                  <c:v>117.54929888687019</c:v>
                </c:pt>
                <c:pt idx="765">
                  <c:v>117.57433116424423</c:v>
                </c:pt>
                <c:pt idx="766">
                  <c:v>117.59936344161827</c:v>
                </c:pt>
                <c:pt idx="767">
                  <c:v>117.6243957189923</c:v>
                </c:pt>
                <c:pt idx="768">
                  <c:v>117.64942799636634</c:v>
                </c:pt>
                <c:pt idx="769">
                  <c:v>117.67446027374038</c:v>
                </c:pt>
                <c:pt idx="770">
                  <c:v>117.69949255111442</c:v>
                </c:pt>
                <c:pt idx="771">
                  <c:v>117.72452482848846</c:v>
                </c:pt>
                <c:pt idx="772">
                  <c:v>117.74955710586249</c:v>
                </c:pt>
                <c:pt idx="773">
                  <c:v>117.77458938323653</c:v>
                </c:pt>
                <c:pt idx="774">
                  <c:v>117.79962166061057</c:v>
                </c:pt>
                <c:pt idx="775">
                  <c:v>117.82465393798461</c:v>
                </c:pt>
                <c:pt idx="776">
                  <c:v>117.84968621535864</c:v>
                </c:pt>
                <c:pt idx="777">
                  <c:v>117.87471849273268</c:v>
                </c:pt>
                <c:pt idx="778">
                  <c:v>117.89975077010672</c:v>
                </c:pt>
                <c:pt idx="779">
                  <c:v>117.92478304748076</c:v>
                </c:pt>
                <c:pt idx="780">
                  <c:v>117.9498153248548</c:v>
                </c:pt>
                <c:pt idx="781">
                  <c:v>117.97484760222883</c:v>
                </c:pt>
                <c:pt idx="782">
                  <c:v>117.99987987960287</c:v>
                </c:pt>
                <c:pt idx="783">
                  <c:v>118.02491215697691</c:v>
                </c:pt>
                <c:pt idx="784">
                  <c:v>118.04994443435095</c:v>
                </c:pt>
                <c:pt idx="785">
                  <c:v>118.07497671172499</c:v>
                </c:pt>
                <c:pt idx="786">
                  <c:v>118.10000898909902</c:v>
                </c:pt>
                <c:pt idx="787">
                  <c:v>118.12504126647306</c:v>
                </c:pt>
                <c:pt idx="788">
                  <c:v>118.1500735438471</c:v>
                </c:pt>
                <c:pt idx="789">
                  <c:v>118.17510582122114</c:v>
                </c:pt>
                <c:pt idx="790">
                  <c:v>118.20013809859518</c:v>
                </c:pt>
                <c:pt idx="791">
                  <c:v>118.22517037596921</c:v>
                </c:pt>
                <c:pt idx="792">
                  <c:v>118.25020265334325</c:v>
                </c:pt>
                <c:pt idx="793">
                  <c:v>118.27523493071729</c:v>
                </c:pt>
                <c:pt idx="794">
                  <c:v>118.30026720809133</c:v>
                </c:pt>
                <c:pt idx="795">
                  <c:v>118.32529948546537</c:v>
                </c:pt>
                <c:pt idx="796">
                  <c:v>118.3503317628394</c:v>
                </c:pt>
                <c:pt idx="797">
                  <c:v>118.37536404021344</c:v>
                </c:pt>
                <c:pt idx="798">
                  <c:v>118.40039631758748</c:v>
                </c:pt>
                <c:pt idx="799">
                  <c:v>118.42542859496152</c:v>
                </c:pt>
                <c:pt idx="800">
                  <c:v>118.45046087233555</c:v>
                </c:pt>
                <c:pt idx="801">
                  <c:v>118.47549314970959</c:v>
                </c:pt>
                <c:pt idx="802">
                  <c:v>118.50052542708363</c:v>
                </c:pt>
                <c:pt idx="803">
                  <c:v>118.52555770445767</c:v>
                </c:pt>
                <c:pt idx="804">
                  <c:v>118.55058998183171</c:v>
                </c:pt>
                <c:pt idx="805">
                  <c:v>118.57562225920574</c:v>
                </c:pt>
                <c:pt idx="806">
                  <c:v>118.60065453657978</c:v>
                </c:pt>
                <c:pt idx="807">
                  <c:v>118.62568681395382</c:v>
                </c:pt>
                <c:pt idx="808">
                  <c:v>118.65071909132786</c:v>
                </c:pt>
                <c:pt idx="809">
                  <c:v>118.6757513687019</c:v>
                </c:pt>
                <c:pt idx="810">
                  <c:v>118.70078364607593</c:v>
                </c:pt>
                <c:pt idx="811">
                  <c:v>118.72581592344997</c:v>
                </c:pt>
                <c:pt idx="812">
                  <c:v>118.75084820082401</c:v>
                </c:pt>
                <c:pt idx="813">
                  <c:v>118.77588047819805</c:v>
                </c:pt>
                <c:pt idx="814">
                  <c:v>118.80091275557209</c:v>
                </c:pt>
                <c:pt idx="815">
                  <c:v>118.82594503294612</c:v>
                </c:pt>
                <c:pt idx="816">
                  <c:v>118.85097731032016</c:v>
                </c:pt>
                <c:pt idx="817">
                  <c:v>118.8760095876942</c:v>
                </c:pt>
                <c:pt idx="818">
                  <c:v>118.90104186506824</c:v>
                </c:pt>
                <c:pt idx="819">
                  <c:v>118.92607414244227</c:v>
                </c:pt>
                <c:pt idx="820">
                  <c:v>118.95110641981631</c:v>
                </c:pt>
                <c:pt idx="821">
                  <c:v>118.97613869719035</c:v>
                </c:pt>
                <c:pt idx="822">
                  <c:v>119.00117097456439</c:v>
                </c:pt>
                <c:pt idx="823">
                  <c:v>119.02620325193843</c:v>
                </c:pt>
                <c:pt idx="824">
                  <c:v>119.05123552931246</c:v>
                </c:pt>
                <c:pt idx="825">
                  <c:v>119.0762678066865</c:v>
                </c:pt>
                <c:pt idx="826">
                  <c:v>119.10130008406054</c:v>
                </c:pt>
                <c:pt idx="827">
                  <c:v>119.12633236143458</c:v>
                </c:pt>
                <c:pt idx="828">
                  <c:v>119.15136463880862</c:v>
                </c:pt>
                <c:pt idx="829">
                  <c:v>119.17639691618265</c:v>
                </c:pt>
                <c:pt idx="830">
                  <c:v>119.20142919355669</c:v>
                </c:pt>
                <c:pt idx="831">
                  <c:v>119.22646147093073</c:v>
                </c:pt>
                <c:pt idx="832">
                  <c:v>119.25149374830477</c:v>
                </c:pt>
                <c:pt idx="833">
                  <c:v>119.27652602567881</c:v>
                </c:pt>
                <c:pt idx="834">
                  <c:v>119.30155830305284</c:v>
                </c:pt>
                <c:pt idx="835">
                  <c:v>119.32659058042688</c:v>
                </c:pt>
                <c:pt idx="836">
                  <c:v>119.35162285780092</c:v>
                </c:pt>
                <c:pt idx="837">
                  <c:v>119.37665513517496</c:v>
                </c:pt>
                <c:pt idx="838">
                  <c:v>119.40168741254899</c:v>
                </c:pt>
                <c:pt idx="839">
                  <c:v>119.42671968992303</c:v>
                </c:pt>
                <c:pt idx="840">
                  <c:v>119.45175196729707</c:v>
                </c:pt>
                <c:pt idx="841">
                  <c:v>119.47678424467111</c:v>
                </c:pt>
                <c:pt idx="842">
                  <c:v>119.50181652204515</c:v>
                </c:pt>
                <c:pt idx="843">
                  <c:v>119.52684879941918</c:v>
                </c:pt>
                <c:pt idx="844">
                  <c:v>119.55188107679322</c:v>
                </c:pt>
                <c:pt idx="845">
                  <c:v>119.57691335416726</c:v>
                </c:pt>
                <c:pt idx="846">
                  <c:v>119.6019456315413</c:v>
                </c:pt>
                <c:pt idx="847">
                  <c:v>119.62697790891534</c:v>
                </c:pt>
                <c:pt idx="848">
                  <c:v>119.65201018628937</c:v>
                </c:pt>
                <c:pt idx="849">
                  <c:v>119.67704246366341</c:v>
                </c:pt>
                <c:pt idx="850">
                  <c:v>119.70207474103745</c:v>
                </c:pt>
                <c:pt idx="851">
                  <c:v>119.72710701841149</c:v>
                </c:pt>
                <c:pt idx="852">
                  <c:v>119.75213929578553</c:v>
                </c:pt>
                <c:pt idx="853">
                  <c:v>119.77717157315956</c:v>
                </c:pt>
                <c:pt idx="854">
                  <c:v>119.8022038505336</c:v>
                </c:pt>
                <c:pt idx="855">
                  <c:v>119.82723612790764</c:v>
                </c:pt>
                <c:pt idx="856">
                  <c:v>119.85226840528168</c:v>
                </c:pt>
                <c:pt idx="857">
                  <c:v>119.87730068265572</c:v>
                </c:pt>
                <c:pt idx="858">
                  <c:v>119.90233296002975</c:v>
                </c:pt>
                <c:pt idx="859">
                  <c:v>119.92736523740379</c:v>
                </c:pt>
                <c:pt idx="860">
                  <c:v>119.95239751477783</c:v>
                </c:pt>
                <c:pt idx="861">
                  <c:v>119.97742979215187</c:v>
                </c:pt>
                <c:pt idx="862">
                  <c:v>120.0024620695259</c:v>
                </c:pt>
                <c:pt idx="863">
                  <c:v>120.02749434689994</c:v>
                </c:pt>
                <c:pt idx="864">
                  <c:v>120.05252662427398</c:v>
                </c:pt>
                <c:pt idx="865">
                  <c:v>120.07755890164802</c:v>
                </c:pt>
                <c:pt idx="866">
                  <c:v>120.10259117902206</c:v>
                </c:pt>
                <c:pt idx="867">
                  <c:v>120.12762345639609</c:v>
                </c:pt>
                <c:pt idx="868">
                  <c:v>120.15265573377013</c:v>
                </c:pt>
                <c:pt idx="869">
                  <c:v>120.17768801114417</c:v>
                </c:pt>
                <c:pt idx="870">
                  <c:v>120.20272028851821</c:v>
                </c:pt>
                <c:pt idx="871">
                  <c:v>120.22775256589225</c:v>
                </c:pt>
                <c:pt idx="872">
                  <c:v>120.25278484326628</c:v>
                </c:pt>
                <c:pt idx="873">
                  <c:v>120.27781712064032</c:v>
                </c:pt>
                <c:pt idx="874">
                  <c:v>120.30284939801436</c:v>
                </c:pt>
                <c:pt idx="875">
                  <c:v>120.3278816753884</c:v>
                </c:pt>
                <c:pt idx="876">
                  <c:v>120.35291395276244</c:v>
                </c:pt>
                <c:pt idx="877">
                  <c:v>120.37794623013647</c:v>
                </c:pt>
                <c:pt idx="878">
                  <c:v>120.40297850751051</c:v>
                </c:pt>
                <c:pt idx="879">
                  <c:v>120.42801078488455</c:v>
                </c:pt>
                <c:pt idx="880">
                  <c:v>120.45304306225859</c:v>
                </c:pt>
                <c:pt idx="881">
                  <c:v>120.47807533963262</c:v>
                </c:pt>
                <c:pt idx="882">
                  <c:v>120.50310761700666</c:v>
                </c:pt>
                <c:pt idx="883">
                  <c:v>120.5281398943807</c:v>
                </c:pt>
                <c:pt idx="884">
                  <c:v>120.55317217175474</c:v>
                </c:pt>
                <c:pt idx="885">
                  <c:v>120.57820444912878</c:v>
                </c:pt>
                <c:pt idx="886">
                  <c:v>120.60323672650281</c:v>
                </c:pt>
                <c:pt idx="887">
                  <c:v>120.62826900387685</c:v>
                </c:pt>
                <c:pt idx="888">
                  <c:v>120.65330128125089</c:v>
                </c:pt>
                <c:pt idx="889">
                  <c:v>120.67833355862493</c:v>
                </c:pt>
                <c:pt idx="890">
                  <c:v>120.70336583599897</c:v>
                </c:pt>
                <c:pt idx="891">
                  <c:v>120.728398113373</c:v>
                </c:pt>
                <c:pt idx="892">
                  <c:v>120.75343039074704</c:v>
                </c:pt>
                <c:pt idx="893">
                  <c:v>120.77846266812108</c:v>
                </c:pt>
                <c:pt idx="894">
                  <c:v>120.80349494549512</c:v>
                </c:pt>
                <c:pt idx="895">
                  <c:v>120.82852722286916</c:v>
                </c:pt>
                <c:pt idx="896">
                  <c:v>120.85355950024319</c:v>
                </c:pt>
                <c:pt idx="897">
                  <c:v>120.87859177761723</c:v>
                </c:pt>
                <c:pt idx="898">
                  <c:v>120.90362405499127</c:v>
                </c:pt>
                <c:pt idx="899">
                  <c:v>120.92865633236531</c:v>
                </c:pt>
                <c:pt idx="900">
                  <c:v>120.95368860973934</c:v>
                </c:pt>
                <c:pt idx="901">
                  <c:v>120.97872088711338</c:v>
                </c:pt>
                <c:pt idx="902">
                  <c:v>121.00375316448742</c:v>
                </c:pt>
                <c:pt idx="903">
                  <c:v>121.02878544186146</c:v>
                </c:pt>
                <c:pt idx="904">
                  <c:v>121.0538177192355</c:v>
                </c:pt>
                <c:pt idx="905">
                  <c:v>121.07884999660953</c:v>
                </c:pt>
                <c:pt idx="906">
                  <c:v>121.10388227398357</c:v>
                </c:pt>
                <c:pt idx="907">
                  <c:v>121.12891455135761</c:v>
                </c:pt>
                <c:pt idx="908">
                  <c:v>121.15394682873165</c:v>
                </c:pt>
                <c:pt idx="909">
                  <c:v>121.17897910610569</c:v>
                </c:pt>
                <c:pt idx="910">
                  <c:v>121.20401138347972</c:v>
                </c:pt>
                <c:pt idx="911">
                  <c:v>121.22904366085376</c:v>
                </c:pt>
                <c:pt idx="912">
                  <c:v>121.2540759382278</c:v>
                </c:pt>
                <c:pt idx="913">
                  <c:v>121.27910821560184</c:v>
                </c:pt>
                <c:pt idx="914">
                  <c:v>121.30414049297588</c:v>
                </c:pt>
                <c:pt idx="915">
                  <c:v>121.32917277034991</c:v>
                </c:pt>
                <c:pt idx="916">
                  <c:v>121.35420504772395</c:v>
                </c:pt>
                <c:pt idx="917">
                  <c:v>121.37923732509799</c:v>
                </c:pt>
                <c:pt idx="918">
                  <c:v>121.40426960247203</c:v>
                </c:pt>
                <c:pt idx="919">
                  <c:v>121.42930187984607</c:v>
                </c:pt>
                <c:pt idx="920">
                  <c:v>121.4543341572201</c:v>
                </c:pt>
                <c:pt idx="921">
                  <c:v>121.47936643459414</c:v>
                </c:pt>
                <c:pt idx="922">
                  <c:v>121.50439871196818</c:v>
                </c:pt>
                <c:pt idx="923">
                  <c:v>121.52943098934222</c:v>
                </c:pt>
                <c:pt idx="924">
                  <c:v>121.55446326671625</c:v>
                </c:pt>
                <c:pt idx="925">
                  <c:v>121.57949554409029</c:v>
                </c:pt>
                <c:pt idx="926">
                  <c:v>121.60452782146433</c:v>
                </c:pt>
                <c:pt idx="927">
                  <c:v>121.62956009883837</c:v>
                </c:pt>
                <c:pt idx="928">
                  <c:v>121.65459237621241</c:v>
                </c:pt>
                <c:pt idx="929">
                  <c:v>121.67962465358644</c:v>
                </c:pt>
                <c:pt idx="930">
                  <c:v>121.70465693096048</c:v>
                </c:pt>
                <c:pt idx="931">
                  <c:v>121.72968920833452</c:v>
                </c:pt>
                <c:pt idx="932">
                  <c:v>121.75472148570856</c:v>
                </c:pt>
                <c:pt idx="933">
                  <c:v>121.7797537630826</c:v>
                </c:pt>
                <c:pt idx="934">
                  <c:v>121.80478604045663</c:v>
                </c:pt>
                <c:pt idx="935">
                  <c:v>121.82981831783067</c:v>
                </c:pt>
                <c:pt idx="936">
                  <c:v>121.85485059520471</c:v>
                </c:pt>
                <c:pt idx="937">
                  <c:v>121.87988287257875</c:v>
                </c:pt>
                <c:pt idx="938">
                  <c:v>121.90491514995279</c:v>
                </c:pt>
                <c:pt idx="939">
                  <c:v>121.92994742732682</c:v>
                </c:pt>
                <c:pt idx="940">
                  <c:v>121.95497970470086</c:v>
                </c:pt>
                <c:pt idx="941">
                  <c:v>121.9800119820749</c:v>
                </c:pt>
                <c:pt idx="942">
                  <c:v>122.00504425944894</c:v>
                </c:pt>
                <c:pt idx="943">
                  <c:v>122.03007653682297</c:v>
                </c:pt>
                <c:pt idx="944">
                  <c:v>122.05510881419701</c:v>
                </c:pt>
                <c:pt idx="945">
                  <c:v>122.08014109157105</c:v>
                </c:pt>
                <c:pt idx="946">
                  <c:v>122.10517336894509</c:v>
                </c:pt>
                <c:pt idx="947">
                  <c:v>122.13020564631913</c:v>
                </c:pt>
                <c:pt idx="948">
                  <c:v>122.15523792369316</c:v>
                </c:pt>
                <c:pt idx="949">
                  <c:v>122.1802702010672</c:v>
                </c:pt>
                <c:pt idx="950">
                  <c:v>122.20530247844124</c:v>
                </c:pt>
                <c:pt idx="951">
                  <c:v>122.23033475581528</c:v>
                </c:pt>
                <c:pt idx="952">
                  <c:v>122.25536703318932</c:v>
                </c:pt>
                <c:pt idx="953">
                  <c:v>122.28039931056335</c:v>
                </c:pt>
                <c:pt idx="954">
                  <c:v>122.30543158793739</c:v>
                </c:pt>
                <c:pt idx="955">
                  <c:v>122.33046386531143</c:v>
                </c:pt>
                <c:pt idx="956">
                  <c:v>122.35549614268547</c:v>
                </c:pt>
                <c:pt idx="957">
                  <c:v>122.38052842005951</c:v>
                </c:pt>
                <c:pt idx="958">
                  <c:v>122.40556069743354</c:v>
                </c:pt>
                <c:pt idx="959">
                  <c:v>122.43059297480758</c:v>
                </c:pt>
                <c:pt idx="960">
                  <c:v>122.45562525218162</c:v>
                </c:pt>
                <c:pt idx="961">
                  <c:v>122.48065752955566</c:v>
                </c:pt>
                <c:pt idx="962">
                  <c:v>122.50568980692969</c:v>
                </c:pt>
                <c:pt idx="963">
                  <c:v>122.53072208430373</c:v>
                </c:pt>
                <c:pt idx="964">
                  <c:v>122.55575436167777</c:v>
                </c:pt>
                <c:pt idx="965">
                  <c:v>122.58078663905181</c:v>
                </c:pt>
                <c:pt idx="966">
                  <c:v>122.60581891642585</c:v>
                </c:pt>
                <c:pt idx="967">
                  <c:v>122.63085119379988</c:v>
                </c:pt>
                <c:pt idx="968">
                  <c:v>122.65588347117392</c:v>
                </c:pt>
                <c:pt idx="969">
                  <c:v>122.68091574854796</c:v>
                </c:pt>
                <c:pt idx="970">
                  <c:v>122.705948025922</c:v>
                </c:pt>
                <c:pt idx="971">
                  <c:v>122.73098030329604</c:v>
                </c:pt>
                <c:pt idx="972">
                  <c:v>122.75601258067007</c:v>
                </c:pt>
                <c:pt idx="973">
                  <c:v>122.78104485804411</c:v>
                </c:pt>
                <c:pt idx="974">
                  <c:v>122.80607713541815</c:v>
                </c:pt>
                <c:pt idx="975">
                  <c:v>122.83110941279219</c:v>
                </c:pt>
                <c:pt idx="976">
                  <c:v>122.85614169016623</c:v>
                </c:pt>
                <c:pt idx="977">
                  <c:v>122.88117396754026</c:v>
                </c:pt>
                <c:pt idx="978">
                  <c:v>122.9062062449143</c:v>
                </c:pt>
                <c:pt idx="979">
                  <c:v>122.93123852228834</c:v>
                </c:pt>
                <c:pt idx="980">
                  <c:v>122.95627079966238</c:v>
                </c:pt>
                <c:pt idx="981">
                  <c:v>122.98130307703642</c:v>
                </c:pt>
                <c:pt idx="982">
                  <c:v>123.00633535441045</c:v>
                </c:pt>
                <c:pt idx="983">
                  <c:v>123.03136763178449</c:v>
                </c:pt>
                <c:pt idx="984">
                  <c:v>123.05639990915853</c:v>
                </c:pt>
                <c:pt idx="985">
                  <c:v>123.08143218653257</c:v>
                </c:pt>
                <c:pt idx="986">
                  <c:v>123.1064644639066</c:v>
                </c:pt>
                <c:pt idx="987">
                  <c:v>123.13149674128064</c:v>
                </c:pt>
                <c:pt idx="988">
                  <c:v>123.15652901865468</c:v>
                </c:pt>
                <c:pt idx="989">
                  <c:v>123.18156129602872</c:v>
                </c:pt>
                <c:pt idx="990">
                  <c:v>123.20659357340276</c:v>
                </c:pt>
                <c:pt idx="991">
                  <c:v>123.23162585077679</c:v>
                </c:pt>
                <c:pt idx="992">
                  <c:v>123.25665812815083</c:v>
                </c:pt>
                <c:pt idx="993">
                  <c:v>123.28169040552487</c:v>
                </c:pt>
                <c:pt idx="994">
                  <c:v>123.30672268289891</c:v>
                </c:pt>
                <c:pt idx="995">
                  <c:v>123.33175496027295</c:v>
                </c:pt>
                <c:pt idx="996">
                  <c:v>123.35678723764698</c:v>
                </c:pt>
                <c:pt idx="997">
                  <c:v>123.38181951502102</c:v>
                </c:pt>
                <c:pt idx="998">
                  <c:v>123.40685179239506</c:v>
                </c:pt>
                <c:pt idx="999">
                  <c:v>123.4318840697691</c:v>
                </c:pt>
                <c:pt idx="1000">
                  <c:v>123.45691634714314</c:v>
                </c:pt>
                <c:pt idx="1001">
                  <c:v>123.48194862451717</c:v>
                </c:pt>
                <c:pt idx="1002">
                  <c:v>123.50698090189121</c:v>
                </c:pt>
                <c:pt idx="1003">
                  <c:v>123.53201317926525</c:v>
                </c:pt>
                <c:pt idx="1004">
                  <c:v>123.55704545663929</c:v>
                </c:pt>
                <c:pt idx="1005">
                  <c:v>123.58207773401332</c:v>
                </c:pt>
                <c:pt idx="1006">
                  <c:v>123.60711001138736</c:v>
                </c:pt>
                <c:pt idx="1007">
                  <c:v>123.6321422887614</c:v>
                </c:pt>
                <c:pt idx="1008">
                  <c:v>123.65717456613544</c:v>
                </c:pt>
                <c:pt idx="1009">
                  <c:v>123.68220684350948</c:v>
                </c:pt>
                <c:pt idx="1010">
                  <c:v>123.70723912088351</c:v>
                </c:pt>
                <c:pt idx="1011">
                  <c:v>123.73227139825755</c:v>
                </c:pt>
                <c:pt idx="1012">
                  <c:v>123.75730367563159</c:v>
                </c:pt>
                <c:pt idx="1013">
                  <c:v>123.78233595300563</c:v>
                </c:pt>
                <c:pt idx="1014">
                  <c:v>123.80736823037967</c:v>
                </c:pt>
                <c:pt idx="1015">
                  <c:v>123.8324005077537</c:v>
                </c:pt>
                <c:pt idx="1016">
                  <c:v>123.85743278512774</c:v>
                </c:pt>
                <c:pt idx="1017">
                  <c:v>123.8824650625</c:v>
                </c:pt>
                <c:pt idx="1018">
                  <c:v>123.90918480986643</c:v>
                </c:pt>
                <c:pt idx="1019">
                  <c:v>123.93590455723286</c:v>
                </c:pt>
                <c:pt idx="1020">
                  <c:v>123.96262430459929</c:v>
                </c:pt>
                <c:pt idx="1021">
                  <c:v>123.98934405196572</c:v>
                </c:pt>
                <c:pt idx="1022">
                  <c:v>124.01606379933214</c:v>
                </c:pt>
                <c:pt idx="1023">
                  <c:v>124.04278354669857</c:v>
                </c:pt>
                <c:pt idx="1024">
                  <c:v>124.069503294065</c:v>
                </c:pt>
                <c:pt idx="1025">
                  <c:v>124.09622304143143</c:v>
                </c:pt>
                <c:pt idx="1026">
                  <c:v>124.12294278879786</c:v>
                </c:pt>
                <c:pt idx="1027">
                  <c:v>124.14966253616429</c:v>
                </c:pt>
                <c:pt idx="1028">
                  <c:v>124.17638228353071</c:v>
                </c:pt>
                <c:pt idx="1029">
                  <c:v>124.20310203089714</c:v>
                </c:pt>
                <c:pt idx="1030">
                  <c:v>124.22982177826357</c:v>
                </c:pt>
                <c:pt idx="1031">
                  <c:v>124.25654152563</c:v>
                </c:pt>
                <c:pt idx="1032">
                  <c:v>124.28326127299643</c:v>
                </c:pt>
                <c:pt idx="1033">
                  <c:v>124.30998102036286</c:v>
                </c:pt>
                <c:pt idx="1034">
                  <c:v>124.33670076772928</c:v>
                </c:pt>
                <c:pt idx="1035">
                  <c:v>124.36342051509571</c:v>
                </c:pt>
                <c:pt idx="1036">
                  <c:v>124.39014026246214</c:v>
                </c:pt>
                <c:pt idx="1037">
                  <c:v>124.41686000982857</c:v>
                </c:pt>
                <c:pt idx="1038">
                  <c:v>124.443579757195</c:v>
                </c:pt>
                <c:pt idx="1039">
                  <c:v>124.47029950456142</c:v>
                </c:pt>
                <c:pt idx="1040">
                  <c:v>124.49701925192785</c:v>
                </c:pt>
                <c:pt idx="1041">
                  <c:v>124.52373899929428</c:v>
                </c:pt>
                <c:pt idx="1042">
                  <c:v>124.55045874666071</c:v>
                </c:pt>
                <c:pt idx="1043">
                  <c:v>124.57717849402714</c:v>
                </c:pt>
                <c:pt idx="1044">
                  <c:v>124.60389824139357</c:v>
                </c:pt>
                <c:pt idx="1045">
                  <c:v>124.63061798875999</c:v>
                </c:pt>
                <c:pt idx="1046">
                  <c:v>124.65733773612642</c:v>
                </c:pt>
                <c:pt idx="1047">
                  <c:v>124.68405748349285</c:v>
                </c:pt>
                <c:pt idx="1048">
                  <c:v>124.71077723085928</c:v>
                </c:pt>
                <c:pt idx="1049">
                  <c:v>124.73749697822571</c:v>
                </c:pt>
                <c:pt idx="1050">
                  <c:v>124.76421672559214</c:v>
                </c:pt>
                <c:pt idx="1051">
                  <c:v>124.79093647295856</c:v>
                </c:pt>
                <c:pt idx="1052">
                  <c:v>124.81765622032499</c:v>
                </c:pt>
                <c:pt idx="1053">
                  <c:v>124.84437596769142</c:v>
                </c:pt>
                <c:pt idx="1054">
                  <c:v>124.87109571505785</c:v>
                </c:pt>
                <c:pt idx="1055">
                  <c:v>124.89781546242428</c:v>
                </c:pt>
                <c:pt idx="1056">
                  <c:v>124.9245352097907</c:v>
                </c:pt>
                <c:pt idx="1057">
                  <c:v>124.95125495715713</c:v>
                </c:pt>
                <c:pt idx="1058">
                  <c:v>124.97797470452356</c:v>
                </c:pt>
                <c:pt idx="1059">
                  <c:v>125.00469445188999</c:v>
                </c:pt>
                <c:pt idx="1060">
                  <c:v>125.03141419925642</c:v>
                </c:pt>
                <c:pt idx="1061">
                  <c:v>125.05813394662285</c:v>
                </c:pt>
                <c:pt idx="1062">
                  <c:v>125.08485369398927</c:v>
                </c:pt>
                <c:pt idx="1063">
                  <c:v>125.1115734413557</c:v>
                </c:pt>
                <c:pt idx="1064">
                  <c:v>125.13829318872213</c:v>
                </c:pt>
                <c:pt idx="1065">
                  <c:v>125.16501293608856</c:v>
                </c:pt>
                <c:pt idx="1066">
                  <c:v>125.19173268345499</c:v>
                </c:pt>
                <c:pt idx="1067">
                  <c:v>125.21845243082142</c:v>
                </c:pt>
                <c:pt idx="1068">
                  <c:v>125.24517217818784</c:v>
                </c:pt>
                <c:pt idx="1069">
                  <c:v>125.27189192555427</c:v>
                </c:pt>
                <c:pt idx="1070">
                  <c:v>125.2986116729207</c:v>
                </c:pt>
                <c:pt idx="1071">
                  <c:v>125.32533142028713</c:v>
                </c:pt>
                <c:pt idx="1072">
                  <c:v>125.35205116765356</c:v>
                </c:pt>
                <c:pt idx="1073">
                  <c:v>125.37877091501998</c:v>
                </c:pt>
                <c:pt idx="1074">
                  <c:v>125.40549066238641</c:v>
                </c:pt>
                <c:pt idx="1075">
                  <c:v>125.43221040975284</c:v>
                </c:pt>
                <c:pt idx="1076">
                  <c:v>125.45893015711927</c:v>
                </c:pt>
                <c:pt idx="1077">
                  <c:v>125.4856499044857</c:v>
                </c:pt>
                <c:pt idx="1078">
                  <c:v>125.51236965185213</c:v>
                </c:pt>
                <c:pt idx="1079">
                  <c:v>125.53908939921855</c:v>
                </c:pt>
                <c:pt idx="1080">
                  <c:v>125.56580914658498</c:v>
                </c:pt>
                <c:pt idx="1081">
                  <c:v>125.59252889395141</c:v>
                </c:pt>
                <c:pt idx="1082">
                  <c:v>125.61924864131784</c:v>
                </c:pt>
                <c:pt idx="1083">
                  <c:v>125.64596838868427</c:v>
                </c:pt>
                <c:pt idx="1084">
                  <c:v>125.6726881360507</c:v>
                </c:pt>
                <c:pt idx="1085">
                  <c:v>125.69940788341712</c:v>
                </c:pt>
                <c:pt idx="1086">
                  <c:v>125.72612763078355</c:v>
                </c:pt>
                <c:pt idx="1087">
                  <c:v>125.75284737814998</c:v>
                </c:pt>
                <c:pt idx="1088">
                  <c:v>125.77956712551641</c:v>
                </c:pt>
                <c:pt idx="1089">
                  <c:v>125.80628687288284</c:v>
                </c:pt>
                <c:pt idx="1090">
                  <c:v>125.83300662024926</c:v>
                </c:pt>
                <c:pt idx="1091">
                  <c:v>125.85972636761569</c:v>
                </c:pt>
                <c:pt idx="1092">
                  <c:v>125.88644611498212</c:v>
                </c:pt>
                <c:pt idx="1093">
                  <c:v>125.91316586234855</c:v>
                </c:pt>
                <c:pt idx="1094">
                  <c:v>125.93988560971498</c:v>
                </c:pt>
                <c:pt idx="1095">
                  <c:v>125.96660535708141</c:v>
                </c:pt>
                <c:pt idx="1096">
                  <c:v>125.99332510444783</c:v>
                </c:pt>
                <c:pt idx="1097">
                  <c:v>126.02004485181426</c:v>
                </c:pt>
                <c:pt idx="1098">
                  <c:v>126.04676459918069</c:v>
                </c:pt>
                <c:pt idx="1099">
                  <c:v>126.07348434654712</c:v>
                </c:pt>
                <c:pt idx="1100">
                  <c:v>126.10020409391355</c:v>
                </c:pt>
                <c:pt idx="1101">
                  <c:v>126.12692384127998</c:v>
                </c:pt>
                <c:pt idx="1102">
                  <c:v>126.1536435886464</c:v>
                </c:pt>
                <c:pt idx="1103">
                  <c:v>126.18036333601283</c:v>
                </c:pt>
                <c:pt idx="1104">
                  <c:v>126.20708308337926</c:v>
                </c:pt>
                <c:pt idx="1105">
                  <c:v>126.23380283074569</c:v>
                </c:pt>
                <c:pt idx="1106">
                  <c:v>126.26052257811212</c:v>
                </c:pt>
                <c:pt idx="1107">
                  <c:v>126.28724232547854</c:v>
                </c:pt>
                <c:pt idx="1108">
                  <c:v>126.31396207284497</c:v>
                </c:pt>
                <c:pt idx="1109">
                  <c:v>126.3406818202114</c:v>
                </c:pt>
                <c:pt idx="1110">
                  <c:v>126.36740156757783</c:v>
                </c:pt>
                <c:pt idx="1111">
                  <c:v>126.39412131494426</c:v>
                </c:pt>
                <c:pt idx="1112">
                  <c:v>126.42084106231069</c:v>
                </c:pt>
                <c:pt idx="1113">
                  <c:v>126.44756080967711</c:v>
                </c:pt>
                <c:pt idx="1114">
                  <c:v>126.47428055704354</c:v>
                </c:pt>
                <c:pt idx="1115">
                  <c:v>126.50100030440997</c:v>
                </c:pt>
                <c:pt idx="1116">
                  <c:v>126.5277200517764</c:v>
                </c:pt>
                <c:pt idx="1117">
                  <c:v>126.55443979914283</c:v>
                </c:pt>
                <c:pt idx="1118">
                  <c:v>126.58115954650926</c:v>
                </c:pt>
                <c:pt idx="1119">
                  <c:v>126.60787929387568</c:v>
                </c:pt>
                <c:pt idx="1120">
                  <c:v>126.63459904124211</c:v>
                </c:pt>
                <c:pt idx="1121">
                  <c:v>126.66131878860854</c:v>
                </c:pt>
                <c:pt idx="1122">
                  <c:v>126.68803853597497</c:v>
                </c:pt>
                <c:pt idx="1123">
                  <c:v>126.7147582833414</c:v>
                </c:pt>
                <c:pt idx="1124">
                  <c:v>126.74147803070782</c:v>
                </c:pt>
                <c:pt idx="1125">
                  <c:v>126.76819777807425</c:v>
                </c:pt>
                <c:pt idx="1126">
                  <c:v>126.79491752544068</c:v>
                </c:pt>
                <c:pt idx="1127">
                  <c:v>126.82163727280711</c:v>
                </c:pt>
                <c:pt idx="1128">
                  <c:v>126.84835702017354</c:v>
                </c:pt>
                <c:pt idx="1129">
                  <c:v>126.87507676753997</c:v>
                </c:pt>
                <c:pt idx="1130">
                  <c:v>126.90179651490639</c:v>
                </c:pt>
                <c:pt idx="1131">
                  <c:v>126.92851626227282</c:v>
                </c:pt>
                <c:pt idx="1132">
                  <c:v>126.95523600963925</c:v>
                </c:pt>
                <c:pt idx="1133">
                  <c:v>126.98195575700568</c:v>
                </c:pt>
                <c:pt idx="1134">
                  <c:v>127.00867550437211</c:v>
                </c:pt>
                <c:pt idx="1135">
                  <c:v>127.03539525173854</c:v>
                </c:pt>
                <c:pt idx="1136">
                  <c:v>127.06211499910496</c:v>
                </c:pt>
                <c:pt idx="1137">
                  <c:v>127.08883474647139</c:v>
                </c:pt>
                <c:pt idx="1138">
                  <c:v>127.11555449383782</c:v>
                </c:pt>
                <c:pt idx="1139">
                  <c:v>127.14227424120425</c:v>
                </c:pt>
                <c:pt idx="1140">
                  <c:v>127.16899398857068</c:v>
                </c:pt>
                <c:pt idx="1141">
                  <c:v>127.1957137359371</c:v>
                </c:pt>
                <c:pt idx="1142">
                  <c:v>127.22243348330353</c:v>
                </c:pt>
                <c:pt idx="1143">
                  <c:v>127.24915323066996</c:v>
                </c:pt>
                <c:pt idx="1144">
                  <c:v>127.27587297803639</c:v>
                </c:pt>
                <c:pt idx="1145">
                  <c:v>127.30259272540282</c:v>
                </c:pt>
                <c:pt idx="1146">
                  <c:v>127.32931247276925</c:v>
                </c:pt>
                <c:pt idx="1147">
                  <c:v>127.35603222013567</c:v>
                </c:pt>
                <c:pt idx="1148">
                  <c:v>127.3827519675021</c:v>
                </c:pt>
                <c:pt idx="1149">
                  <c:v>127.40947171486853</c:v>
                </c:pt>
                <c:pt idx="1150">
                  <c:v>127.43619146223496</c:v>
                </c:pt>
                <c:pt idx="1151">
                  <c:v>127.46291120960139</c:v>
                </c:pt>
                <c:pt idx="1152">
                  <c:v>127.48963095696782</c:v>
                </c:pt>
                <c:pt idx="1153">
                  <c:v>127.51635070433424</c:v>
                </c:pt>
                <c:pt idx="1154">
                  <c:v>127.54307045170067</c:v>
                </c:pt>
                <c:pt idx="1155">
                  <c:v>127.5697901990671</c:v>
                </c:pt>
                <c:pt idx="1156">
                  <c:v>127.59650994643353</c:v>
                </c:pt>
                <c:pt idx="1157">
                  <c:v>127.62322969379996</c:v>
                </c:pt>
                <c:pt idx="1158">
                  <c:v>127.64994944116638</c:v>
                </c:pt>
                <c:pt idx="1159">
                  <c:v>127.67666918853281</c:v>
                </c:pt>
                <c:pt idx="1160">
                  <c:v>127.70338893589924</c:v>
                </c:pt>
                <c:pt idx="1161">
                  <c:v>127.73010868326567</c:v>
                </c:pt>
                <c:pt idx="1162">
                  <c:v>127.7568284306321</c:v>
                </c:pt>
                <c:pt idx="1163">
                  <c:v>127.78354817799853</c:v>
                </c:pt>
                <c:pt idx="1164">
                  <c:v>127.81026792536495</c:v>
                </c:pt>
                <c:pt idx="1165">
                  <c:v>127.83698767273138</c:v>
                </c:pt>
                <c:pt idx="1166">
                  <c:v>127.86370742009781</c:v>
                </c:pt>
                <c:pt idx="1167">
                  <c:v>127.89042716746424</c:v>
                </c:pt>
                <c:pt idx="1168">
                  <c:v>127.91714691483067</c:v>
                </c:pt>
                <c:pt idx="1169">
                  <c:v>127.9438666621971</c:v>
                </c:pt>
                <c:pt idx="1170">
                  <c:v>127.97058640956352</c:v>
                </c:pt>
                <c:pt idx="1171">
                  <c:v>127.99730615692995</c:v>
                </c:pt>
                <c:pt idx="1172">
                  <c:v>128.02402590429637</c:v>
                </c:pt>
                <c:pt idx="1173">
                  <c:v>128.05074565166279</c:v>
                </c:pt>
                <c:pt idx="1174">
                  <c:v>128.07746539902922</c:v>
                </c:pt>
                <c:pt idx="1175">
                  <c:v>128.10418514639565</c:v>
                </c:pt>
                <c:pt idx="1176">
                  <c:v>128.13090489376208</c:v>
                </c:pt>
                <c:pt idx="1177">
                  <c:v>128.15762464112851</c:v>
                </c:pt>
                <c:pt idx="1178">
                  <c:v>128.18434438849494</c:v>
                </c:pt>
                <c:pt idx="1179">
                  <c:v>128.21106413586136</c:v>
                </c:pt>
                <c:pt idx="1180">
                  <c:v>128.23778388322779</c:v>
                </c:pt>
                <c:pt idx="1181">
                  <c:v>128.26450363059422</c:v>
                </c:pt>
                <c:pt idx="1182">
                  <c:v>128.29122337796065</c:v>
                </c:pt>
                <c:pt idx="1183">
                  <c:v>128.31794312532708</c:v>
                </c:pt>
                <c:pt idx="1184">
                  <c:v>128.3446628726935</c:v>
                </c:pt>
                <c:pt idx="1185">
                  <c:v>128.37138262005993</c:v>
                </c:pt>
                <c:pt idx="1186">
                  <c:v>128.39810236742636</c:v>
                </c:pt>
                <c:pt idx="1187">
                  <c:v>128.42482211479279</c:v>
                </c:pt>
                <c:pt idx="1188">
                  <c:v>128.45154186215922</c:v>
                </c:pt>
                <c:pt idx="1189">
                  <c:v>128.47826160952565</c:v>
                </c:pt>
                <c:pt idx="1190">
                  <c:v>128.50498135689207</c:v>
                </c:pt>
                <c:pt idx="1191">
                  <c:v>128.5317011042585</c:v>
                </c:pt>
                <c:pt idx="1192">
                  <c:v>128.55842085162493</c:v>
                </c:pt>
                <c:pt idx="1193">
                  <c:v>128.58514059899136</c:v>
                </c:pt>
                <c:pt idx="1194">
                  <c:v>128.61186034635779</c:v>
                </c:pt>
                <c:pt idx="1195">
                  <c:v>128.63858009372422</c:v>
                </c:pt>
                <c:pt idx="1196">
                  <c:v>128.66529984109064</c:v>
                </c:pt>
                <c:pt idx="1197">
                  <c:v>128.69201958845707</c:v>
                </c:pt>
                <c:pt idx="1198">
                  <c:v>128.7187393358235</c:v>
                </c:pt>
                <c:pt idx="1199">
                  <c:v>128.74545908318993</c:v>
                </c:pt>
                <c:pt idx="1200">
                  <c:v>128.77217883055636</c:v>
                </c:pt>
                <c:pt idx="1201">
                  <c:v>128.79889857792278</c:v>
                </c:pt>
                <c:pt idx="1202">
                  <c:v>128.82561832528921</c:v>
                </c:pt>
                <c:pt idx="1203">
                  <c:v>128.85233807265564</c:v>
                </c:pt>
                <c:pt idx="1204">
                  <c:v>128.87905782002207</c:v>
                </c:pt>
                <c:pt idx="1205">
                  <c:v>128.9057775673885</c:v>
                </c:pt>
                <c:pt idx="1206">
                  <c:v>128.93249731475493</c:v>
                </c:pt>
                <c:pt idx="1207">
                  <c:v>128.95921706212135</c:v>
                </c:pt>
                <c:pt idx="1208">
                  <c:v>128.98593680948778</c:v>
                </c:pt>
                <c:pt idx="1209">
                  <c:v>129.01265655685421</c:v>
                </c:pt>
                <c:pt idx="1210">
                  <c:v>129.03937630422064</c:v>
                </c:pt>
                <c:pt idx="1211">
                  <c:v>129.06609605158707</c:v>
                </c:pt>
                <c:pt idx="1212">
                  <c:v>129.0928157989535</c:v>
                </c:pt>
                <c:pt idx="1213">
                  <c:v>129.11953554631992</c:v>
                </c:pt>
                <c:pt idx="1214">
                  <c:v>129.14625529368635</c:v>
                </c:pt>
                <c:pt idx="1215">
                  <c:v>129.17297504105278</c:v>
                </c:pt>
                <c:pt idx="1216">
                  <c:v>129.19969478841921</c:v>
                </c:pt>
                <c:pt idx="1217">
                  <c:v>129.22641453578564</c:v>
                </c:pt>
                <c:pt idx="1218">
                  <c:v>129.25313428315206</c:v>
                </c:pt>
                <c:pt idx="1219">
                  <c:v>129.27985403051849</c:v>
                </c:pt>
                <c:pt idx="1220">
                  <c:v>129.30657377788492</c:v>
                </c:pt>
                <c:pt idx="1221">
                  <c:v>129.33329352525135</c:v>
                </c:pt>
                <c:pt idx="1222">
                  <c:v>129.36001327261778</c:v>
                </c:pt>
                <c:pt idx="1223">
                  <c:v>129.38673301998421</c:v>
                </c:pt>
                <c:pt idx="1224">
                  <c:v>129.41345276735063</c:v>
                </c:pt>
                <c:pt idx="1225">
                  <c:v>129.44017251471706</c:v>
                </c:pt>
                <c:pt idx="1226">
                  <c:v>129.46689226208349</c:v>
                </c:pt>
                <c:pt idx="1227">
                  <c:v>129.49361200944992</c:v>
                </c:pt>
                <c:pt idx="1228">
                  <c:v>129.52033175681635</c:v>
                </c:pt>
                <c:pt idx="1229">
                  <c:v>129.54705150418278</c:v>
                </c:pt>
                <c:pt idx="1230">
                  <c:v>129.5737712515492</c:v>
                </c:pt>
                <c:pt idx="1231">
                  <c:v>129.60049099891563</c:v>
                </c:pt>
                <c:pt idx="1232">
                  <c:v>129.62721074628206</c:v>
                </c:pt>
                <c:pt idx="1233">
                  <c:v>129.65393049364849</c:v>
                </c:pt>
                <c:pt idx="1234">
                  <c:v>129.68065024101492</c:v>
                </c:pt>
                <c:pt idx="1235">
                  <c:v>129.70736998838134</c:v>
                </c:pt>
                <c:pt idx="1236">
                  <c:v>129.73408973574777</c:v>
                </c:pt>
                <c:pt idx="1237">
                  <c:v>129.7608094831142</c:v>
                </c:pt>
                <c:pt idx="1238">
                  <c:v>129.78752923048063</c:v>
                </c:pt>
                <c:pt idx="1239">
                  <c:v>129.81424897784706</c:v>
                </c:pt>
                <c:pt idx="1240">
                  <c:v>129.84096872521349</c:v>
                </c:pt>
                <c:pt idx="1241">
                  <c:v>129.86768847257991</c:v>
                </c:pt>
                <c:pt idx="1242">
                  <c:v>129.89440821994634</c:v>
                </c:pt>
                <c:pt idx="1243">
                  <c:v>129.92112796731277</c:v>
                </c:pt>
                <c:pt idx="1244">
                  <c:v>129.9478477146792</c:v>
                </c:pt>
                <c:pt idx="1245">
                  <c:v>129.97456746204563</c:v>
                </c:pt>
                <c:pt idx="1246">
                  <c:v>130.00128720941206</c:v>
                </c:pt>
                <c:pt idx="1247">
                  <c:v>130.02800695677848</c:v>
                </c:pt>
                <c:pt idx="1248">
                  <c:v>130.05472670414491</c:v>
                </c:pt>
                <c:pt idx="1249">
                  <c:v>130.08144645151134</c:v>
                </c:pt>
                <c:pt idx="1250">
                  <c:v>130.10816619887777</c:v>
                </c:pt>
                <c:pt idx="1251">
                  <c:v>130.1348859462442</c:v>
                </c:pt>
                <c:pt idx="1252">
                  <c:v>130.16160569361062</c:v>
                </c:pt>
                <c:pt idx="1253">
                  <c:v>130.18832544097705</c:v>
                </c:pt>
                <c:pt idx="1254">
                  <c:v>130.21504518834348</c:v>
                </c:pt>
                <c:pt idx="1255">
                  <c:v>130.24176493570991</c:v>
                </c:pt>
                <c:pt idx="1256">
                  <c:v>130.26848468307634</c:v>
                </c:pt>
                <c:pt idx="1257">
                  <c:v>130.29520443044277</c:v>
                </c:pt>
                <c:pt idx="1258">
                  <c:v>130.32192417780919</c:v>
                </c:pt>
                <c:pt idx="1259">
                  <c:v>130.34864392517562</c:v>
                </c:pt>
                <c:pt idx="1260">
                  <c:v>130.37536367254205</c:v>
                </c:pt>
                <c:pt idx="1261">
                  <c:v>130.40208341990848</c:v>
                </c:pt>
                <c:pt idx="1262">
                  <c:v>130.42880316727491</c:v>
                </c:pt>
                <c:pt idx="1263">
                  <c:v>130.45552291464134</c:v>
                </c:pt>
                <c:pt idx="1264">
                  <c:v>130.48224266200776</c:v>
                </c:pt>
                <c:pt idx="1265">
                  <c:v>130.50896240937419</c:v>
                </c:pt>
                <c:pt idx="1266">
                  <c:v>130.53568215674062</c:v>
                </c:pt>
                <c:pt idx="1267">
                  <c:v>130.56240190410705</c:v>
                </c:pt>
                <c:pt idx="1268">
                  <c:v>130.58912165147348</c:v>
                </c:pt>
                <c:pt idx="1269">
                  <c:v>130.6158413988399</c:v>
                </c:pt>
                <c:pt idx="1270">
                  <c:v>130.64256114620633</c:v>
                </c:pt>
                <c:pt idx="1271">
                  <c:v>130.66928089357276</c:v>
                </c:pt>
                <c:pt idx="1272">
                  <c:v>130.69600064093751</c:v>
                </c:pt>
                <c:pt idx="1273">
                  <c:v>130.72492608286018</c:v>
                </c:pt>
                <c:pt idx="1274">
                  <c:v>130.75385152478285</c:v>
                </c:pt>
                <c:pt idx="1275">
                  <c:v>130.78277696670551</c:v>
                </c:pt>
                <c:pt idx="1276">
                  <c:v>130.81170240862818</c:v>
                </c:pt>
                <c:pt idx="1277">
                  <c:v>130.84062785055085</c:v>
                </c:pt>
                <c:pt idx="1278">
                  <c:v>130.86955329247351</c:v>
                </c:pt>
                <c:pt idx="1279">
                  <c:v>130.89847873439618</c:v>
                </c:pt>
                <c:pt idx="1280">
                  <c:v>130.92740417631884</c:v>
                </c:pt>
                <c:pt idx="1281">
                  <c:v>130.95632961824151</c:v>
                </c:pt>
                <c:pt idx="1282">
                  <c:v>130.98525506016418</c:v>
                </c:pt>
                <c:pt idx="1283">
                  <c:v>131.01418050208684</c:v>
                </c:pt>
                <c:pt idx="1284">
                  <c:v>131.04310594400951</c:v>
                </c:pt>
                <c:pt idx="1285">
                  <c:v>131.07203138593218</c:v>
                </c:pt>
                <c:pt idx="1286">
                  <c:v>131.10095682785484</c:v>
                </c:pt>
                <c:pt idx="1287">
                  <c:v>131.12988226977751</c:v>
                </c:pt>
                <c:pt idx="1288">
                  <c:v>131.15880771170018</c:v>
                </c:pt>
                <c:pt idx="1289">
                  <c:v>131.18773315362284</c:v>
                </c:pt>
                <c:pt idx="1290">
                  <c:v>131.21665859554551</c:v>
                </c:pt>
                <c:pt idx="1291">
                  <c:v>131.24558403746818</c:v>
                </c:pt>
                <c:pt idx="1292">
                  <c:v>131.27450947939084</c:v>
                </c:pt>
                <c:pt idx="1293">
                  <c:v>131.30343492131351</c:v>
                </c:pt>
                <c:pt idx="1294">
                  <c:v>131.33236036323618</c:v>
                </c:pt>
                <c:pt idx="1295">
                  <c:v>131.36128580515884</c:v>
                </c:pt>
                <c:pt idx="1296">
                  <c:v>131.39021124708151</c:v>
                </c:pt>
                <c:pt idx="1297">
                  <c:v>131.41913668900418</c:v>
                </c:pt>
                <c:pt idx="1298">
                  <c:v>131.44806213092684</c:v>
                </c:pt>
                <c:pt idx="1299">
                  <c:v>131.47698757284951</c:v>
                </c:pt>
                <c:pt idx="1300">
                  <c:v>131.50591301477218</c:v>
                </c:pt>
                <c:pt idx="1301">
                  <c:v>131.53483845669484</c:v>
                </c:pt>
                <c:pt idx="1302">
                  <c:v>131.56376389861751</c:v>
                </c:pt>
                <c:pt idx="1303">
                  <c:v>131.59268934054018</c:v>
                </c:pt>
                <c:pt idx="1304">
                  <c:v>131.62161478246284</c:v>
                </c:pt>
                <c:pt idx="1305">
                  <c:v>131.65054022438551</c:v>
                </c:pt>
                <c:pt idx="1306">
                  <c:v>131.67946566630818</c:v>
                </c:pt>
                <c:pt idx="1307">
                  <c:v>131.70839110823084</c:v>
                </c:pt>
                <c:pt idx="1308">
                  <c:v>131.73731655015351</c:v>
                </c:pt>
                <c:pt idx="1309">
                  <c:v>131.76624199207617</c:v>
                </c:pt>
                <c:pt idx="1310">
                  <c:v>131.79516743399884</c:v>
                </c:pt>
                <c:pt idx="1311">
                  <c:v>131.82409287592151</c:v>
                </c:pt>
                <c:pt idx="1312">
                  <c:v>131.85301831784417</c:v>
                </c:pt>
                <c:pt idx="1313">
                  <c:v>131.88194375976684</c:v>
                </c:pt>
                <c:pt idx="1314">
                  <c:v>131.91086920168951</c:v>
                </c:pt>
                <c:pt idx="1315">
                  <c:v>131.93979464361217</c:v>
                </c:pt>
                <c:pt idx="1316">
                  <c:v>131.96872008553484</c:v>
                </c:pt>
                <c:pt idx="1317">
                  <c:v>131.99764552745751</c:v>
                </c:pt>
                <c:pt idx="1318">
                  <c:v>132.02657096938017</c:v>
                </c:pt>
                <c:pt idx="1319">
                  <c:v>132.05549641130284</c:v>
                </c:pt>
                <c:pt idx="1320">
                  <c:v>132.08442185322551</c:v>
                </c:pt>
                <c:pt idx="1321">
                  <c:v>132.11334729514817</c:v>
                </c:pt>
                <c:pt idx="1322">
                  <c:v>132.14227273707084</c:v>
                </c:pt>
                <c:pt idx="1323">
                  <c:v>132.17119817899351</c:v>
                </c:pt>
                <c:pt idx="1324">
                  <c:v>132.20012362091617</c:v>
                </c:pt>
                <c:pt idx="1325">
                  <c:v>132.22904906283884</c:v>
                </c:pt>
                <c:pt idx="1326">
                  <c:v>132.25797450476151</c:v>
                </c:pt>
                <c:pt idx="1327">
                  <c:v>132.28689994668417</c:v>
                </c:pt>
                <c:pt idx="1328">
                  <c:v>132.31582538860684</c:v>
                </c:pt>
                <c:pt idx="1329">
                  <c:v>132.34475083052951</c:v>
                </c:pt>
                <c:pt idx="1330">
                  <c:v>132.37367627245217</c:v>
                </c:pt>
                <c:pt idx="1331">
                  <c:v>132.40260171437484</c:v>
                </c:pt>
                <c:pt idx="1332">
                  <c:v>132.43152715629751</c:v>
                </c:pt>
                <c:pt idx="1333">
                  <c:v>132.46045259822017</c:v>
                </c:pt>
                <c:pt idx="1334">
                  <c:v>132.48937804014284</c:v>
                </c:pt>
                <c:pt idx="1335">
                  <c:v>132.51830348206551</c:v>
                </c:pt>
                <c:pt idx="1336">
                  <c:v>132.54722892398817</c:v>
                </c:pt>
                <c:pt idx="1337">
                  <c:v>132.57615436591084</c:v>
                </c:pt>
                <c:pt idx="1338">
                  <c:v>132.6050798078335</c:v>
                </c:pt>
                <c:pt idx="1339">
                  <c:v>132.63400524975617</c:v>
                </c:pt>
                <c:pt idx="1340">
                  <c:v>132.66293069167884</c:v>
                </c:pt>
                <c:pt idx="1341">
                  <c:v>132.6918561336015</c:v>
                </c:pt>
                <c:pt idx="1342">
                  <c:v>132.72078157552417</c:v>
                </c:pt>
                <c:pt idx="1343">
                  <c:v>132.74970701744684</c:v>
                </c:pt>
                <c:pt idx="1344">
                  <c:v>132.7786324593695</c:v>
                </c:pt>
                <c:pt idx="1345">
                  <c:v>132.80755790129217</c:v>
                </c:pt>
                <c:pt idx="1346">
                  <c:v>132.83648334321484</c:v>
                </c:pt>
                <c:pt idx="1347">
                  <c:v>132.8654087851375</c:v>
                </c:pt>
                <c:pt idx="1348">
                  <c:v>132.89433422706017</c:v>
                </c:pt>
                <c:pt idx="1349">
                  <c:v>132.92325966898284</c:v>
                </c:pt>
                <c:pt idx="1350">
                  <c:v>132.9521851109055</c:v>
                </c:pt>
                <c:pt idx="1351">
                  <c:v>132.98111055282817</c:v>
                </c:pt>
                <c:pt idx="1352">
                  <c:v>133.01003599475084</c:v>
                </c:pt>
                <c:pt idx="1353">
                  <c:v>133.0389614366735</c:v>
                </c:pt>
                <c:pt idx="1354">
                  <c:v>133.06788687859617</c:v>
                </c:pt>
                <c:pt idx="1355">
                  <c:v>133.09681232051884</c:v>
                </c:pt>
                <c:pt idx="1356">
                  <c:v>133.1257377624415</c:v>
                </c:pt>
                <c:pt idx="1357">
                  <c:v>133.15466320436417</c:v>
                </c:pt>
                <c:pt idx="1358">
                  <c:v>133.18358864628684</c:v>
                </c:pt>
                <c:pt idx="1359">
                  <c:v>133.2125140882095</c:v>
                </c:pt>
                <c:pt idx="1360">
                  <c:v>133.24143953013217</c:v>
                </c:pt>
                <c:pt idx="1361">
                  <c:v>133.27036497205484</c:v>
                </c:pt>
                <c:pt idx="1362">
                  <c:v>133.2992904139775</c:v>
                </c:pt>
                <c:pt idx="1363">
                  <c:v>133.32821585590017</c:v>
                </c:pt>
                <c:pt idx="1364">
                  <c:v>133.35714129782284</c:v>
                </c:pt>
                <c:pt idx="1365">
                  <c:v>133.3860667397455</c:v>
                </c:pt>
                <c:pt idx="1366">
                  <c:v>133.41499218166817</c:v>
                </c:pt>
                <c:pt idx="1367">
                  <c:v>133.44391762359083</c:v>
                </c:pt>
                <c:pt idx="1368">
                  <c:v>133.47284306551416</c:v>
                </c:pt>
              </c:numCache>
            </c:numRef>
          </c:val>
        </c:ser>
        <c:marker val="1"/>
        <c:axId val="107244928"/>
        <c:axId val="107086976"/>
      </c:lineChart>
      <c:dateAx>
        <c:axId val="107244928"/>
        <c:scaling>
          <c:orientation val="minMax"/>
        </c:scaling>
        <c:axPos val="b"/>
        <c:numFmt formatCode="dd/mm/yyyy" sourceLinked="1"/>
        <c:tickLblPos val="nextTo"/>
        <c:crossAx val="107086976"/>
        <c:crosses val="autoZero"/>
        <c:auto val="1"/>
        <c:lblOffset val="100"/>
      </c:dateAx>
      <c:valAx>
        <c:axId val="107086976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1072449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4307397686400323"/>
          <c:y val="0.16902051054102113"/>
          <c:w val="0.21014814814814822"/>
          <c:h val="7.2914973329946717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6892365702391233E-2"/>
          <c:y val="0.11886003477572486"/>
          <c:w val="0.89927231468764102"/>
          <c:h val="0.73875958104857431"/>
        </c:manualLayout>
      </c:layout>
      <c:lineChart>
        <c:grouping val="standard"/>
        <c:ser>
          <c:idx val="0"/>
          <c:order val="0"/>
          <c:tx>
            <c:strRef>
              <c:f>'Лаб 1'!$F$7</c:f>
              <c:strCache>
                <c:ptCount val="1"/>
                <c:pt idx="0">
                  <c:v>Ethereum</c:v>
                </c:pt>
              </c:strCache>
            </c:strRef>
          </c:tx>
          <c:marker>
            <c:symbol val="none"/>
          </c:marker>
          <c:cat>
            <c:numRef>
              <c:f>'Лаб 1'!$A$9:$A$1377</c:f>
              <c:numCache>
                <c:formatCode>dd/mm/yyyy</c:formatCode>
                <c:ptCount val="1369"/>
                <c:pt idx="0">
                  <c:v>43104</c:v>
                </c:pt>
                <c:pt idx="1">
                  <c:v>43105</c:v>
                </c:pt>
                <c:pt idx="2">
                  <c:v>43106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43113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43134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43141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43148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43155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43162</c:v>
                </c:pt>
                <c:pt idx="44">
                  <c:v>43163</c:v>
                </c:pt>
                <c:pt idx="45">
                  <c:v>43165</c:v>
                </c:pt>
                <c:pt idx="46">
                  <c:v>43166</c:v>
                </c:pt>
                <c:pt idx="47">
                  <c:v>43167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43176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43183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43189</c:v>
                </c:pt>
                <c:pt idx="62">
                  <c:v>43190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43209</c:v>
                </c:pt>
                <c:pt idx="75">
                  <c:v>43210</c:v>
                </c:pt>
                <c:pt idx="76">
                  <c:v>43211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43218</c:v>
                </c:pt>
                <c:pt idx="82">
                  <c:v>43219</c:v>
                </c:pt>
                <c:pt idx="83">
                  <c:v>43223</c:v>
                </c:pt>
                <c:pt idx="84">
                  <c:v>43224</c:v>
                </c:pt>
                <c:pt idx="85">
                  <c:v>43225</c:v>
                </c:pt>
                <c:pt idx="86">
                  <c:v>43228</c:v>
                </c:pt>
                <c:pt idx="87">
                  <c:v>43229</c:v>
                </c:pt>
                <c:pt idx="88">
                  <c:v>43231</c:v>
                </c:pt>
                <c:pt idx="89">
                  <c:v>43232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43239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43246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43253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43267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43274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43281</c:v>
                </c:pt>
                <c:pt idx="125">
                  <c:v>43286</c:v>
                </c:pt>
                <c:pt idx="126">
                  <c:v>43287</c:v>
                </c:pt>
                <c:pt idx="127">
                  <c:v>43288</c:v>
                </c:pt>
                <c:pt idx="128">
                  <c:v>43289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43295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43302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43316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43323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43330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43337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43344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43351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43358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43365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43372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43379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43393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43400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43407</c:v>
                </c:pt>
                <c:pt idx="214">
                  <c:v>43410</c:v>
                </c:pt>
                <c:pt idx="215">
                  <c:v>43411</c:v>
                </c:pt>
                <c:pt idx="216">
                  <c:v>43413</c:v>
                </c:pt>
                <c:pt idx="217">
                  <c:v>43414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43421</c:v>
                </c:pt>
                <c:pt idx="223">
                  <c:v>43424</c:v>
                </c:pt>
                <c:pt idx="224">
                  <c:v>43425</c:v>
                </c:pt>
                <c:pt idx="225">
                  <c:v>43426</c:v>
                </c:pt>
                <c:pt idx="226">
                  <c:v>43427</c:v>
                </c:pt>
                <c:pt idx="227">
                  <c:v>43428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43435</c:v>
                </c:pt>
                <c:pt idx="233">
                  <c:v>43438</c:v>
                </c:pt>
                <c:pt idx="234">
                  <c:v>43439</c:v>
                </c:pt>
                <c:pt idx="235">
                  <c:v>43440</c:v>
                </c:pt>
                <c:pt idx="236">
                  <c:v>43441</c:v>
                </c:pt>
                <c:pt idx="237">
                  <c:v>43442</c:v>
                </c:pt>
                <c:pt idx="238">
                  <c:v>43445</c:v>
                </c:pt>
                <c:pt idx="239">
                  <c:v>43446</c:v>
                </c:pt>
                <c:pt idx="240">
                  <c:v>43447</c:v>
                </c:pt>
                <c:pt idx="241">
                  <c:v>43448</c:v>
                </c:pt>
                <c:pt idx="242">
                  <c:v>43449</c:v>
                </c:pt>
                <c:pt idx="243">
                  <c:v>43452</c:v>
                </c:pt>
                <c:pt idx="244">
                  <c:v>43453</c:v>
                </c:pt>
                <c:pt idx="245">
                  <c:v>43454</c:v>
                </c:pt>
                <c:pt idx="246">
                  <c:v>43455</c:v>
                </c:pt>
                <c:pt idx="247">
                  <c:v>43456</c:v>
                </c:pt>
                <c:pt idx="248">
                  <c:v>43457</c:v>
                </c:pt>
                <c:pt idx="249">
                  <c:v>43461</c:v>
                </c:pt>
                <c:pt idx="250">
                  <c:v>43462</c:v>
                </c:pt>
                <c:pt idx="251">
                  <c:v>43463</c:v>
                </c:pt>
                <c:pt idx="252">
                  <c:v>43464</c:v>
                </c:pt>
                <c:pt idx="253">
                  <c:v>43468</c:v>
                </c:pt>
                <c:pt idx="254">
                  <c:v>43469</c:v>
                </c:pt>
                <c:pt idx="255">
                  <c:v>43470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43477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43484</c:v>
                </c:pt>
                <c:pt idx="265">
                  <c:v>43487</c:v>
                </c:pt>
                <c:pt idx="266">
                  <c:v>43488</c:v>
                </c:pt>
                <c:pt idx="267">
                  <c:v>43489</c:v>
                </c:pt>
                <c:pt idx="268">
                  <c:v>43490</c:v>
                </c:pt>
                <c:pt idx="269">
                  <c:v>43491</c:v>
                </c:pt>
                <c:pt idx="270">
                  <c:v>43494</c:v>
                </c:pt>
                <c:pt idx="271">
                  <c:v>43495</c:v>
                </c:pt>
                <c:pt idx="272">
                  <c:v>43496</c:v>
                </c:pt>
                <c:pt idx="273">
                  <c:v>43497</c:v>
                </c:pt>
                <c:pt idx="274">
                  <c:v>43498</c:v>
                </c:pt>
                <c:pt idx="275">
                  <c:v>43501</c:v>
                </c:pt>
                <c:pt idx="276">
                  <c:v>43502</c:v>
                </c:pt>
                <c:pt idx="277">
                  <c:v>43503</c:v>
                </c:pt>
                <c:pt idx="278">
                  <c:v>43504</c:v>
                </c:pt>
                <c:pt idx="279">
                  <c:v>43505</c:v>
                </c:pt>
                <c:pt idx="280">
                  <c:v>43508</c:v>
                </c:pt>
                <c:pt idx="281">
                  <c:v>43509</c:v>
                </c:pt>
                <c:pt idx="282">
                  <c:v>43510</c:v>
                </c:pt>
                <c:pt idx="283">
                  <c:v>43511</c:v>
                </c:pt>
                <c:pt idx="284">
                  <c:v>43512</c:v>
                </c:pt>
                <c:pt idx="285">
                  <c:v>43515</c:v>
                </c:pt>
                <c:pt idx="286">
                  <c:v>43516</c:v>
                </c:pt>
                <c:pt idx="287">
                  <c:v>43517</c:v>
                </c:pt>
                <c:pt idx="288">
                  <c:v>43518</c:v>
                </c:pt>
                <c:pt idx="289">
                  <c:v>43519</c:v>
                </c:pt>
                <c:pt idx="290">
                  <c:v>43522</c:v>
                </c:pt>
                <c:pt idx="291">
                  <c:v>43523</c:v>
                </c:pt>
                <c:pt idx="292">
                  <c:v>43524</c:v>
                </c:pt>
                <c:pt idx="293">
                  <c:v>43525</c:v>
                </c:pt>
                <c:pt idx="294">
                  <c:v>43526</c:v>
                </c:pt>
                <c:pt idx="295">
                  <c:v>43529</c:v>
                </c:pt>
                <c:pt idx="296">
                  <c:v>43530</c:v>
                </c:pt>
                <c:pt idx="297">
                  <c:v>43531</c:v>
                </c:pt>
                <c:pt idx="298">
                  <c:v>43532</c:v>
                </c:pt>
                <c:pt idx="299">
                  <c:v>43536</c:v>
                </c:pt>
                <c:pt idx="300">
                  <c:v>43537</c:v>
                </c:pt>
                <c:pt idx="301">
                  <c:v>43538</c:v>
                </c:pt>
                <c:pt idx="302">
                  <c:v>43539</c:v>
                </c:pt>
                <c:pt idx="303">
                  <c:v>43540</c:v>
                </c:pt>
                <c:pt idx="304">
                  <c:v>43543</c:v>
                </c:pt>
                <c:pt idx="305">
                  <c:v>43544</c:v>
                </c:pt>
                <c:pt idx="306">
                  <c:v>43545</c:v>
                </c:pt>
                <c:pt idx="307">
                  <c:v>43546</c:v>
                </c:pt>
                <c:pt idx="308">
                  <c:v>43547</c:v>
                </c:pt>
                <c:pt idx="309">
                  <c:v>43550</c:v>
                </c:pt>
                <c:pt idx="310">
                  <c:v>43551</c:v>
                </c:pt>
                <c:pt idx="311">
                  <c:v>43552</c:v>
                </c:pt>
                <c:pt idx="312">
                  <c:v>43553</c:v>
                </c:pt>
                <c:pt idx="313">
                  <c:v>43554</c:v>
                </c:pt>
                <c:pt idx="314">
                  <c:v>43557</c:v>
                </c:pt>
                <c:pt idx="315">
                  <c:v>43558</c:v>
                </c:pt>
                <c:pt idx="316">
                  <c:v>43559</c:v>
                </c:pt>
                <c:pt idx="317">
                  <c:v>43560</c:v>
                </c:pt>
                <c:pt idx="318">
                  <c:v>43561</c:v>
                </c:pt>
                <c:pt idx="319">
                  <c:v>43564</c:v>
                </c:pt>
                <c:pt idx="320">
                  <c:v>43565</c:v>
                </c:pt>
                <c:pt idx="321">
                  <c:v>43566</c:v>
                </c:pt>
                <c:pt idx="322">
                  <c:v>43567</c:v>
                </c:pt>
                <c:pt idx="323">
                  <c:v>43568</c:v>
                </c:pt>
                <c:pt idx="324">
                  <c:v>43571</c:v>
                </c:pt>
                <c:pt idx="325">
                  <c:v>43572</c:v>
                </c:pt>
                <c:pt idx="326">
                  <c:v>43573</c:v>
                </c:pt>
                <c:pt idx="327">
                  <c:v>43574</c:v>
                </c:pt>
                <c:pt idx="328">
                  <c:v>43575</c:v>
                </c:pt>
                <c:pt idx="329">
                  <c:v>43578</c:v>
                </c:pt>
                <c:pt idx="330">
                  <c:v>43579</c:v>
                </c:pt>
                <c:pt idx="331">
                  <c:v>43580</c:v>
                </c:pt>
                <c:pt idx="332">
                  <c:v>43581</c:v>
                </c:pt>
                <c:pt idx="333">
                  <c:v>43582</c:v>
                </c:pt>
                <c:pt idx="334">
                  <c:v>43585</c:v>
                </c:pt>
                <c:pt idx="335">
                  <c:v>43586</c:v>
                </c:pt>
                <c:pt idx="336">
                  <c:v>43588</c:v>
                </c:pt>
                <c:pt idx="337">
                  <c:v>43589</c:v>
                </c:pt>
                <c:pt idx="338">
                  <c:v>43590</c:v>
                </c:pt>
                <c:pt idx="339">
                  <c:v>43596</c:v>
                </c:pt>
                <c:pt idx="340">
                  <c:v>43597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43603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43610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43617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43624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43631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43638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43645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43652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43659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43666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43673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43680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43687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43694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43701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43708</c:v>
                </c:pt>
                <c:pt idx="420">
                  <c:v>43711</c:v>
                </c:pt>
                <c:pt idx="421">
                  <c:v>43712</c:v>
                </c:pt>
                <c:pt idx="422">
                  <c:v>43713</c:v>
                </c:pt>
                <c:pt idx="423">
                  <c:v>43714</c:v>
                </c:pt>
                <c:pt idx="424">
                  <c:v>43715</c:v>
                </c:pt>
                <c:pt idx="425">
                  <c:v>43718</c:v>
                </c:pt>
                <c:pt idx="426">
                  <c:v>43719</c:v>
                </c:pt>
                <c:pt idx="427">
                  <c:v>43720</c:v>
                </c:pt>
                <c:pt idx="428">
                  <c:v>43721</c:v>
                </c:pt>
                <c:pt idx="429">
                  <c:v>43722</c:v>
                </c:pt>
                <c:pt idx="430">
                  <c:v>43725</c:v>
                </c:pt>
                <c:pt idx="431">
                  <c:v>43726</c:v>
                </c:pt>
                <c:pt idx="432">
                  <c:v>43727</c:v>
                </c:pt>
                <c:pt idx="433">
                  <c:v>43728</c:v>
                </c:pt>
                <c:pt idx="434">
                  <c:v>43729</c:v>
                </c:pt>
                <c:pt idx="435">
                  <c:v>43732</c:v>
                </c:pt>
                <c:pt idx="436">
                  <c:v>43733</c:v>
                </c:pt>
                <c:pt idx="437">
                  <c:v>43734</c:v>
                </c:pt>
                <c:pt idx="438">
                  <c:v>43735</c:v>
                </c:pt>
                <c:pt idx="439">
                  <c:v>43736</c:v>
                </c:pt>
                <c:pt idx="440">
                  <c:v>43739</c:v>
                </c:pt>
                <c:pt idx="441">
                  <c:v>43740</c:v>
                </c:pt>
                <c:pt idx="442">
                  <c:v>43741</c:v>
                </c:pt>
                <c:pt idx="443">
                  <c:v>43742</c:v>
                </c:pt>
                <c:pt idx="444">
                  <c:v>43743</c:v>
                </c:pt>
                <c:pt idx="445">
                  <c:v>43746</c:v>
                </c:pt>
                <c:pt idx="446">
                  <c:v>43747</c:v>
                </c:pt>
                <c:pt idx="447">
                  <c:v>43748</c:v>
                </c:pt>
                <c:pt idx="448">
                  <c:v>43749</c:v>
                </c:pt>
                <c:pt idx="449">
                  <c:v>43750</c:v>
                </c:pt>
                <c:pt idx="450">
                  <c:v>43753</c:v>
                </c:pt>
                <c:pt idx="451">
                  <c:v>43754</c:v>
                </c:pt>
                <c:pt idx="452">
                  <c:v>43755</c:v>
                </c:pt>
                <c:pt idx="453">
                  <c:v>43756</c:v>
                </c:pt>
                <c:pt idx="454">
                  <c:v>43757</c:v>
                </c:pt>
                <c:pt idx="455">
                  <c:v>43760</c:v>
                </c:pt>
                <c:pt idx="456">
                  <c:v>43761</c:v>
                </c:pt>
                <c:pt idx="457">
                  <c:v>43762</c:v>
                </c:pt>
                <c:pt idx="458">
                  <c:v>43763</c:v>
                </c:pt>
                <c:pt idx="459">
                  <c:v>43764</c:v>
                </c:pt>
                <c:pt idx="460">
                  <c:v>43767</c:v>
                </c:pt>
                <c:pt idx="461">
                  <c:v>43768</c:v>
                </c:pt>
                <c:pt idx="462">
                  <c:v>43769</c:v>
                </c:pt>
                <c:pt idx="463">
                  <c:v>43770</c:v>
                </c:pt>
                <c:pt idx="464">
                  <c:v>43771</c:v>
                </c:pt>
                <c:pt idx="465">
                  <c:v>43774</c:v>
                </c:pt>
                <c:pt idx="466">
                  <c:v>43775</c:v>
                </c:pt>
                <c:pt idx="467">
                  <c:v>43776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43785</c:v>
                </c:pt>
                <c:pt idx="473">
                  <c:v>43786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43792</c:v>
                </c:pt>
                <c:pt idx="479">
                  <c:v>43795</c:v>
                </c:pt>
                <c:pt idx="480">
                  <c:v>43796</c:v>
                </c:pt>
                <c:pt idx="481">
                  <c:v>43797</c:v>
                </c:pt>
                <c:pt idx="482">
                  <c:v>43798</c:v>
                </c:pt>
                <c:pt idx="483">
                  <c:v>43799</c:v>
                </c:pt>
                <c:pt idx="484">
                  <c:v>43802</c:v>
                </c:pt>
                <c:pt idx="485">
                  <c:v>43803</c:v>
                </c:pt>
                <c:pt idx="486">
                  <c:v>43804</c:v>
                </c:pt>
                <c:pt idx="487">
                  <c:v>43805</c:v>
                </c:pt>
                <c:pt idx="488">
                  <c:v>43806</c:v>
                </c:pt>
                <c:pt idx="489">
                  <c:v>43809</c:v>
                </c:pt>
                <c:pt idx="490">
                  <c:v>43810</c:v>
                </c:pt>
                <c:pt idx="491">
                  <c:v>43811</c:v>
                </c:pt>
                <c:pt idx="492">
                  <c:v>43812</c:v>
                </c:pt>
                <c:pt idx="493">
                  <c:v>43813</c:v>
                </c:pt>
                <c:pt idx="494">
                  <c:v>43816</c:v>
                </c:pt>
                <c:pt idx="495">
                  <c:v>43817</c:v>
                </c:pt>
                <c:pt idx="496">
                  <c:v>43818</c:v>
                </c:pt>
                <c:pt idx="497">
                  <c:v>43819</c:v>
                </c:pt>
                <c:pt idx="498">
                  <c:v>43820</c:v>
                </c:pt>
                <c:pt idx="499">
                  <c:v>43823</c:v>
                </c:pt>
                <c:pt idx="500">
                  <c:v>43824</c:v>
                </c:pt>
                <c:pt idx="501">
                  <c:v>43826</c:v>
                </c:pt>
                <c:pt idx="502">
                  <c:v>43827</c:v>
                </c:pt>
                <c:pt idx="503">
                  <c:v>43830</c:v>
                </c:pt>
                <c:pt idx="504">
                  <c:v>43831</c:v>
                </c:pt>
                <c:pt idx="505">
                  <c:v>43834</c:v>
                </c:pt>
                <c:pt idx="506">
                  <c:v>43835</c:v>
                </c:pt>
                <c:pt idx="507">
                  <c:v>43839</c:v>
                </c:pt>
                <c:pt idx="508">
                  <c:v>43840</c:v>
                </c:pt>
                <c:pt idx="509">
                  <c:v>43841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43848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43855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43862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43869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43876</c:v>
                </c:pt>
                <c:pt idx="535">
                  <c:v>43879</c:v>
                </c:pt>
                <c:pt idx="536">
                  <c:v>43880</c:v>
                </c:pt>
                <c:pt idx="537">
                  <c:v>43881</c:v>
                </c:pt>
                <c:pt idx="538">
                  <c:v>43882</c:v>
                </c:pt>
                <c:pt idx="539">
                  <c:v>43883</c:v>
                </c:pt>
                <c:pt idx="540">
                  <c:v>43886</c:v>
                </c:pt>
                <c:pt idx="541">
                  <c:v>43887</c:v>
                </c:pt>
                <c:pt idx="542">
                  <c:v>43888</c:v>
                </c:pt>
                <c:pt idx="543">
                  <c:v>43889</c:v>
                </c:pt>
                <c:pt idx="544">
                  <c:v>43890</c:v>
                </c:pt>
                <c:pt idx="545">
                  <c:v>43893</c:v>
                </c:pt>
                <c:pt idx="546">
                  <c:v>43894</c:v>
                </c:pt>
                <c:pt idx="547">
                  <c:v>43895</c:v>
                </c:pt>
                <c:pt idx="548">
                  <c:v>43896</c:v>
                </c:pt>
                <c:pt idx="549">
                  <c:v>43897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43904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43911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43918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43925</c:v>
                </c:pt>
                <c:pt idx="570">
                  <c:v>43926</c:v>
                </c:pt>
                <c:pt idx="571">
                  <c:v>43928</c:v>
                </c:pt>
                <c:pt idx="572">
                  <c:v>43929</c:v>
                </c:pt>
                <c:pt idx="573">
                  <c:v>43930</c:v>
                </c:pt>
                <c:pt idx="574">
                  <c:v>43931</c:v>
                </c:pt>
                <c:pt idx="575">
                  <c:v>43932</c:v>
                </c:pt>
                <c:pt idx="576">
                  <c:v>43935</c:v>
                </c:pt>
                <c:pt idx="577">
                  <c:v>43936</c:v>
                </c:pt>
                <c:pt idx="578">
                  <c:v>43937</c:v>
                </c:pt>
                <c:pt idx="579">
                  <c:v>43938</c:v>
                </c:pt>
                <c:pt idx="580">
                  <c:v>43939</c:v>
                </c:pt>
                <c:pt idx="581">
                  <c:v>43942</c:v>
                </c:pt>
                <c:pt idx="582">
                  <c:v>43943</c:v>
                </c:pt>
                <c:pt idx="583">
                  <c:v>43944</c:v>
                </c:pt>
                <c:pt idx="584">
                  <c:v>43945</c:v>
                </c:pt>
                <c:pt idx="585">
                  <c:v>43946</c:v>
                </c:pt>
                <c:pt idx="586">
                  <c:v>43951</c:v>
                </c:pt>
                <c:pt idx="587">
                  <c:v>43952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43960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43967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43974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43981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43988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43994</c:v>
                </c:pt>
                <c:pt idx="617">
                  <c:v>43995</c:v>
                </c:pt>
                <c:pt idx="618">
                  <c:v>43998</c:v>
                </c:pt>
                <c:pt idx="619">
                  <c:v>43999</c:v>
                </c:pt>
                <c:pt idx="620">
                  <c:v>44000</c:v>
                </c:pt>
                <c:pt idx="621">
                  <c:v>44001</c:v>
                </c:pt>
                <c:pt idx="622">
                  <c:v>44002</c:v>
                </c:pt>
                <c:pt idx="623">
                  <c:v>44005</c:v>
                </c:pt>
                <c:pt idx="624">
                  <c:v>44006</c:v>
                </c:pt>
                <c:pt idx="625">
                  <c:v>44007</c:v>
                </c:pt>
                <c:pt idx="626">
                  <c:v>44008</c:v>
                </c:pt>
                <c:pt idx="627">
                  <c:v>44009</c:v>
                </c:pt>
                <c:pt idx="628">
                  <c:v>44012</c:v>
                </c:pt>
                <c:pt idx="629">
                  <c:v>44013</c:v>
                </c:pt>
                <c:pt idx="630">
                  <c:v>44014</c:v>
                </c:pt>
                <c:pt idx="631">
                  <c:v>44015</c:v>
                </c:pt>
                <c:pt idx="632">
                  <c:v>44019</c:v>
                </c:pt>
                <c:pt idx="633">
                  <c:v>44020</c:v>
                </c:pt>
                <c:pt idx="634">
                  <c:v>44021</c:v>
                </c:pt>
                <c:pt idx="635">
                  <c:v>44022</c:v>
                </c:pt>
                <c:pt idx="636">
                  <c:v>44023</c:v>
                </c:pt>
                <c:pt idx="637">
                  <c:v>44026</c:v>
                </c:pt>
                <c:pt idx="638">
                  <c:v>44027</c:v>
                </c:pt>
                <c:pt idx="639">
                  <c:v>44028</c:v>
                </c:pt>
                <c:pt idx="640">
                  <c:v>44029</c:v>
                </c:pt>
                <c:pt idx="641">
                  <c:v>44030</c:v>
                </c:pt>
                <c:pt idx="642">
                  <c:v>44033</c:v>
                </c:pt>
                <c:pt idx="643">
                  <c:v>44034</c:v>
                </c:pt>
                <c:pt idx="644">
                  <c:v>44035</c:v>
                </c:pt>
                <c:pt idx="645">
                  <c:v>44036</c:v>
                </c:pt>
                <c:pt idx="646">
                  <c:v>44037</c:v>
                </c:pt>
                <c:pt idx="647">
                  <c:v>44040</c:v>
                </c:pt>
                <c:pt idx="648">
                  <c:v>44041</c:v>
                </c:pt>
                <c:pt idx="649">
                  <c:v>44042</c:v>
                </c:pt>
                <c:pt idx="650">
                  <c:v>44043</c:v>
                </c:pt>
                <c:pt idx="651">
                  <c:v>44044</c:v>
                </c:pt>
                <c:pt idx="652">
                  <c:v>44047</c:v>
                </c:pt>
                <c:pt idx="653">
                  <c:v>44048</c:v>
                </c:pt>
                <c:pt idx="654">
                  <c:v>44049</c:v>
                </c:pt>
                <c:pt idx="655">
                  <c:v>44050</c:v>
                </c:pt>
                <c:pt idx="656">
                  <c:v>44051</c:v>
                </c:pt>
                <c:pt idx="657">
                  <c:v>44054</c:v>
                </c:pt>
                <c:pt idx="658">
                  <c:v>44055</c:v>
                </c:pt>
                <c:pt idx="659">
                  <c:v>44056</c:v>
                </c:pt>
                <c:pt idx="660">
                  <c:v>44057</c:v>
                </c:pt>
                <c:pt idx="661">
                  <c:v>44058</c:v>
                </c:pt>
                <c:pt idx="662">
                  <c:v>44061</c:v>
                </c:pt>
                <c:pt idx="663">
                  <c:v>44062</c:v>
                </c:pt>
                <c:pt idx="664">
                  <c:v>44063</c:v>
                </c:pt>
                <c:pt idx="665">
                  <c:v>44064</c:v>
                </c:pt>
                <c:pt idx="666">
                  <c:v>44065</c:v>
                </c:pt>
                <c:pt idx="667">
                  <c:v>44068</c:v>
                </c:pt>
                <c:pt idx="668">
                  <c:v>44069</c:v>
                </c:pt>
                <c:pt idx="669">
                  <c:v>44070</c:v>
                </c:pt>
                <c:pt idx="670">
                  <c:v>44071</c:v>
                </c:pt>
                <c:pt idx="671">
                  <c:v>44072</c:v>
                </c:pt>
                <c:pt idx="672">
                  <c:v>44075</c:v>
                </c:pt>
                <c:pt idx="673">
                  <c:v>44076</c:v>
                </c:pt>
                <c:pt idx="674">
                  <c:v>44077</c:v>
                </c:pt>
                <c:pt idx="675">
                  <c:v>44078</c:v>
                </c:pt>
                <c:pt idx="676">
                  <c:v>44079</c:v>
                </c:pt>
                <c:pt idx="677">
                  <c:v>44082</c:v>
                </c:pt>
                <c:pt idx="678">
                  <c:v>44083</c:v>
                </c:pt>
                <c:pt idx="679">
                  <c:v>44084</c:v>
                </c:pt>
                <c:pt idx="680">
                  <c:v>44085</c:v>
                </c:pt>
                <c:pt idx="681">
                  <c:v>44086</c:v>
                </c:pt>
                <c:pt idx="682">
                  <c:v>44089</c:v>
                </c:pt>
                <c:pt idx="683">
                  <c:v>44090</c:v>
                </c:pt>
                <c:pt idx="684">
                  <c:v>44091</c:v>
                </c:pt>
                <c:pt idx="685">
                  <c:v>44092</c:v>
                </c:pt>
                <c:pt idx="686">
                  <c:v>44093</c:v>
                </c:pt>
                <c:pt idx="687">
                  <c:v>44096</c:v>
                </c:pt>
                <c:pt idx="688">
                  <c:v>44097</c:v>
                </c:pt>
                <c:pt idx="689">
                  <c:v>44098</c:v>
                </c:pt>
                <c:pt idx="690">
                  <c:v>44099</c:v>
                </c:pt>
                <c:pt idx="691">
                  <c:v>44100</c:v>
                </c:pt>
                <c:pt idx="692">
                  <c:v>44103</c:v>
                </c:pt>
                <c:pt idx="693">
                  <c:v>44104</c:v>
                </c:pt>
                <c:pt idx="694">
                  <c:v>44105</c:v>
                </c:pt>
                <c:pt idx="695">
                  <c:v>44106</c:v>
                </c:pt>
                <c:pt idx="696">
                  <c:v>44107</c:v>
                </c:pt>
                <c:pt idx="697">
                  <c:v>44110</c:v>
                </c:pt>
                <c:pt idx="698">
                  <c:v>44111</c:v>
                </c:pt>
                <c:pt idx="699">
                  <c:v>44112</c:v>
                </c:pt>
                <c:pt idx="700">
                  <c:v>44113</c:v>
                </c:pt>
                <c:pt idx="701">
                  <c:v>44114</c:v>
                </c:pt>
                <c:pt idx="702">
                  <c:v>44117</c:v>
                </c:pt>
                <c:pt idx="703">
                  <c:v>44118</c:v>
                </c:pt>
                <c:pt idx="704">
                  <c:v>44119</c:v>
                </c:pt>
                <c:pt idx="705">
                  <c:v>44120</c:v>
                </c:pt>
                <c:pt idx="706">
                  <c:v>44121</c:v>
                </c:pt>
                <c:pt idx="707">
                  <c:v>44124</c:v>
                </c:pt>
                <c:pt idx="708">
                  <c:v>44125</c:v>
                </c:pt>
                <c:pt idx="709">
                  <c:v>44126</c:v>
                </c:pt>
                <c:pt idx="710">
                  <c:v>44127</c:v>
                </c:pt>
                <c:pt idx="711">
                  <c:v>44128</c:v>
                </c:pt>
                <c:pt idx="712">
                  <c:v>44131</c:v>
                </c:pt>
                <c:pt idx="713">
                  <c:v>44132</c:v>
                </c:pt>
                <c:pt idx="714">
                  <c:v>44133</c:v>
                </c:pt>
                <c:pt idx="715">
                  <c:v>44134</c:v>
                </c:pt>
                <c:pt idx="716">
                  <c:v>44135</c:v>
                </c:pt>
                <c:pt idx="717">
                  <c:v>44138</c:v>
                </c:pt>
                <c:pt idx="718">
                  <c:v>44139</c:v>
                </c:pt>
                <c:pt idx="719">
                  <c:v>44140</c:v>
                </c:pt>
                <c:pt idx="720">
                  <c:v>44141</c:v>
                </c:pt>
                <c:pt idx="721">
                  <c:v>44142</c:v>
                </c:pt>
                <c:pt idx="722">
                  <c:v>44145</c:v>
                </c:pt>
                <c:pt idx="723">
                  <c:v>44146</c:v>
                </c:pt>
                <c:pt idx="724">
                  <c:v>44147</c:v>
                </c:pt>
                <c:pt idx="725">
                  <c:v>44148</c:v>
                </c:pt>
                <c:pt idx="726">
                  <c:v>44149</c:v>
                </c:pt>
                <c:pt idx="727">
                  <c:v>44152</c:v>
                </c:pt>
                <c:pt idx="728">
                  <c:v>44153</c:v>
                </c:pt>
                <c:pt idx="729">
                  <c:v>44154</c:v>
                </c:pt>
                <c:pt idx="730">
                  <c:v>44155</c:v>
                </c:pt>
                <c:pt idx="731">
                  <c:v>44156</c:v>
                </c:pt>
                <c:pt idx="732">
                  <c:v>44159</c:v>
                </c:pt>
                <c:pt idx="733">
                  <c:v>44160</c:v>
                </c:pt>
                <c:pt idx="734">
                  <c:v>44161</c:v>
                </c:pt>
                <c:pt idx="735">
                  <c:v>44162</c:v>
                </c:pt>
                <c:pt idx="736">
                  <c:v>44163</c:v>
                </c:pt>
                <c:pt idx="737">
                  <c:v>44166</c:v>
                </c:pt>
                <c:pt idx="738">
                  <c:v>44167</c:v>
                </c:pt>
                <c:pt idx="739">
                  <c:v>44168</c:v>
                </c:pt>
                <c:pt idx="740">
                  <c:v>44169</c:v>
                </c:pt>
                <c:pt idx="741">
                  <c:v>44170</c:v>
                </c:pt>
                <c:pt idx="742">
                  <c:v>44173</c:v>
                </c:pt>
                <c:pt idx="743">
                  <c:v>44174</c:v>
                </c:pt>
                <c:pt idx="744">
                  <c:v>44175</c:v>
                </c:pt>
                <c:pt idx="745">
                  <c:v>44176</c:v>
                </c:pt>
                <c:pt idx="746">
                  <c:v>44177</c:v>
                </c:pt>
                <c:pt idx="747">
                  <c:v>44180</c:v>
                </c:pt>
                <c:pt idx="748">
                  <c:v>44181</c:v>
                </c:pt>
                <c:pt idx="749">
                  <c:v>44182</c:v>
                </c:pt>
                <c:pt idx="750">
                  <c:v>44183</c:v>
                </c:pt>
                <c:pt idx="751">
                  <c:v>44184</c:v>
                </c:pt>
                <c:pt idx="752">
                  <c:v>44187</c:v>
                </c:pt>
                <c:pt idx="753">
                  <c:v>44188</c:v>
                </c:pt>
                <c:pt idx="754">
                  <c:v>44189</c:v>
                </c:pt>
                <c:pt idx="755">
                  <c:v>44190</c:v>
                </c:pt>
                <c:pt idx="756">
                  <c:v>44194</c:v>
                </c:pt>
                <c:pt idx="757">
                  <c:v>44195</c:v>
                </c:pt>
                <c:pt idx="758">
                  <c:v>44196</c:v>
                </c:pt>
                <c:pt idx="759">
                  <c:v>44197</c:v>
                </c:pt>
                <c:pt idx="760">
                  <c:v>44201</c:v>
                </c:pt>
                <c:pt idx="761">
                  <c:v>44202</c:v>
                </c:pt>
                <c:pt idx="762">
                  <c:v>44203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44215</c:v>
                </c:pt>
                <c:pt idx="770">
                  <c:v>44216</c:v>
                </c:pt>
                <c:pt idx="771">
                  <c:v>44217</c:v>
                </c:pt>
                <c:pt idx="772">
                  <c:v>44218</c:v>
                </c:pt>
                <c:pt idx="773">
                  <c:v>44219</c:v>
                </c:pt>
                <c:pt idx="774">
                  <c:v>44222</c:v>
                </c:pt>
                <c:pt idx="775">
                  <c:v>44223</c:v>
                </c:pt>
                <c:pt idx="776">
                  <c:v>44224</c:v>
                </c:pt>
                <c:pt idx="777">
                  <c:v>44225</c:v>
                </c:pt>
                <c:pt idx="778">
                  <c:v>44226</c:v>
                </c:pt>
                <c:pt idx="779">
                  <c:v>44229</c:v>
                </c:pt>
                <c:pt idx="780">
                  <c:v>44230</c:v>
                </c:pt>
                <c:pt idx="781">
                  <c:v>44231</c:v>
                </c:pt>
                <c:pt idx="782">
                  <c:v>44232</c:v>
                </c:pt>
                <c:pt idx="783">
                  <c:v>44233</c:v>
                </c:pt>
                <c:pt idx="784">
                  <c:v>44236</c:v>
                </c:pt>
                <c:pt idx="785">
                  <c:v>44237</c:v>
                </c:pt>
                <c:pt idx="786">
                  <c:v>44238</c:v>
                </c:pt>
                <c:pt idx="787">
                  <c:v>44239</c:v>
                </c:pt>
                <c:pt idx="788">
                  <c:v>44240</c:v>
                </c:pt>
                <c:pt idx="789">
                  <c:v>44243</c:v>
                </c:pt>
                <c:pt idx="790">
                  <c:v>44244</c:v>
                </c:pt>
                <c:pt idx="791">
                  <c:v>44245</c:v>
                </c:pt>
                <c:pt idx="792">
                  <c:v>44246</c:v>
                </c:pt>
                <c:pt idx="793">
                  <c:v>44247</c:v>
                </c:pt>
                <c:pt idx="794">
                  <c:v>44250</c:v>
                </c:pt>
                <c:pt idx="795">
                  <c:v>44251</c:v>
                </c:pt>
                <c:pt idx="796">
                  <c:v>44252</c:v>
                </c:pt>
                <c:pt idx="797">
                  <c:v>44253</c:v>
                </c:pt>
                <c:pt idx="798">
                  <c:v>44254</c:v>
                </c:pt>
                <c:pt idx="799">
                  <c:v>44257</c:v>
                </c:pt>
                <c:pt idx="800">
                  <c:v>44258</c:v>
                </c:pt>
                <c:pt idx="801">
                  <c:v>44259</c:v>
                </c:pt>
                <c:pt idx="802">
                  <c:v>44260</c:v>
                </c:pt>
                <c:pt idx="803">
                  <c:v>44261</c:v>
                </c:pt>
                <c:pt idx="804">
                  <c:v>44265</c:v>
                </c:pt>
                <c:pt idx="805">
                  <c:v>44266</c:v>
                </c:pt>
                <c:pt idx="806">
                  <c:v>44267</c:v>
                </c:pt>
                <c:pt idx="807">
                  <c:v>44268</c:v>
                </c:pt>
                <c:pt idx="808">
                  <c:v>44271</c:v>
                </c:pt>
                <c:pt idx="809">
                  <c:v>44272</c:v>
                </c:pt>
                <c:pt idx="810">
                  <c:v>44273</c:v>
                </c:pt>
                <c:pt idx="811">
                  <c:v>44274</c:v>
                </c:pt>
                <c:pt idx="812">
                  <c:v>44275</c:v>
                </c:pt>
                <c:pt idx="813">
                  <c:v>44278</c:v>
                </c:pt>
                <c:pt idx="814">
                  <c:v>44279</c:v>
                </c:pt>
                <c:pt idx="815">
                  <c:v>44280</c:v>
                </c:pt>
                <c:pt idx="816">
                  <c:v>44281</c:v>
                </c:pt>
                <c:pt idx="817">
                  <c:v>44282</c:v>
                </c:pt>
                <c:pt idx="818">
                  <c:v>44285</c:v>
                </c:pt>
                <c:pt idx="819">
                  <c:v>44286</c:v>
                </c:pt>
                <c:pt idx="820">
                  <c:v>44287</c:v>
                </c:pt>
                <c:pt idx="821">
                  <c:v>44288</c:v>
                </c:pt>
                <c:pt idx="822">
                  <c:v>44289</c:v>
                </c:pt>
                <c:pt idx="823">
                  <c:v>44292</c:v>
                </c:pt>
                <c:pt idx="824">
                  <c:v>44293</c:v>
                </c:pt>
                <c:pt idx="825">
                  <c:v>44294</c:v>
                </c:pt>
                <c:pt idx="826">
                  <c:v>44295</c:v>
                </c:pt>
                <c:pt idx="827">
                  <c:v>44296</c:v>
                </c:pt>
                <c:pt idx="828">
                  <c:v>44299</c:v>
                </c:pt>
                <c:pt idx="829">
                  <c:v>44300</c:v>
                </c:pt>
                <c:pt idx="830">
                  <c:v>44301</c:v>
                </c:pt>
                <c:pt idx="831">
                  <c:v>44302</c:v>
                </c:pt>
                <c:pt idx="832">
                  <c:v>44303</c:v>
                </c:pt>
                <c:pt idx="833">
                  <c:v>44306</c:v>
                </c:pt>
                <c:pt idx="834">
                  <c:v>44307</c:v>
                </c:pt>
                <c:pt idx="835">
                  <c:v>44308</c:v>
                </c:pt>
                <c:pt idx="836">
                  <c:v>44309</c:v>
                </c:pt>
                <c:pt idx="837">
                  <c:v>44310</c:v>
                </c:pt>
                <c:pt idx="838">
                  <c:v>44313</c:v>
                </c:pt>
                <c:pt idx="839">
                  <c:v>44314</c:v>
                </c:pt>
                <c:pt idx="840">
                  <c:v>44315</c:v>
                </c:pt>
                <c:pt idx="841">
                  <c:v>44316</c:v>
                </c:pt>
                <c:pt idx="842">
                  <c:v>44317</c:v>
                </c:pt>
                <c:pt idx="843">
                  <c:v>44320</c:v>
                </c:pt>
                <c:pt idx="844">
                  <c:v>44321</c:v>
                </c:pt>
                <c:pt idx="845">
                  <c:v>44322</c:v>
                </c:pt>
                <c:pt idx="846">
                  <c:v>44323</c:v>
                </c:pt>
                <c:pt idx="847">
                  <c:v>44324</c:v>
                </c:pt>
                <c:pt idx="848">
                  <c:v>44329</c:v>
                </c:pt>
                <c:pt idx="849">
                  <c:v>44330</c:v>
                </c:pt>
                <c:pt idx="850">
                  <c:v>44331</c:v>
                </c:pt>
                <c:pt idx="851">
                  <c:v>44332</c:v>
                </c:pt>
                <c:pt idx="852">
                  <c:v>44334</c:v>
                </c:pt>
                <c:pt idx="853">
                  <c:v>44335</c:v>
                </c:pt>
                <c:pt idx="854">
                  <c:v>44336</c:v>
                </c:pt>
                <c:pt idx="855">
                  <c:v>44337</c:v>
                </c:pt>
                <c:pt idx="856">
                  <c:v>44338</c:v>
                </c:pt>
                <c:pt idx="857">
                  <c:v>44341</c:v>
                </c:pt>
                <c:pt idx="858">
                  <c:v>44342</c:v>
                </c:pt>
                <c:pt idx="859">
                  <c:v>44343</c:v>
                </c:pt>
                <c:pt idx="860">
                  <c:v>44344</c:v>
                </c:pt>
                <c:pt idx="861">
                  <c:v>44345</c:v>
                </c:pt>
                <c:pt idx="862">
                  <c:v>44348</c:v>
                </c:pt>
                <c:pt idx="863">
                  <c:v>44349</c:v>
                </c:pt>
                <c:pt idx="864">
                  <c:v>44350</c:v>
                </c:pt>
                <c:pt idx="865">
                  <c:v>44351</c:v>
                </c:pt>
                <c:pt idx="866">
                  <c:v>44352</c:v>
                </c:pt>
                <c:pt idx="867">
                  <c:v>44355</c:v>
                </c:pt>
                <c:pt idx="868">
                  <c:v>44356</c:v>
                </c:pt>
                <c:pt idx="869">
                  <c:v>44357</c:v>
                </c:pt>
                <c:pt idx="870">
                  <c:v>44358</c:v>
                </c:pt>
                <c:pt idx="871">
                  <c:v>44359</c:v>
                </c:pt>
                <c:pt idx="872">
                  <c:v>44362</c:v>
                </c:pt>
                <c:pt idx="873">
                  <c:v>44363</c:v>
                </c:pt>
                <c:pt idx="874">
                  <c:v>44364</c:v>
                </c:pt>
                <c:pt idx="875">
                  <c:v>44365</c:v>
                </c:pt>
                <c:pt idx="876">
                  <c:v>44366</c:v>
                </c:pt>
                <c:pt idx="877">
                  <c:v>44369</c:v>
                </c:pt>
                <c:pt idx="878">
                  <c:v>44370</c:v>
                </c:pt>
                <c:pt idx="879">
                  <c:v>44371</c:v>
                </c:pt>
                <c:pt idx="880">
                  <c:v>44372</c:v>
                </c:pt>
                <c:pt idx="881">
                  <c:v>44373</c:v>
                </c:pt>
                <c:pt idx="882">
                  <c:v>44376</c:v>
                </c:pt>
                <c:pt idx="883">
                  <c:v>44377</c:v>
                </c:pt>
                <c:pt idx="884">
                  <c:v>44378</c:v>
                </c:pt>
                <c:pt idx="885">
                  <c:v>44379</c:v>
                </c:pt>
                <c:pt idx="886">
                  <c:v>44380</c:v>
                </c:pt>
                <c:pt idx="887">
                  <c:v>44383</c:v>
                </c:pt>
                <c:pt idx="888">
                  <c:v>44384</c:v>
                </c:pt>
                <c:pt idx="889">
                  <c:v>44385</c:v>
                </c:pt>
                <c:pt idx="890">
                  <c:v>44386</c:v>
                </c:pt>
                <c:pt idx="891">
                  <c:v>44387</c:v>
                </c:pt>
                <c:pt idx="892">
                  <c:v>44390</c:v>
                </c:pt>
                <c:pt idx="893">
                  <c:v>44391</c:v>
                </c:pt>
                <c:pt idx="894">
                  <c:v>44392</c:v>
                </c:pt>
                <c:pt idx="895">
                  <c:v>44393</c:v>
                </c:pt>
                <c:pt idx="896">
                  <c:v>44394</c:v>
                </c:pt>
                <c:pt idx="897">
                  <c:v>44397</c:v>
                </c:pt>
                <c:pt idx="898">
                  <c:v>44398</c:v>
                </c:pt>
                <c:pt idx="899">
                  <c:v>44399</c:v>
                </c:pt>
                <c:pt idx="900">
                  <c:v>44400</c:v>
                </c:pt>
                <c:pt idx="901">
                  <c:v>44401</c:v>
                </c:pt>
                <c:pt idx="902">
                  <c:v>44404</c:v>
                </c:pt>
                <c:pt idx="903">
                  <c:v>44405</c:v>
                </c:pt>
                <c:pt idx="904">
                  <c:v>44406</c:v>
                </c:pt>
                <c:pt idx="905">
                  <c:v>44407</c:v>
                </c:pt>
                <c:pt idx="906">
                  <c:v>44408</c:v>
                </c:pt>
                <c:pt idx="907">
                  <c:v>44411</c:v>
                </c:pt>
                <c:pt idx="908">
                  <c:v>44412</c:v>
                </c:pt>
                <c:pt idx="909">
                  <c:v>44413</c:v>
                </c:pt>
                <c:pt idx="910">
                  <c:v>44414</c:v>
                </c:pt>
                <c:pt idx="911">
                  <c:v>44415</c:v>
                </c:pt>
                <c:pt idx="912">
                  <c:v>44418</c:v>
                </c:pt>
                <c:pt idx="913">
                  <c:v>44419</c:v>
                </c:pt>
                <c:pt idx="914">
                  <c:v>44420</c:v>
                </c:pt>
                <c:pt idx="915">
                  <c:v>44421</c:v>
                </c:pt>
                <c:pt idx="916">
                  <c:v>44422</c:v>
                </c:pt>
                <c:pt idx="917">
                  <c:v>44425</c:v>
                </c:pt>
                <c:pt idx="918">
                  <c:v>44426</c:v>
                </c:pt>
                <c:pt idx="919">
                  <c:v>44427</c:v>
                </c:pt>
                <c:pt idx="920">
                  <c:v>44428</c:v>
                </c:pt>
                <c:pt idx="921">
                  <c:v>44429</c:v>
                </c:pt>
                <c:pt idx="922">
                  <c:v>44432</c:v>
                </c:pt>
                <c:pt idx="923">
                  <c:v>44433</c:v>
                </c:pt>
                <c:pt idx="924">
                  <c:v>44434</c:v>
                </c:pt>
                <c:pt idx="925">
                  <c:v>44435</c:v>
                </c:pt>
                <c:pt idx="926">
                  <c:v>44436</c:v>
                </c:pt>
                <c:pt idx="927">
                  <c:v>44439</c:v>
                </c:pt>
                <c:pt idx="928">
                  <c:v>44440</c:v>
                </c:pt>
                <c:pt idx="929">
                  <c:v>44441</c:v>
                </c:pt>
                <c:pt idx="930">
                  <c:v>44442</c:v>
                </c:pt>
                <c:pt idx="931">
                  <c:v>44443</c:v>
                </c:pt>
                <c:pt idx="932">
                  <c:v>44446</c:v>
                </c:pt>
                <c:pt idx="933">
                  <c:v>44447</c:v>
                </c:pt>
                <c:pt idx="934">
                  <c:v>44448</c:v>
                </c:pt>
                <c:pt idx="935">
                  <c:v>44449</c:v>
                </c:pt>
                <c:pt idx="936">
                  <c:v>44450</c:v>
                </c:pt>
                <c:pt idx="937">
                  <c:v>44453</c:v>
                </c:pt>
                <c:pt idx="938">
                  <c:v>44454</c:v>
                </c:pt>
                <c:pt idx="939">
                  <c:v>44455</c:v>
                </c:pt>
                <c:pt idx="940">
                  <c:v>44456</c:v>
                </c:pt>
                <c:pt idx="941">
                  <c:v>44457</c:v>
                </c:pt>
                <c:pt idx="942">
                  <c:v>44460</c:v>
                </c:pt>
                <c:pt idx="943">
                  <c:v>44461</c:v>
                </c:pt>
                <c:pt idx="944">
                  <c:v>44462</c:v>
                </c:pt>
                <c:pt idx="945">
                  <c:v>44463</c:v>
                </c:pt>
                <c:pt idx="946">
                  <c:v>44464</c:v>
                </c:pt>
                <c:pt idx="947">
                  <c:v>44467</c:v>
                </c:pt>
                <c:pt idx="948">
                  <c:v>44468</c:v>
                </c:pt>
                <c:pt idx="949">
                  <c:v>44469</c:v>
                </c:pt>
                <c:pt idx="950">
                  <c:v>44470</c:v>
                </c:pt>
                <c:pt idx="951">
                  <c:v>44471</c:v>
                </c:pt>
                <c:pt idx="952">
                  <c:v>44474</c:v>
                </c:pt>
                <c:pt idx="953">
                  <c:v>44475</c:v>
                </c:pt>
                <c:pt idx="954">
                  <c:v>44476</c:v>
                </c:pt>
                <c:pt idx="955">
                  <c:v>44477</c:v>
                </c:pt>
                <c:pt idx="956">
                  <c:v>44478</c:v>
                </c:pt>
                <c:pt idx="957">
                  <c:v>44481</c:v>
                </c:pt>
                <c:pt idx="958">
                  <c:v>44482</c:v>
                </c:pt>
                <c:pt idx="959">
                  <c:v>44483</c:v>
                </c:pt>
                <c:pt idx="960">
                  <c:v>44484</c:v>
                </c:pt>
                <c:pt idx="961">
                  <c:v>44485</c:v>
                </c:pt>
                <c:pt idx="962">
                  <c:v>44488</c:v>
                </c:pt>
                <c:pt idx="963">
                  <c:v>44489</c:v>
                </c:pt>
                <c:pt idx="964">
                  <c:v>44490</c:v>
                </c:pt>
                <c:pt idx="965">
                  <c:v>44491</c:v>
                </c:pt>
                <c:pt idx="966">
                  <c:v>44492</c:v>
                </c:pt>
                <c:pt idx="967">
                  <c:v>44495</c:v>
                </c:pt>
                <c:pt idx="968">
                  <c:v>44496</c:v>
                </c:pt>
                <c:pt idx="969">
                  <c:v>44497</c:v>
                </c:pt>
                <c:pt idx="970">
                  <c:v>44498</c:v>
                </c:pt>
                <c:pt idx="971">
                  <c:v>44499</c:v>
                </c:pt>
                <c:pt idx="972">
                  <c:v>44502</c:v>
                </c:pt>
                <c:pt idx="973">
                  <c:v>44503</c:v>
                </c:pt>
                <c:pt idx="974">
                  <c:v>44504</c:v>
                </c:pt>
                <c:pt idx="975">
                  <c:v>44505</c:v>
                </c:pt>
                <c:pt idx="976">
                  <c:v>44506</c:v>
                </c:pt>
                <c:pt idx="977">
                  <c:v>44509</c:v>
                </c:pt>
                <c:pt idx="978">
                  <c:v>44510</c:v>
                </c:pt>
                <c:pt idx="979">
                  <c:v>44511</c:v>
                </c:pt>
                <c:pt idx="980">
                  <c:v>44512</c:v>
                </c:pt>
                <c:pt idx="981">
                  <c:v>44513</c:v>
                </c:pt>
                <c:pt idx="982">
                  <c:v>44516</c:v>
                </c:pt>
                <c:pt idx="983">
                  <c:v>44517</c:v>
                </c:pt>
                <c:pt idx="984">
                  <c:v>44518</c:v>
                </c:pt>
                <c:pt idx="985">
                  <c:v>44519</c:v>
                </c:pt>
                <c:pt idx="986">
                  <c:v>44520</c:v>
                </c:pt>
                <c:pt idx="987">
                  <c:v>44523</c:v>
                </c:pt>
                <c:pt idx="988">
                  <c:v>44524</c:v>
                </c:pt>
                <c:pt idx="989">
                  <c:v>44525</c:v>
                </c:pt>
                <c:pt idx="990">
                  <c:v>44526</c:v>
                </c:pt>
                <c:pt idx="991">
                  <c:v>44527</c:v>
                </c:pt>
                <c:pt idx="992">
                  <c:v>44530</c:v>
                </c:pt>
                <c:pt idx="993">
                  <c:v>44531</c:v>
                </c:pt>
                <c:pt idx="994">
                  <c:v>44532</c:v>
                </c:pt>
                <c:pt idx="995">
                  <c:v>44533</c:v>
                </c:pt>
                <c:pt idx="996">
                  <c:v>44534</c:v>
                </c:pt>
                <c:pt idx="997">
                  <c:v>44537</c:v>
                </c:pt>
                <c:pt idx="998">
                  <c:v>44538</c:v>
                </c:pt>
                <c:pt idx="999">
                  <c:v>44539</c:v>
                </c:pt>
                <c:pt idx="1000">
                  <c:v>44540</c:v>
                </c:pt>
                <c:pt idx="1001">
                  <c:v>44541</c:v>
                </c:pt>
                <c:pt idx="1002">
                  <c:v>44544</c:v>
                </c:pt>
                <c:pt idx="1003">
                  <c:v>44545</c:v>
                </c:pt>
                <c:pt idx="1004">
                  <c:v>44546</c:v>
                </c:pt>
                <c:pt idx="1005">
                  <c:v>44547</c:v>
                </c:pt>
                <c:pt idx="1006">
                  <c:v>44548</c:v>
                </c:pt>
                <c:pt idx="1007">
                  <c:v>44551</c:v>
                </c:pt>
                <c:pt idx="1008">
                  <c:v>44552</c:v>
                </c:pt>
                <c:pt idx="1009">
                  <c:v>44553</c:v>
                </c:pt>
                <c:pt idx="1010">
                  <c:v>44554</c:v>
                </c:pt>
                <c:pt idx="1011">
                  <c:v>44555</c:v>
                </c:pt>
                <c:pt idx="1012">
                  <c:v>44558</c:v>
                </c:pt>
                <c:pt idx="1013">
                  <c:v>44559</c:v>
                </c:pt>
                <c:pt idx="1014">
                  <c:v>44560</c:v>
                </c:pt>
                <c:pt idx="1015">
                  <c:v>44561</c:v>
                </c:pt>
                <c:pt idx="1016">
                  <c:v>44562</c:v>
                </c:pt>
                <c:pt idx="1017">
                  <c:v>44565</c:v>
                </c:pt>
                <c:pt idx="1018">
                  <c:v>44566</c:v>
                </c:pt>
                <c:pt idx="1019">
                  <c:v>44567</c:v>
                </c:pt>
                <c:pt idx="1020">
                  <c:v>44568</c:v>
                </c:pt>
                <c:pt idx="1021">
                  <c:v>44572</c:v>
                </c:pt>
                <c:pt idx="1022">
                  <c:v>44573</c:v>
                </c:pt>
                <c:pt idx="1023">
                  <c:v>44574</c:v>
                </c:pt>
                <c:pt idx="1024">
                  <c:v>44575</c:v>
                </c:pt>
                <c:pt idx="1025">
                  <c:v>44576</c:v>
                </c:pt>
                <c:pt idx="1026">
                  <c:v>44579</c:v>
                </c:pt>
                <c:pt idx="1027">
                  <c:v>44580</c:v>
                </c:pt>
                <c:pt idx="1028">
                  <c:v>44581</c:v>
                </c:pt>
                <c:pt idx="1029">
                  <c:v>44582</c:v>
                </c:pt>
                <c:pt idx="1030">
                  <c:v>44583</c:v>
                </c:pt>
                <c:pt idx="1031">
                  <c:v>44586</c:v>
                </c:pt>
                <c:pt idx="1032">
                  <c:v>44587</c:v>
                </c:pt>
                <c:pt idx="1033">
                  <c:v>44588</c:v>
                </c:pt>
                <c:pt idx="1034">
                  <c:v>44589</c:v>
                </c:pt>
                <c:pt idx="1035">
                  <c:v>44590</c:v>
                </c:pt>
                <c:pt idx="1036">
                  <c:v>44593</c:v>
                </c:pt>
                <c:pt idx="1037">
                  <c:v>44594</c:v>
                </c:pt>
                <c:pt idx="1038">
                  <c:v>44595</c:v>
                </c:pt>
                <c:pt idx="1039">
                  <c:v>44596</c:v>
                </c:pt>
                <c:pt idx="1040">
                  <c:v>44597</c:v>
                </c:pt>
                <c:pt idx="1041">
                  <c:v>44600</c:v>
                </c:pt>
                <c:pt idx="1042">
                  <c:v>44601</c:v>
                </c:pt>
                <c:pt idx="1043">
                  <c:v>44602</c:v>
                </c:pt>
                <c:pt idx="1044">
                  <c:v>44603</c:v>
                </c:pt>
                <c:pt idx="1045">
                  <c:v>44604</c:v>
                </c:pt>
                <c:pt idx="1046">
                  <c:v>44607</c:v>
                </c:pt>
                <c:pt idx="1047">
                  <c:v>44608</c:v>
                </c:pt>
                <c:pt idx="1048">
                  <c:v>44609</c:v>
                </c:pt>
                <c:pt idx="1049">
                  <c:v>44610</c:v>
                </c:pt>
                <c:pt idx="1050">
                  <c:v>44611</c:v>
                </c:pt>
                <c:pt idx="1051">
                  <c:v>44614</c:v>
                </c:pt>
                <c:pt idx="1052">
                  <c:v>44615</c:v>
                </c:pt>
                <c:pt idx="1053">
                  <c:v>44616</c:v>
                </c:pt>
                <c:pt idx="1054">
                  <c:v>44617</c:v>
                </c:pt>
                <c:pt idx="1055">
                  <c:v>44618</c:v>
                </c:pt>
                <c:pt idx="1056">
                  <c:v>44621</c:v>
                </c:pt>
                <c:pt idx="1057">
                  <c:v>44622</c:v>
                </c:pt>
                <c:pt idx="1058">
                  <c:v>44623</c:v>
                </c:pt>
                <c:pt idx="1059">
                  <c:v>44624</c:v>
                </c:pt>
                <c:pt idx="1060">
                  <c:v>44625</c:v>
                </c:pt>
                <c:pt idx="1061">
                  <c:v>44630</c:v>
                </c:pt>
                <c:pt idx="1062">
                  <c:v>44631</c:v>
                </c:pt>
                <c:pt idx="1063">
                  <c:v>44632</c:v>
                </c:pt>
                <c:pt idx="1064">
                  <c:v>44633</c:v>
                </c:pt>
                <c:pt idx="1065">
                  <c:v>44635</c:v>
                </c:pt>
                <c:pt idx="1066">
                  <c:v>44636</c:v>
                </c:pt>
                <c:pt idx="1067">
                  <c:v>44637</c:v>
                </c:pt>
                <c:pt idx="1068">
                  <c:v>44638</c:v>
                </c:pt>
                <c:pt idx="1069">
                  <c:v>44639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44645</c:v>
                </c:pt>
                <c:pt idx="1074">
                  <c:v>44646</c:v>
                </c:pt>
                <c:pt idx="1075">
                  <c:v>44649</c:v>
                </c:pt>
                <c:pt idx="1076">
                  <c:v>44650</c:v>
                </c:pt>
                <c:pt idx="1077">
                  <c:v>44651</c:v>
                </c:pt>
                <c:pt idx="1078">
                  <c:v>44652</c:v>
                </c:pt>
                <c:pt idx="1079">
                  <c:v>44653</c:v>
                </c:pt>
                <c:pt idx="1080">
                  <c:v>44656</c:v>
                </c:pt>
                <c:pt idx="1081">
                  <c:v>44657</c:v>
                </c:pt>
                <c:pt idx="1082">
                  <c:v>44658</c:v>
                </c:pt>
                <c:pt idx="1083">
                  <c:v>44659</c:v>
                </c:pt>
                <c:pt idx="1084">
                  <c:v>44660</c:v>
                </c:pt>
                <c:pt idx="1085">
                  <c:v>44663</c:v>
                </c:pt>
                <c:pt idx="1086">
                  <c:v>44664</c:v>
                </c:pt>
                <c:pt idx="1087">
                  <c:v>44665</c:v>
                </c:pt>
                <c:pt idx="1088">
                  <c:v>44666</c:v>
                </c:pt>
                <c:pt idx="1089">
                  <c:v>44667</c:v>
                </c:pt>
                <c:pt idx="1090">
                  <c:v>44670</c:v>
                </c:pt>
                <c:pt idx="1091">
                  <c:v>44671</c:v>
                </c:pt>
                <c:pt idx="1092">
                  <c:v>44672</c:v>
                </c:pt>
                <c:pt idx="1093">
                  <c:v>44673</c:v>
                </c:pt>
                <c:pt idx="1094">
                  <c:v>44674</c:v>
                </c:pt>
                <c:pt idx="1095">
                  <c:v>44677</c:v>
                </c:pt>
                <c:pt idx="1096">
                  <c:v>44678</c:v>
                </c:pt>
                <c:pt idx="1097">
                  <c:v>44679</c:v>
                </c:pt>
                <c:pt idx="1098">
                  <c:v>44680</c:v>
                </c:pt>
                <c:pt idx="1099">
                  <c:v>44681</c:v>
                </c:pt>
                <c:pt idx="1100">
                  <c:v>44686</c:v>
                </c:pt>
                <c:pt idx="1101">
                  <c:v>44687</c:v>
                </c:pt>
                <c:pt idx="1102">
                  <c:v>44688</c:v>
                </c:pt>
                <c:pt idx="1103">
                  <c:v>44692</c:v>
                </c:pt>
                <c:pt idx="1104">
                  <c:v>44693</c:v>
                </c:pt>
                <c:pt idx="1105">
                  <c:v>44694</c:v>
                </c:pt>
                <c:pt idx="1106">
                  <c:v>44695</c:v>
                </c:pt>
                <c:pt idx="1107">
                  <c:v>44696</c:v>
                </c:pt>
                <c:pt idx="1108">
                  <c:v>44698</c:v>
                </c:pt>
                <c:pt idx="1109">
                  <c:v>44699</c:v>
                </c:pt>
                <c:pt idx="1110">
                  <c:v>44700</c:v>
                </c:pt>
                <c:pt idx="1111">
                  <c:v>44701</c:v>
                </c:pt>
                <c:pt idx="1112">
                  <c:v>44702</c:v>
                </c:pt>
                <c:pt idx="1113">
                  <c:v>44705</c:v>
                </c:pt>
                <c:pt idx="1114">
                  <c:v>44706</c:v>
                </c:pt>
                <c:pt idx="1115">
                  <c:v>44707</c:v>
                </c:pt>
                <c:pt idx="1116">
                  <c:v>44708</c:v>
                </c:pt>
                <c:pt idx="1117">
                  <c:v>44709</c:v>
                </c:pt>
                <c:pt idx="1118">
                  <c:v>44712</c:v>
                </c:pt>
                <c:pt idx="1119">
                  <c:v>44713</c:v>
                </c:pt>
                <c:pt idx="1120">
                  <c:v>44714</c:v>
                </c:pt>
                <c:pt idx="1121">
                  <c:v>44715</c:v>
                </c:pt>
                <c:pt idx="1122">
                  <c:v>44716</c:v>
                </c:pt>
                <c:pt idx="1123">
                  <c:v>44719</c:v>
                </c:pt>
                <c:pt idx="1124">
                  <c:v>44720</c:v>
                </c:pt>
                <c:pt idx="1125">
                  <c:v>44721</c:v>
                </c:pt>
                <c:pt idx="1126">
                  <c:v>44722</c:v>
                </c:pt>
                <c:pt idx="1127">
                  <c:v>44723</c:v>
                </c:pt>
                <c:pt idx="1128">
                  <c:v>44726</c:v>
                </c:pt>
                <c:pt idx="1129">
                  <c:v>44727</c:v>
                </c:pt>
                <c:pt idx="1130">
                  <c:v>44728</c:v>
                </c:pt>
                <c:pt idx="1131">
                  <c:v>44729</c:v>
                </c:pt>
                <c:pt idx="1132">
                  <c:v>44730</c:v>
                </c:pt>
                <c:pt idx="1133">
                  <c:v>44733</c:v>
                </c:pt>
                <c:pt idx="1134">
                  <c:v>44734</c:v>
                </c:pt>
                <c:pt idx="1135">
                  <c:v>44735</c:v>
                </c:pt>
                <c:pt idx="1136">
                  <c:v>44736</c:v>
                </c:pt>
                <c:pt idx="1137">
                  <c:v>44737</c:v>
                </c:pt>
                <c:pt idx="1138">
                  <c:v>44740</c:v>
                </c:pt>
                <c:pt idx="1139">
                  <c:v>44741</c:v>
                </c:pt>
                <c:pt idx="1140">
                  <c:v>44742</c:v>
                </c:pt>
                <c:pt idx="1141">
                  <c:v>44743</c:v>
                </c:pt>
                <c:pt idx="1142">
                  <c:v>44744</c:v>
                </c:pt>
                <c:pt idx="1143">
                  <c:v>44747</c:v>
                </c:pt>
                <c:pt idx="1144">
                  <c:v>44748</c:v>
                </c:pt>
                <c:pt idx="1145">
                  <c:v>44749</c:v>
                </c:pt>
                <c:pt idx="1146">
                  <c:v>44750</c:v>
                </c:pt>
                <c:pt idx="1147">
                  <c:v>44751</c:v>
                </c:pt>
                <c:pt idx="1148">
                  <c:v>44754</c:v>
                </c:pt>
                <c:pt idx="1149">
                  <c:v>44755</c:v>
                </c:pt>
                <c:pt idx="1150">
                  <c:v>44756</c:v>
                </c:pt>
                <c:pt idx="1151">
                  <c:v>44757</c:v>
                </c:pt>
                <c:pt idx="1152">
                  <c:v>44758</c:v>
                </c:pt>
                <c:pt idx="1153">
                  <c:v>44761</c:v>
                </c:pt>
                <c:pt idx="1154">
                  <c:v>44762</c:v>
                </c:pt>
                <c:pt idx="1155">
                  <c:v>44763</c:v>
                </c:pt>
                <c:pt idx="1156">
                  <c:v>44764</c:v>
                </c:pt>
                <c:pt idx="1157">
                  <c:v>44765</c:v>
                </c:pt>
                <c:pt idx="1158">
                  <c:v>44768</c:v>
                </c:pt>
                <c:pt idx="1159">
                  <c:v>44769</c:v>
                </c:pt>
                <c:pt idx="1160">
                  <c:v>44770</c:v>
                </c:pt>
                <c:pt idx="1161">
                  <c:v>44771</c:v>
                </c:pt>
                <c:pt idx="1162">
                  <c:v>44772</c:v>
                </c:pt>
                <c:pt idx="1163">
                  <c:v>44775</c:v>
                </c:pt>
                <c:pt idx="1164">
                  <c:v>44776</c:v>
                </c:pt>
                <c:pt idx="1165">
                  <c:v>44777</c:v>
                </c:pt>
                <c:pt idx="1166">
                  <c:v>44778</c:v>
                </c:pt>
                <c:pt idx="1167">
                  <c:v>44779</c:v>
                </c:pt>
                <c:pt idx="1168">
                  <c:v>44782</c:v>
                </c:pt>
                <c:pt idx="1169">
                  <c:v>44783</c:v>
                </c:pt>
                <c:pt idx="1170">
                  <c:v>44784</c:v>
                </c:pt>
                <c:pt idx="1171">
                  <c:v>44785</c:v>
                </c:pt>
                <c:pt idx="1172">
                  <c:v>44786</c:v>
                </c:pt>
                <c:pt idx="1173">
                  <c:v>44789</c:v>
                </c:pt>
                <c:pt idx="1174">
                  <c:v>44790</c:v>
                </c:pt>
                <c:pt idx="1175">
                  <c:v>44791</c:v>
                </c:pt>
                <c:pt idx="1176">
                  <c:v>44792</c:v>
                </c:pt>
                <c:pt idx="1177">
                  <c:v>44793</c:v>
                </c:pt>
                <c:pt idx="1178">
                  <c:v>44796</c:v>
                </c:pt>
                <c:pt idx="1179">
                  <c:v>44797</c:v>
                </c:pt>
                <c:pt idx="1180">
                  <c:v>44798</c:v>
                </c:pt>
                <c:pt idx="1181">
                  <c:v>44799</c:v>
                </c:pt>
                <c:pt idx="1182">
                  <c:v>44800</c:v>
                </c:pt>
                <c:pt idx="1183">
                  <c:v>44803</c:v>
                </c:pt>
                <c:pt idx="1184">
                  <c:v>44804</c:v>
                </c:pt>
                <c:pt idx="1185">
                  <c:v>44805</c:v>
                </c:pt>
                <c:pt idx="1186">
                  <c:v>44806</c:v>
                </c:pt>
                <c:pt idx="1187">
                  <c:v>44807</c:v>
                </c:pt>
                <c:pt idx="1188">
                  <c:v>44810</c:v>
                </c:pt>
                <c:pt idx="1189">
                  <c:v>44811</c:v>
                </c:pt>
                <c:pt idx="1190">
                  <c:v>44812</c:v>
                </c:pt>
                <c:pt idx="1191">
                  <c:v>44813</c:v>
                </c:pt>
                <c:pt idx="1192">
                  <c:v>44814</c:v>
                </c:pt>
                <c:pt idx="1193">
                  <c:v>44817</c:v>
                </c:pt>
                <c:pt idx="1194">
                  <c:v>44818</c:v>
                </c:pt>
                <c:pt idx="1195">
                  <c:v>44819</c:v>
                </c:pt>
                <c:pt idx="1196">
                  <c:v>44820</c:v>
                </c:pt>
                <c:pt idx="1197">
                  <c:v>44821</c:v>
                </c:pt>
                <c:pt idx="1198">
                  <c:v>44824</c:v>
                </c:pt>
                <c:pt idx="1199">
                  <c:v>44825</c:v>
                </c:pt>
                <c:pt idx="1200">
                  <c:v>44826</c:v>
                </c:pt>
                <c:pt idx="1201">
                  <c:v>44827</c:v>
                </c:pt>
                <c:pt idx="1202">
                  <c:v>44828</c:v>
                </c:pt>
                <c:pt idx="1203">
                  <c:v>44831</c:v>
                </c:pt>
                <c:pt idx="1204">
                  <c:v>44832</c:v>
                </c:pt>
                <c:pt idx="1205">
                  <c:v>44833</c:v>
                </c:pt>
                <c:pt idx="1206">
                  <c:v>44834</c:v>
                </c:pt>
                <c:pt idx="1207">
                  <c:v>44835</c:v>
                </c:pt>
                <c:pt idx="1208">
                  <c:v>44838</c:v>
                </c:pt>
                <c:pt idx="1209">
                  <c:v>44839</c:v>
                </c:pt>
                <c:pt idx="1210">
                  <c:v>44840</c:v>
                </c:pt>
                <c:pt idx="1211">
                  <c:v>44841</c:v>
                </c:pt>
                <c:pt idx="1212">
                  <c:v>44842</c:v>
                </c:pt>
                <c:pt idx="1213">
                  <c:v>44845</c:v>
                </c:pt>
                <c:pt idx="1214">
                  <c:v>44846</c:v>
                </c:pt>
                <c:pt idx="1215">
                  <c:v>44847</c:v>
                </c:pt>
                <c:pt idx="1216">
                  <c:v>44848</c:v>
                </c:pt>
                <c:pt idx="1217">
                  <c:v>44849</c:v>
                </c:pt>
                <c:pt idx="1218">
                  <c:v>44852</c:v>
                </c:pt>
                <c:pt idx="1219">
                  <c:v>44853</c:v>
                </c:pt>
                <c:pt idx="1220">
                  <c:v>44854</c:v>
                </c:pt>
                <c:pt idx="1221">
                  <c:v>44855</c:v>
                </c:pt>
                <c:pt idx="1222">
                  <c:v>44856</c:v>
                </c:pt>
                <c:pt idx="1223">
                  <c:v>44859</c:v>
                </c:pt>
                <c:pt idx="1224">
                  <c:v>44860</c:v>
                </c:pt>
                <c:pt idx="1225">
                  <c:v>44861</c:v>
                </c:pt>
                <c:pt idx="1226">
                  <c:v>44862</c:v>
                </c:pt>
                <c:pt idx="1227">
                  <c:v>44863</c:v>
                </c:pt>
                <c:pt idx="1228">
                  <c:v>44866</c:v>
                </c:pt>
                <c:pt idx="1229">
                  <c:v>44867</c:v>
                </c:pt>
                <c:pt idx="1230">
                  <c:v>44868</c:v>
                </c:pt>
                <c:pt idx="1231">
                  <c:v>44869</c:v>
                </c:pt>
                <c:pt idx="1232">
                  <c:v>44870</c:v>
                </c:pt>
                <c:pt idx="1233">
                  <c:v>44874</c:v>
                </c:pt>
                <c:pt idx="1234">
                  <c:v>44875</c:v>
                </c:pt>
                <c:pt idx="1235">
                  <c:v>44876</c:v>
                </c:pt>
                <c:pt idx="1236">
                  <c:v>44877</c:v>
                </c:pt>
                <c:pt idx="1237">
                  <c:v>44880</c:v>
                </c:pt>
                <c:pt idx="1238">
                  <c:v>44881</c:v>
                </c:pt>
                <c:pt idx="1239">
                  <c:v>44882</c:v>
                </c:pt>
                <c:pt idx="1240">
                  <c:v>44883</c:v>
                </c:pt>
                <c:pt idx="1241">
                  <c:v>44884</c:v>
                </c:pt>
                <c:pt idx="1242">
                  <c:v>44887</c:v>
                </c:pt>
                <c:pt idx="1243">
                  <c:v>44888</c:v>
                </c:pt>
                <c:pt idx="1244">
                  <c:v>44889</c:v>
                </c:pt>
                <c:pt idx="1245">
                  <c:v>44890</c:v>
                </c:pt>
                <c:pt idx="1246">
                  <c:v>44891</c:v>
                </c:pt>
                <c:pt idx="1247">
                  <c:v>44894</c:v>
                </c:pt>
                <c:pt idx="1248">
                  <c:v>44895</c:v>
                </c:pt>
                <c:pt idx="1249">
                  <c:v>44896</c:v>
                </c:pt>
                <c:pt idx="1250">
                  <c:v>44897</c:v>
                </c:pt>
                <c:pt idx="1251">
                  <c:v>44898</c:v>
                </c:pt>
                <c:pt idx="1252">
                  <c:v>44901</c:v>
                </c:pt>
                <c:pt idx="1253">
                  <c:v>44902</c:v>
                </c:pt>
                <c:pt idx="1254">
                  <c:v>44903</c:v>
                </c:pt>
                <c:pt idx="1255">
                  <c:v>44904</c:v>
                </c:pt>
                <c:pt idx="1256">
                  <c:v>44905</c:v>
                </c:pt>
                <c:pt idx="1257">
                  <c:v>44908</c:v>
                </c:pt>
                <c:pt idx="1258">
                  <c:v>44909</c:v>
                </c:pt>
                <c:pt idx="1259">
                  <c:v>44910</c:v>
                </c:pt>
                <c:pt idx="1260">
                  <c:v>44911</c:v>
                </c:pt>
                <c:pt idx="1261">
                  <c:v>44912</c:v>
                </c:pt>
                <c:pt idx="1262">
                  <c:v>44915</c:v>
                </c:pt>
                <c:pt idx="1263">
                  <c:v>44916</c:v>
                </c:pt>
                <c:pt idx="1264">
                  <c:v>44917</c:v>
                </c:pt>
                <c:pt idx="1265">
                  <c:v>44918</c:v>
                </c:pt>
                <c:pt idx="1266">
                  <c:v>44919</c:v>
                </c:pt>
                <c:pt idx="1267">
                  <c:v>44922</c:v>
                </c:pt>
                <c:pt idx="1268">
                  <c:v>44923</c:v>
                </c:pt>
                <c:pt idx="1269">
                  <c:v>44924</c:v>
                </c:pt>
                <c:pt idx="1270">
                  <c:v>44925</c:v>
                </c:pt>
                <c:pt idx="1271">
                  <c:v>44929</c:v>
                </c:pt>
                <c:pt idx="1272">
                  <c:v>44930</c:v>
                </c:pt>
                <c:pt idx="1273">
                  <c:v>44931</c:v>
                </c:pt>
                <c:pt idx="1274">
                  <c:v>44932</c:v>
                </c:pt>
                <c:pt idx="1275">
                  <c:v>44935</c:v>
                </c:pt>
                <c:pt idx="1276">
                  <c:v>44936</c:v>
                </c:pt>
                <c:pt idx="1277">
                  <c:v>44937</c:v>
                </c:pt>
                <c:pt idx="1278">
                  <c:v>44938</c:v>
                </c:pt>
                <c:pt idx="1279">
                  <c:v>44939</c:v>
                </c:pt>
                <c:pt idx="1280">
                  <c:v>44942</c:v>
                </c:pt>
                <c:pt idx="1281">
                  <c:v>44943</c:v>
                </c:pt>
                <c:pt idx="1282">
                  <c:v>44944</c:v>
                </c:pt>
                <c:pt idx="1283">
                  <c:v>44945</c:v>
                </c:pt>
                <c:pt idx="1284">
                  <c:v>44946</c:v>
                </c:pt>
                <c:pt idx="1285">
                  <c:v>44949</c:v>
                </c:pt>
                <c:pt idx="1286">
                  <c:v>44950</c:v>
                </c:pt>
                <c:pt idx="1287">
                  <c:v>44951</c:v>
                </c:pt>
                <c:pt idx="1288">
                  <c:v>44952</c:v>
                </c:pt>
                <c:pt idx="1289">
                  <c:v>44953</c:v>
                </c:pt>
                <c:pt idx="1290">
                  <c:v>44956</c:v>
                </c:pt>
                <c:pt idx="1291">
                  <c:v>44957</c:v>
                </c:pt>
                <c:pt idx="1292">
                  <c:v>44958</c:v>
                </c:pt>
                <c:pt idx="1293">
                  <c:v>44959</c:v>
                </c:pt>
                <c:pt idx="1294">
                  <c:v>44960</c:v>
                </c:pt>
                <c:pt idx="1295">
                  <c:v>44963</c:v>
                </c:pt>
                <c:pt idx="1296">
                  <c:v>44964</c:v>
                </c:pt>
                <c:pt idx="1297">
                  <c:v>44965</c:v>
                </c:pt>
                <c:pt idx="1298">
                  <c:v>44966</c:v>
                </c:pt>
                <c:pt idx="1299">
                  <c:v>44967</c:v>
                </c:pt>
                <c:pt idx="1300">
                  <c:v>44970</c:v>
                </c:pt>
                <c:pt idx="1301">
                  <c:v>44971</c:v>
                </c:pt>
                <c:pt idx="1302">
                  <c:v>44972</c:v>
                </c:pt>
                <c:pt idx="1303">
                  <c:v>44973</c:v>
                </c:pt>
                <c:pt idx="1304">
                  <c:v>44974</c:v>
                </c:pt>
                <c:pt idx="1305">
                  <c:v>44977</c:v>
                </c:pt>
                <c:pt idx="1306">
                  <c:v>44978</c:v>
                </c:pt>
                <c:pt idx="1307">
                  <c:v>44979</c:v>
                </c:pt>
                <c:pt idx="1308">
                  <c:v>44980</c:v>
                </c:pt>
                <c:pt idx="1309">
                  <c:v>44981</c:v>
                </c:pt>
                <c:pt idx="1310">
                  <c:v>44984</c:v>
                </c:pt>
                <c:pt idx="1311">
                  <c:v>44985</c:v>
                </c:pt>
                <c:pt idx="1312">
                  <c:v>44986</c:v>
                </c:pt>
                <c:pt idx="1313">
                  <c:v>44987</c:v>
                </c:pt>
                <c:pt idx="1314">
                  <c:v>44988</c:v>
                </c:pt>
                <c:pt idx="1315">
                  <c:v>44991</c:v>
                </c:pt>
                <c:pt idx="1316">
                  <c:v>44992</c:v>
                </c:pt>
                <c:pt idx="1317">
                  <c:v>44994</c:v>
                </c:pt>
                <c:pt idx="1318">
                  <c:v>44995</c:v>
                </c:pt>
                <c:pt idx="1319">
                  <c:v>44998</c:v>
                </c:pt>
                <c:pt idx="1320">
                  <c:v>44999</c:v>
                </c:pt>
                <c:pt idx="1321">
                  <c:v>45000</c:v>
                </c:pt>
                <c:pt idx="1322">
                  <c:v>45001</c:v>
                </c:pt>
                <c:pt idx="1323">
                  <c:v>45002</c:v>
                </c:pt>
                <c:pt idx="1324">
                  <c:v>45005</c:v>
                </c:pt>
                <c:pt idx="1325">
                  <c:v>45006</c:v>
                </c:pt>
                <c:pt idx="1326">
                  <c:v>45007</c:v>
                </c:pt>
                <c:pt idx="1327">
                  <c:v>45008</c:v>
                </c:pt>
                <c:pt idx="1328">
                  <c:v>45009</c:v>
                </c:pt>
                <c:pt idx="1329">
                  <c:v>45012</c:v>
                </c:pt>
                <c:pt idx="1330">
                  <c:v>45013</c:v>
                </c:pt>
                <c:pt idx="1331">
                  <c:v>45014</c:v>
                </c:pt>
                <c:pt idx="1332">
                  <c:v>45015</c:v>
                </c:pt>
                <c:pt idx="1333">
                  <c:v>45016</c:v>
                </c:pt>
                <c:pt idx="1334">
                  <c:v>45019</c:v>
                </c:pt>
                <c:pt idx="1335">
                  <c:v>45020</c:v>
                </c:pt>
                <c:pt idx="1336">
                  <c:v>45021</c:v>
                </c:pt>
                <c:pt idx="1337">
                  <c:v>45022</c:v>
                </c:pt>
                <c:pt idx="1338">
                  <c:v>45023</c:v>
                </c:pt>
                <c:pt idx="1339">
                  <c:v>45026</c:v>
                </c:pt>
                <c:pt idx="1340">
                  <c:v>45027</c:v>
                </c:pt>
                <c:pt idx="1341">
                  <c:v>45028</c:v>
                </c:pt>
                <c:pt idx="1342">
                  <c:v>45029</c:v>
                </c:pt>
                <c:pt idx="1343">
                  <c:v>45030</c:v>
                </c:pt>
                <c:pt idx="1344">
                  <c:v>45033</c:v>
                </c:pt>
                <c:pt idx="1345">
                  <c:v>45034</c:v>
                </c:pt>
                <c:pt idx="1346">
                  <c:v>45035</c:v>
                </c:pt>
                <c:pt idx="1347">
                  <c:v>45036</c:v>
                </c:pt>
                <c:pt idx="1348">
                  <c:v>45037</c:v>
                </c:pt>
                <c:pt idx="1349">
                  <c:v>45042</c:v>
                </c:pt>
                <c:pt idx="1350">
                  <c:v>45043</c:v>
                </c:pt>
                <c:pt idx="1351">
                  <c:v>45044</c:v>
                </c:pt>
                <c:pt idx="1352">
                  <c:v>45045</c:v>
                </c:pt>
                <c:pt idx="1353">
                  <c:v>45048</c:v>
                </c:pt>
                <c:pt idx="1354">
                  <c:v>45049</c:v>
                </c:pt>
                <c:pt idx="1355">
                  <c:v>45050</c:v>
                </c:pt>
                <c:pt idx="1356">
                  <c:v>45051</c:v>
                </c:pt>
                <c:pt idx="1357">
                  <c:v>45056</c:v>
                </c:pt>
                <c:pt idx="1358">
                  <c:v>45057</c:v>
                </c:pt>
                <c:pt idx="1359">
                  <c:v>45058</c:v>
                </c:pt>
                <c:pt idx="1360">
                  <c:v>45059</c:v>
                </c:pt>
                <c:pt idx="1361">
                  <c:v>45061</c:v>
                </c:pt>
                <c:pt idx="1362">
                  <c:v>45062</c:v>
                </c:pt>
                <c:pt idx="1363">
                  <c:v>45063</c:v>
                </c:pt>
                <c:pt idx="1364">
                  <c:v>45064</c:v>
                </c:pt>
                <c:pt idx="1365">
                  <c:v>45065</c:v>
                </c:pt>
                <c:pt idx="1366">
                  <c:v>45068</c:v>
                </c:pt>
                <c:pt idx="1367">
                  <c:v>45069</c:v>
                </c:pt>
                <c:pt idx="1368">
                  <c:v>45070</c:v>
                </c:pt>
              </c:numCache>
            </c:numRef>
          </c:cat>
          <c:val>
            <c:numRef>
              <c:f>'Лаб 1'!$F$9:$F$1377</c:f>
              <c:numCache>
                <c:formatCode>General</c:formatCode>
                <c:ptCount val="1369"/>
                <c:pt idx="0">
                  <c:v>100</c:v>
                </c:pt>
                <c:pt idx="1">
                  <c:v>103.14986286941473</c:v>
                </c:pt>
                <c:pt idx="2">
                  <c:v>116.13860660694847</c:v>
                </c:pt>
                <c:pt idx="3">
                  <c:v>129.40053935030519</c:v>
                </c:pt>
                <c:pt idx="4">
                  <c:v>138.91506331021651</c:v>
                </c:pt>
                <c:pt idx="5">
                  <c:v>130.55612115703511</c:v>
                </c:pt>
                <c:pt idx="6">
                  <c:v>127.59892890318291</c:v>
                </c:pt>
                <c:pt idx="7">
                  <c:v>143.2131827610134</c:v>
                </c:pt>
                <c:pt idx="8">
                  <c:v>114.00741326730929</c:v>
                </c:pt>
                <c:pt idx="9">
                  <c:v>99.864520647358447</c:v>
                </c:pt>
                <c:pt idx="10">
                  <c:v>108.5781442795989</c:v>
                </c:pt>
                <c:pt idx="11">
                  <c:v>109.62355923680389</c:v>
                </c:pt>
                <c:pt idx="12">
                  <c:v>115.94106200990076</c:v>
                </c:pt>
                <c:pt idx="13">
                  <c:v>113.61748396882653</c:v>
                </c:pt>
                <c:pt idx="14">
                  <c:v>105.37279985625401</c:v>
                </c:pt>
                <c:pt idx="15">
                  <c:v>101.55008024825969</c:v>
                </c:pt>
                <c:pt idx="16">
                  <c:v>106.44332543064588</c:v>
                </c:pt>
                <c:pt idx="17">
                  <c:v>111.63512961354827</c:v>
                </c:pt>
                <c:pt idx="18">
                  <c:v>108.27836792156553</c:v>
                </c:pt>
                <c:pt idx="19">
                  <c:v>113.65577397099372</c:v>
                </c:pt>
                <c:pt idx="20">
                  <c:v>116.58687026591633</c:v>
                </c:pt>
                <c:pt idx="21">
                  <c:v>111.23253305759661</c:v>
                </c:pt>
                <c:pt idx="22">
                  <c:v>93.300480446192537</c:v>
                </c:pt>
                <c:pt idx="23">
                  <c:v>96.840963018721695</c:v>
                </c:pt>
                <c:pt idx="24">
                  <c:v>72.013904508136221</c:v>
                </c:pt>
                <c:pt idx="25">
                  <c:v>83.480123763287978</c:v>
                </c:pt>
                <c:pt idx="26">
                  <c:v>84.416222480136398</c:v>
                </c:pt>
                <c:pt idx="27">
                  <c:v>88.3697849048216</c:v>
                </c:pt>
                <c:pt idx="28">
                  <c:v>91.926720528519638</c:v>
                </c:pt>
                <c:pt idx="29">
                  <c:v>89.852024826576852</c:v>
                </c:pt>
                <c:pt idx="30">
                  <c:v>93.477615294013518</c:v>
                </c:pt>
                <c:pt idx="31">
                  <c:v>98.161903482007389</c:v>
                </c:pt>
                <c:pt idx="32">
                  <c:v>97.337764154131349</c:v>
                </c:pt>
                <c:pt idx="33">
                  <c:v>99.629942425406654</c:v>
                </c:pt>
                <c:pt idx="34">
                  <c:v>95.812705890211362</c:v>
                </c:pt>
                <c:pt idx="35">
                  <c:v>90.019498241573544</c:v>
                </c:pt>
                <c:pt idx="36">
                  <c:v>86.713505604163089</c:v>
                </c:pt>
                <c:pt idx="37">
                  <c:v>87.310324861929118</c:v>
                </c:pt>
                <c:pt idx="38">
                  <c:v>87.890935647274873</c:v>
                </c:pt>
                <c:pt idx="39">
                  <c:v>91.435167202925101</c:v>
                </c:pt>
                <c:pt idx="40">
                  <c:v>90.381720539392447</c:v>
                </c:pt>
                <c:pt idx="41">
                  <c:v>89.88872694333925</c:v>
                </c:pt>
                <c:pt idx="42">
                  <c:v>90.011406967584605</c:v>
                </c:pt>
                <c:pt idx="43">
                  <c:v>89.722202112739296</c:v>
                </c:pt>
                <c:pt idx="44">
                  <c:v>89.033379031772796</c:v>
                </c:pt>
                <c:pt idx="45">
                  <c:v>86.824414148258583</c:v>
                </c:pt>
                <c:pt idx="46">
                  <c:v>81.15189766133129</c:v>
                </c:pt>
                <c:pt idx="47">
                  <c:v>76.19333395656686</c:v>
                </c:pt>
                <c:pt idx="48">
                  <c:v>72.560437374408338</c:v>
                </c:pt>
                <c:pt idx="49">
                  <c:v>67.249751736866429</c:v>
                </c:pt>
                <c:pt idx="50">
                  <c:v>62.17784820649689</c:v>
                </c:pt>
                <c:pt idx="51">
                  <c:v>63.129662325647161</c:v>
                </c:pt>
                <c:pt idx="52">
                  <c:v>60.23517381871504</c:v>
                </c:pt>
                <c:pt idx="53">
                  <c:v>56.642788170265973</c:v>
                </c:pt>
                <c:pt idx="54">
                  <c:v>59.370408946607043</c:v>
                </c:pt>
                <c:pt idx="55">
                  <c:v>57.151086130465103</c:v>
                </c:pt>
                <c:pt idx="56">
                  <c:v>54.482383041179453</c:v>
                </c:pt>
                <c:pt idx="57">
                  <c:v>55.265875984127028</c:v>
                </c:pt>
                <c:pt idx="58">
                  <c:v>48.636897370399964</c:v>
                </c:pt>
                <c:pt idx="59">
                  <c:v>46.913193545741152</c:v>
                </c:pt>
                <c:pt idx="60">
                  <c:v>43.043337445853084</c:v>
                </c:pt>
                <c:pt idx="61">
                  <c:v>40.424826445905893</c:v>
                </c:pt>
                <c:pt idx="62">
                  <c:v>42.096852263520411</c:v>
                </c:pt>
                <c:pt idx="63">
                  <c:v>41.930750475104659</c:v>
                </c:pt>
                <c:pt idx="64">
                  <c:v>41.08193049250827</c:v>
                </c:pt>
                <c:pt idx="65">
                  <c:v>39.50852090774206</c:v>
                </c:pt>
                <c:pt idx="66">
                  <c:v>39.162963128951148</c:v>
                </c:pt>
                <c:pt idx="67">
                  <c:v>40.076063485105351</c:v>
                </c:pt>
                <c:pt idx="68">
                  <c:v>42.600574905651328</c:v>
                </c:pt>
                <c:pt idx="69">
                  <c:v>45.530288448308269</c:v>
                </c:pt>
                <c:pt idx="70">
                  <c:v>50.248843053220796</c:v>
                </c:pt>
                <c:pt idx="71">
                  <c:v>55.085962642937062</c:v>
                </c:pt>
                <c:pt idx="72">
                  <c:v>54.306769191572577</c:v>
                </c:pt>
                <c:pt idx="73">
                  <c:v>56.243031192483379</c:v>
                </c:pt>
                <c:pt idx="74">
                  <c:v>58.874979757175957</c:v>
                </c:pt>
                <c:pt idx="75">
                  <c:v>63.063120483662345</c:v>
                </c:pt>
                <c:pt idx="76">
                  <c:v>64.057443049409841</c:v>
                </c:pt>
                <c:pt idx="77">
                  <c:v>72.366360184838925</c:v>
                </c:pt>
                <c:pt idx="78">
                  <c:v>69.133303171371367</c:v>
                </c:pt>
                <c:pt idx="79">
                  <c:v>67.517794075462689</c:v>
                </c:pt>
                <c:pt idx="80">
                  <c:v>70.893792635277393</c:v>
                </c:pt>
                <c:pt idx="81">
                  <c:v>71.322970953980573</c:v>
                </c:pt>
                <c:pt idx="82">
                  <c:v>72.621975452997219</c:v>
                </c:pt>
                <c:pt idx="83">
                  <c:v>79.171603846743267</c:v>
                </c:pt>
                <c:pt idx="84">
                  <c:v>84.242412189195832</c:v>
                </c:pt>
                <c:pt idx="85">
                  <c:v>86.574222039223926</c:v>
                </c:pt>
                <c:pt idx="86">
                  <c:v>80.35914897380475</c:v>
                </c:pt>
                <c:pt idx="87">
                  <c:v>79.030016040708801</c:v>
                </c:pt>
                <c:pt idx="88">
                  <c:v>75.249161053503641</c:v>
                </c:pt>
                <c:pt idx="89">
                  <c:v>70.906740882826739</c:v>
                </c:pt>
                <c:pt idx="90">
                  <c:v>76.338437212809097</c:v>
                </c:pt>
                <c:pt idx="91">
                  <c:v>73.841402241058361</c:v>
                </c:pt>
                <c:pt idx="92">
                  <c:v>73.581722052272639</c:v>
                </c:pt>
                <c:pt idx="93">
                  <c:v>71.829651032012521</c:v>
                </c:pt>
                <c:pt idx="94">
                  <c:v>74.287657288070207</c:v>
                </c:pt>
                <c:pt idx="95">
                  <c:v>71.24060676471494</c:v>
                </c:pt>
                <c:pt idx="96">
                  <c:v>64.290437724441546</c:v>
                </c:pt>
                <c:pt idx="97">
                  <c:v>61.301752756074976</c:v>
                </c:pt>
                <c:pt idx="98">
                  <c:v>62.957252194144047</c:v>
                </c:pt>
                <c:pt idx="99">
                  <c:v>63.200719226010698</c:v>
                </c:pt>
                <c:pt idx="100">
                  <c:v>57.893539190582416</c:v>
                </c:pt>
                <c:pt idx="101">
                  <c:v>60.631130789602373</c:v>
                </c:pt>
                <c:pt idx="102">
                  <c:v>61.332736510437975</c:v>
                </c:pt>
                <c:pt idx="103">
                  <c:v>61.793616828964097</c:v>
                </c:pt>
                <c:pt idx="104">
                  <c:v>62.780194134840841</c:v>
                </c:pt>
                <c:pt idx="105">
                  <c:v>63.45775490874059</c:v>
                </c:pt>
                <c:pt idx="106">
                  <c:v>64.30019761159069</c:v>
                </c:pt>
                <c:pt idx="107">
                  <c:v>64.705223000336687</c:v>
                </c:pt>
                <c:pt idx="108">
                  <c:v>63.736243599879977</c:v>
                </c:pt>
                <c:pt idx="109">
                  <c:v>63.974851821649729</c:v>
                </c:pt>
                <c:pt idx="110">
                  <c:v>54.436343440656799</c:v>
                </c:pt>
                <c:pt idx="111">
                  <c:v>50.736315994018447</c:v>
                </c:pt>
                <c:pt idx="112">
                  <c:v>52.792771242323731</c:v>
                </c:pt>
                <c:pt idx="113">
                  <c:v>53.368316354362875</c:v>
                </c:pt>
                <c:pt idx="114">
                  <c:v>52.57368026628756</c:v>
                </c:pt>
                <c:pt idx="115">
                  <c:v>56.873068124992315</c:v>
                </c:pt>
                <c:pt idx="116">
                  <c:v>56.79944292152836</c:v>
                </c:pt>
                <c:pt idx="117">
                  <c:v>56.92587860962891</c:v>
                </c:pt>
                <c:pt idx="118">
                  <c:v>52.146368773601367</c:v>
                </c:pt>
                <c:pt idx="119">
                  <c:v>49.797940131641809</c:v>
                </c:pt>
                <c:pt idx="120">
                  <c:v>47.283869633878965</c:v>
                </c:pt>
                <c:pt idx="121">
                  <c:v>45.975439177953703</c:v>
                </c:pt>
                <c:pt idx="122">
                  <c:v>45.794642223171792</c:v>
                </c:pt>
                <c:pt idx="123">
                  <c:v>45.106708345256067</c:v>
                </c:pt>
                <c:pt idx="124">
                  <c:v>47.544555818788602</c:v>
                </c:pt>
                <c:pt idx="125">
                  <c:v>49.734504990725306</c:v>
                </c:pt>
                <c:pt idx="126">
                  <c:v>49.11328928891232</c:v>
                </c:pt>
                <c:pt idx="127">
                  <c:v>50.277138597283191</c:v>
                </c:pt>
                <c:pt idx="128">
                  <c:v>51.517943361923152</c:v>
                </c:pt>
                <c:pt idx="129">
                  <c:v>47.409788110722261</c:v>
                </c:pt>
                <c:pt idx="130">
                  <c:v>45.813305905308766</c:v>
                </c:pt>
                <c:pt idx="131">
                  <c:v>45.295127059485012</c:v>
                </c:pt>
                <c:pt idx="132">
                  <c:v>45.460665669998718</c:v>
                </c:pt>
                <c:pt idx="133">
                  <c:v>45.523814950020665</c:v>
                </c:pt>
                <c:pt idx="134">
                  <c:v>51.288740495913757</c:v>
                </c:pt>
                <c:pt idx="135">
                  <c:v>51.799393960530637</c:v>
                </c:pt>
                <c:pt idx="136">
                  <c:v>50.106253243533011</c:v>
                </c:pt>
                <c:pt idx="137">
                  <c:v>48.315873030630371</c:v>
                </c:pt>
                <c:pt idx="138">
                  <c:v>48.409073902980928</c:v>
                </c:pt>
                <c:pt idx="139">
                  <c:v>49.379109205443967</c:v>
                </c:pt>
                <c:pt idx="140">
                  <c:v>50.176976692752497</c:v>
                </c:pt>
                <c:pt idx="141">
                  <c:v>49.993615161176052</c:v>
                </c:pt>
                <c:pt idx="142">
                  <c:v>49.230655760660092</c:v>
                </c:pt>
                <c:pt idx="143">
                  <c:v>49.445062317714928</c:v>
                </c:pt>
                <c:pt idx="144">
                  <c:v>46.908515328397485</c:v>
                </c:pt>
                <c:pt idx="145">
                  <c:v>44.574598438704975</c:v>
                </c:pt>
                <c:pt idx="146">
                  <c:v>44.065466903878686</c:v>
                </c:pt>
                <c:pt idx="147">
                  <c:v>43.518554593201266</c:v>
                </c:pt>
                <c:pt idx="148">
                  <c:v>43.975708073509878</c:v>
                </c:pt>
                <c:pt idx="149">
                  <c:v>41.726567810131442</c:v>
                </c:pt>
                <c:pt idx="150">
                  <c:v>38.983502347611292</c:v>
                </c:pt>
                <c:pt idx="151">
                  <c:v>38.608103592623863</c:v>
                </c:pt>
                <c:pt idx="152">
                  <c:v>37.678256020067408</c:v>
                </c:pt>
                <c:pt idx="153">
                  <c:v>34.894796523376826</c:v>
                </c:pt>
                <c:pt idx="154">
                  <c:v>29.457718609197954</c:v>
                </c:pt>
                <c:pt idx="155">
                  <c:v>31.798208675860579</c:v>
                </c:pt>
                <c:pt idx="156">
                  <c:v>31.549352447486815</c:v>
                </c:pt>
                <c:pt idx="157">
                  <c:v>32.990437822656325</c:v>
                </c:pt>
                <c:pt idx="158">
                  <c:v>32.979746172719878</c:v>
                </c:pt>
                <c:pt idx="159">
                  <c:v>30.282780863193057</c:v>
                </c:pt>
                <c:pt idx="160">
                  <c:v>30.356458368021801</c:v>
                </c:pt>
                <c:pt idx="161">
                  <c:v>29.839763443668566</c:v>
                </c:pt>
                <c:pt idx="162">
                  <c:v>30.279039652081412</c:v>
                </c:pt>
                <c:pt idx="163">
                  <c:v>30.627080880664373</c:v>
                </c:pt>
                <c:pt idx="164">
                  <c:v>31.760175788799661</c:v>
                </c:pt>
                <c:pt idx="165">
                  <c:v>31.853716633329579</c:v>
                </c:pt>
                <c:pt idx="166">
                  <c:v>31.087001781890194</c:v>
                </c:pt>
                <c:pt idx="167">
                  <c:v>31.073341942998567</c:v>
                </c:pt>
                <c:pt idx="168">
                  <c:v>32.379423681706101</c:v>
                </c:pt>
                <c:pt idx="169">
                  <c:v>31.697523837531431</c:v>
                </c:pt>
                <c:pt idx="170">
                  <c:v>28.749095322798599</c:v>
                </c:pt>
                <c:pt idx="171">
                  <c:v>25.00639113361925</c:v>
                </c:pt>
                <c:pt idx="172">
                  <c:v>25.281707700405523</c:v>
                </c:pt>
                <c:pt idx="173">
                  <c:v>23.346980298725324</c:v>
                </c:pt>
                <c:pt idx="174">
                  <c:v>21.568932188693427</c:v>
                </c:pt>
                <c:pt idx="175">
                  <c:v>20.348693039332197</c:v>
                </c:pt>
                <c:pt idx="176">
                  <c:v>22.964568290042383</c:v>
                </c:pt>
                <c:pt idx="177">
                  <c:v>24.454467527084709</c:v>
                </c:pt>
                <c:pt idx="178">
                  <c:v>24.821991772620024</c:v>
                </c:pt>
                <c:pt idx="179">
                  <c:v>23.238945694662508</c:v>
                </c:pt>
                <c:pt idx="180">
                  <c:v>23.319903682551864</c:v>
                </c:pt>
                <c:pt idx="181">
                  <c:v>24.394698219435032</c:v>
                </c:pt>
                <c:pt idx="182">
                  <c:v>26.317670510094779</c:v>
                </c:pt>
                <c:pt idx="183">
                  <c:v>26.987916465686805</c:v>
                </c:pt>
                <c:pt idx="184">
                  <c:v>23.874102198831082</c:v>
                </c:pt>
                <c:pt idx="185">
                  <c:v>23.895730370233803</c:v>
                </c:pt>
                <c:pt idx="186">
                  <c:v>24.787420703578555</c:v>
                </c:pt>
                <c:pt idx="187">
                  <c:v>25.20232586005741</c:v>
                </c:pt>
                <c:pt idx="188">
                  <c:v>25.325037584519297</c:v>
                </c:pt>
                <c:pt idx="189">
                  <c:v>25.570364974600576</c:v>
                </c:pt>
                <c:pt idx="190">
                  <c:v>24.908482180244963</c:v>
                </c:pt>
                <c:pt idx="191">
                  <c:v>25.286295315283176</c:v>
                </c:pt>
                <c:pt idx="192">
                  <c:v>25.816546567073758</c:v>
                </c:pt>
                <c:pt idx="193">
                  <c:v>25.889653175223973</c:v>
                </c:pt>
                <c:pt idx="194">
                  <c:v>26.206244275645563</c:v>
                </c:pt>
                <c:pt idx="195">
                  <c:v>25.804923580213508</c:v>
                </c:pt>
                <c:pt idx="196">
                  <c:v>23.533323593656956</c:v>
                </c:pt>
                <c:pt idx="197">
                  <c:v>22.151774019840278</c:v>
                </c:pt>
                <c:pt idx="198">
                  <c:v>22.434819344285515</c:v>
                </c:pt>
                <c:pt idx="199">
                  <c:v>23.83029058321539</c:v>
                </c:pt>
                <c:pt idx="200">
                  <c:v>23.419990502018919</c:v>
                </c:pt>
                <c:pt idx="201">
                  <c:v>22.980394842725573</c:v>
                </c:pt>
                <c:pt idx="202">
                  <c:v>22.786188722972422</c:v>
                </c:pt>
                <c:pt idx="203">
                  <c:v>22.979715324230412</c:v>
                </c:pt>
                <c:pt idx="204">
                  <c:v>22.642807339448122</c:v>
                </c:pt>
                <c:pt idx="205">
                  <c:v>22.78993310144407</c:v>
                </c:pt>
                <c:pt idx="206">
                  <c:v>22.62537812921893</c:v>
                </c:pt>
                <c:pt idx="207">
                  <c:v>22.857664114103656</c:v>
                </c:pt>
                <c:pt idx="208">
                  <c:v>22.786270116139608</c:v>
                </c:pt>
                <c:pt idx="209">
                  <c:v>22.03067666417147</c:v>
                </c:pt>
                <c:pt idx="210">
                  <c:v>22.12514557179928</c:v>
                </c:pt>
                <c:pt idx="211">
                  <c:v>22.384283902475939</c:v>
                </c:pt>
                <c:pt idx="212">
                  <c:v>22.645789608516242</c:v>
                </c:pt>
                <c:pt idx="213">
                  <c:v>22.475089798182822</c:v>
                </c:pt>
                <c:pt idx="214">
                  <c:v>24.203045204777581</c:v>
                </c:pt>
                <c:pt idx="215">
                  <c:v>24.851452851931271</c:v>
                </c:pt>
                <c:pt idx="216">
                  <c:v>23.781541079968562</c:v>
                </c:pt>
                <c:pt idx="217">
                  <c:v>24.058618219821078</c:v>
                </c:pt>
                <c:pt idx="218">
                  <c:v>23.763026050820056</c:v>
                </c:pt>
                <c:pt idx="219">
                  <c:v>21.674663296922112</c:v>
                </c:pt>
                <c:pt idx="220">
                  <c:v>20.245129762786853</c:v>
                </c:pt>
                <c:pt idx="221">
                  <c:v>19.952928824925163</c:v>
                </c:pt>
                <c:pt idx="222">
                  <c:v>19.566576008217332</c:v>
                </c:pt>
                <c:pt idx="223">
                  <c:v>15.502022421911818</c:v>
                </c:pt>
                <c:pt idx="224">
                  <c:v>14.74397266895166</c:v>
                </c:pt>
                <c:pt idx="225">
                  <c:v>14.70990393256038</c:v>
                </c:pt>
                <c:pt idx="226">
                  <c:v>13.724466556887741</c:v>
                </c:pt>
                <c:pt idx="227">
                  <c:v>13.332904790411888</c:v>
                </c:pt>
                <c:pt idx="228">
                  <c:v>12.061114567954805</c:v>
                </c:pt>
                <c:pt idx="229">
                  <c:v>13.437463868972882</c:v>
                </c:pt>
                <c:pt idx="230">
                  <c:v>13.607563637592445</c:v>
                </c:pt>
                <c:pt idx="231">
                  <c:v>13.130673645065203</c:v>
                </c:pt>
                <c:pt idx="232">
                  <c:v>13.174022293790776</c:v>
                </c:pt>
                <c:pt idx="233">
                  <c:v>12.419039317192986</c:v>
                </c:pt>
                <c:pt idx="234">
                  <c:v>11.98216016150853</c:v>
                </c:pt>
                <c:pt idx="235">
                  <c:v>11.030526848043237</c:v>
                </c:pt>
                <c:pt idx="236">
                  <c:v>10.213784130889177</c:v>
                </c:pt>
                <c:pt idx="237">
                  <c:v>10.409396744799784</c:v>
                </c:pt>
                <c:pt idx="238">
                  <c:v>10.088544240964572</c:v>
                </c:pt>
                <c:pt idx="239">
                  <c:v>10.171967978693024</c:v>
                </c:pt>
                <c:pt idx="240">
                  <c:v>9.9650612776497312</c:v>
                </c:pt>
                <c:pt idx="241">
                  <c:v>9.5475427563856723</c:v>
                </c:pt>
                <c:pt idx="242">
                  <c:v>9.4502588109747023</c:v>
                </c:pt>
                <c:pt idx="243">
                  <c:v>11.096894964324251</c:v>
                </c:pt>
                <c:pt idx="244">
                  <c:v>11.832242784223574</c:v>
                </c:pt>
                <c:pt idx="245">
                  <c:v>12.397703314788366</c:v>
                </c:pt>
                <c:pt idx="246">
                  <c:v>12.87721644034553</c:v>
                </c:pt>
                <c:pt idx="247">
                  <c:v>12.757461007276428</c:v>
                </c:pt>
                <c:pt idx="248">
                  <c:v>14.484453350114412</c:v>
                </c:pt>
                <c:pt idx="249">
                  <c:v>14.231441625263658</c:v>
                </c:pt>
                <c:pt idx="250">
                  <c:v>14.673760335817667</c:v>
                </c:pt>
                <c:pt idx="251">
                  <c:v>16.359437954149683</c:v>
                </c:pt>
                <c:pt idx="252">
                  <c:v>15.789749184293674</c:v>
                </c:pt>
                <c:pt idx="253">
                  <c:v>17.457504176263974</c:v>
                </c:pt>
                <c:pt idx="254">
                  <c:v>17.752500695268786</c:v>
                </c:pt>
                <c:pt idx="255">
                  <c:v>18.408898393973605</c:v>
                </c:pt>
                <c:pt idx="256">
                  <c:v>17.691737262441109</c:v>
                </c:pt>
                <c:pt idx="257">
                  <c:v>15.891977511754609</c:v>
                </c:pt>
                <c:pt idx="258">
                  <c:v>14.50932069275976</c:v>
                </c:pt>
                <c:pt idx="259">
                  <c:v>14.490351400307025</c:v>
                </c:pt>
                <c:pt idx="260">
                  <c:v>14.33143339731409</c:v>
                </c:pt>
                <c:pt idx="261">
                  <c:v>14.318574421407231</c:v>
                </c:pt>
                <c:pt idx="262">
                  <c:v>13.959207112693894</c:v>
                </c:pt>
                <c:pt idx="263">
                  <c:v>13.960186545580106</c:v>
                </c:pt>
                <c:pt idx="264">
                  <c:v>14.261626033780722</c:v>
                </c:pt>
                <c:pt idx="265">
                  <c:v>13.320069529780358</c:v>
                </c:pt>
                <c:pt idx="266">
                  <c:v>13.542094758771638</c:v>
                </c:pt>
                <c:pt idx="267">
                  <c:v>13.369746483946264</c:v>
                </c:pt>
                <c:pt idx="268">
                  <c:v>13.379486994304788</c:v>
                </c:pt>
                <c:pt idx="269">
                  <c:v>13.457406898387122</c:v>
                </c:pt>
                <c:pt idx="270">
                  <c:v>12.014724854377494</c:v>
                </c:pt>
                <c:pt idx="271">
                  <c:v>12.307256448653806</c:v>
                </c:pt>
                <c:pt idx="272">
                  <c:v>12.49400639002371</c:v>
                </c:pt>
                <c:pt idx="273">
                  <c:v>12.179862381295298</c:v>
                </c:pt>
                <c:pt idx="274">
                  <c:v>12.531865471531416</c:v>
                </c:pt>
                <c:pt idx="275">
                  <c:v>12.248706175358947</c:v>
                </c:pt>
                <c:pt idx="276">
                  <c:v>11.978211475008333</c:v>
                </c:pt>
                <c:pt idx="277">
                  <c:v>12.058791216233583</c:v>
                </c:pt>
                <c:pt idx="278">
                  <c:v>13.07539046369067</c:v>
                </c:pt>
                <c:pt idx="279">
                  <c:v>13.785235685640135</c:v>
                </c:pt>
                <c:pt idx="280">
                  <c:v>13.936763891727571</c:v>
                </c:pt>
                <c:pt idx="281">
                  <c:v>14.240774025278029</c:v>
                </c:pt>
                <c:pt idx="282">
                  <c:v>14.05619066461734</c:v>
                </c:pt>
                <c:pt idx="283">
                  <c:v>14.158302119155747</c:v>
                </c:pt>
                <c:pt idx="284">
                  <c:v>14.262839771457886</c:v>
                </c:pt>
                <c:pt idx="285">
                  <c:v>16.952807397924509</c:v>
                </c:pt>
                <c:pt idx="286">
                  <c:v>16.74463822444633</c:v>
                </c:pt>
                <c:pt idx="287">
                  <c:v>16.874715950688973</c:v>
                </c:pt>
                <c:pt idx="288">
                  <c:v>16.774002526270365</c:v>
                </c:pt>
                <c:pt idx="289">
                  <c:v>17.583823603620832</c:v>
                </c:pt>
                <c:pt idx="290">
                  <c:v>15.578786106510016</c:v>
                </c:pt>
                <c:pt idx="291">
                  <c:v>15.331071751342712</c:v>
                </c:pt>
                <c:pt idx="292">
                  <c:v>15.636307067652702</c:v>
                </c:pt>
                <c:pt idx="293">
                  <c:v>15.637852553019787</c:v>
                </c:pt>
                <c:pt idx="294">
                  <c:v>15.254529063300147</c:v>
                </c:pt>
                <c:pt idx="295">
                  <c:v>15.108335969051517</c:v>
                </c:pt>
                <c:pt idx="296">
                  <c:v>15.766912385576157</c:v>
                </c:pt>
                <c:pt idx="297">
                  <c:v>15.793732977918632</c:v>
                </c:pt>
                <c:pt idx="298">
                  <c:v>15.486402705821884</c:v>
                </c:pt>
                <c:pt idx="299">
                  <c:v>15.113429962282888</c:v>
                </c:pt>
                <c:pt idx="300">
                  <c:v>15.139415036995841</c:v>
                </c:pt>
                <c:pt idx="301">
                  <c:v>15.159374169374807</c:v>
                </c:pt>
                <c:pt idx="302">
                  <c:v>15.418329352117066</c:v>
                </c:pt>
                <c:pt idx="303">
                  <c:v>16.054755488551134</c:v>
                </c:pt>
                <c:pt idx="304">
                  <c:v>15.636306029610349</c:v>
                </c:pt>
                <c:pt idx="305">
                  <c:v>15.558579760351842</c:v>
                </c:pt>
                <c:pt idx="306">
                  <c:v>15.366775138277688</c:v>
                </c:pt>
                <c:pt idx="307">
                  <c:v>15.236801003338732</c:v>
                </c:pt>
                <c:pt idx="308">
                  <c:v>15.391591004668836</c:v>
                </c:pt>
                <c:pt idx="309">
                  <c:v>15.065697820392923</c:v>
                </c:pt>
                <c:pt idx="310">
                  <c:v>15.479617714978495</c:v>
                </c:pt>
                <c:pt idx="311">
                  <c:v>15.729813364003739</c:v>
                </c:pt>
                <c:pt idx="312">
                  <c:v>16.014705365797699</c:v>
                </c:pt>
                <c:pt idx="313">
                  <c:v>16.33027271690948</c:v>
                </c:pt>
                <c:pt idx="314">
                  <c:v>17.605522255437769</c:v>
                </c:pt>
                <c:pt idx="315">
                  <c:v>18.974138247380409</c:v>
                </c:pt>
                <c:pt idx="316">
                  <c:v>18.192984626036441</c:v>
                </c:pt>
                <c:pt idx="317">
                  <c:v>18.574759276713696</c:v>
                </c:pt>
                <c:pt idx="318">
                  <c:v>19.075342852148012</c:v>
                </c:pt>
                <c:pt idx="319">
                  <c:v>20.279774958699019</c:v>
                </c:pt>
                <c:pt idx="320">
                  <c:v>20.152829804734143</c:v>
                </c:pt>
                <c:pt idx="321">
                  <c:v>19.124026958726496</c:v>
                </c:pt>
                <c:pt idx="322">
                  <c:v>18.424168449488882</c:v>
                </c:pt>
                <c:pt idx="323">
                  <c:v>18.507970912977918</c:v>
                </c:pt>
                <c:pt idx="324">
                  <c:v>18.355842399011909</c:v>
                </c:pt>
                <c:pt idx="325">
                  <c:v>18.680418041375205</c:v>
                </c:pt>
                <c:pt idx="326">
                  <c:v>19.143435449561089</c:v>
                </c:pt>
                <c:pt idx="327">
                  <c:v>19.222393183066195</c:v>
                </c:pt>
                <c:pt idx="328">
                  <c:v>19.486973490711236</c:v>
                </c:pt>
                <c:pt idx="329">
                  <c:v>19.281405598140591</c:v>
                </c:pt>
                <c:pt idx="330">
                  <c:v>18.457277262866921</c:v>
                </c:pt>
                <c:pt idx="331">
                  <c:v>17.581027170750641</c:v>
                </c:pt>
                <c:pt idx="332">
                  <c:v>17.302172609605979</c:v>
                </c:pt>
                <c:pt idx="333">
                  <c:v>17.77768626443698</c:v>
                </c:pt>
                <c:pt idx="334">
                  <c:v>18.074896235755791</c:v>
                </c:pt>
                <c:pt idx="335">
                  <c:v>18.314810634205202</c:v>
                </c:pt>
                <c:pt idx="336">
                  <c:v>18.747984085149834</c:v>
                </c:pt>
                <c:pt idx="337">
                  <c:v>18.65965509158324</c:v>
                </c:pt>
                <c:pt idx="338">
                  <c:v>18.219456702312495</c:v>
                </c:pt>
                <c:pt idx="339">
                  <c:v>21.158794867214858</c:v>
                </c:pt>
                <c:pt idx="340">
                  <c:v>21.555182359514614</c:v>
                </c:pt>
                <c:pt idx="341">
                  <c:v>23.204785583927556</c:v>
                </c:pt>
                <c:pt idx="342">
                  <c:v>26.090956630103342</c:v>
                </c:pt>
                <c:pt idx="343">
                  <c:v>29.094202671057044</c:v>
                </c:pt>
                <c:pt idx="344">
                  <c:v>27.443182226048982</c:v>
                </c:pt>
                <c:pt idx="345">
                  <c:v>26.643429227961079</c:v>
                </c:pt>
                <c:pt idx="346">
                  <c:v>28.356961728067752</c:v>
                </c:pt>
                <c:pt idx="347">
                  <c:v>27.718838419000484</c:v>
                </c:pt>
                <c:pt idx="348">
                  <c:v>26.489666542547852</c:v>
                </c:pt>
                <c:pt idx="349">
                  <c:v>27.587463059965255</c:v>
                </c:pt>
                <c:pt idx="350">
                  <c:v>28.047043483298783</c:v>
                </c:pt>
                <c:pt idx="351">
                  <c:v>29.962222870605359</c:v>
                </c:pt>
                <c:pt idx="352">
                  <c:v>29.615090115397908</c:v>
                </c:pt>
                <c:pt idx="353">
                  <c:v>29.36563578831263</c:v>
                </c:pt>
                <c:pt idx="354">
                  <c:v>28.647114395432162</c:v>
                </c:pt>
                <c:pt idx="355">
                  <c:v>29.949951453287639</c:v>
                </c:pt>
                <c:pt idx="356">
                  <c:v>27.121225112066185</c:v>
                </c:pt>
                <c:pt idx="357">
                  <c:v>27.184709733001583</c:v>
                </c:pt>
                <c:pt idx="358">
                  <c:v>27.202338273979315</c:v>
                </c:pt>
                <c:pt idx="359">
                  <c:v>27.890620242097931</c:v>
                </c:pt>
                <c:pt idx="360">
                  <c:v>27.44592169967202</c:v>
                </c:pt>
                <c:pt idx="361">
                  <c:v>26.941874682613552</c:v>
                </c:pt>
                <c:pt idx="362">
                  <c:v>27.926759447122986</c:v>
                </c:pt>
                <c:pt idx="363">
                  <c:v>28.605407903095003</c:v>
                </c:pt>
                <c:pt idx="364">
                  <c:v>28.52324903328379</c:v>
                </c:pt>
                <c:pt idx="365">
                  <c:v>29.422776746104155</c:v>
                </c:pt>
                <c:pt idx="366">
                  <c:v>29.38444516900983</c:v>
                </c:pt>
                <c:pt idx="367">
                  <c:v>29.317525612690325</c:v>
                </c:pt>
                <c:pt idx="368">
                  <c:v>29.715459575166573</c:v>
                </c:pt>
                <c:pt idx="369">
                  <c:v>31.049209986820241</c:v>
                </c:pt>
                <c:pt idx="370">
                  <c:v>33.089360198149826</c:v>
                </c:pt>
                <c:pt idx="371">
                  <c:v>33.759728323342038</c:v>
                </c:pt>
                <c:pt idx="372">
                  <c:v>36.700430715446494</c:v>
                </c:pt>
                <c:pt idx="373">
                  <c:v>33.516207472971772</c:v>
                </c:pt>
                <c:pt idx="374">
                  <c:v>32.786259150153597</c:v>
                </c:pt>
                <c:pt idx="375">
                  <c:v>33.487831254386904</c:v>
                </c:pt>
                <c:pt idx="376">
                  <c:v>30.928473231095509</c:v>
                </c:pt>
                <c:pt idx="377">
                  <c:v>32.312174773179024</c:v>
                </c:pt>
                <c:pt idx="378">
                  <c:v>31.386882529721241</c:v>
                </c:pt>
                <c:pt idx="379">
                  <c:v>31.82313712992238</c:v>
                </c:pt>
                <c:pt idx="380">
                  <c:v>33.941202534219101</c:v>
                </c:pt>
                <c:pt idx="381">
                  <c:v>32.536472170418506</c:v>
                </c:pt>
                <c:pt idx="382">
                  <c:v>30.052191784776827</c:v>
                </c:pt>
                <c:pt idx="383">
                  <c:v>29.533307895262574</c:v>
                </c:pt>
                <c:pt idx="384">
                  <c:v>29.103607494487996</c:v>
                </c:pt>
                <c:pt idx="385">
                  <c:v>22.991430031448452</c:v>
                </c:pt>
                <c:pt idx="386">
                  <c:v>22.28811848762669</c:v>
                </c:pt>
                <c:pt idx="387">
                  <c:v>23.603661210518197</c:v>
                </c:pt>
                <c:pt idx="388">
                  <c:v>23.803100421178229</c:v>
                </c:pt>
                <c:pt idx="389">
                  <c:v>24.584795767548915</c:v>
                </c:pt>
                <c:pt idx="390">
                  <c:v>23.042801150586367</c:v>
                </c:pt>
                <c:pt idx="391">
                  <c:v>22.580291797591862</c:v>
                </c:pt>
                <c:pt idx="392">
                  <c:v>23.823469739986063</c:v>
                </c:pt>
                <c:pt idx="393">
                  <c:v>23.43453520547661</c:v>
                </c:pt>
                <c:pt idx="394">
                  <c:v>23.020658828820512</c:v>
                </c:pt>
                <c:pt idx="395">
                  <c:v>22.685501941640922</c:v>
                </c:pt>
                <c:pt idx="396">
                  <c:v>23.218588246800572</c:v>
                </c:pt>
                <c:pt idx="397">
                  <c:v>23.308075269771301</c:v>
                </c:pt>
                <c:pt idx="398">
                  <c:v>23.813434079584727</c:v>
                </c:pt>
                <c:pt idx="399">
                  <c:v>24.116625224333923</c:v>
                </c:pt>
                <c:pt idx="400">
                  <c:v>25.297422836542658</c:v>
                </c:pt>
                <c:pt idx="401">
                  <c:v>24.688638064555864</c:v>
                </c:pt>
                <c:pt idx="402">
                  <c:v>24.090984380435625</c:v>
                </c:pt>
                <c:pt idx="403">
                  <c:v>23.32214580080473</c:v>
                </c:pt>
                <c:pt idx="404">
                  <c:v>22.59928658862346</c:v>
                </c:pt>
                <c:pt idx="405">
                  <c:v>22.549751899493078</c:v>
                </c:pt>
                <c:pt idx="406">
                  <c:v>21.308287552094452</c:v>
                </c:pt>
                <c:pt idx="407">
                  <c:v>19.751146885753293</c:v>
                </c:pt>
                <c:pt idx="408">
                  <c:v>19.975275321637223</c:v>
                </c:pt>
                <c:pt idx="409">
                  <c:v>20.110013166023514</c:v>
                </c:pt>
                <c:pt idx="410">
                  <c:v>21.732515739590017</c:v>
                </c:pt>
                <c:pt idx="411">
                  <c:v>20.679482669394471</c:v>
                </c:pt>
                <c:pt idx="412">
                  <c:v>20.689316284167262</c:v>
                </c:pt>
                <c:pt idx="413">
                  <c:v>21.071139935766951</c:v>
                </c:pt>
                <c:pt idx="414">
                  <c:v>20.861745499679824</c:v>
                </c:pt>
                <c:pt idx="415">
                  <c:v>20.474981405267826</c:v>
                </c:pt>
                <c:pt idx="416">
                  <c:v>19.481408785196788</c:v>
                </c:pt>
                <c:pt idx="417">
                  <c:v>18.692792996763679</c:v>
                </c:pt>
                <c:pt idx="418">
                  <c:v>18.735109192593427</c:v>
                </c:pt>
                <c:pt idx="419">
                  <c:v>19.057537764120589</c:v>
                </c:pt>
                <c:pt idx="420">
                  <c:v>20.043507229657578</c:v>
                </c:pt>
                <c:pt idx="421">
                  <c:v>19.995034803869999</c:v>
                </c:pt>
                <c:pt idx="422">
                  <c:v>19.483854652532315</c:v>
                </c:pt>
                <c:pt idx="423">
                  <c:v>19.326685777523142</c:v>
                </c:pt>
                <c:pt idx="424">
                  <c:v>19.617470293283819</c:v>
                </c:pt>
                <c:pt idx="425">
                  <c:v>20.190840413809141</c:v>
                </c:pt>
                <c:pt idx="426">
                  <c:v>19.865806781835722</c:v>
                </c:pt>
                <c:pt idx="427">
                  <c:v>19.950229435706888</c:v>
                </c:pt>
                <c:pt idx="428">
                  <c:v>19.871604594399944</c:v>
                </c:pt>
                <c:pt idx="429">
                  <c:v>20.192874710659332</c:v>
                </c:pt>
                <c:pt idx="430">
                  <c:v>22.384538622099861</c:v>
                </c:pt>
                <c:pt idx="431">
                  <c:v>23.218219129585886</c:v>
                </c:pt>
                <c:pt idx="432">
                  <c:v>23.346923605642882</c:v>
                </c:pt>
                <c:pt idx="433">
                  <c:v>23.745479967668327</c:v>
                </c:pt>
                <c:pt idx="434">
                  <c:v>23.642042560412481</c:v>
                </c:pt>
                <c:pt idx="435">
                  <c:v>19.514204216249631</c:v>
                </c:pt>
                <c:pt idx="436">
                  <c:v>18.53688100473067</c:v>
                </c:pt>
                <c:pt idx="437">
                  <c:v>17.888284859731986</c:v>
                </c:pt>
                <c:pt idx="438">
                  <c:v>18.702977070605129</c:v>
                </c:pt>
                <c:pt idx="439">
                  <c:v>19.03880434683057</c:v>
                </c:pt>
                <c:pt idx="440">
                  <c:v>19.899527986970003</c:v>
                </c:pt>
                <c:pt idx="441">
                  <c:v>19.746654824005198</c:v>
                </c:pt>
                <c:pt idx="442">
                  <c:v>19.560673646156474</c:v>
                </c:pt>
                <c:pt idx="443">
                  <c:v>19.455744651886569</c:v>
                </c:pt>
                <c:pt idx="444">
                  <c:v>19.31168446851192</c:v>
                </c:pt>
                <c:pt idx="445">
                  <c:v>20.015879226678567</c:v>
                </c:pt>
                <c:pt idx="446">
                  <c:v>20.679627888858114</c:v>
                </c:pt>
                <c:pt idx="447">
                  <c:v>21.084054194083304</c:v>
                </c:pt>
                <c:pt idx="448">
                  <c:v>20.70037609312547</c:v>
                </c:pt>
                <c:pt idx="449">
                  <c:v>19.807111342309945</c:v>
                </c:pt>
                <c:pt idx="450">
                  <c:v>19.989939293499798</c:v>
                </c:pt>
                <c:pt idx="451">
                  <c:v>19.283229438557516</c:v>
                </c:pt>
                <c:pt idx="452">
                  <c:v>19.215721046058164</c:v>
                </c:pt>
                <c:pt idx="453">
                  <c:v>18.804344860954263</c:v>
                </c:pt>
                <c:pt idx="454">
                  <c:v>18.760181428829792</c:v>
                </c:pt>
                <c:pt idx="455">
                  <c:v>18.813416392939995</c:v>
                </c:pt>
                <c:pt idx="456">
                  <c:v>17.667286920041111</c:v>
                </c:pt>
                <c:pt idx="457">
                  <c:v>17.557128987033845</c:v>
                </c:pt>
                <c:pt idx="458">
                  <c:v>18.951499022724377</c:v>
                </c:pt>
                <c:pt idx="459">
                  <c:v>20.292557651801054</c:v>
                </c:pt>
                <c:pt idx="460">
                  <c:v>20.429197189780858</c:v>
                </c:pt>
                <c:pt idx="461">
                  <c:v>20.386645198637691</c:v>
                </c:pt>
                <c:pt idx="462">
                  <c:v>19.884154207068676</c:v>
                </c:pt>
                <c:pt idx="463">
                  <c:v>19.805596758665367</c:v>
                </c:pt>
                <c:pt idx="464">
                  <c:v>20.138985753249298</c:v>
                </c:pt>
                <c:pt idx="465">
                  <c:v>20.371138043602052</c:v>
                </c:pt>
                <c:pt idx="466">
                  <c:v>20.79076022423865</c:v>
                </c:pt>
                <c:pt idx="467">
                  <c:v>20.49452236627674</c:v>
                </c:pt>
                <c:pt idx="468">
                  <c:v>20.176031861278105</c:v>
                </c:pt>
                <c:pt idx="469">
                  <c:v>20.456514046218214</c:v>
                </c:pt>
                <c:pt idx="470">
                  <c:v>20.340036857370634</c:v>
                </c:pt>
                <c:pt idx="471">
                  <c:v>19.923077494921554</c:v>
                </c:pt>
                <c:pt idx="472">
                  <c:v>19.778305028176288</c:v>
                </c:pt>
                <c:pt idx="473">
                  <c:v>19.984964089576842</c:v>
                </c:pt>
                <c:pt idx="474">
                  <c:v>19.129440562537191</c:v>
                </c:pt>
                <c:pt idx="475">
                  <c:v>19.11824311980936</c:v>
                </c:pt>
                <c:pt idx="476">
                  <c:v>18.106496880058565</c:v>
                </c:pt>
                <c:pt idx="477">
                  <c:v>16.417770504714795</c:v>
                </c:pt>
                <c:pt idx="478">
                  <c:v>16.45177757074363</c:v>
                </c:pt>
                <c:pt idx="479">
                  <c:v>16.127830636033064</c:v>
                </c:pt>
                <c:pt idx="480">
                  <c:v>16.415033266875287</c:v>
                </c:pt>
                <c:pt idx="481">
                  <c:v>16.994534491409823</c:v>
                </c:pt>
                <c:pt idx="482">
                  <c:v>17.371770155501267</c:v>
                </c:pt>
                <c:pt idx="483">
                  <c:v>17.171542990844841</c:v>
                </c:pt>
                <c:pt idx="484">
                  <c:v>16.664035273658691</c:v>
                </c:pt>
                <c:pt idx="485">
                  <c:v>16.648868277117689</c:v>
                </c:pt>
                <c:pt idx="486">
                  <c:v>16.540690449826418</c:v>
                </c:pt>
                <c:pt idx="487">
                  <c:v>16.694282310731147</c:v>
                </c:pt>
                <c:pt idx="488">
                  <c:v>16.75959210290689</c:v>
                </c:pt>
                <c:pt idx="489">
                  <c:v>16.479148591698717</c:v>
                </c:pt>
                <c:pt idx="490">
                  <c:v>16.263361118914688</c:v>
                </c:pt>
                <c:pt idx="491">
                  <c:v>16.075574732178371</c:v>
                </c:pt>
                <c:pt idx="492">
                  <c:v>16.206132273537158</c:v>
                </c:pt>
                <c:pt idx="493">
                  <c:v>16.042266401736608</c:v>
                </c:pt>
                <c:pt idx="494">
                  <c:v>14.169510740801242</c:v>
                </c:pt>
                <c:pt idx="495">
                  <c:v>14.072178167098429</c:v>
                </c:pt>
                <c:pt idx="496">
                  <c:v>14.587831828504065</c:v>
                </c:pt>
                <c:pt idx="497">
                  <c:v>14.310788917432891</c:v>
                </c:pt>
                <c:pt idx="498">
                  <c:v>14.284615823971414</c:v>
                </c:pt>
                <c:pt idx="499">
                  <c:v>14.327959522033449</c:v>
                </c:pt>
                <c:pt idx="500">
                  <c:v>14.046557897731921</c:v>
                </c:pt>
                <c:pt idx="501">
                  <c:v>13.93172337098569</c:v>
                </c:pt>
                <c:pt idx="502">
                  <c:v>14.354986445256239</c:v>
                </c:pt>
                <c:pt idx="503">
                  <c:v>14.639251975181001</c:v>
                </c:pt>
                <c:pt idx="504">
                  <c:v>14.671106939860527</c:v>
                </c:pt>
                <c:pt idx="505">
                  <c:v>15.088963969398156</c:v>
                </c:pt>
                <c:pt idx="506">
                  <c:v>15.315270351224264</c:v>
                </c:pt>
                <c:pt idx="507">
                  <c:v>15.576668420257343</c:v>
                </c:pt>
                <c:pt idx="508">
                  <c:v>15.800519219736136</c:v>
                </c:pt>
                <c:pt idx="509">
                  <c:v>16.35896708216778</c:v>
                </c:pt>
                <c:pt idx="510">
                  <c:v>17.659002357242471</c:v>
                </c:pt>
                <c:pt idx="511">
                  <c:v>18.659636220505561</c:v>
                </c:pt>
                <c:pt idx="512">
                  <c:v>18.426079245915243</c:v>
                </c:pt>
                <c:pt idx="513">
                  <c:v>19.022401334626487</c:v>
                </c:pt>
                <c:pt idx="514">
                  <c:v>19.450622045949377</c:v>
                </c:pt>
                <c:pt idx="515">
                  <c:v>18.896187654507333</c:v>
                </c:pt>
                <c:pt idx="516">
                  <c:v>19.001231951328009</c:v>
                </c:pt>
                <c:pt idx="517">
                  <c:v>18.40035506584751</c:v>
                </c:pt>
                <c:pt idx="518">
                  <c:v>17.975387845428454</c:v>
                </c:pt>
                <c:pt idx="519">
                  <c:v>18.011615337286589</c:v>
                </c:pt>
                <c:pt idx="520">
                  <c:v>19.542127635436159</c:v>
                </c:pt>
                <c:pt idx="521">
                  <c:v>19.923043372606205</c:v>
                </c:pt>
                <c:pt idx="522">
                  <c:v>20.240837723815421</c:v>
                </c:pt>
                <c:pt idx="523">
                  <c:v>20.519136293505227</c:v>
                </c:pt>
                <c:pt idx="524">
                  <c:v>20.676800261484463</c:v>
                </c:pt>
                <c:pt idx="525">
                  <c:v>21.499169806995425</c:v>
                </c:pt>
                <c:pt idx="526">
                  <c:v>22.615598812046226</c:v>
                </c:pt>
                <c:pt idx="527">
                  <c:v>23.918286072404999</c:v>
                </c:pt>
                <c:pt idx="528">
                  <c:v>25.147594517968439</c:v>
                </c:pt>
                <c:pt idx="529">
                  <c:v>25.558998570517193</c:v>
                </c:pt>
                <c:pt idx="530">
                  <c:v>26.613054378596662</c:v>
                </c:pt>
                <c:pt idx="531">
                  <c:v>29.931491679932154</c:v>
                </c:pt>
                <c:pt idx="532">
                  <c:v>31.12239886648117</c:v>
                </c:pt>
                <c:pt idx="533">
                  <c:v>32.060996124660505</c:v>
                </c:pt>
                <c:pt idx="534">
                  <c:v>32.238687043785866</c:v>
                </c:pt>
                <c:pt idx="535">
                  <c:v>31.875136131602556</c:v>
                </c:pt>
                <c:pt idx="536">
                  <c:v>31.702771966744212</c:v>
                </c:pt>
                <c:pt idx="537">
                  <c:v>29.915631138015971</c:v>
                </c:pt>
                <c:pt idx="538">
                  <c:v>30.68057913490204</c:v>
                </c:pt>
                <c:pt idx="539">
                  <c:v>30.828458968127396</c:v>
                </c:pt>
                <c:pt idx="540">
                  <c:v>30.264518717131999</c:v>
                </c:pt>
                <c:pt idx="541">
                  <c:v>27.624355032012648</c:v>
                </c:pt>
                <c:pt idx="542">
                  <c:v>26.705965477431487</c:v>
                </c:pt>
                <c:pt idx="543">
                  <c:v>26.68440065322887</c:v>
                </c:pt>
                <c:pt idx="544">
                  <c:v>26.87166399970074</c:v>
                </c:pt>
                <c:pt idx="545">
                  <c:v>26.955578252366422</c:v>
                </c:pt>
                <c:pt idx="546">
                  <c:v>26.746335450312355</c:v>
                </c:pt>
                <c:pt idx="547">
                  <c:v>27.271511659798769</c:v>
                </c:pt>
                <c:pt idx="548">
                  <c:v>28.192367682863726</c:v>
                </c:pt>
                <c:pt idx="549">
                  <c:v>29.195310977433902</c:v>
                </c:pt>
                <c:pt idx="550">
                  <c:v>25.17197704160127</c:v>
                </c:pt>
                <c:pt idx="551">
                  <c:v>23.78697115937457</c:v>
                </c:pt>
                <c:pt idx="552">
                  <c:v>18.447155817580747</c:v>
                </c:pt>
                <c:pt idx="553">
                  <c:v>14.684557626526056</c:v>
                </c:pt>
                <c:pt idx="554">
                  <c:v>15.983066047763101</c:v>
                </c:pt>
                <c:pt idx="555">
                  <c:v>14.536773133498501</c:v>
                </c:pt>
                <c:pt idx="556">
                  <c:v>14.436031149606915</c:v>
                </c:pt>
                <c:pt idx="557">
                  <c:v>16.843801878246079</c:v>
                </c:pt>
                <c:pt idx="558">
                  <c:v>18.204787087758145</c:v>
                </c:pt>
                <c:pt idx="559">
                  <c:v>17.946732047436093</c:v>
                </c:pt>
                <c:pt idx="560">
                  <c:v>19.454820421560409</c:v>
                </c:pt>
                <c:pt idx="561">
                  <c:v>19.07852644819997</c:v>
                </c:pt>
                <c:pt idx="562">
                  <c:v>18.7946513818992</c:v>
                </c:pt>
                <c:pt idx="563">
                  <c:v>18.752839328639659</c:v>
                </c:pt>
                <c:pt idx="564">
                  <c:v>17.714189266842741</c:v>
                </c:pt>
                <c:pt idx="565">
                  <c:v>18.414538078085819</c:v>
                </c:pt>
                <c:pt idx="566">
                  <c:v>18.328709808400721</c:v>
                </c:pt>
                <c:pt idx="567">
                  <c:v>19.756936819842071</c:v>
                </c:pt>
                <c:pt idx="568">
                  <c:v>19.625786662764973</c:v>
                </c:pt>
                <c:pt idx="569">
                  <c:v>19.653452168351102</c:v>
                </c:pt>
                <c:pt idx="570">
                  <c:v>19.635840262667511</c:v>
                </c:pt>
                <c:pt idx="571">
                  <c:v>23.200391630490202</c:v>
                </c:pt>
                <c:pt idx="572">
                  <c:v>22.980464844043325</c:v>
                </c:pt>
                <c:pt idx="573">
                  <c:v>23.023509852071964</c:v>
                </c:pt>
                <c:pt idx="574">
                  <c:v>21.625666260498438</c:v>
                </c:pt>
                <c:pt idx="575">
                  <c:v>20.801953568030111</c:v>
                </c:pt>
                <c:pt idx="576">
                  <c:v>20.832535892783085</c:v>
                </c:pt>
                <c:pt idx="577">
                  <c:v>20.482446127538143</c:v>
                </c:pt>
                <c:pt idx="578">
                  <c:v>21.103324518818727</c:v>
                </c:pt>
                <c:pt idx="579">
                  <c:v>22.497621998010452</c:v>
                </c:pt>
                <c:pt idx="580">
                  <c:v>23.504608627250384</c:v>
                </c:pt>
                <c:pt idx="581">
                  <c:v>22.388283080420923</c:v>
                </c:pt>
                <c:pt idx="582">
                  <c:v>23.40956706625699</c:v>
                </c:pt>
                <c:pt idx="583">
                  <c:v>24.704149025746805</c:v>
                </c:pt>
                <c:pt idx="584">
                  <c:v>24.630674178725439</c:v>
                </c:pt>
                <c:pt idx="585">
                  <c:v>25.180856189737295</c:v>
                </c:pt>
                <c:pt idx="586">
                  <c:v>27.871639105315765</c:v>
                </c:pt>
                <c:pt idx="587">
                  <c:v>27.220597438995664</c:v>
                </c:pt>
                <c:pt idx="588">
                  <c:v>27.013560264013346</c:v>
                </c:pt>
                <c:pt idx="589">
                  <c:v>26.620439996716268</c:v>
                </c:pt>
                <c:pt idx="590">
                  <c:v>26.907371592038078</c:v>
                </c:pt>
                <c:pt idx="591">
                  <c:v>27.698838110941452</c:v>
                </c:pt>
                <c:pt idx="592">
                  <c:v>27.503876003573023</c:v>
                </c:pt>
                <c:pt idx="593">
                  <c:v>24.517462538042881</c:v>
                </c:pt>
                <c:pt idx="594">
                  <c:v>25.304347617089796</c:v>
                </c:pt>
                <c:pt idx="595">
                  <c:v>26.181483771513324</c:v>
                </c:pt>
                <c:pt idx="596">
                  <c:v>25.83855764302281</c:v>
                </c:pt>
                <c:pt idx="597">
                  <c:v>25.815150852586903</c:v>
                </c:pt>
                <c:pt idx="598">
                  <c:v>27.571415697041726</c:v>
                </c:pt>
                <c:pt idx="599">
                  <c:v>27.124821183563487</c:v>
                </c:pt>
                <c:pt idx="600">
                  <c:v>25.839975954893234</c:v>
                </c:pt>
                <c:pt idx="601">
                  <c:v>25.742650620870439</c:v>
                </c:pt>
                <c:pt idx="602">
                  <c:v>26.561574957039625</c:v>
                </c:pt>
                <c:pt idx="603">
                  <c:v>25.664002357069464</c:v>
                </c:pt>
                <c:pt idx="604">
                  <c:v>26.170236981848941</c:v>
                </c:pt>
                <c:pt idx="605">
                  <c:v>27.267920192950879</c:v>
                </c:pt>
                <c:pt idx="606">
                  <c:v>28.416483555773517</c:v>
                </c:pt>
                <c:pt idx="607">
                  <c:v>29.854047545262198</c:v>
                </c:pt>
                <c:pt idx="608">
                  <c:v>30.76185604134248</c:v>
                </c:pt>
                <c:pt idx="609">
                  <c:v>30.538965058411051</c:v>
                </c:pt>
                <c:pt idx="610">
                  <c:v>30.684992332047539</c:v>
                </c:pt>
                <c:pt idx="611">
                  <c:v>31.078241396446117</c:v>
                </c:pt>
                <c:pt idx="612">
                  <c:v>30.577866494141539</c:v>
                </c:pt>
                <c:pt idx="613">
                  <c:v>30.675405638272906</c:v>
                </c:pt>
                <c:pt idx="614">
                  <c:v>31.190228439931488</c:v>
                </c:pt>
                <c:pt idx="615">
                  <c:v>30.063911948371345</c:v>
                </c:pt>
                <c:pt idx="616">
                  <c:v>29.548215141666706</c:v>
                </c:pt>
                <c:pt idx="617">
                  <c:v>29.959560345198902</c:v>
                </c:pt>
                <c:pt idx="618">
                  <c:v>29.531748595947231</c:v>
                </c:pt>
                <c:pt idx="619">
                  <c:v>29.411919382021548</c:v>
                </c:pt>
                <c:pt idx="620">
                  <c:v>29.289401904562315</c:v>
                </c:pt>
                <c:pt idx="621">
                  <c:v>29.058464283463191</c:v>
                </c:pt>
                <c:pt idx="622">
                  <c:v>28.868279353476108</c:v>
                </c:pt>
                <c:pt idx="623">
                  <c:v>30.702407728328598</c:v>
                </c:pt>
                <c:pt idx="624">
                  <c:v>30.276874029565143</c:v>
                </c:pt>
                <c:pt idx="625">
                  <c:v>29.205722169619349</c:v>
                </c:pt>
                <c:pt idx="626">
                  <c:v>29.21969980917028</c:v>
                </c:pt>
                <c:pt idx="627">
                  <c:v>28.387344828538065</c:v>
                </c:pt>
                <c:pt idx="628">
                  <c:v>28.860806566415317</c:v>
                </c:pt>
                <c:pt idx="629">
                  <c:v>29.341274690938654</c:v>
                </c:pt>
                <c:pt idx="630">
                  <c:v>29.374957248957578</c:v>
                </c:pt>
                <c:pt idx="631">
                  <c:v>29.172250573746634</c:v>
                </c:pt>
                <c:pt idx="632">
                  <c:v>30.985303654524188</c:v>
                </c:pt>
                <c:pt idx="633">
                  <c:v>31.675765564820278</c:v>
                </c:pt>
                <c:pt idx="634">
                  <c:v>31.539501851405628</c:v>
                </c:pt>
                <c:pt idx="635">
                  <c:v>30.956807848136783</c:v>
                </c:pt>
                <c:pt idx="636">
                  <c:v>31.004704187034065</c:v>
                </c:pt>
                <c:pt idx="637">
                  <c:v>30.833512770488117</c:v>
                </c:pt>
                <c:pt idx="638">
                  <c:v>30.781234961278209</c:v>
                </c:pt>
                <c:pt idx="639">
                  <c:v>29.997370532250066</c:v>
                </c:pt>
                <c:pt idx="640">
                  <c:v>29.768045736188725</c:v>
                </c:pt>
                <c:pt idx="641">
                  <c:v>29.971807168897762</c:v>
                </c:pt>
                <c:pt idx="642">
                  <c:v>30.826909357207359</c:v>
                </c:pt>
                <c:pt idx="643">
                  <c:v>32.444817395613853</c:v>
                </c:pt>
                <c:pt idx="644">
                  <c:v>34.382242802455856</c:v>
                </c:pt>
                <c:pt idx="645">
                  <c:v>35.323810858004471</c:v>
                </c:pt>
                <c:pt idx="646">
                  <c:v>37.464500368801808</c:v>
                </c:pt>
                <c:pt idx="647">
                  <c:v>40.290056528672494</c:v>
                </c:pt>
                <c:pt idx="648">
                  <c:v>40.959557994964548</c:v>
                </c:pt>
                <c:pt idx="649">
                  <c:v>42.226981678949024</c:v>
                </c:pt>
                <c:pt idx="650">
                  <c:v>44.043243215562107</c:v>
                </c:pt>
                <c:pt idx="651">
                  <c:v>47.803796755959404</c:v>
                </c:pt>
                <c:pt idx="652">
                  <c:v>51.074051378406715</c:v>
                </c:pt>
                <c:pt idx="653">
                  <c:v>51.411461935387301</c:v>
                </c:pt>
                <c:pt idx="654">
                  <c:v>51.562268835120811</c:v>
                </c:pt>
                <c:pt idx="655">
                  <c:v>49.534169363950966</c:v>
                </c:pt>
                <c:pt idx="656">
                  <c:v>50.429214942966759</c:v>
                </c:pt>
                <c:pt idx="657">
                  <c:v>50.163006532429804</c:v>
                </c:pt>
                <c:pt idx="658">
                  <c:v>49.415079741894516</c:v>
                </c:pt>
                <c:pt idx="659">
                  <c:v>52.915576470446943</c:v>
                </c:pt>
                <c:pt idx="660">
                  <c:v>56.505292673207194</c:v>
                </c:pt>
                <c:pt idx="661">
                  <c:v>57.023737577271362</c:v>
                </c:pt>
                <c:pt idx="662">
                  <c:v>55.587135214249926</c:v>
                </c:pt>
                <c:pt idx="663">
                  <c:v>53.955352701732657</c:v>
                </c:pt>
                <c:pt idx="664">
                  <c:v>54.011141383117391</c:v>
                </c:pt>
                <c:pt idx="665">
                  <c:v>53.189627956384207</c:v>
                </c:pt>
                <c:pt idx="666">
                  <c:v>52.14786142527425</c:v>
                </c:pt>
                <c:pt idx="667">
                  <c:v>53.016900476701785</c:v>
                </c:pt>
                <c:pt idx="668">
                  <c:v>53.419071621603237</c:v>
                </c:pt>
                <c:pt idx="669">
                  <c:v>54.188661743898955</c:v>
                </c:pt>
                <c:pt idx="670">
                  <c:v>55.11843585499647</c:v>
                </c:pt>
                <c:pt idx="671">
                  <c:v>56.584649573922334</c:v>
                </c:pt>
                <c:pt idx="672">
                  <c:v>64.911687601802839</c:v>
                </c:pt>
                <c:pt idx="673">
                  <c:v>63.420662621135236</c:v>
                </c:pt>
                <c:pt idx="674">
                  <c:v>58.093186249261599</c:v>
                </c:pt>
                <c:pt idx="675">
                  <c:v>53.808481952141797</c:v>
                </c:pt>
                <c:pt idx="676">
                  <c:v>49.471107119787973</c:v>
                </c:pt>
                <c:pt idx="677">
                  <c:v>47.881345307043503</c:v>
                </c:pt>
                <c:pt idx="678">
                  <c:v>48.418486871051897</c:v>
                </c:pt>
                <c:pt idx="679">
                  <c:v>51.015750448208713</c:v>
                </c:pt>
                <c:pt idx="680">
                  <c:v>50.9267057377469</c:v>
                </c:pt>
                <c:pt idx="681">
                  <c:v>52.122056863465104</c:v>
                </c:pt>
                <c:pt idx="682">
                  <c:v>51.441270572572151</c:v>
                </c:pt>
                <c:pt idx="683">
                  <c:v>50.231385895697443</c:v>
                </c:pt>
                <c:pt idx="684">
                  <c:v>52.004980990343519</c:v>
                </c:pt>
                <c:pt idx="685">
                  <c:v>52.667518257095573</c:v>
                </c:pt>
                <c:pt idx="686">
                  <c:v>52.291598138681458</c:v>
                </c:pt>
                <c:pt idx="687">
                  <c:v>46.9406233358634</c:v>
                </c:pt>
                <c:pt idx="688">
                  <c:v>45.459402851549711</c:v>
                </c:pt>
                <c:pt idx="689">
                  <c:v>46.20044875209782</c:v>
                </c:pt>
                <c:pt idx="690">
                  <c:v>48.246436248217563</c:v>
                </c:pt>
                <c:pt idx="691">
                  <c:v>48.629773205871345</c:v>
                </c:pt>
                <c:pt idx="692">
                  <c:v>49.708401845348504</c:v>
                </c:pt>
                <c:pt idx="693">
                  <c:v>50.101488975139787</c:v>
                </c:pt>
                <c:pt idx="694">
                  <c:v>49.970345498796689</c:v>
                </c:pt>
                <c:pt idx="695">
                  <c:v>47.714896572933242</c:v>
                </c:pt>
                <c:pt idx="696">
                  <c:v>48.39919189946454</c:v>
                </c:pt>
                <c:pt idx="697">
                  <c:v>48.252049395708553</c:v>
                </c:pt>
                <c:pt idx="698">
                  <c:v>47.195717533376175</c:v>
                </c:pt>
                <c:pt idx="699">
                  <c:v>47.96950424797938</c:v>
                </c:pt>
                <c:pt idx="700">
                  <c:v>49.776103180643481</c:v>
                </c:pt>
                <c:pt idx="701">
                  <c:v>51.032029560742011</c:v>
                </c:pt>
                <c:pt idx="702">
                  <c:v>52.165141689733659</c:v>
                </c:pt>
                <c:pt idx="703">
                  <c:v>52.106137525765305</c:v>
                </c:pt>
                <c:pt idx="704">
                  <c:v>52.093550969435334</c:v>
                </c:pt>
                <c:pt idx="705">
                  <c:v>50.838170093902342</c:v>
                </c:pt>
                <c:pt idx="706">
                  <c:v>50.359938178775387</c:v>
                </c:pt>
                <c:pt idx="707">
                  <c:v>51.588813973608751</c:v>
                </c:pt>
                <c:pt idx="708">
                  <c:v>52.523775022653076</c:v>
                </c:pt>
                <c:pt idx="709">
                  <c:v>55.078572420167902</c:v>
                </c:pt>
                <c:pt idx="710">
                  <c:v>55.662609809942602</c:v>
                </c:pt>
                <c:pt idx="711">
                  <c:v>56.063311991830183</c:v>
                </c:pt>
                <c:pt idx="712">
                  <c:v>54.132874207022468</c:v>
                </c:pt>
                <c:pt idx="713">
                  <c:v>53.718236546073427</c:v>
                </c:pt>
                <c:pt idx="714">
                  <c:v>53.601184122062627</c:v>
                </c:pt>
                <c:pt idx="715">
                  <c:v>53.556699535603528</c:v>
                </c:pt>
                <c:pt idx="716">
                  <c:v>54.585538340463003</c:v>
                </c:pt>
                <c:pt idx="717">
                  <c:v>55.627357039855248</c:v>
                </c:pt>
                <c:pt idx="718">
                  <c:v>55.551449740199686</c:v>
                </c:pt>
                <c:pt idx="719">
                  <c:v>57.532861899034124</c:v>
                </c:pt>
                <c:pt idx="720">
                  <c:v>60.813432905798372</c:v>
                </c:pt>
                <c:pt idx="721">
                  <c:v>61.365102937217216</c:v>
                </c:pt>
                <c:pt idx="722">
                  <c:v>61.355017690331103</c:v>
                </c:pt>
                <c:pt idx="723">
                  <c:v>63.060368766462695</c:v>
                </c:pt>
                <c:pt idx="724">
                  <c:v>62.777268505622075</c:v>
                </c:pt>
                <c:pt idx="725">
                  <c:v>63.981410971739848</c:v>
                </c:pt>
                <c:pt idx="726">
                  <c:v>63.538182217438546</c:v>
                </c:pt>
                <c:pt idx="727">
                  <c:v>66.20311274141001</c:v>
                </c:pt>
                <c:pt idx="728">
                  <c:v>64.873170241743381</c:v>
                </c:pt>
                <c:pt idx="729">
                  <c:v>64.625979485786431</c:v>
                </c:pt>
                <c:pt idx="730">
                  <c:v>67.060494470730177</c:v>
                </c:pt>
                <c:pt idx="731">
                  <c:v>71.748253606193074</c:v>
                </c:pt>
                <c:pt idx="732">
                  <c:v>83.924304695209557</c:v>
                </c:pt>
                <c:pt idx="733">
                  <c:v>78.949080384038297</c:v>
                </c:pt>
                <c:pt idx="734">
                  <c:v>72.180802129023789</c:v>
                </c:pt>
                <c:pt idx="735">
                  <c:v>70.086568447116818</c:v>
                </c:pt>
                <c:pt idx="736">
                  <c:v>72.534963176232651</c:v>
                </c:pt>
                <c:pt idx="737">
                  <c:v>82.811981280753301</c:v>
                </c:pt>
                <c:pt idx="738">
                  <c:v>81.447148713644722</c:v>
                </c:pt>
                <c:pt idx="739">
                  <c:v>83.369387560839812</c:v>
                </c:pt>
                <c:pt idx="740">
                  <c:v>81.682977111221817</c:v>
                </c:pt>
                <c:pt idx="741">
                  <c:v>80.750776296647786</c:v>
                </c:pt>
                <c:pt idx="742">
                  <c:v>78.195202124053964</c:v>
                </c:pt>
                <c:pt idx="743">
                  <c:v>75.456711127874968</c:v>
                </c:pt>
                <c:pt idx="744">
                  <c:v>76.220034615092672</c:v>
                </c:pt>
                <c:pt idx="745">
                  <c:v>74.336008342751725</c:v>
                </c:pt>
                <c:pt idx="746">
                  <c:v>75.359279993381421</c:v>
                </c:pt>
                <c:pt idx="747">
                  <c:v>79.162876385873247</c:v>
                </c:pt>
                <c:pt idx="748">
                  <c:v>82.156418434266243</c:v>
                </c:pt>
                <c:pt idx="749">
                  <c:v>87.564028322235046</c:v>
                </c:pt>
                <c:pt idx="750">
                  <c:v>86.46833583682087</c:v>
                </c:pt>
                <c:pt idx="751">
                  <c:v>87.819051054524209</c:v>
                </c:pt>
                <c:pt idx="752">
                  <c:v>82.609547344516898</c:v>
                </c:pt>
                <c:pt idx="753">
                  <c:v>81.317976559582306</c:v>
                </c:pt>
                <c:pt idx="754">
                  <c:v>81.195920718189669</c:v>
                </c:pt>
                <c:pt idx="755">
                  <c:v>85.326331970102345</c:v>
                </c:pt>
                <c:pt idx="756">
                  <c:v>97.836022541307955</c:v>
                </c:pt>
                <c:pt idx="757">
                  <c:v>100.98321822743392</c:v>
                </c:pt>
                <c:pt idx="758">
                  <c:v>101.49290213387516</c:v>
                </c:pt>
                <c:pt idx="759">
                  <c:v>100.68636784463328</c:v>
                </c:pt>
                <c:pt idx="760">
                  <c:v>144.83851298857016</c:v>
                </c:pt>
                <c:pt idx="761">
                  <c:v>156.23638694953667</c:v>
                </c:pt>
                <c:pt idx="762">
                  <c:v>166.75498135831637</c:v>
                </c:pt>
                <c:pt idx="763">
                  <c:v>148.08537053559172</c:v>
                </c:pt>
                <c:pt idx="764">
                  <c:v>145.70611940846607</c:v>
                </c:pt>
                <c:pt idx="765">
                  <c:v>159.61375753517936</c:v>
                </c:pt>
                <c:pt idx="766">
                  <c:v>159.13989854647798</c:v>
                </c:pt>
                <c:pt idx="767">
                  <c:v>166.41369938244969</c:v>
                </c:pt>
                <c:pt idx="768">
                  <c:v>164.87545188545528</c:v>
                </c:pt>
                <c:pt idx="769">
                  <c:v>183.00822720696468</c:v>
                </c:pt>
                <c:pt idx="770">
                  <c:v>179.44493511760174</c:v>
                </c:pt>
                <c:pt idx="771">
                  <c:v>167.30502773179387</c:v>
                </c:pt>
                <c:pt idx="772">
                  <c:v>156.69762411508449</c:v>
                </c:pt>
                <c:pt idx="773">
                  <c:v>167.48762020706795</c:v>
                </c:pt>
                <c:pt idx="774">
                  <c:v>178.58752355121806</c:v>
                </c:pt>
                <c:pt idx="775">
                  <c:v>177.19449298941188</c:v>
                </c:pt>
                <c:pt idx="776">
                  <c:v>177.41992384905313</c:v>
                </c:pt>
                <c:pt idx="777">
                  <c:v>190.55529263953733</c:v>
                </c:pt>
                <c:pt idx="778">
                  <c:v>191.0658378017352</c:v>
                </c:pt>
                <c:pt idx="779">
                  <c:v>202.96307912512711</c:v>
                </c:pt>
                <c:pt idx="780">
                  <c:v>222.61702436359525</c:v>
                </c:pt>
                <c:pt idx="781">
                  <c:v>228.82769652867822</c:v>
                </c:pt>
                <c:pt idx="782">
                  <c:v>235.4364556743285</c:v>
                </c:pt>
                <c:pt idx="783">
                  <c:v>237.33722349376345</c:v>
                </c:pt>
                <c:pt idx="784">
                  <c:v>246.05167215674399</c:v>
                </c:pt>
                <c:pt idx="785">
                  <c:v>243.53192673466182</c:v>
                </c:pt>
                <c:pt idx="786">
                  <c:v>241.84909274020239</c:v>
                </c:pt>
                <c:pt idx="787">
                  <c:v>247.28227924652592</c:v>
                </c:pt>
                <c:pt idx="788">
                  <c:v>250.89163811182934</c:v>
                </c:pt>
                <c:pt idx="789">
                  <c:v>244.00332926267234</c:v>
                </c:pt>
                <c:pt idx="790">
                  <c:v>246.63219422939315</c:v>
                </c:pt>
                <c:pt idx="791">
                  <c:v>262.04571675338047</c:v>
                </c:pt>
                <c:pt idx="792">
                  <c:v>266.62133803643525</c:v>
                </c:pt>
                <c:pt idx="793">
                  <c:v>266.12391910612581</c:v>
                </c:pt>
                <c:pt idx="794">
                  <c:v>217.15832378762443</c:v>
                </c:pt>
                <c:pt idx="795">
                  <c:v>222.48235393873045</c:v>
                </c:pt>
                <c:pt idx="796">
                  <c:v>217.02741096961583</c:v>
                </c:pt>
                <c:pt idx="797">
                  <c:v>205.25001951453083</c:v>
                </c:pt>
                <c:pt idx="798">
                  <c:v>204.8303040165481</c:v>
                </c:pt>
                <c:pt idx="799">
                  <c:v>211.97356133804115</c:v>
                </c:pt>
                <c:pt idx="800">
                  <c:v>218.89852197221455</c:v>
                </c:pt>
                <c:pt idx="801">
                  <c:v>217.25671790602536</c:v>
                </c:pt>
                <c:pt idx="802">
                  <c:v>207.74955523677951</c:v>
                </c:pt>
                <c:pt idx="803">
                  <c:v>221.3052835373698</c:v>
                </c:pt>
                <c:pt idx="804">
                  <c:v>252.49267572619101</c:v>
                </c:pt>
                <c:pt idx="805">
                  <c:v>247.67172047878671</c:v>
                </c:pt>
                <c:pt idx="806">
                  <c:v>245.99656882286152</c:v>
                </c:pt>
                <c:pt idx="807">
                  <c:v>253.47450521265341</c:v>
                </c:pt>
                <c:pt idx="808">
                  <c:v>244.12060941720591</c:v>
                </c:pt>
                <c:pt idx="809">
                  <c:v>247.04477760452255</c:v>
                </c:pt>
                <c:pt idx="810">
                  <c:v>249.48824498612962</c:v>
                </c:pt>
                <c:pt idx="811">
                  <c:v>247.42050943802346</c:v>
                </c:pt>
                <c:pt idx="812">
                  <c:v>253.68624485258414</c:v>
                </c:pt>
                <c:pt idx="813">
                  <c:v>233.78734525386926</c:v>
                </c:pt>
                <c:pt idx="814">
                  <c:v>228.84176208243301</c:v>
                </c:pt>
                <c:pt idx="815">
                  <c:v>221.71478043994858</c:v>
                </c:pt>
                <c:pt idx="816">
                  <c:v>229.90990649412944</c:v>
                </c:pt>
                <c:pt idx="817">
                  <c:v>237.62844148536476</c:v>
                </c:pt>
                <c:pt idx="818">
                  <c:v>254.55331601525569</c:v>
                </c:pt>
                <c:pt idx="819">
                  <c:v>259.79779701487786</c:v>
                </c:pt>
                <c:pt idx="820">
                  <c:v>270.25230875724492</c:v>
                </c:pt>
                <c:pt idx="821">
                  <c:v>286.53630288434056</c:v>
                </c:pt>
                <c:pt idx="822">
                  <c:v>290.8819047879179</c:v>
                </c:pt>
                <c:pt idx="823">
                  <c:v>296.58799060639802</c:v>
                </c:pt>
                <c:pt idx="824">
                  <c:v>286.83614083288694</c:v>
                </c:pt>
                <c:pt idx="825">
                  <c:v>286.4537004244313</c:v>
                </c:pt>
                <c:pt idx="826">
                  <c:v>294.03984490444157</c:v>
                </c:pt>
                <c:pt idx="827">
                  <c:v>298.99321176993209</c:v>
                </c:pt>
                <c:pt idx="828">
                  <c:v>313.07576216270297</c:v>
                </c:pt>
                <c:pt idx="829">
                  <c:v>332.258508755327</c:v>
                </c:pt>
                <c:pt idx="830">
                  <c:v>344.2528243395742</c:v>
                </c:pt>
                <c:pt idx="831">
                  <c:v>337.44597179186968</c:v>
                </c:pt>
                <c:pt idx="832">
                  <c:v>332.58819428095455</c:v>
                </c:pt>
                <c:pt idx="833">
                  <c:v>304.27824871171686</c:v>
                </c:pt>
                <c:pt idx="834">
                  <c:v>324.06962940048743</c:v>
                </c:pt>
                <c:pt idx="835">
                  <c:v>342.64451984316838</c:v>
                </c:pt>
                <c:pt idx="836">
                  <c:v>313.39948780807674</c:v>
                </c:pt>
                <c:pt idx="837">
                  <c:v>309.73606293259928</c:v>
                </c:pt>
                <c:pt idx="838">
                  <c:v>352.26323469600118</c:v>
                </c:pt>
                <c:pt idx="839">
                  <c:v>363.2726771737544</c:v>
                </c:pt>
                <c:pt idx="840">
                  <c:v>373.30333024508627</c:v>
                </c:pt>
                <c:pt idx="841">
                  <c:v>376.85546590770264</c:v>
                </c:pt>
                <c:pt idx="842">
                  <c:v>389.13097273966889</c:v>
                </c:pt>
                <c:pt idx="843">
                  <c:v>458.62036404395565</c:v>
                </c:pt>
                <c:pt idx="844">
                  <c:v>461.87091542477242</c:v>
                </c:pt>
                <c:pt idx="845">
                  <c:v>476.6754933714833</c:v>
                </c:pt>
                <c:pt idx="846">
                  <c:v>471.65899676245897</c:v>
                </c:pt>
                <c:pt idx="847">
                  <c:v>500.37658643513851</c:v>
                </c:pt>
                <c:pt idx="848">
                  <c:v>511.41656127852934</c:v>
                </c:pt>
                <c:pt idx="849">
                  <c:v>530.70809641336314</c:v>
                </c:pt>
                <c:pt idx="850">
                  <c:v>522.18147113401301</c:v>
                </c:pt>
                <c:pt idx="851">
                  <c:v>485.20460079641856</c:v>
                </c:pt>
                <c:pt idx="852">
                  <c:v>456.23849814136912</c:v>
                </c:pt>
                <c:pt idx="853">
                  <c:v>360.91110758099813</c:v>
                </c:pt>
                <c:pt idx="854">
                  <c:v>345.5161125426676</c:v>
                </c:pt>
                <c:pt idx="855">
                  <c:v>337.63260616452283</c:v>
                </c:pt>
                <c:pt idx="856">
                  <c:v>310.03411584754423</c:v>
                </c:pt>
                <c:pt idx="857">
                  <c:v>343.48999543961241</c:v>
                </c:pt>
                <c:pt idx="858">
                  <c:v>370.58208158489617</c:v>
                </c:pt>
                <c:pt idx="859">
                  <c:v>369.08339617104849</c:v>
                </c:pt>
                <c:pt idx="860">
                  <c:v>342.27661620646069</c:v>
                </c:pt>
                <c:pt idx="861">
                  <c:v>322.37730461139694</c:v>
                </c:pt>
                <c:pt idx="862">
                  <c:v>355.3928144573577</c:v>
                </c:pt>
                <c:pt idx="863">
                  <c:v>360.760152241208</c:v>
                </c:pt>
                <c:pt idx="864">
                  <c:v>375.19704650972449</c:v>
                </c:pt>
                <c:pt idx="865">
                  <c:v>365.6318475312317</c:v>
                </c:pt>
                <c:pt idx="866">
                  <c:v>362.90628223845141</c:v>
                </c:pt>
                <c:pt idx="867">
                  <c:v>331.8695071206937</c:v>
                </c:pt>
                <c:pt idx="868">
                  <c:v>337.9495144268098</c:v>
                </c:pt>
                <c:pt idx="869">
                  <c:v>336.31872316489171</c:v>
                </c:pt>
                <c:pt idx="870">
                  <c:v>320.41658311202019</c:v>
                </c:pt>
                <c:pt idx="871">
                  <c:v>311.12608689788448</c:v>
                </c:pt>
                <c:pt idx="872">
                  <c:v>341.05890546211043</c:v>
                </c:pt>
                <c:pt idx="873">
                  <c:v>324.7032203770865</c:v>
                </c:pt>
                <c:pt idx="874">
                  <c:v>316.50987488494127</c:v>
                </c:pt>
                <c:pt idx="875">
                  <c:v>302.75662514363142</c:v>
                </c:pt>
                <c:pt idx="876">
                  <c:v>297.41161024768502</c:v>
                </c:pt>
                <c:pt idx="877">
                  <c:v>249.65903329622657</c:v>
                </c:pt>
                <c:pt idx="878">
                  <c:v>261.44743321709922</c:v>
                </c:pt>
                <c:pt idx="879">
                  <c:v>264.66834928718811</c:v>
                </c:pt>
                <c:pt idx="880">
                  <c:v>257.0161792448738</c:v>
                </c:pt>
                <c:pt idx="881">
                  <c:v>240.30596572549697</c:v>
                </c:pt>
                <c:pt idx="882">
                  <c:v>290.51602264553804</c:v>
                </c:pt>
                <c:pt idx="883">
                  <c:v>294.85859032469517</c:v>
                </c:pt>
                <c:pt idx="884">
                  <c:v>293.32137756961293</c:v>
                </c:pt>
                <c:pt idx="885">
                  <c:v>281.53857243086782</c:v>
                </c:pt>
                <c:pt idx="886">
                  <c:v>294.52244309187643</c:v>
                </c:pt>
                <c:pt idx="887">
                  <c:v>306.73546727994142</c:v>
                </c:pt>
                <c:pt idx="888">
                  <c:v>317.21536738236637</c:v>
                </c:pt>
                <c:pt idx="889">
                  <c:v>299.88168260160609</c:v>
                </c:pt>
                <c:pt idx="890">
                  <c:v>292.14068876553608</c:v>
                </c:pt>
                <c:pt idx="891">
                  <c:v>292.32304294354867</c:v>
                </c:pt>
                <c:pt idx="892">
                  <c:v>271.19559698205734</c:v>
                </c:pt>
                <c:pt idx="893">
                  <c:v>265.41398663538564</c:v>
                </c:pt>
                <c:pt idx="894">
                  <c:v>267.2808741630414</c:v>
                </c:pt>
                <c:pt idx="895">
                  <c:v>258.35221822052159</c:v>
                </c:pt>
                <c:pt idx="896">
                  <c:v>254.1689138664473</c:v>
                </c:pt>
                <c:pt idx="897">
                  <c:v>240.33552770784831</c:v>
                </c:pt>
                <c:pt idx="898">
                  <c:v>255.42224359690292</c:v>
                </c:pt>
                <c:pt idx="899">
                  <c:v>269.33874405014416</c:v>
                </c:pt>
                <c:pt idx="900">
                  <c:v>276.33821499189577</c:v>
                </c:pt>
                <c:pt idx="901">
                  <c:v>288.18268804437213</c:v>
                </c:pt>
                <c:pt idx="902">
                  <c:v>299.94534494071587</c:v>
                </c:pt>
                <c:pt idx="903">
                  <c:v>308.31501550117963</c:v>
                </c:pt>
                <c:pt idx="904">
                  <c:v>313.27375724351469</c:v>
                </c:pt>
                <c:pt idx="905">
                  <c:v>320.08761633756546</c:v>
                </c:pt>
                <c:pt idx="906">
                  <c:v>331.0771455431173</c:v>
                </c:pt>
                <c:pt idx="907">
                  <c:v>337.5672590028222</c:v>
                </c:pt>
                <c:pt idx="908">
                  <c:v>348.43003581089079</c:v>
                </c:pt>
                <c:pt idx="909">
                  <c:v>360.29019575943028</c:v>
                </c:pt>
                <c:pt idx="910">
                  <c:v>381.15213508024931</c:v>
                </c:pt>
                <c:pt idx="911">
                  <c:v>404.12460007788025</c:v>
                </c:pt>
                <c:pt idx="912">
                  <c:v>421.10744751658507</c:v>
                </c:pt>
                <c:pt idx="913">
                  <c:v>428.03364384702263</c:v>
                </c:pt>
                <c:pt idx="914">
                  <c:v>416.98105167866441</c:v>
                </c:pt>
                <c:pt idx="915">
                  <c:v>425.5216382018196</c:v>
                </c:pt>
                <c:pt idx="916">
                  <c:v>435.6804157230805</c:v>
                </c:pt>
                <c:pt idx="917">
                  <c:v>417.60834386748911</c:v>
                </c:pt>
                <c:pt idx="918">
                  <c:v>404.01863660786302</c:v>
                </c:pt>
                <c:pt idx="919">
                  <c:v>410.42607388003489</c:v>
                </c:pt>
                <c:pt idx="920">
                  <c:v>434.52065076536064</c:v>
                </c:pt>
                <c:pt idx="921">
                  <c:v>436.72775928313081</c:v>
                </c:pt>
                <c:pt idx="922">
                  <c:v>434.03011402924534</c:v>
                </c:pt>
                <c:pt idx="923">
                  <c:v>422.23873820064239</c:v>
                </c:pt>
                <c:pt idx="924">
                  <c:v>420.90895976490066</c:v>
                </c:pt>
                <c:pt idx="925">
                  <c:v>424.2016465092459</c:v>
                </c:pt>
                <c:pt idx="926">
                  <c:v>435.6035673182563</c:v>
                </c:pt>
                <c:pt idx="927">
                  <c:v>445.1093319307659</c:v>
                </c:pt>
                <c:pt idx="928">
                  <c:v>481.67108370102011</c:v>
                </c:pt>
                <c:pt idx="929">
                  <c:v>505.25156523944611</c:v>
                </c:pt>
                <c:pt idx="930">
                  <c:v>518.01007216755238</c:v>
                </c:pt>
                <c:pt idx="931">
                  <c:v>521.90442345859356</c:v>
                </c:pt>
                <c:pt idx="932">
                  <c:v>476.5969481666566</c:v>
                </c:pt>
                <c:pt idx="933">
                  <c:v>454.29898414007818</c:v>
                </c:pt>
                <c:pt idx="934">
                  <c:v>466.94911747675172</c:v>
                </c:pt>
                <c:pt idx="935">
                  <c:v>445.20758498187251</c:v>
                </c:pt>
                <c:pt idx="936">
                  <c:v>435.77071502750192</c:v>
                </c:pt>
                <c:pt idx="937">
                  <c:v>447.31003189443686</c:v>
                </c:pt>
                <c:pt idx="938">
                  <c:v>464.0751689800523</c:v>
                </c:pt>
                <c:pt idx="939">
                  <c:v>474.87965678210173</c:v>
                </c:pt>
                <c:pt idx="940">
                  <c:v>459.55809477631584</c:v>
                </c:pt>
                <c:pt idx="941">
                  <c:v>456.74667944157881</c:v>
                </c:pt>
                <c:pt idx="942">
                  <c:v>384.67712018613804</c:v>
                </c:pt>
                <c:pt idx="943">
                  <c:v>388.33529288669797</c:v>
                </c:pt>
                <c:pt idx="944">
                  <c:v>414.33397487101075</c:v>
                </c:pt>
                <c:pt idx="945">
                  <c:v>393.46377946701807</c:v>
                </c:pt>
                <c:pt idx="946">
                  <c:v>384.26211604300499</c:v>
                </c:pt>
                <c:pt idx="947">
                  <c:v>382.46816890364039</c:v>
                </c:pt>
                <c:pt idx="948">
                  <c:v>381.5311365874681</c:v>
                </c:pt>
                <c:pt idx="949">
                  <c:v>393.03244886065039</c:v>
                </c:pt>
                <c:pt idx="950">
                  <c:v>421.71203010680546</c:v>
                </c:pt>
                <c:pt idx="951">
                  <c:v>450.48294428140235</c:v>
                </c:pt>
                <c:pt idx="952">
                  <c:v>462.66413117812567</c:v>
                </c:pt>
                <c:pt idx="953">
                  <c:v>464.69381273230965</c:v>
                </c:pt>
                <c:pt idx="954">
                  <c:v>473.82934077446095</c:v>
                </c:pt>
                <c:pt idx="955">
                  <c:v>477.48374916081258</c:v>
                </c:pt>
                <c:pt idx="956">
                  <c:v>473.01339274527049</c:v>
                </c:pt>
                <c:pt idx="957">
                  <c:v>457.48557933594952</c:v>
                </c:pt>
                <c:pt idx="958">
                  <c:v>463.03753939374059</c:v>
                </c:pt>
                <c:pt idx="959">
                  <c:v>488.79321813818882</c:v>
                </c:pt>
                <c:pt idx="960">
                  <c:v>501.99560701540082</c:v>
                </c:pt>
                <c:pt idx="961">
                  <c:v>507.09376356849316</c:v>
                </c:pt>
                <c:pt idx="962">
                  <c:v>496.43381693606057</c:v>
                </c:pt>
                <c:pt idx="963">
                  <c:v>518.97876693147214</c:v>
                </c:pt>
                <c:pt idx="964">
                  <c:v>544.35686186839314</c:v>
                </c:pt>
                <c:pt idx="965">
                  <c:v>522.67190925610453</c:v>
                </c:pt>
                <c:pt idx="966">
                  <c:v>524.49131552872257</c:v>
                </c:pt>
                <c:pt idx="967">
                  <c:v>540.63471890277492</c:v>
                </c:pt>
                <c:pt idx="968">
                  <c:v>529.141812031168</c:v>
                </c:pt>
                <c:pt idx="969">
                  <c:v>527.58549253617866</c:v>
                </c:pt>
                <c:pt idx="970">
                  <c:v>564.71828183932018</c:v>
                </c:pt>
                <c:pt idx="971">
                  <c:v>559.38030356633055</c:v>
                </c:pt>
                <c:pt idx="972">
                  <c:v>576.91242983934933</c:v>
                </c:pt>
                <c:pt idx="973">
                  <c:v>594.13831775436256</c:v>
                </c:pt>
                <c:pt idx="974">
                  <c:v>591.81597298745498</c:v>
                </c:pt>
                <c:pt idx="975">
                  <c:v>590.45806937967939</c:v>
                </c:pt>
                <c:pt idx="976">
                  <c:v>578.14220958275814</c:v>
                </c:pt>
                <c:pt idx="977">
                  <c:v>622.50142490609971</c:v>
                </c:pt>
                <c:pt idx="978">
                  <c:v>608.31929503040953</c:v>
                </c:pt>
                <c:pt idx="979">
                  <c:v>606.67343110072238</c:v>
                </c:pt>
                <c:pt idx="980">
                  <c:v>605.85608464216511</c:v>
                </c:pt>
                <c:pt idx="981">
                  <c:v>606.27580674103251</c:v>
                </c:pt>
                <c:pt idx="982">
                  <c:v>568.4746558219523</c:v>
                </c:pt>
                <c:pt idx="983">
                  <c:v>549.90219956197643</c:v>
                </c:pt>
                <c:pt idx="984">
                  <c:v>549.38686737430294</c:v>
                </c:pt>
                <c:pt idx="985">
                  <c:v>548.52070407282815</c:v>
                </c:pt>
                <c:pt idx="986">
                  <c:v>571.95280496251735</c:v>
                </c:pt>
                <c:pt idx="987">
                  <c:v>560.06051568671899</c:v>
                </c:pt>
                <c:pt idx="988">
                  <c:v>571.48882350576525</c:v>
                </c:pt>
                <c:pt idx="989">
                  <c:v>592.10658263300354</c:v>
                </c:pt>
                <c:pt idx="990">
                  <c:v>573.03634242443991</c:v>
                </c:pt>
                <c:pt idx="991">
                  <c:v>559.86150132816306</c:v>
                </c:pt>
                <c:pt idx="992">
                  <c:v>619.42701376883065</c:v>
                </c:pt>
                <c:pt idx="993">
                  <c:v>630.82045965404438</c:v>
                </c:pt>
                <c:pt idx="994">
                  <c:v>613.26933065828564</c:v>
                </c:pt>
                <c:pt idx="995">
                  <c:v>592.34126761361904</c:v>
                </c:pt>
                <c:pt idx="996">
                  <c:v>537.16262551499108</c:v>
                </c:pt>
                <c:pt idx="997">
                  <c:v>588.4504793896516</c:v>
                </c:pt>
                <c:pt idx="998">
                  <c:v>589.1562231465582</c:v>
                </c:pt>
                <c:pt idx="999">
                  <c:v>580.65209623750297</c:v>
                </c:pt>
                <c:pt idx="1000">
                  <c:v>547.83150351707502</c:v>
                </c:pt>
                <c:pt idx="1001">
                  <c:v>532.44985541440747</c:v>
                </c:pt>
                <c:pt idx="1002">
                  <c:v>506.70734184174415</c:v>
                </c:pt>
                <c:pt idx="1003">
                  <c:v>518.8493477233294</c:v>
                </c:pt>
                <c:pt idx="1004">
                  <c:v>542.23138912693696</c:v>
                </c:pt>
                <c:pt idx="1005">
                  <c:v>519.08974768605242</c:v>
                </c:pt>
                <c:pt idx="1006">
                  <c:v>523.51864176214247</c:v>
                </c:pt>
                <c:pt idx="1007">
                  <c:v>538.62693187101502</c:v>
                </c:pt>
                <c:pt idx="1008">
                  <c:v>539.20931717645772</c:v>
                </c:pt>
                <c:pt idx="1009">
                  <c:v>542.0856132192489</c:v>
                </c:pt>
                <c:pt idx="1010">
                  <c:v>545.69002325755173</c:v>
                </c:pt>
                <c:pt idx="1011">
                  <c:v>546.66352248073542</c:v>
                </c:pt>
                <c:pt idx="1012">
                  <c:v>522.70318991719751</c:v>
                </c:pt>
                <c:pt idx="1013">
                  <c:v>498.1674190002841</c:v>
                </c:pt>
                <c:pt idx="1014">
                  <c:v>494.48111628349272</c:v>
                </c:pt>
                <c:pt idx="1015">
                  <c:v>504.33099606208509</c:v>
                </c:pt>
                <c:pt idx="1016">
                  <c:v>505.41952999449057</c:v>
                </c:pt>
                <c:pt idx="1017">
                  <c:v>518.0721023314502</c:v>
                </c:pt>
                <c:pt idx="1018">
                  <c:v>498.25863529535161</c:v>
                </c:pt>
                <c:pt idx="1019">
                  <c:v>471.92090006533886</c:v>
                </c:pt>
                <c:pt idx="1020">
                  <c:v>447.6076812504528</c:v>
                </c:pt>
                <c:pt idx="1021">
                  <c:v>434.38085368885368</c:v>
                </c:pt>
                <c:pt idx="1022">
                  <c:v>454.37242143125945</c:v>
                </c:pt>
                <c:pt idx="1023">
                  <c:v>454.50879541671185</c:v>
                </c:pt>
                <c:pt idx="1024">
                  <c:v>444.51990851184422</c:v>
                </c:pt>
                <c:pt idx="1025">
                  <c:v>451.31222500644395</c:v>
                </c:pt>
                <c:pt idx="1026">
                  <c:v>435.13191800233011</c:v>
                </c:pt>
                <c:pt idx="1027">
                  <c:v>428.611835674286</c:v>
                </c:pt>
                <c:pt idx="1028">
                  <c:v>432.29465200605551</c:v>
                </c:pt>
                <c:pt idx="1029">
                  <c:v>377.19552453734758</c:v>
                </c:pt>
                <c:pt idx="1030">
                  <c:v>337.84182253642274</c:v>
                </c:pt>
                <c:pt idx="1031">
                  <c:v>335.21326086438478</c:v>
                </c:pt>
                <c:pt idx="1032">
                  <c:v>357.29478576712728</c:v>
                </c:pt>
                <c:pt idx="1033">
                  <c:v>337.82299777140554</c:v>
                </c:pt>
                <c:pt idx="1034">
                  <c:v>344.21963977572074</c:v>
                </c:pt>
                <c:pt idx="1035">
                  <c:v>361.09946369328816</c:v>
                </c:pt>
                <c:pt idx="1036">
                  <c:v>379.79016809560153</c:v>
                </c:pt>
                <c:pt idx="1037">
                  <c:v>374.32824849705361</c:v>
                </c:pt>
                <c:pt idx="1038">
                  <c:v>365.88677101070181</c:v>
                </c:pt>
                <c:pt idx="1039">
                  <c:v>391.78685877398891</c:v>
                </c:pt>
                <c:pt idx="1040">
                  <c:v>416.18900683708728</c:v>
                </c:pt>
                <c:pt idx="1041">
                  <c:v>428.06020538125784</c:v>
                </c:pt>
                <c:pt idx="1042">
                  <c:v>433.23922450219237</c:v>
                </c:pt>
                <c:pt idx="1043">
                  <c:v>432.19084005182509</c:v>
                </c:pt>
                <c:pt idx="1044">
                  <c:v>409.88694938896458</c:v>
                </c:pt>
                <c:pt idx="1045">
                  <c:v>398.02927765456542</c:v>
                </c:pt>
                <c:pt idx="1046">
                  <c:v>423.03584368501328</c:v>
                </c:pt>
                <c:pt idx="1047">
                  <c:v>428.91153574951454</c:v>
                </c:pt>
                <c:pt idx="1048">
                  <c:v>410.01936824673095</c:v>
                </c:pt>
                <c:pt idx="1049">
                  <c:v>390.43411657896479</c:v>
                </c:pt>
                <c:pt idx="1050">
                  <c:v>378.94554129840452</c:v>
                </c:pt>
                <c:pt idx="1051">
                  <c:v>355.90776560363634</c:v>
                </c:pt>
                <c:pt idx="1052">
                  <c:v>376.92380066176543</c:v>
                </c:pt>
                <c:pt idx="1053">
                  <c:v>352.31454473034034</c:v>
                </c:pt>
                <c:pt idx="1054">
                  <c:v>402.86925667833788</c:v>
                </c:pt>
                <c:pt idx="1055">
                  <c:v>417.23800375906001</c:v>
                </c:pt>
                <c:pt idx="1056">
                  <c:v>482.54551556879471</c:v>
                </c:pt>
                <c:pt idx="1057">
                  <c:v>465.84546275399828</c:v>
                </c:pt>
                <c:pt idx="1058">
                  <c:v>475.03624251685414</c:v>
                </c:pt>
                <c:pt idx="1059">
                  <c:v>446.52815049893638</c:v>
                </c:pt>
                <c:pt idx="1060">
                  <c:v>435.11871157501406</c:v>
                </c:pt>
                <c:pt idx="1061">
                  <c:v>465.90487146170204</c:v>
                </c:pt>
                <c:pt idx="1062">
                  <c:v>457.30811609411393</c:v>
                </c:pt>
                <c:pt idx="1063">
                  <c:v>452.80139532482161</c:v>
                </c:pt>
                <c:pt idx="1064">
                  <c:v>446.85700425985692</c:v>
                </c:pt>
                <c:pt idx="1065">
                  <c:v>454.3903222853483</c:v>
                </c:pt>
                <c:pt idx="1066">
                  <c:v>476.67263883485776</c:v>
                </c:pt>
                <c:pt idx="1067">
                  <c:v>492.2271729449069</c:v>
                </c:pt>
                <c:pt idx="1068">
                  <c:v>504.64774781952343</c:v>
                </c:pt>
                <c:pt idx="1069">
                  <c:v>516.9961757428382</c:v>
                </c:pt>
                <c:pt idx="1070">
                  <c:v>517.04890584573354</c:v>
                </c:pt>
                <c:pt idx="1071">
                  <c:v>518.34196779181877</c:v>
                </c:pt>
                <c:pt idx="1072">
                  <c:v>531.90908448169716</c:v>
                </c:pt>
                <c:pt idx="1073">
                  <c:v>533.64343494784055</c:v>
                </c:pt>
                <c:pt idx="1074">
                  <c:v>530.70173023268501</c:v>
                </c:pt>
                <c:pt idx="1075">
                  <c:v>573.07559389337564</c:v>
                </c:pt>
                <c:pt idx="1076">
                  <c:v>551.44502706153787</c:v>
                </c:pt>
                <c:pt idx="1077">
                  <c:v>530.81165774690612</c:v>
                </c:pt>
                <c:pt idx="1078">
                  <c:v>524.532877679938</c:v>
                </c:pt>
                <c:pt idx="1079">
                  <c:v>545.76236629239258</c:v>
                </c:pt>
                <c:pt idx="1080">
                  <c:v>545.28644556525978</c:v>
                </c:pt>
                <c:pt idx="1081">
                  <c:v>514.62946347532591</c:v>
                </c:pt>
                <c:pt idx="1082">
                  <c:v>502.96563052676862</c:v>
                </c:pt>
                <c:pt idx="1083">
                  <c:v>485.39882969987053</c:v>
                </c:pt>
                <c:pt idx="1084">
                  <c:v>482.72629862977897</c:v>
                </c:pt>
                <c:pt idx="1085">
                  <c:v>453.88465240884256</c:v>
                </c:pt>
                <c:pt idx="1086">
                  <c:v>461.52594893087661</c:v>
                </c:pt>
                <c:pt idx="1087">
                  <c:v>461.13615731939637</c:v>
                </c:pt>
                <c:pt idx="1088">
                  <c:v>459.23672820196822</c:v>
                </c:pt>
                <c:pt idx="1089">
                  <c:v>462.65328539220769</c:v>
                </c:pt>
                <c:pt idx="1090">
                  <c:v>460.78290333489008</c:v>
                </c:pt>
                <c:pt idx="1091">
                  <c:v>461.79203439993569</c:v>
                </c:pt>
                <c:pt idx="1092">
                  <c:v>450.59214633710002</c:v>
                </c:pt>
                <c:pt idx="1093">
                  <c:v>431.24235913990816</c:v>
                </c:pt>
                <c:pt idx="1094">
                  <c:v>426.16671745932109</c:v>
                </c:pt>
                <c:pt idx="1095">
                  <c:v>412.00976213357922</c:v>
                </c:pt>
                <c:pt idx="1096">
                  <c:v>404.60358963084229</c:v>
                </c:pt>
                <c:pt idx="1097">
                  <c:v>413.65480571702517</c:v>
                </c:pt>
                <c:pt idx="1098">
                  <c:v>404.12194082629969</c:v>
                </c:pt>
                <c:pt idx="1099">
                  <c:v>392.6222115943246</c:v>
                </c:pt>
                <c:pt idx="1100">
                  <c:v>391.63627688989686</c:v>
                </c:pt>
                <c:pt idx="1101">
                  <c:v>365.51392120864068</c:v>
                </c:pt>
                <c:pt idx="1102">
                  <c:v>358.88035593822889</c:v>
                </c:pt>
                <c:pt idx="1103">
                  <c:v>308.00828106539296</c:v>
                </c:pt>
                <c:pt idx="1104">
                  <c:v>268.96306712642212</c:v>
                </c:pt>
                <c:pt idx="1105">
                  <c:v>276.07281268778831</c:v>
                </c:pt>
                <c:pt idx="1106">
                  <c:v>267.17176920422867</c:v>
                </c:pt>
                <c:pt idx="1107">
                  <c:v>276.84462730823316</c:v>
                </c:pt>
                <c:pt idx="1108">
                  <c:v>275.63974131100855</c:v>
                </c:pt>
                <c:pt idx="1109">
                  <c:v>268.72496722600852</c:v>
                </c:pt>
                <c:pt idx="1110">
                  <c:v>264.20577890262643</c:v>
                </c:pt>
                <c:pt idx="1111">
                  <c:v>265.45070365737161</c:v>
                </c:pt>
                <c:pt idx="1112">
                  <c:v>261.53401899153846</c:v>
                </c:pt>
                <c:pt idx="1113">
                  <c:v>255.93114830616653</c:v>
                </c:pt>
                <c:pt idx="1114">
                  <c:v>259.33698643150615</c:v>
                </c:pt>
                <c:pt idx="1115">
                  <c:v>242.44463070768882</c:v>
                </c:pt>
                <c:pt idx="1116">
                  <c:v>238.76716979612522</c:v>
                </c:pt>
                <c:pt idx="1117">
                  <c:v>238.83689153447261</c:v>
                </c:pt>
                <c:pt idx="1118">
                  <c:v>271.45642476659071</c:v>
                </c:pt>
                <c:pt idx="1119">
                  <c:v>256.19738594158952</c:v>
                </c:pt>
                <c:pt idx="1120">
                  <c:v>249.63843055097263</c:v>
                </c:pt>
                <c:pt idx="1121">
                  <c:v>247.3113578471542</c:v>
                </c:pt>
                <c:pt idx="1122">
                  <c:v>246.08568289584579</c:v>
                </c:pt>
                <c:pt idx="1123">
                  <c:v>249.29991522414414</c:v>
                </c:pt>
                <c:pt idx="1124">
                  <c:v>249.6458230095252</c:v>
                </c:pt>
                <c:pt idx="1125">
                  <c:v>249.02875742766076</c:v>
                </c:pt>
                <c:pt idx="1126">
                  <c:v>235.7032488487252</c:v>
                </c:pt>
                <c:pt idx="1127">
                  <c:v>216.84052616258924</c:v>
                </c:pt>
                <c:pt idx="1128">
                  <c:v>159.02452679288854</c:v>
                </c:pt>
                <c:pt idx="1129">
                  <c:v>153.7866996181412</c:v>
                </c:pt>
                <c:pt idx="1130">
                  <c:v>156.82158447141657</c:v>
                </c:pt>
                <c:pt idx="1131">
                  <c:v>147.8774820860306</c:v>
                </c:pt>
                <c:pt idx="1132">
                  <c:v>135.119703171629</c:v>
                </c:pt>
                <c:pt idx="1133">
                  <c:v>156.22463974360798</c:v>
                </c:pt>
                <c:pt idx="1134">
                  <c:v>146.74881969859729</c:v>
                </c:pt>
                <c:pt idx="1135">
                  <c:v>148.08787128609103</c:v>
                </c:pt>
                <c:pt idx="1136">
                  <c:v>160.06561923526337</c:v>
                </c:pt>
                <c:pt idx="1137">
                  <c:v>164.00260899436071</c:v>
                </c:pt>
                <c:pt idx="1138">
                  <c:v>159.49980923043921</c:v>
                </c:pt>
                <c:pt idx="1139">
                  <c:v>150.43698668622579</c:v>
                </c:pt>
                <c:pt idx="1140">
                  <c:v>141.34351194902393</c:v>
                </c:pt>
                <c:pt idx="1141">
                  <c:v>146.24828626859497</c:v>
                </c:pt>
                <c:pt idx="1142">
                  <c:v>143.73463104100554</c:v>
                </c:pt>
                <c:pt idx="1143">
                  <c:v>156.86404713768292</c:v>
                </c:pt>
                <c:pt idx="1144">
                  <c:v>164.07467402016579</c:v>
                </c:pt>
                <c:pt idx="1145">
                  <c:v>173.92746771672972</c:v>
                </c:pt>
                <c:pt idx="1146">
                  <c:v>177.7768328339227</c:v>
                </c:pt>
                <c:pt idx="1147">
                  <c:v>175.58200374502786</c:v>
                </c:pt>
                <c:pt idx="1148">
                  <c:v>150.84683987688038</c:v>
                </c:pt>
                <c:pt idx="1149">
                  <c:v>148.58422427998471</c:v>
                </c:pt>
                <c:pt idx="1150">
                  <c:v>158.15913321312783</c:v>
                </c:pt>
                <c:pt idx="1151">
                  <c:v>169.57516234855996</c:v>
                </c:pt>
                <c:pt idx="1152">
                  <c:v>178.18510120006664</c:v>
                </c:pt>
                <c:pt idx="1153">
                  <c:v>211.09052425884485</c:v>
                </c:pt>
                <c:pt idx="1154">
                  <c:v>208.62609369173725</c:v>
                </c:pt>
                <c:pt idx="1155">
                  <c:v>204.85307190522317</c:v>
                </c:pt>
                <c:pt idx="1156">
                  <c:v>212.16899543528325</c:v>
                </c:pt>
                <c:pt idx="1157">
                  <c:v>206.99654690952124</c:v>
                </c:pt>
                <c:pt idx="1158">
                  <c:v>192.04251436610028</c:v>
                </c:pt>
                <c:pt idx="1159">
                  <c:v>210.9665165251964</c:v>
                </c:pt>
                <c:pt idx="1160">
                  <c:v>236.75305174404514</c:v>
                </c:pt>
                <c:pt idx="1161">
                  <c:v>238.42871124222995</c:v>
                </c:pt>
                <c:pt idx="1162">
                  <c:v>238.1695935127016</c:v>
                </c:pt>
                <c:pt idx="1163">
                  <c:v>229.06155150127356</c:v>
                </c:pt>
                <c:pt idx="1164">
                  <c:v>226.53421460928936</c:v>
                </c:pt>
                <c:pt idx="1165">
                  <c:v>224.44732848394895</c:v>
                </c:pt>
                <c:pt idx="1166">
                  <c:v>231.16177585869102</c:v>
                </c:pt>
                <c:pt idx="1167">
                  <c:v>237.39096518224153</c:v>
                </c:pt>
                <c:pt idx="1168">
                  <c:v>238.03167803435272</c:v>
                </c:pt>
                <c:pt idx="1169">
                  <c:v>243.56341260874325</c:v>
                </c:pt>
                <c:pt idx="1170">
                  <c:v>260.39453195166493</c:v>
                </c:pt>
                <c:pt idx="1171">
                  <c:v>262.0219906185298</c:v>
                </c:pt>
                <c:pt idx="1172">
                  <c:v>272.13146701018877</c:v>
                </c:pt>
                <c:pt idx="1173">
                  <c:v>259.63726059738963</c:v>
                </c:pt>
                <c:pt idx="1174">
                  <c:v>260.66417628239674</c:v>
                </c:pt>
                <c:pt idx="1175">
                  <c:v>254.29660489376866</c:v>
                </c:pt>
                <c:pt idx="1176">
                  <c:v>236.12500394023576</c:v>
                </c:pt>
                <c:pt idx="1177">
                  <c:v>217.6618202163715</c:v>
                </c:pt>
                <c:pt idx="1178">
                  <c:v>219.97286780863584</c:v>
                </c:pt>
                <c:pt idx="1179">
                  <c:v>224.65365305616317</c:v>
                </c:pt>
                <c:pt idx="1180">
                  <c:v>229.93083385386049</c:v>
                </c:pt>
                <c:pt idx="1181">
                  <c:v>216.48587899216082</c:v>
                </c:pt>
                <c:pt idx="1182">
                  <c:v>201.20659687734019</c:v>
                </c:pt>
                <c:pt idx="1183">
                  <c:v>209.78210381071389</c:v>
                </c:pt>
                <c:pt idx="1184">
                  <c:v>213.91213077402375</c:v>
                </c:pt>
                <c:pt idx="1185">
                  <c:v>211.61364320146814</c:v>
                </c:pt>
                <c:pt idx="1186">
                  <c:v>217.0750708744045</c:v>
                </c:pt>
                <c:pt idx="1187">
                  <c:v>211.71979586135862</c:v>
                </c:pt>
                <c:pt idx="1188">
                  <c:v>222.15488447383095</c:v>
                </c:pt>
                <c:pt idx="1189">
                  <c:v>215.54641991927895</c:v>
                </c:pt>
                <c:pt idx="1190">
                  <c:v>223.97157347096234</c:v>
                </c:pt>
                <c:pt idx="1191">
                  <c:v>231.18715982703262</c:v>
                </c:pt>
                <c:pt idx="1192">
                  <c:v>239.53119947154028</c:v>
                </c:pt>
                <c:pt idx="1193">
                  <c:v>225.60959145067034</c:v>
                </c:pt>
                <c:pt idx="1194">
                  <c:v>217.17283266531271</c:v>
                </c:pt>
                <c:pt idx="1195">
                  <c:v>210.36038200842307</c:v>
                </c:pt>
                <c:pt idx="1196">
                  <c:v>194.88506029827002</c:v>
                </c:pt>
                <c:pt idx="1197">
                  <c:v>194.46316405961574</c:v>
                </c:pt>
                <c:pt idx="1198">
                  <c:v>182.23505378907774</c:v>
                </c:pt>
                <c:pt idx="1199">
                  <c:v>176.6431643940783</c:v>
                </c:pt>
                <c:pt idx="1200">
                  <c:v>175.46603370641171</c:v>
                </c:pt>
                <c:pt idx="1201">
                  <c:v>177.61185117305692</c:v>
                </c:pt>
                <c:pt idx="1202">
                  <c:v>179.9232846775289</c:v>
                </c:pt>
                <c:pt idx="1203">
                  <c:v>179.57940967186059</c:v>
                </c:pt>
                <c:pt idx="1204">
                  <c:v>173.16203934578169</c:v>
                </c:pt>
                <c:pt idx="1205">
                  <c:v>175.70945799222517</c:v>
                </c:pt>
                <c:pt idx="1206">
                  <c:v>177.52982421447413</c:v>
                </c:pt>
                <c:pt idx="1207">
                  <c:v>174.08902692533613</c:v>
                </c:pt>
                <c:pt idx="1208">
                  <c:v>175.36496992938888</c:v>
                </c:pt>
                <c:pt idx="1209">
                  <c:v>177.42698594397228</c:v>
                </c:pt>
                <c:pt idx="1210">
                  <c:v>180.53448220596044</c:v>
                </c:pt>
                <c:pt idx="1211">
                  <c:v>178.80857624098897</c:v>
                </c:pt>
                <c:pt idx="1212">
                  <c:v>176.26138468627164</c:v>
                </c:pt>
                <c:pt idx="1213">
                  <c:v>174.15208634815318</c:v>
                </c:pt>
                <c:pt idx="1214">
                  <c:v>177.53671085361884</c:v>
                </c:pt>
                <c:pt idx="1215">
                  <c:v>171.92398432872247</c:v>
                </c:pt>
                <c:pt idx="1216">
                  <c:v>179.74050937371806</c:v>
                </c:pt>
                <c:pt idx="1217">
                  <c:v>175.53982984084999</c:v>
                </c:pt>
                <c:pt idx="1218">
                  <c:v>176.38033904342421</c:v>
                </c:pt>
                <c:pt idx="1219">
                  <c:v>173.48776681591153</c:v>
                </c:pt>
                <c:pt idx="1220">
                  <c:v>172.31840954834158</c:v>
                </c:pt>
                <c:pt idx="1221">
                  <c:v>170.40398529692317</c:v>
                </c:pt>
                <c:pt idx="1222">
                  <c:v>173.88364039739636</c:v>
                </c:pt>
                <c:pt idx="1223">
                  <c:v>188.90055432606241</c:v>
                </c:pt>
                <c:pt idx="1224">
                  <c:v>201.26300039919644</c:v>
                </c:pt>
                <c:pt idx="1225">
                  <c:v>203.24048210381309</c:v>
                </c:pt>
                <c:pt idx="1226">
                  <c:v>201.46756495729025</c:v>
                </c:pt>
                <c:pt idx="1227">
                  <c:v>211.55085590544675</c:v>
                </c:pt>
                <c:pt idx="1228">
                  <c:v>209.28320854462805</c:v>
                </c:pt>
                <c:pt idx="1229">
                  <c:v>205.66605863912434</c:v>
                </c:pt>
                <c:pt idx="1230">
                  <c:v>202.44708221771614</c:v>
                </c:pt>
                <c:pt idx="1231">
                  <c:v>212.47492238058254</c:v>
                </c:pt>
                <c:pt idx="1232">
                  <c:v>218.3017655293192</c:v>
                </c:pt>
                <c:pt idx="1233">
                  <c:v>158.59486006194933</c:v>
                </c:pt>
                <c:pt idx="1234">
                  <c:v>159.46358357511755</c:v>
                </c:pt>
                <c:pt idx="1235">
                  <c:v>164.00492281738542</c:v>
                </c:pt>
                <c:pt idx="1236">
                  <c:v>165.20735387105807</c:v>
                </c:pt>
                <c:pt idx="1237">
                  <c:v>162.68063440134037</c:v>
                </c:pt>
                <c:pt idx="1238">
                  <c:v>157.79052557077202</c:v>
                </c:pt>
                <c:pt idx="1239">
                  <c:v>154.94694721232298</c:v>
                </c:pt>
                <c:pt idx="1240">
                  <c:v>156.081094988187</c:v>
                </c:pt>
                <c:pt idx="1241">
                  <c:v>155.96932401721017</c:v>
                </c:pt>
                <c:pt idx="1242">
                  <c:v>142.71021791641778</c:v>
                </c:pt>
                <c:pt idx="1243">
                  <c:v>149.14179462399488</c:v>
                </c:pt>
                <c:pt idx="1244">
                  <c:v>154.10253182975219</c:v>
                </c:pt>
                <c:pt idx="1245">
                  <c:v>152.74105378966996</c:v>
                </c:pt>
                <c:pt idx="1246">
                  <c:v>156.16661163223392</c:v>
                </c:pt>
                <c:pt idx="1247">
                  <c:v>153.56521483658602</c:v>
                </c:pt>
                <c:pt idx="1248">
                  <c:v>163.41773281313073</c:v>
                </c:pt>
                <c:pt idx="1249">
                  <c:v>165.94161448798161</c:v>
                </c:pt>
                <c:pt idx="1250">
                  <c:v>166.00110916688607</c:v>
                </c:pt>
                <c:pt idx="1251">
                  <c:v>164.80020211908999</c:v>
                </c:pt>
                <c:pt idx="1252">
                  <c:v>164.33251442526867</c:v>
                </c:pt>
                <c:pt idx="1253">
                  <c:v>164.35465509681336</c:v>
                </c:pt>
                <c:pt idx="1254">
                  <c:v>166.08304871698056</c:v>
                </c:pt>
                <c:pt idx="1255">
                  <c:v>168.28997387388455</c:v>
                </c:pt>
                <c:pt idx="1256">
                  <c:v>167.69971877010516</c:v>
                </c:pt>
                <c:pt idx="1257">
                  <c:v>172.11034862404944</c:v>
                </c:pt>
                <c:pt idx="1258">
                  <c:v>176.67910118084421</c:v>
                </c:pt>
                <c:pt idx="1259">
                  <c:v>171.52614440223695</c:v>
                </c:pt>
                <c:pt idx="1260">
                  <c:v>165.20134163620648</c:v>
                </c:pt>
                <c:pt idx="1261">
                  <c:v>159.39315104392205</c:v>
                </c:pt>
                <c:pt idx="1262">
                  <c:v>165.00673054685268</c:v>
                </c:pt>
                <c:pt idx="1263">
                  <c:v>171.64736121262595</c:v>
                </c:pt>
                <c:pt idx="1264">
                  <c:v>173.01399068428316</c:v>
                </c:pt>
                <c:pt idx="1265">
                  <c:v>177.90741244033552</c:v>
                </c:pt>
                <c:pt idx="1266">
                  <c:v>177.78648263534933</c:v>
                </c:pt>
                <c:pt idx="1267">
                  <c:v>172.6670186659419</c:v>
                </c:pt>
                <c:pt idx="1268">
                  <c:v>171.1001234889772</c:v>
                </c:pt>
                <c:pt idx="1269">
                  <c:v>172.46607708859716</c:v>
                </c:pt>
                <c:pt idx="1270">
                  <c:v>173.61713159337188</c:v>
                </c:pt>
                <c:pt idx="1271">
                  <c:v>176.57926232041757</c:v>
                </c:pt>
                <c:pt idx="1272">
                  <c:v>178.76438991869978</c:v>
                </c:pt>
                <c:pt idx="1273">
                  <c:v>181.59619937879657</c:v>
                </c:pt>
                <c:pt idx="1274">
                  <c:v>182.40613469403897</c:v>
                </c:pt>
                <c:pt idx="1275">
                  <c:v>191.14198512872304</c:v>
                </c:pt>
                <c:pt idx="1276">
                  <c:v>192.10972470736144</c:v>
                </c:pt>
                <c:pt idx="1277">
                  <c:v>194.03299313287337</c:v>
                </c:pt>
                <c:pt idx="1278">
                  <c:v>199.93935650098896</c:v>
                </c:pt>
                <c:pt idx="1279">
                  <c:v>200.2676222242238</c:v>
                </c:pt>
                <c:pt idx="1280">
                  <c:v>216.67676539923119</c:v>
                </c:pt>
                <c:pt idx="1281">
                  <c:v>219.30326352291775</c:v>
                </c:pt>
                <c:pt idx="1282">
                  <c:v>218.03498140452118</c:v>
                </c:pt>
                <c:pt idx="1283">
                  <c:v>215.78024220684841</c:v>
                </c:pt>
                <c:pt idx="1284">
                  <c:v>225.20246053939874</c:v>
                </c:pt>
                <c:pt idx="1285">
                  <c:v>226.82424358991477</c:v>
                </c:pt>
                <c:pt idx="1286">
                  <c:v>222.32216004860146</c:v>
                </c:pt>
                <c:pt idx="1287">
                  <c:v>220.64253123615165</c:v>
                </c:pt>
                <c:pt idx="1288">
                  <c:v>224.56903511724698</c:v>
                </c:pt>
                <c:pt idx="1289">
                  <c:v>223.0619209591791</c:v>
                </c:pt>
                <c:pt idx="1290">
                  <c:v>223.99772319516256</c:v>
                </c:pt>
                <c:pt idx="1291">
                  <c:v>223.02578044994837</c:v>
                </c:pt>
                <c:pt idx="1292">
                  <c:v>228.19518772454333</c:v>
                </c:pt>
                <c:pt idx="1293">
                  <c:v>238.25402787781979</c:v>
                </c:pt>
                <c:pt idx="1294">
                  <c:v>235.25429457219383</c:v>
                </c:pt>
                <c:pt idx="1295">
                  <c:v>233.52206442733367</c:v>
                </c:pt>
                <c:pt idx="1296">
                  <c:v>236.37414235643112</c:v>
                </c:pt>
                <c:pt idx="1297">
                  <c:v>240.60842454467326</c:v>
                </c:pt>
                <c:pt idx="1298">
                  <c:v>231.21554120921277</c:v>
                </c:pt>
                <c:pt idx="1299">
                  <c:v>224.82118420228463</c:v>
                </c:pt>
                <c:pt idx="1300">
                  <c:v>219.9345827305157</c:v>
                </c:pt>
                <c:pt idx="1301">
                  <c:v>225.84095695815134</c:v>
                </c:pt>
                <c:pt idx="1302">
                  <c:v>238.02711437429861</c:v>
                </c:pt>
                <c:pt idx="1303">
                  <c:v>249.52481835902358</c:v>
                </c:pt>
                <c:pt idx="1304">
                  <c:v>249.78948306749552</c:v>
                </c:pt>
                <c:pt idx="1305">
                  <c:v>252.40077065009658</c:v>
                </c:pt>
                <c:pt idx="1306">
                  <c:v>248.97638390562383</c:v>
                </c:pt>
                <c:pt idx="1307">
                  <c:v>243.32328634318765</c:v>
                </c:pt>
                <c:pt idx="1308">
                  <c:v>246.40457975449999</c:v>
                </c:pt>
                <c:pt idx="1309">
                  <c:v>241.34569567073876</c:v>
                </c:pt>
                <c:pt idx="1310">
                  <c:v>243.94622415726681</c:v>
                </c:pt>
                <c:pt idx="1311">
                  <c:v>242.60669171661601</c:v>
                </c:pt>
                <c:pt idx="1312">
                  <c:v>243.57368832309319</c:v>
                </c:pt>
                <c:pt idx="1313">
                  <c:v>246.58382244048107</c:v>
                </c:pt>
                <c:pt idx="1314">
                  <c:v>240.38209159960945</c:v>
                </c:pt>
                <c:pt idx="1315">
                  <c:v>235.99119684721092</c:v>
                </c:pt>
                <c:pt idx="1316">
                  <c:v>235.61598190556961</c:v>
                </c:pt>
                <c:pt idx="1317">
                  <c:v>222.94193284492513</c:v>
                </c:pt>
                <c:pt idx="1318">
                  <c:v>212.98789560369713</c:v>
                </c:pt>
                <c:pt idx="1319">
                  <c:v>247.84263558975104</c:v>
                </c:pt>
                <c:pt idx="1320">
                  <c:v>260.58862630885926</c:v>
                </c:pt>
                <c:pt idx="1321">
                  <c:v>251.28477562659941</c:v>
                </c:pt>
                <c:pt idx="1322">
                  <c:v>251.46313472560342</c:v>
                </c:pt>
                <c:pt idx="1323">
                  <c:v>262.9693138470567</c:v>
                </c:pt>
                <c:pt idx="1324">
                  <c:v>268.42383305534094</c:v>
                </c:pt>
                <c:pt idx="1325">
                  <c:v>272.22562362676808</c:v>
                </c:pt>
                <c:pt idx="1326">
                  <c:v>269.51548159390802</c:v>
                </c:pt>
                <c:pt idx="1327">
                  <c:v>273.46464599283433</c:v>
                </c:pt>
                <c:pt idx="1328">
                  <c:v>269.53881026500278</c:v>
                </c:pt>
                <c:pt idx="1329">
                  <c:v>262.56131334907167</c:v>
                </c:pt>
                <c:pt idx="1330">
                  <c:v>265.3787530025408</c:v>
                </c:pt>
                <c:pt idx="1331">
                  <c:v>272.51835087871996</c:v>
                </c:pt>
                <c:pt idx="1332">
                  <c:v>273.12190064341405</c:v>
                </c:pt>
                <c:pt idx="1333">
                  <c:v>275.88774722299507</c:v>
                </c:pt>
                <c:pt idx="1334">
                  <c:v>273.79167293229472</c:v>
                </c:pt>
                <c:pt idx="1335">
                  <c:v>281.35221431056056</c:v>
                </c:pt>
                <c:pt idx="1336">
                  <c:v>293.46427149909408</c:v>
                </c:pt>
                <c:pt idx="1337">
                  <c:v>290.79236988191644</c:v>
                </c:pt>
                <c:pt idx="1338">
                  <c:v>290.30779433026214</c:v>
                </c:pt>
                <c:pt idx="1339">
                  <c:v>298.14997802557491</c:v>
                </c:pt>
                <c:pt idx="1340">
                  <c:v>300.38088454266642</c:v>
                </c:pt>
                <c:pt idx="1341">
                  <c:v>297.82572047665201</c:v>
                </c:pt>
                <c:pt idx="1342">
                  <c:v>308.46698849510773</c:v>
                </c:pt>
                <c:pt idx="1343">
                  <c:v>324.47951112399852</c:v>
                </c:pt>
                <c:pt idx="1344">
                  <c:v>326.579816076089</c:v>
                </c:pt>
                <c:pt idx="1345">
                  <c:v>328.00194405636813</c:v>
                </c:pt>
                <c:pt idx="1346">
                  <c:v>315.79686855785752</c:v>
                </c:pt>
                <c:pt idx="1347">
                  <c:v>305.54579312801212</c:v>
                </c:pt>
                <c:pt idx="1348">
                  <c:v>296.29988221706031</c:v>
                </c:pt>
                <c:pt idx="1349">
                  <c:v>293.69946136754095</c:v>
                </c:pt>
                <c:pt idx="1350">
                  <c:v>297.19254024542772</c:v>
                </c:pt>
                <c:pt idx="1351">
                  <c:v>297.02497087805284</c:v>
                </c:pt>
                <c:pt idx="1352">
                  <c:v>296.40344647841505</c:v>
                </c:pt>
                <c:pt idx="1353">
                  <c:v>286.24467787367178</c:v>
                </c:pt>
                <c:pt idx="1354">
                  <c:v>290.32014109880822</c:v>
                </c:pt>
                <c:pt idx="1355">
                  <c:v>291.16602320860943</c:v>
                </c:pt>
                <c:pt idx="1356">
                  <c:v>297.76384790887681</c:v>
                </c:pt>
                <c:pt idx="1357">
                  <c:v>277.0566979239747</c:v>
                </c:pt>
                <c:pt idx="1358">
                  <c:v>272.95314040191181</c:v>
                </c:pt>
                <c:pt idx="1359">
                  <c:v>265.01703274459089</c:v>
                </c:pt>
                <c:pt idx="1360">
                  <c:v>272.11046980883867</c:v>
                </c:pt>
                <c:pt idx="1361">
                  <c:v>275.56285058599457</c:v>
                </c:pt>
                <c:pt idx="1362">
                  <c:v>279.23567780957131</c:v>
                </c:pt>
                <c:pt idx="1363">
                  <c:v>281.21864202804113</c:v>
                </c:pt>
                <c:pt idx="1364">
                  <c:v>281.5733105981119</c:v>
                </c:pt>
                <c:pt idx="1365">
                  <c:v>283.18176305547797</c:v>
                </c:pt>
                <c:pt idx="1366">
                  <c:v>282.01801353225392</c:v>
                </c:pt>
                <c:pt idx="1367">
                  <c:v>287.02271420059213</c:v>
                </c:pt>
                <c:pt idx="1368">
                  <c:v>283.38926375629626</c:v>
                </c:pt>
              </c:numCache>
            </c:numRef>
          </c:val>
        </c:ser>
        <c:ser>
          <c:idx val="1"/>
          <c:order val="1"/>
          <c:tx>
            <c:strRef>
              <c:f>'Лаб 1'!$G$7</c:f>
              <c:strCache>
                <c:ptCount val="1"/>
                <c:pt idx="0">
                  <c:v>Акции Apple</c:v>
                </c:pt>
              </c:strCache>
            </c:strRef>
          </c:tx>
          <c:marker>
            <c:symbol val="none"/>
          </c:marker>
          <c:cat>
            <c:numRef>
              <c:f>'Лаб 1'!$A$9:$A$1377</c:f>
              <c:numCache>
                <c:formatCode>dd/mm/yyyy</c:formatCode>
                <c:ptCount val="1369"/>
                <c:pt idx="0">
                  <c:v>43104</c:v>
                </c:pt>
                <c:pt idx="1">
                  <c:v>43105</c:v>
                </c:pt>
                <c:pt idx="2">
                  <c:v>43106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43113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43127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43134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43141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43148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43155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43162</c:v>
                </c:pt>
                <c:pt idx="44">
                  <c:v>43163</c:v>
                </c:pt>
                <c:pt idx="45">
                  <c:v>43165</c:v>
                </c:pt>
                <c:pt idx="46">
                  <c:v>43166</c:v>
                </c:pt>
                <c:pt idx="47">
                  <c:v>43167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43176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43183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43189</c:v>
                </c:pt>
                <c:pt idx="62">
                  <c:v>43190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43209</c:v>
                </c:pt>
                <c:pt idx="75">
                  <c:v>43210</c:v>
                </c:pt>
                <c:pt idx="76">
                  <c:v>43211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43218</c:v>
                </c:pt>
                <c:pt idx="82">
                  <c:v>43219</c:v>
                </c:pt>
                <c:pt idx="83">
                  <c:v>43223</c:v>
                </c:pt>
                <c:pt idx="84">
                  <c:v>43224</c:v>
                </c:pt>
                <c:pt idx="85">
                  <c:v>43225</c:v>
                </c:pt>
                <c:pt idx="86">
                  <c:v>43228</c:v>
                </c:pt>
                <c:pt idx="87">
                  <c:v>43229</c:v>
                </c:pt>
                <c:pt idx="88">
                  <c:v>43231</c:v>
                </c:pt>
                <c:pt idx="89">
                  <c:v>43232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43239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43246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43253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43267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43274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43281</c:v>
                </c:pt>
                <c:pt idx="125">
                  <c:v>43286</c:v>
                </c:pt>
                <c:pt idx="126">
                  <c:v>43287</c:v>
                </c:pt>
                <c:pt idx="127">
                  <c:v>43288</c:v>
                </c:pt>
                <c:pt idx="128">
                  <c:v>43289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43295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43302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43309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43316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43323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43330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43337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43344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43351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43358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43365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43372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43379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43393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43400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43407</c:v>
                </c:pt>
                <c:pt idx="214">
                  <c:v>43410</c:v>
                </c:pt>
                <c:pt idx="215">
                  <c:v>43411</c:v>
                </c:pt>
                <c:pt idx="216">
                  <c:v>43413</c:v>
                </c:pt>
                <c:pt idx="217">
                  <c:v>43414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43421</c:v>
                </c:pt>
                <c:pt idx="223">
                  <c:v>43424</c:v>
                </c:pt>
                <c:pt idx="224">
                  <c:v>43425</c:v>
                </c:pt>
                <c:pt idx="225">
                  <c:v>43426</c:v>
                </c:pt>
                <c:pt idx="226">
                  <c:v>43427</c:v>
                </c:pt>
                <c:pt idx="227">
                  <c:v>43428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43435</c:v>
                </c:pt>
                <c:pt idx="233">
                  <c:v>43438</c:v>
                </c:pt>
                <c:pt idx="234">
                  <c:v>43439</c:v>
                </c:pt>
                <c:pt idx="235">
                  <c:v>43440</c:v>
                </c:pt>
                <c:pt idx="236">
                  <c:v>43441</c:v>
                </c:pt>
                <c:pt idx="237">
                  <c:v>43442</c:v>
                </c:pt>
                <c:pt idx="238">
                  <c:v>43445</c:v>
                </c:pt>
                <c:pt idx="239">
                  <c:v>43446</c:v>
                </c:pt>
                <c:pt idx="240">
                  <c:v>43447</c:v>
                </c:pt>
                <c:pt idx="241">
                  <c:v>43448</c:v>
                </c:pt>
                <c:pt idx="242">
                  <c:v>43449</c:v>
                </c:pt>
                <c:pt idx="243">
                  <c:v>43452</c:v>
                </c:pt>
                <c:pt idx="244">
                  <c:v>43453</c:v>
                </c:pt>
                <c:pt idx="245">
                  <c:v>43454</c:v>
                </c:pt>
                <c:pt idx="246">
                  <c:v>43455</c:v>
                </c:pt>
                <c:pt idx="247">
                  <c:v>43456</c:v>
                </c:pt>
                <c:pt idx="248">
                  <c:v>43457</c:v>
                </c:pt>
                <c:pt idx="249">
                  <c:v>43461</c:v>
                </c:pt>
                <c:pt idx="250">
                  <c:v>43462</c:v>
                </c:pt>
                <c:pt idx="251">
                  <c:v>43463</c:v>
                </c:pt>
                <c:pt idx="252">
                  <c:v>43464</c:v>
                </c:pt>
                <c:pt idx="253">
                  <c:v>43468</c:v>
                </c:pt>
                <c:pt idx="254">
                  <c:v>43469</c:v>
                </c:pt>
                <c:pt idx="255">
                  <c:v>43470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43477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43484</c:v>
                </c:pt>
                <c:pt idx="265">
                  <c:v>43487</c:v>
                </c:pt>
                <c:pt idx="266">
                  <c:v>43488</c:v>
                </c:pt>
                <c:pt idx="267">
                  <c:v>43489</c:v>
                </c:pt>
                <c:pt idx="268">
                  <c:v>43490</c:v>
                </c:pt>
                <c:pt idx="269">
                  <c:v>43491</c:v>
                </c:pt>
                <c:pt idx="270">
                  <c:v>43494</c:v>
                </c:pt>
                <c:pt idx="271">
                  <c:v>43495</c:v>
                </c:pt>
                <c:pt idx="272">
                  <c:v>43496</c:v>
                </c:pt>
                <c:pt idx="273">
                  <c:v>43497</c:v>
                </c:pt>
                <c:pt idx="274">
                  <c:v>43498</c:v>
                </c:pt>
                <c:pt idx="275">
                  <c:v>43501</c:v>
                </c:pt>
                <c:pt idx="276">
                  <c:v>43502</c:v>
                </c:pt>
                <c:pt idx="277">
                  <c:v>43503</c:v>
                </c:pt>
                <c:pt idx="278">
                  <c:v>43504</c:v>
                </c:pt>
                <c:pt idx="279">
                  <c:v>43505</c:v>
                </c:pt>
                <c:pt idx="280">
                  <c:v>43508</c:v>
                </c:pt>
                <c:pt idx="281">
                  <c:v>43509</c:v>
                </c:pt>
                <c:pt idx="282">
                  <c:v>43510</c:v>
                </c:pt>
                <c:pt idx="283">
                  <c:v>43511</c:v>
                </c:pt>
                <c:pt idx="284">
                  <c:v>43512</c:v>
                </c:pt>
                <c:pt idx="285">
                  <c:v>43515</c:v>
                </c:pt>
                <c:pt idx="286">
                  <c:v>43516</c:v>
                </c:pt>
                <c:pt idx="287">
                  <c:v>43517</c:v>
                </c:pt>
                <c:pt idx="288">
                  <c:v>43518</c:v>
                </c:pt>
                <c:pt idx="289">
                  <c:v>43519</c:v>
                </c:pt>
                <c:pt idx="290">
                  <c:v>43522</c:v>
                </c:pt>
                <c:pt idx="291">
                  <c:v>43523</c:v>
                </c:pt>
                <c:pt idx="292">
                  <c:v>43524</c:v>
                </c:pt>
                <c:pt idx="293">
                  <c:v>43525</c:v>
                </c:pt>
                <c:pt idx="294">
                  <c:v>43526</c:v>
                </c:pt>
                <c:pt idx="295">
                  <c:v>43529</c:v>
                </c:pt>
                <c:pt idx="296">
                  <c:v>43530</c:v>
                </c:pt>
                <c:pt idx="297">
                  <c:v>43531</c:v>
                </c:pt>
                <c:pt idx="298">
                  <c:v>43532</c:v>
                </c:pt>
                <c:pt idx="299">
                  <c:v>43536</c:v>
                </c:pt>
                <c:pt idx="300">
                  <c:v>43537</c:v>
                </c:pt>
                <c:pt idx="301">
                  <c:v>43538</c:v>
                </c:pt>
                <c:pt idx="302">
                  <c:v>43539</c:v>
                </c:pt>
                <c:pt idx="303">
                  <c:v>43540</c:v>
                </c:pt>
                <c:pt idx="304">
                  <c:v>43543</c:v>
                </c:pt>
                <c:pt idx="305">
                  <c:v>43544</c:v>
                </c:pt>
                <c:pt idx="306">
                  <c:v>43545</c:v>
                </c:pt>
                <c:pt idx="307">
                  <c:v>43546</c:v>
                </c:pt>
                <c:pt idx="308">
                  <c:v>43547</c:v>
                </c:pt>
                <c:pt idx="309">
                  <c:v>43550</c:v>
                </c:pt>
                <c:pt idx="310">
                  <c:v>43551</c:v>
                </c:pt>
                <c:pt idx="311">
                  <c:v>43552</c:v>
                </c:pt>
                <c:pt idx="312">
                  <c:v>43553</c:v>
                </c:pt>
                <c:pt idx="313">
                  <c:v>43554</c:v>
                </c:pt>
                <c:pt idx="314">
                  <c:v>43557</c:v>
                </c:pt>
                <c:pt idx="315">
                  <c:v>43558</c:v>
                </c:pt>
                <c:pt idx="316">
                  <c:v>43559</c:v>
                </c:pt>
                <c:pt idx="317">
                  <c:v>43560</c:v>
                </c:pt>
                <c:pt idx="318">
                  <c:v>43561</c:v>
                </c:pt>
                <c:pt idx="319">
                  <c:v>43564</c:v>
                </c:pt>
                <c:pt idx="320">
                  <c:v>43565</c:v>
                </c:pt>
                <c:pt idx="321">
                  <c:v>43566</c:v>
                </c:pt>
                <c:pt idx="322">
                  <c:v>43567</c:v>
                </c:pt>
                <c:pt idx="323">
                  <c:v>43568</c:v>
                </c:pt>
                <c:pt idx="324">
                  <c:v>43571</c:v>
                </c:pt>
                <c:pt idx="325">
                  <c:v>43572</c:v>
                </c:pt>
                <c:pt idx="326">
                  <c:v>43573</c:v>
                </c:pt>
                <c:pt idx="327">
                  <c:v>43574</c:v>
                </c:pt>
                <c:pt idx="328">
                  <c:v>43575</c:v>
                </c:pt>
                <c:pt idx="329">
                  <c:v>43578</c:v>
                </c:pt>
                <c:pt idx="330">
                  <c:v>43579</c:v>
                </c:pt>
                <c:pt idx="331">
                  <c:v>43580</c:v>
                </c:pt>
                <c:pt idx="332">
                  <c:v>43581</c:v>
                </c:pt>
                <c:pt idx="333">
                  <c:v>43582</c:v>
                </c:pt>
                <c:pt idx="334">
                  <c:v>43585</c:v>
                </c:pt>
                <c:pt idx="335">
                  <c:v>43586</c:v>
                </c:pt>
                <c:pt idx="336">
                  <c:v>43588</c:v>
                </c:pt>
                <c:pt idx="337">
                  <c:v>43589</c:v>
                </c:pt>
                <c:pt idx="338">
                  <c:v>43590</c:v>
                </c:pt>
                <c:pt idx="339">
                  <c:v>43596</c:v>
                </c:pt>
                <c:pt idx="340">
                  <c:v>43597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43603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43610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43617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43624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43631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43638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43645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43652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43659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43666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43673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43680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43687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43694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43701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43708</c:v>
                </c:pt>
                <c:pt idx="420">
                  <c:v>43711</c:v>
                </c:pt>
                <c:pt idx="421">
                  <c:v>43712</c:v>
                </c:pt>
                <c:pt idx="422">
                  <c:v>43713</c:v>
                </c:pt>
                <c:pt idx="423">
                  <c:v>43714</c:v>
                </c:pt>
                <c:pt idx="424">
                  <c:v>43715</c:v>
                </c:pt>
                <c:pt idx="425">
                  <c:v>43718</c:v>
                </c:pt>
                <c:pt idx="426">
                  <c:v>43719</c:v>
                </c:pt>
                <c:pt idx="427">
                  <c:v>43720</c:v>
                </c:pt>
                <c:pt idx="428">
                  <c:v>43721</c:v>
                </c:pt>
                <c:pt idx="429">
                  <c:v>43722</c:v>
                </c:pt>
                <c:pt idx="430">
                  <c:v>43725</c:v>
                </c:pt>
                <c:pt idx="431">
                  <c:v>43726</c:v>
                </c:pt>
                <c:pt idx="432">
                  <c:v>43727</c:v>
                </c:pt>
                <c:pt idx="433">
                  <c:v>43728</c:v>
                </c:pt>
                <c:pt idx="434">
                  <c:v>43729</c:v>
                </c:pt>
                <c:pt idx="435">
                  <c:v>43732</c:v>
                </c:pt>
                <c:pt idx="436">
                  <c:v>43733</c:v>
                </c:pt>
                <c:pt idx="437">
                  <c:v>43734</c:v>
                </c:pt>
                <c:pt idx="438">
                  <c:v>43735</c:v>
                </c:pt>
                <c:pt idx="439">
                  <c:v>43736</c:v>
                </c:pt>
                <c:pt idx="440">
                  <c:v>43739</c:v>
                </c:pt>
                <c:pt idx="441">
                  <c:v>43740</c:v>
                </c:pt>
                <c:pt idx="442">
                  <c:v>43741</c:v>
                </c:pt>
                <c:pt idx="443">
                  <c:v>43742</c:v>
                </c:pt>
                <c:pt idx="444">
                  <c:v>43743</c:v>
                </c:pt>
                <c:pt idx="445">
                  <c:v>43746</c:v>
                </c:pt>
                <c:pt idx="446">
                  <c:v>43747</c:v>
                </c:pt>
                <c:pt idx="447">
                  <c:v>43748</c:v>
                </c:pt>
                <c:pt idx="448">
                  <c:v>43749</c:v>
                </c:pt>
                <c:pt idx="449">
                  <c:v>43750</c:v>
                </c:pt>
                <c:pt idx="450">
                  <c:v>43753</c:v>
                </c:pt>
                <c:pt idx="451">
                  <c:v>43754</c:v>
                </c:pt>
                <c:pt idx="452">
                  <c:v>43755</c:v>
                </c:pt>
                <c:pt idx="453">
                  <c:v>43756</c:v>
                </c:pt>
                <c:pt idx="454">
                  <c:v>43757</c:v>
                </c:pt>
                <c:pt idx="455">
                  <c:v>43760</c:v>
                </c:pt>
                <c:pt idx="456">
                  <c:v>43761</c:v>
                </c:pt>
                <c:pt idx="457">
                  <c:v>43762</c:v>
                </c:pt>
                <c:pt idx="458">
                  <c:v>43763</c:v>
                </c:pt>
                <c:pt idx="459">
                  <c:v>43764</c:v>
                </c:pt>
                <c:pt idx="460">
                  <c:v>43767</c:v>
                </c:pt>
                <c:pt idx="461">
                  <c:v>43768</c:v>
                </c:pt>
                <c:pt idx="462">
                  <c:v>43769</c:v>
                </c:pt>
                <c:pt idx="463">
                  <c:v>43770</c:v>
                </c:pt>
                <c:pt idx="464">
                  <c:v>43771</c:v>
                </c:pt>
                <c:pt idx="465">
                  <c:v>43774</c:v>
                </c:pt>
                <c:pt idx="466">
                  <c:v>43775</c:v>
                </c:pt>
                <c:pt idx="467">
                  <c:v>43776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43785</c:v>
                </c:pt>
                <c:pt idx="473">
                  <c:v>43786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43792</c:v>
                </c:pt>
                <c:pt idx="479">
                  <c:v>43795</c:v>
                </c:pt>
                <c:pt idx="480">
                  <c:v>43796</c:v>
                </c:pt>
                <c:pt idx="481">
                  <c:v>43797</c:v>
                </c:pt>
                <c:pt idx="482">
                  <c:v>43798</c:v>
                </c:pt>
                <c:pt idx="483">
                  <c:v>43799</c:v>
                </c:pt>
                <c:pt idx="484">
                  <c:v>43802</c:v>
                </c:pt>
                <c:pt idx="485">
                  <c:v>43803</c:v>
                </c:pt>
                <c:pt idx="486">
                  <c:v>43804</c:v>
                </c:pt>
                <c:pt idx="487">
                  <c:v>43805</c:v>
                </c:pt>
                <c:pt idx="488">
                  <c:v>43806</c:v>
                </c:pt>
                <c:pt idx="489">
                  <c:v>43809</c:v>
                </c:pt>
                <c:pt idx="490">
                  <c:v>43810</c:v>
                </c:pt>
                <c:pt idx="491">
                  <c:v>43811</c:v>
                </c:pt>
                <c:pt idx="492">
                  <c:v>43812</c:v>
                </c:pt>
                <c:pt idx="493">
                  <c:v>43813</c:v>
                </c:pt>
                <c:pt idx="494">
                  <c:v>43816</c:v>
                </c:pt>
                <c:pt idx="495">
                  <c:v>43817</c:v>
                </c:pt>
                <c:pt idx="496">
                  <c:v>43818</c:v>
                </c:pt>
                <c:pt idx="497">
                  <c:v>43819</c:v>
                </c:pt>
                <c:pt idx="498">
                  <c:v>43820</c:v>
                </c:pt>
                <c:pt idx="499">
                  <c:v>43823</c:v>
                </c:pt>
                <c:pt idx="500">
                  <c:v>43824</c:v>
                </c:pt>
                <c:pt idx="501">
                  <c:v>43826</c:v>
                </c:pt>
                <c:pt idx="502">
                  <c:v>43827</c:v>
                </c:pt>
                <c:pt idx="503">
                  <c:v>43830</c:v>
                </c:pt>
                <c:pt idx="504">
                  <c:v>43831</c:v>
                </c:pt>
                <c:pt idx="505">
                  <c:v>43834</c:v>
                </c:pt>
                <c:pt idx="506">
                  <c:v>43835</c:v>
                </c:pt>
                <c:pt idx="507">
                  <c:v>43839</c:v>
                </c:pt>
                <c:pt idx="508">
                  <c:v>43840</c:v>
                </c:pt>
                <c:pt idx="509">
                  <c:v>43841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43848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43855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43862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43869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43876</c:v>
                </c:pt>
                <c:pt idx="535">
                  <c:v>43879</c:v>
                </c:pt>
                <c:pt idx="536">
                  <c:v>43880</c:v>
                </c:pt>
                <c:pt idx="537">
                  <c:v>43881</c:v>
                </c:pt>
                <c:pt idx="538">
                  <c:v>43882</c:v>
                </c:pt>
                <c:pt idx="539">
                  <c:v>43883</c:v>
                </c:pt>
                <c:pt idx="540">
                  <c:v>43886</c:v>
                </c:pt>
                <c:pt idx="541">
                  <c:v>43887</c:v>
                </c:pt>
                <c:pt idx="542">
                  <c:v>43888</c:v>
                </c:pt>
                <c:pt idx="543">
                  <c:v>43889</c:v>
                </c:pt>
                <c:pt idx="544">
                  <c:v>43890</c:v>
                </c:pt>
                <c:pt idx="545">
                  <c:v>43893</c:v>
                </c:pt>
                <c:pt idx="546">
                  <c:v>43894</c:v>
                </c:pt>
                <c:pt idx="547">
                  <c:v>43895</c:v>
                </c:pt>
                <c:pt idx="548">
                  <c:v>43896</c:v>
                </c:pt>
                <c:pt idx="549">
                  <c:v>43897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43904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43911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43918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43925</c:v>
                </c:pt>
                <c:pt idx="570">
                  <c:v>43926</c:v>
                </c:pt>
                <c:pt idx="571">
                  <c:v>43928</c:v>
                </c:pt>
                <c:pt idx="572">
                  <c:v>43929</c:v>
                </c:pt>
                <c:pt idx="573">
                  <c:v>43930</c:v>
                </c:pt>
                <c:pt idx="574">
                  <c:v>43931</c:v>
                </c:pt>
                <c:pt idx="575">
                  <c:v>43932</c:v>
                </c:pt>
                <c:pt idx="576">
                  <c:v>43935</c:v>
                </c:pt>
                <c:pt idx="577">
                  <c:v>43936</c:v>
                </c:pt>
                <c:pt idx="578">
                  <c:v>43937</c:v>
                </c:pt>
                <c:pt idx="579">
                  <c:v>43938</c:v>
                </c:pt>
                <c:pt idx="580">
                  <c:v>43939</c:v>
                </c:pt>
                <c:pt idx="581">
                  <c:v>43942</c:v>
                </c:pt>
                <c:pt idx="582">
                  <c:v>43943</c:v>
                </c:pt>
                <c:pt idx="583">
                  <c:v>43944</c:v>
                </c:pt>
                <c:pt idx="584">
                  <c:v>43945</c:v>
                </c:pt>
                <c:pt idx="585">
                  <c:v>43946</c:v>
                </c:pt>
                <c:pt idx="586">
                  <c:v>43951</c:v>
                </c:pt>
                <c:pt idx="587">
                  <c:v>43952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43960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43967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43974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43981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43988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43994</c:v>
                </c:pt>
                <c:pt idx="617">
                  <c:v>43995</c:v>
                </c:pt>
                <c:pt idx="618">
                  <c:v>43998</c:v>
                </c:pt>
                <c:pt idx="619">
                  <c:v>43999</c:v>
                </c:pt>
                <c:pt idx="620">
                  <c:v>44000</c:v>
                </c:pt>
                <c:pt idx="621">
                  <c:v>44001</c:v>
                </c:pt>
                <c:pt idx="622">
                  <c:v>44002</c:v>
                </c:pt>
                <c:pt idx="623">
                  <c:v>44005</c:v>
                </c:pt>
                <c:pt idx="624">
                  <c:v>44006</c:v>
                </c:pt>
                <c:pt idx="625">
                  <c:v>44007</c:v>
                </c:pt>
                <c:pt idx="626">
                  <c:v>44008</c:v>
                </c:pt>
                <c:pt idx="627">
                  <c:v>44009</c:v>
                </c:pt>
                <c:pt idx="628">
                  <c:v>44012</c:v>
                </c:pt>
                <c:pt idx="629">
                  <c:v>44013</c:v>
                </c:pt>
                <c:pt idx="630">
                  <c:v>44014</c:v>
                </c:pt>
                <c:pt idx="631">
                  <c:v>44015</c:v>
                </c:pt>
                <c:pt idx="632">
                  <c:v>44019</c:v>
                </c:pt>
                <c:pt idx="633">
                  <c:v>44020</c:v>
                </c:pt>
                <c:pt idx="634">
                  <c:v>44021</c:v>
                </c:pt>
                <c:pt idx="635">
                  <c:v>44022</c:v>
                </c:pt>
                <c:pt idx="636">
                  <c:v>44023</c:v>
                </c:pt>
                <c:pt idx="637">
                  <c:v>44026</c:v>
                </c:pt>
                <c:pt idx="638">
                  <c:v>44027</c:v>
                </c:pt>
                <c:pt idx="639">
                  <c:v>44028</c:v>
                </c:pt>
                <c:pt idx="640">
                  <c:v>44029</c:v>
                </c:pt>
                <c:pt idx="641">
                  <c:v>44030</c:v>
                </c:pt>
                <c:pt idx="642">
                  <c:v>44033</c:v>
                </c:pt>
                <c:pt idx="643">
                  <c:v>44034</c:v>
                </c:pt>
                <c:pt idx="644">
                  <c:v>44035</c:v>
                </c:pt>
                <c:pt idx="645">
                  <c:v>44036</c:v>
                </c:pt>
                <c:pt idx="646">
                  <c:v>44037</c:v>
                </c:pt>
                <c:pt idx="647">
                  <c:v>44040</c:v>
                </c:pt>
                <c:pt idx="648">
                  <c:v>44041</c:v>
                </c:pt>
                <c:pt idx="649">
                  <c:v>44042</c:v>
                </c:pt>
                <c:pt idx="650">
                  <c:v>44043</c:v>
                </c:pt>
                <c:pt idx="651">
                  <c:v>44044</c:v>
                </c:pt>
                <c:pt idx="652">
                  <c:v>44047</c:v>
                </c:pt>
                <c:pt idx="653">
                  <c:v>44048</c:v>
                </c:pt>
                <c:pt idx="654">
                  <c:v>44049</c:v>
                </c:pt>
                <c:pt idx="655">
                  <c:v>44050</c:v>
                </c:pt>
                <c:pt idx="656">
                  <c:v>44051</c:v>
                </c:pt>
                <c:pt idx="657">
                  <c:v>44054</c:v>
                </c:pt>
                <c:pt idx="658">
                  <c:v>44055</c:v>
                </c:pt>
                <c:pt idx="659">
                  <c:v>44056</c:v>
                </c:pt>
                <c:pt idx="660">
                  <c:v>44057</c:v>
                </c:pt>
                <c:pt idx="661">
                  <c:v>44058</c:v>
                </c:pt>
                <c:pt idx="662">
                  <c:v>44061</c:v>
                </c:pt>
                <c:pt idx="663">
                  <c:v>44062</c:v>
                </c:pt>
                <c:pt idx="664">
                  <c:v>44063</c:v>
                </c:pt>
                <c:pt idx="665">
                  <c:v>44064</c:v>
                </c:pt>
                <c:pt idx="666">
                  <c:v>44065</c:v>
                </c:pt>
                <c:pt idx="667">
                  <c:v>44068</c:v>
                </c:pt>
                <c:pt idx="668">
                  <c:v>44069</c:v>
                </c:pt>
                <c:pt idx="669">
                  <c:v>44070</c:v>
                </c:pt>
                <c:pt idx="670">
                  <c:v>44071</c:v>
                </c:pt>
                <c:pt idx="671">
                  <c:v>44072</c:v>
                </c:pt>
                <c:pt idx="672">
                  <c:v>44075</c:v>
                </c:pt>
                <c:pt idx="673">
                  <c:v>44076</c:v>
                </c:pt>
                <c:pt idx="674">
                  <c:v>44077</c:v>
                </c:pt>
                <c:pt idx="675">
                  <c:v>44078</c:v>
                </c:pt>
                <c:pt idx="676">
                  <c:v>44079</c:v>
                </c:pt>
                <c:pt idx="677">
                  <c:v>44082</c:v>
                </c:pt>
                <c:pt idx="678">
                  <c:v>44083</c:v>
                </c:pt>
                <c:pt idx="679">
                  <c:v>44084</c:v>
                </c:pt>
                <c:pt idx="680">
                  <c:v>44085</c:v>
                </c:pt>
                <c:pt idx="681">
                  <c:v>44086</c:v>
                </c:pt>
                <c:pt idx="682">
                  <c:v>44089</c:v>
                </c:pt>
                <c:pt idx="683">
                  <c:v>44090</c:v>
                </c:pt>
                <c:pt idx="684">
                  <c:v>44091</c:v>
                </c:pt>
                <c:pt idx="685">
                  <c:v>44092</c:v>
                </c:pt>
                <c:pt idx="686">
                  <c:v>44093</c:v>
                </c:pt>
                <c:pt idx="687">
                  <c:v>44096</c:v>
                </c:pt>
                <c:pt idx="688">
                  <c:v>44097</c:v>
                </c:pt>
                <c:pt idx="689">
                  <c:v>44098</c:v>
                </c:pt>
                <c:pt idx="690">
                  <c:v>44099</c:v>
                </c:pt>
                <c:pt idx="691">
                  <c:v>44100</c:v>
                </c:pt>
                <c:pt idx="692">
                  <c:v>44103</c:v>
                </c:pt>
                <c:pt idx="693">
                  <c:v>44104</c:v>
                </c:pt>
                <c:pt idx="694">
                  <c:v>44105</c:v>
                </c:pt>
                <c:pt idx="695">
                  <c:v>44106</c:v>
                </c:pt>
                <c:pt idx="696">
                  <c:v>44107</c:v>
                </c:pt>
                <c:pt idx="697">
                  <c:v>44110</c:v>
                </c:pt>
                <c:pt idx="698">
                  <c:v>44111</c:v>
                </c:pt>
                <c:pt idx="699">
                  <c:v>44112</c:v>
                </c:pt>
                <c:pt idx="700">
                  <c:v>44113</c:v>
                </c:pt>
                <c:pt idx="701">
                  <c:v>44114</c:v>
                </c:pt>
                <c:pt idx="702">
                  <c:v>44117</c:v>
                </c:pt>
                <c:pt idx="703">
                  <c:v>44118</c:v>
                </c:pt>
                <c:pt idx="704">
                  <c:v>44119</c:v>
                </c:pt>
                <c:pt idx="705">
                  <c:v>44120</c:v>
                </c:pt>
                <c:pt idx="706">
                  <c:v>44121</c:v>
                </c:pt>
                <c:pt idx="707">
                  <c:v>44124</c:v>
                </c:pt>
                <c:pt idx="708">
                  <c:v>44125</c:v>
                </c:pt>
                <c:pt idx="709">
                  <c:v>44126</c:v>
                </c:pt>
                <c:pt idx="710">
                  <c:v>44127</c:v>
                </c:pt>
                <c:pt idx="711">
                  <c:v>44128</c:v>
                </c:pt>
                <c:pt idx="712">
                  <c:v>44131</c:v>
                </c:pt>
                <c:pt idx="713">
                  <c:v>44132</c:v>
                </c:pt>
                <c:pt idx="714">
                  <c:v>44133</c:v>
                </c:pt>
                <c:pt idx="715">
                  <c:v>44134</c:v>
                </c:pt>
                <c:pt idx="716">
                  <c:v>44135</c:v>
                </c:pt>
                <c:pt idx="717">
                  <c:v>44138</c:v>
                </c:pt>
                <c:pt idx="718">
                  <c:v>44139</c:v>
                </c:pt>
                <c:pt idx="719">
                  <c:v>44140</c:v>
                </c:pt>
                <c:pt idx="720">
                  <c:v>44141</c:v>
                </c:pt>
                <c:pt idx="721">
                  <c:v>44142</c:v>
                </c:pt>
                <c:pt idx="722">
                  <c:v>44145</c:v>
                </c:pt>
                <c:pt idx="723">
                  <c:v>44146</c:v>
                </c:pt>
                <c:pt idx="724">
                  <c:v>44147</c:v>
                </c:pt>
                <c:pt idx="725">
                  <c:v>44148</c:v>
                </c:pt>
                <c:pt idx="726">
                  <c:v>44149</c:v>
                </c:pt>
                <c:pt idx="727">
                  <c:v>44152</c:v>
                </c:pt>
                <c:pt idx="728">
                  <c:v>44153</c:v>
                </c:pt>
                <c:pt idx="729">
                  <c:v>44154</c:v>
                </c:pt>
                <c:pt idx="730">
                  <c:v>44155</c:v>
                </c:pt>
                <c:pt idx="731">
                  <c:v>44156</c:v>
                </c:pt>
                <c:pt idx="732">
                  <c:v>44159</c:v>
                </c:pt>
                <c:pt idx="733">
                  <c:v>44160</c:v>
                </c:pt>
                <c:pt idx="734">
                  <c:v>44161</c:v>
                </c:pt>
                <c:pt idx="735">
                  <c:v>44162</c:v>
                </c:pt>
                <c:pt idx="736">
                  <c:v>44163</c:v>
                </c:pt>
                <c:pt idx="737">
                  <c:v>44166</c:v>
                </c:pt>
                <c:pt idx="738">
                  <c:v>44167</c:v>
                </c:pt>
                <c:pt idx="739">
                  <c:v>44168</c:v>
                </c:pt>
                <c:pt idx="740">
                  <c:v>44169</c:v>
                </c:pt>
                <c:pt idx="741">
                  <c:v>44170</c:v>
                </c:pt>
                <c:pt idx="742">
                  <c:v>44173</c:v>
                </c:pt>
                <c:pt idx="743">
                  <c:v>44174</c:v>
                </c:pt>
                <c:pt idx="744">
                  <c:v>44175</c:v>
                </c:pt>
                <c:pt idx="745">
                  <c:v>44176</c:v>
                </c:pt>
                <c:pt idx="746">
                  <c:v>44177</c:v>
                </c:pt>
                <c:pt idx="747">
                  <c:v>44180</c:v>
                </c:pt>
                <c:pt idx="748">
                  <c:v>44181</c:v>
                </c:pt>
                <c:pt idx="749">
                  <c:v>44182</c:v>
                </c:pt>
                <c:pt idx="750">
                  <c:v>44183</c:v>
                </c:pt>
                <c:pt idx="751">
                  <c:v>44184</c:v>
                </c:pt>
                <c:pt idx="752">
                  <c:v>44187</c:v>
                </c:pt>
                <c:pt idx="753">
                  <c:v>44188</c:v>
                </c:pt>
                <c:pt idx="754">
                  <c:v>44189</c:v>
                </c:pt>
                <c:pt idx="755">
                  <c:v>44190</c:v>
                </c:pt>
                <c:pt idx="756">
                  <c:v>44194</c:v>
                </c:pt>
                <c:pt idx="757">
                  <c:v>44195</c:v>
                </c:pt>
                <c:pt idx="758">
                  <c:v>44196</c:v>
                </c:pt>
                <c:pt idx="759">
                  <c:v>44197</c:v>
                </c:pt>
                <c:pt idx="760">
                  <c:v>44201</c:v>
                </c:pt>
                <c:pt idx="761">
                  <c:v>44202</c:v>
                </c:pt>
                <c:pt idx="762">
                  <c:v>44203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44215</c:v>
                </c:pt>
                <c:pt idx="770">
                  <c:v>44216</c:v>
                </c:pt>
                <c:pt idx="771">
                  <c:v>44217</c:v>
                </c:pt>
                <c:pt idx="772">
                  <c:v>44218</c:v>
                </c:pt>
                <c:pt idx="773">
                  <c:v>44219</c:v>
                </c:pt>
                <c:pt idx="774">
                  <c:v>44222</c:v>
                </c:pt>
                <c:pt idx="775">
                  <c:v>44223</c:v>
                </c:pt>
                <c:pt idx="776">
                  <c:v>44224</c:v>
                </c:pt>
                <c:pt idx="777">
                  <c:v>44225</c:v>
                </c:pt>
                <c:pt idx="778">
                  <c:v>44226</c:v>
                </c:pt>
                <c:pt idx="779">
                  <c:v>44229</c:v>
                </c:pt>
                <c:pt idx="780">
                  <c:v>44230</c:v>
                </c:pt>
                <c:pt idx="781">
                  <c:v>44231</c:v>
                </c:pt>
                <c:pt idx="782">
                  <c:v>44232</c:v>
                </c:pt>
                <c:pt idx="783">
                  <c:v>44233</c:v>
                </c:pt>
                <c:pt idx="784">
                  <c:v>44236</c:v>
                </c:pt>
                <c:pt idx="785">
                  <c:v>44237</c:v>
                </c:pt>
                <c:pt idx="786">
                  <c:v>44238</c:v>
                </c:pt>
                <c:pt idx="787">
                  <c:v>44239</c:v>
                </c:pt>
                <c:pt idx="788">
                  <c:v>44240</c:v>
                </c:pt>
                <c:pt idx="789">
                  <c:v>44243</c:v>
                </c:pt>
                <c:pt idx="790">
                  <c:v>44244</c:v>
                </c:pt>
                <c:pt idx="791">
                  <c:v>44245</c:v>
                </c:pt>
                <c:pt idx="792">
                  <c:v>44246</c:v>
                </c:pt>
                <c:pt idx="793">
                  <c:v>44247</c:v>
                </c:pt>
                <c:pt idx="794">
                  <c:v>44250</c:v>
                </c:pt>
                <c:pt idx="795">
                  <c:v>44251</c:v>
                </c:pt>
                <c:pt idx="796">
                  <c:v>44252</c:v>
                </c:pt>
                <c:pt idx="797">
                  <c:v>44253</c:v>
                </c:pt>
                <c:pt idx="798">
                  <c:v>44254</c:v>
                </c:pt>
                <c:pt idx="799">
                  <c:v>44257</c:v>
                </c:pt>
                <c:pt idx="800">
                  <c:v>44258</c:v>
                </c:pt>
                <c:pt idx="801">
                  <c:v>44259</c:v>
                </c:pt>
                <c:pt idx="802">
                  <c:v>44260</c:v>
                </c:pt>
                <c:pt idx="803">
                  <c:v>44261</c:v>
                </c:pt>
                <c:pt idx="804">
                  <c:v>44265</c:v>
                </c:pt>
                <c:pt idx="805">
                  <c:v>44266</c:v>
                </c:pt>
                <c:pt idx="806">
                  <c:v>44267</c:v>
                </c:pt>
                <c:pt idx="807">
                  <c:v>44268</c:v>
                </c:pt>
                <c:pt idx="808">
                  <c:v>44271</c:v>
                </c:pt>
                <c:pt idx="809">
                  <c:v>44272</c:v>
                </c:pt>
                <c:pt idx="810">
                  <c:v>44273</c:v>
                </c:pt>
                <c:pt idx="811">
                  <c:v>44274</c:v>
                </c:pt>
                <c:pt idx="812">
                  <c:v>44275</c:v>
                </c:pt>
                <c:pt idx="813">
                  <c:v>44278</c:v>
                </c:pt>
                <c:pt idx="814">
                  <c:v>44279</c:v>
                </c:pt>
                <c:pt idx="815">
                  <c:v>44280</c:v>
                </c:pt>
                <c:pt idx="816">
                  <c:v>44281</c:v>
                </c:pt>
                <c:pt idx="817">
                  <c:v>44282</c:v>
                </c:pt>
                <c:pt idx="818">
                  <c:v>44285</c:v>
                </c:pt>
                <c:pt idx="819">
                  <c:v>44286</c:v>
                </c:pt>
                <c:pt idx="820">
                  <c:v>44287</c:v>
                </c:pt>
                <c:pt idx="821">
                  <c:v>44288</c:v>
                </c:pt>
                <c:pt idx="822">
                  <c:v>44289</c:v>
                </c:pt>
                <c:pt idx="823">
                  <c:v>44292</c:v>
                </c:pt>
                <c:pt idx="824">
                  <c:v>44293</c:v>
                </c:pt>
                <c:pt idx="825">
                  <c:v>44294</c:v>
                </c:pt>
                <c:pt idx="826">
                  <c:v>44295</c:v>
                </c:pt>
                <c:pt idx="827">
                  <c:v>44296</c:v>
                </c:pt>
                <c:pt idx="828">
                  <c:v>44299</c:v>
                </c:pt>
                <c:pt idx="829">
                  <c:v>44300</c:v>
                </c:pt>
                <c:pt idx="830">
                  <c:v>44301</c:v>
                </c:pt>
                <c:pt idx="831">
                  <c:v>44302</c:v>
                </c:pt>
                <c:pt idx="832">
                  <c:v>44303</c:v>
                </c:pt>
                <c:pt idx="833">
                  <c:v>44306</c:v>
                </c:pt>
                <c:pt idx="834">
                  <c:v>44307</c:v>
                </c:pt>
                <c:pt idx="835">
                  <c:v>44308</c:v>
                </c:pt>
                <c:pt idx="836">
                  <c:v>44309</c:v>
                </c:pt>
                <c:pt idx="837">
                  <c:v>44310</c:v>
                </c:pt>
                <c:pt idx="838">
                  <c:v>44313</c:v>
                </c:pt>
                <c:pt idx="839">
                  <c:v>44314</c:v>
                </c:pt>
                <c:pt idx="840">
                  <c:v>44315</c:v>
                </c:pt>
                <c:pt idx="841">
                  <c:v>44316</c:v>
                </c:pt>
                <c:pt idx="842">
                  <c:v>44317</c:v>
                </c:pt>
                <c:pt idx="843">
                  <c:v>44320</c:v>
                </c:pt>
                <c:pt idx="844">
                  <c:v>44321</c:v>
                </c:pt>
                <c:pt idx="845">
                  <c:v>44322</c:v>
                </c:pt>
                <c:pt idx="846">
                  <c:v>44323</c:v>
                </c:pt>
                <c:pt idx="847">
                  <c:v>44324</c:v>
                </c:pt>
                <c:pt idx="848">
                  <c:v>44329</c:v>
                </c:pt>
                <c:pt idx="849">
                  <c:v>44330</c:v>
                </c:pt>
                <c:pt idx="850">
                  <c:v>44331</c:v>
                </c:pt>
                <c:pt idx="851">
                  <c:v>44332</c:v>
                </c:pt>
                <c:pt idx="852">
                  <c:v>44334</c:v>
                </c:pt>
                <c:pt idx="853">
                  <c:v>44335</c:v>
                </c:pt>
                <c:pt idx="854">
                  <c:v>44336</c:v>
                </c:pt>
                <c:pt idx="855">
                  <c:v>44337</c:v>
                </c:pt>
                <c:pt idx="856">
                  <c:v>44338</c:v>
                </c:pt>
                <c:pt idx="857">
                  <c:v>44341</c:v>
                </c:pt>
                <c:pt idx="858">
                  <c:v>44342</c:v>
                </c:pt>
                <c:pt idx="859">
                  <c:v>44343</c:v>
                </c:pt>
                <c:pt idx="860">
                  <c:v>44344</c:v>
                </c:pt>
                <c:pt idx="861">
                  <c:v>44345</c:v>
                </c:pt>
                <c:pt idx="862">
                  <c:v>44348</c:v>
                </c:pt>
                <c:pt idx="863">
                  <c:v>44349</c:v>
                </c:pt>
                <c:pt idx="864">
                  <c:v>44350</c:v>
                </c:pt>
                <c:pt idx="865">
                  <c:v>44351</c:v>
                </c:pt>
                <c:pt idx="866">
                  <c:v>44352</c:v>
                </c:pt>
                <c:pt idx="867">
                  <c:v>44355</c:v>
                </c:pt>
                <c:pt idx="868">
                  <c:v>44356</c:v>
                </c:pt>
                <c:pt idx="869">
                  <c:v>44357</c:v>
                </c:pt>
                <c:pt idx="870">
                  <c:v>44358</c:v>
                </c:pt>
                <c:pt idx="871">
                  <c:v>44359</c:v>
                </c:pt>
                <c:pt idx="872">
                  <c:v>44362</c:v>
                </c:pt>
                <c:pt idx="873">
                  <c:v>44363</c:v>
                </c:pt>
                <c:pt idx="874">
                  <c:v>44364</c:v>
                </c:pt>
                <c:pt idx="875">
                  <c:v>44365</c:v>
                </c:pt>
                <c:pt idx="876">
                  <c:v>44366</c:v>
                </c:pt>
                <c:pt idx="877">
                  <c:v>44369</c:v>
                </c:pt>
                <c:pt idx="878">
                  <c:v>44370</c:v>
                </c:pt>
                <c:pt idx="879">
                  <c:v>44371</c:v>
                </c:pt>
                <c:pt idx="880">
                  <c:v>44372</c:v>
                </c:pt>
                <c:pt idx="881">
                  <c:v>44373</c:v>
                </c:pt>
                <c:pt idx="882">
                  <c:v>44376</c:v>
                </c:pt>
                <c:pt idx="883">
                  <c:v>44377</c:v>
                </c:pt>
                <c:pt idx="884">
                  <c:v>44378</c:v>
                </c:pt>
                <c:pt idx="885">
                  <c:v>44379</c:v>
                </c:pt>
                <c:pt idx="886">
                  <c:v>44380</c:v>
                </c:pt>
                <c:pt idx="887">
                  <c:v>44383</c:v>
                </c:pt>
                <c:pt idx="888">
                  <c:v>44384</c:v>
                </c:pt>
                <c:pt idx="889">
                  <c:v>44385</c:v>
                </c:pt>
                <c:pt idx="890">
                  <c:v>44386</c:v>
                </c:pt>
                <c:pt idx="891">
                  <c:v>44387</c:v>
                </c:pt>
                <c:pt idx="892">
                  <c:v>44390</c:v>
                </c:pt>
                <c:pt idx="893">
                  <c:v>44391</c:v>
                </c:pt>
                <c:pt idx="894">
                  <c:v>44392</c:v>
                </c:pt>
                <c:pt idx="895">
                  <c:v>44393</c:v>
                </c:pt>
                <c:pt idx="896">
                  <c:v>44394</c:v>
                </c:pt>
                <c:pt idx="897">
                  <c:v>44397</c:v>
                </c:pt>
                <c:pt idx="898">
                  <c:v>44398</c:v>
                </c:pt>
                <c:pt idx="899">
                  <c:v>44399</c:v>
                </c:pt>
                <c:pt idx="900">
                  <c:v>44400</c:v>
                </c:pt>
                <c:pt idx="901">
                  <c:v>44401</c:v>
                </c:pt>
                <c:pt idx="902">
                  <c:v>44404</c:v>
                </c:pt>
                <c:pt idx="903">
                  <c:v>44405</c:v>
                </c:pt>
                <c:pt idx="904">
                  <c:v>44406</c:v>
                </c:pt>
                <c:pt idx="905">
                  <c:v>44407</c:v>
                </c:pt>
                <c:pt idx="906">
                  <c:v>44408</c:v>
                </c:pt>
                <c:pt idx="907">
                  <c:v>44411</c:v>
                </c:pt>
                <c:pt idx="908">
                  <c:v>44412</c:v>
                </c:pt>
                <c:pt idx="909">
                  <c:v>44413</c:v>
                </c:pt>
                <c:pt idx="910">
                  <c:v>44414</c:v>
                </c:pt>
                <c:pt idx="911">
                  <c:v>44415</c:v>
                </c:pt>
                <c:pt idx="912">
                  <c:v>44418</c:v>
                </c:pt>
                <c:pt idx="913">
                  <c:v>44419</c:v>
                </c:pt>
                <c:pt idx="914">
                  <c:v>44420</c:v>
                </c:pt>
                <c:pt idx="915">
                  <c:v>44421</c:v>
                </c:pt>
                <c:pt idx="916">
                  <c:v>44422</c:v>
                </c:pt>
                <c:pt idx="917">
                  <c:v>44425</c:v>
                </c:pt>
                <c:pt idx="918">
                  <c:v>44426</c:v>
                </c:pt>
                <c:pt idx="919">
                  <c:v>44427</c:v>
                </c:pt>
                <c:pt idx="920">
                  <c:v>44428</c:v>
                </c:pt>
                <c:pt idx="921">
                  <c:v>44429</c:v>
                </c:pt>
                <c:pt idx="922">
                  <c:v>44432</c:v>
                </c:pt>
                <c:pt idx="923">
                  <c:v>44433</c:v>
                </c:pt>
                <c:pt idx="924">
                  <c:v>44434</c:v>
                </c:pt>
                <c:pt idx="925">
                  <c:v>44435</c:v>
                </c:pt>
                <c:pt idx="926">
                  <c:v>44436</c:v>
                </c:pt>
                <c:pt idx="927">
                  <c:v>44439</c:v>
                </c:pt>
                <c:pt idx="928">
                  <c:v>44440</c:v>
                </c:pt>
                <c:pt idx="929">
                  <c:v>44441</c:v>
                </c:pt>
                <c:pt idx="930">
                  <c:v>44442</c:v>
                </c:pt>
                <c:pt idx="931">
                  <c:v>44443</c:v>
                </c:pt>
                <c:pt idx="932">
                  <c:v>44446</c:v>
                </c:pt>
                <c:pt idx="933">
                  <c:v>44447</c:v>
                </c:pt>
                <c:pt idx="934">
                  <c:v>44448</c:v>
                </c:pt>
                <c:pt idx="935">
                  <c:v>44449</c:v>
                </c:pt>
                <c:pt idx="936">
                  <c:v>44450</c:v>
                </c:pt>
                <c:pt idx="937">
                  <c:v>44453</c:v>
                </c:pt>
                <c:pt idx="938">
                  <c:v>44454</c:v>
                </c:pt>
                <c:pt idx="939">
                  <c:v>44455</c:v>
                </c:pt>
                <c:pt idx="940">
                  <c:v>44456</c:v>
                </c:pt>
                <c:pt idx="941">
                  <c:v>44457</c:v>
                </c:pt>
                <c:pt idx="942">
                  <c:v>44460</c:v>
                </c:pt>
                <c:pt idx="943">
                  <c:v>44461</c:v>
                </c:pt>
                <c:pt idx="944">
                  <c:v>44462</c:v>
                </c:pt>
                <c:pt idx="945">
                  <c:v>44463</c:v>
                </c:pt>
                <c:pt idx="946">
                  <c:v>44464</c:v>
                </c:pt>
                <c:pt idx="947">
                  <c:v>44467</c:v>
                </c:pt>
                <c:pt idx="948">
                  <c:v>44468</c:v>
                </c:pt>
                <c:pt idx="949">
                  <c:v>44469</c:v>
                </c:pt>
                <c:pt idx="950">
                  <c:v>44470</c:v>
                </c:pt>
                <c:pt idx="951">
                  <c:v>44471</c:v>
                </c:pt>
                <c:pt idx="952">
                  <c:v>44474</c:v>
                </c:pt>
                <c:pt idx="953">
                  <c:v>44475</c:v>
                </c:pt>
                <c:pt idx="954">
                  <c:v>44476</c:v>
                </c:pt>
                <c:pt idx="955">
                  <c:v>44477</c:v>
                </c:pt>
                <c:pt idx="956">
                  <c:v>44478</c:v>
                </c:pt>
                <c:pt idx="957">
                  <c:v>44481</c:v>
                </c:pt>
                <c:pt idx="958">
                  <c:v>44482</c:v>
                </c:pt>
                <c:pt idx="959">
                  <c:v>44483</c:v>
                </c:pt>
                <c:pt idx="960">
                  <c:v>44484</c:v>
                </c:pt>
                <c:pt idx="961">
                  <c:v>44485</c:v>
                </c:pt>
                <c:pt idx="962">
                  <c:v>44488</c:v>
                </c:pt>
                <c:pt idx="963">
                  <c:v>44489</c:v>
                </c:pt>
                <c:pt idx="964">
                  <c:v>44490</c:v>
                </c:pt>
                <c:pt idx="965">
                  <c:v>44491</c:v>
                </c:pt>
                <c:pt idx="966">
                  <c:v>44492</c:v>
                </c:pt>
                <c:pt idx="967">
                  <c:v>44495</c:v>
                </c:pt>
                <c:pt idx="968">
                  <c:v>44496</c:v>
                </c:pt>
                <c:pt idx="969">
                  <c:v>44497</c:v>
                </c:pt>
                <c:pt idx="970">
                  <c:v>44498</c:v>
                </c:pt>
                <c:pt idx="971">
                  <c:v>44499</c:v>
                </c:pt>
                <c:pt idx="972">
                  <c:v>44502</c:v>
                </c:pt>
                <c:pt idx="973">
                  <c:v>44503</c:v>
                </c:pt>
                <c:pt idx="974">
                  <c:v>44504</c:v>
                </c:pt>
                <c:pt idx="975">
                  <c:v>44505</c:v>
                </c:pt>
                <c:pt idx="976">
                  <c:v>44506</c:v>
                </c:pt>
                <c:pt idx="977">
                  <c:v>44509</c:v>
                </c:pt>
                <c:pt idx="978">
                  <c:v>44510</c:v>
                </c:pt>
                <c:pt idx="979">
                  <c:v>44511</c:v>
                </c:pt>
                <c:pt idx="980">
                  <c:v>44512</c:v>
                </c:pt>
                <c:pt idx="981">
                  <c:v>44513</c:v>
                </c:pt>
                <c:pt idx="982">
                  <c:v>44516</c:v>
                </c:pt>
                <c:pt idx="983">
                  <c:v>44517</c:v>
                </c:pt>
                <c:pt idx="984">
                  <c:v>44518</c:v>
                </c:pt>
                <c:pt idx="985">
                  <c:v>44519</c:v>
                </c:pt>
                <c:pt idx="986">
                  <c:v>44520</c:v>
                </c:pt>
                <c:pt idx="987">
                  <c:v>44523</c:v>
                </c:pt>
                <c:pt idx="988">
                  <c:v>44524</c:v>
                </c:pt>
                <c:pt idx="989">
                  <c:v>44525</c:v>
                </c:pt>
                <c:pt idx="990">
                  <c:v>44526</c:v>
                </c:pt>
                <c:pt idx="991">
                  <c:v>44527</c:v>
                </c:pt>
                <c:pt idx="992">
                  <c:v>44530</c:v>
                </c:pt>
                <c:pt idx="993">
                  <c:v>44531</c:v>
                </c:pt>
                <c:pt idx="994">
                  <c:v>44532</c:v>
                </c:pt>
                <c:pt idx="995">
                  <c:v>44533</c:v>
                </c:pt>
                <c:pt idx="996">
                  <c:v>44534</c:v>
                </c:pt>
                <c:pt idx="997">
                  <c:v>44537</c:v>
                </c:pt>
                <c:pt idx="998">
                  <c:v>44538</c:v>
                </c:pt>
                <c:pt idx="999">
                  <c:v>44539</c:v>
                </c:pt>
                <c:pt idx="1000">
                  <c:v>44540</c:v>
                </c:pt>
                <c:pt idx="1001">
                  <c:v>44541</c:v>
                </c:pt>
                <c:pt idx="1002">
                  <c:v>44544</c:v>
                </c:pt>
                <c:pt idx="1003">
                  <c:v>44545</c:v>
                </c:pt>
                <c:pt idx="1004">
                  <c:v>44546</c:v>
                </c:pt>
                <c:pt idx="1005">
                  <c:v>44547</c:v>
                </c:pt>
                <c:pt idx="1006">
                  <c:v>44548</c:v>
                </c:pt>
                <c:pt idx="1007">
                  <c:v>44551</c:v>
                </c:pt>
                <c:pt idx="1008">
                  <c:v>44552</c:v>
                </c:pt>
                <c:pt idx="1009">
                  <c:v>44553</c:v>
                </c:pt>
                <c:pt idx="1010">
                  <c:v>44554</c:v>
                </c:pt>
                <c:pt idx="1011">
                  <c:v>44555</c:v>
                </c:pt>
                <c:pt idx="1012">
                  <c:v>44558</c:v>
                </c:pt>
                <c:pt idx="1013">
                  <c:v>44559</c:v>
                </c:pt>
                <c:pt idx="1014">
                  <c:v>44560</c:v>
                </c:pt>
                <c:pt idx="1015">
                  <c:v>44561</c:v>
                </c:pt>
                <c:pt idx="1016">
                  <c:v>44562</c:v>
                </c:pt>
                <c:pt idx="1017">
                  <c:v>44565</c:v>
                </c:pt>
                <c:pt idx="1018">
                  <c:v>44566</c:v>
                </c:pt>
                <c:pt idx="1019">
                  <c:v>44567</c:v>
                </c:pt>
                <c:pt idx="1020">
                  <c:v>44568</c:v>
                </c:pt>
                <c:pt idx="1021">
                  <c:v>44572</c:v>
                </c:pt>
                <c:pt idx="1022">
                  <c:v>44573</c:v>
                </c:pt>
                <c:pt idx="1023">
                  <c:v>44574</c:v>
                </c:pt>
                <c:pt idx="1024">
                  <c:v>44575</c:v>
                </c:pt>
                <c:pt idx="1025">
                  <c:v>44576</c:v>
                </c:pt>
                <c:pt idx="1026">
                  <c:v>44579</c:v>
                </c:pt>
                <c:pt idx="1027">
                  <c:v>44580</c:v>
                </c:pt>
                <c:pt idx="1028">
                  <c:v>44581</c:v>
                </c:pt>
                <c:pt idx="1029">
                  <c:v>44582</c:v>
                </c:pt>
                <c:pt idx="1030">
                  <c:v>44583</c:v>
                </c:pt>
                <c:pt idx="1031">
                  <c:v>44586</c:v>
                </c:pt>
                <c:pt idx="1032">
                  <c:v>44587</c:v>
                </c:pt>
                <c:pt idx="1033">
                  <c:v>44588</c:v>
                </c:pt>
                <c:pt idx="1034">
                  <c:v>44589</c:v>
                </c:pt>
                <c:pt idx="1035">
                  <c:v>44590</c:v>
                </c:pt>
                <c:pt idx="1036">
                  <c:v>44593</c:v>
                </c:pt>
                <c:pt idx="1037">
                  <c:v>44594</c:v>
                </c:pt>
                <c:pt idx="1038">
                  <c:v>44595</c:v>
                </c:pt>
                <c:pt idx="1039">
                  <c:v>44596</c:v>
                </c:pt>
                <c:pt idx="1040">
                  <c:v>44597</c:v>
                </c:pt>
                <c:pt idx="1041">
                  <c:v>44600</c:v>
                </c:pt>
                <c:pt idx="1042">
                  <c:v>44601</c:v>
                </c:pt>
                <c:pt idx="1043">
                  <c:v>44602</c:v>
                </c:pt>
                <c:pt idx="1044">
                  <c:v>44603</c:v>
                </c:pt>
                <c:pt idx="1045">
                  <c:v>44604</c:v>
                </c:pt>
                <c:pt idx="1046">
                  <c:v>44607</c:v>
                </c:pt>
                <c:pt idx="1047">
                  <c:v>44608</c:v>
                </c:pt>
                <c:pt idx="1048">
                  <c:v>44609</c:v>
                </c:pt>
                <c:pt idx="1049">
                  <c:v>44610</c:v>
                </c:pt>
                <c:pt idx="1050">
                  <c:v>44611</c:v>
                </c:pt>
                <c:pt idx="1051">
                  <c:v>44614</c:v>
                </c:pt>
                <c:pt idx="1052">
                  <c:v>44615</c:v>
                </c:pt>
                <c:pt idx="1053">
                  <c:v>44616</c:v>
                </c:pt>
                <c:pt idx="1054">
                  <c:v>44617</c:v>
                </c:pt>
                <c:pt idx="1055">
                  <c:v>44618</c:v>
                </c:pt>
                <c:pt idx="1056">
                  <c:v>44621</c:v>
                </c:pt>
                <c:pt idx="1057">
                  <c:v>44622</c:v>
                </c:pt>
                <c:pt idx="1058">
                  <c:v>44623</c:v>
                </c:pt>
                <c:pt idx="1059">
                  <c:v>44624</c:v>
                </c:pt>
                <c:pt idx="1060">
                  <c:v>44625</c:v>
                </c:pt>
                <c:pt idx="1061">
                  <c:v>44630</c:v>
                </c:pt>
                <c:pt idx="1062">
                  <c:v>44631</c:v>
                </c:pt>
                <c:pt idx="1063">
                  <c:v>44632</c:v>
                </c:pt>
                <c:pt idx="1064">
                  <c:v>44633</c:v>
                </c:pt>
                <c:pt idx="1065">
                  <c:v>44635</c:v>
                </c:pt>
                <c:pt idx="1066">
                  <c:v>44636</c:v>
                </c:pt>
                <c:pt idx="1067">
                  <c:v>44637</c:v>
                </c:pt>
                <c:pt idx="1068">
                  <c:v>44638</c:v>
                </c:pt>
                <c:pt idx="1069">
                  <c:v>44639</c:v>
                </c:pt>
                <c:pt idx="1070">
                  <c:v>44642</c:v>
                </c:pt>
                <c:pt idx="1071">
                  <c:v>44643</c:v>
                </c:pt>
                <c:pt idx="1072">
                  <c:v>44644</c:v>
                </c:pt>
                <c:pt idx="1073">
                  <c:v>44645</c:v>
                </c:pt>
                <c:pt idx="1074">
                  <c:v>44646</c:v>
                </c:pt>
                <c:pt idx="1075">
                  <c:v>44649</c:v>
                </c:pt>
                <c:pt idx="1076">
                  <c:v>44650</c:v>
                </c:pt>
                <c:pt idx="1077">
                  <c:v>44651</c:v>
                </c:pt>
                <c:pt idx="1078">
                  <c:v>44652</c:v>
                </c:pt>
                <c:pt idx="1079">
                  <c:v>44653</c:v>
                </c:pt>
                <c:pt idx="1080">
                  <c:v>44656</c:v>
                </c:pt>
                <c:pt idx="1081">
                  <c:v>44657</c:v>
                </c:pt>
                <c:pt idx="1082">
                  <c:v>44658</c:v>
                </c:pt>
                <c:pt idx="1083">
                  <c:v>44659</c:v>
                </c:pt>
                <c:pt idx="1084">
                  <c:v>44660</c:v>
                </c:pt>
                <c:pt idx="1085">
                  <c:v>44663</c:v>
                </c:pt>
                <c:pt idx="1086">
                  <c:v>44664</c:v>
                </c:pt>
                <c:pt idx="1087">
                  <c:v>44665</c:v>
                </c:pt>
                <c:pt idx="1088">
                  <c:v>44666</c:v>
                </c:pt>
                <c:pt idx="1089">
                  <c:v>44667</c:v>
                </c:pt>
                <c:pt idx="1090">
                  <c:v>44670</c:v>
                </c:pt>
                <c:pt idx="1091">
                  <c:v>44671</c:v>
                </c:pt>
                <c:pt idx="1092">
                  <c:v>44672</c:v>
                </c:pt>
                <c:pt idx="1093">
                  <c:v>44673</c:v>
                </c:pt>
                <c:pt idx="1094">
                  <c:v>44674</c:v>
                </c:pt>
                <c:pt idx="1095">
                  <c:v>44677</c:v>
                </c:pt>
                <c:pt idx="1096">
                  <c:v>44678</c:v>
                </c:pt>
                <c:pt idx="1097">
                  <c:v>44679</c:v>
                </c:pt>
                <c:pt idx="1098">
                  <c:v>44680</c:v>
                </c:pt>
                <c:pt idx="1099">
                  <c:v>44681</c:v>
                </c:pt>
                <c:pt idx="1100">
                  <c:v>44686</c:v>
                </c:pt>
                <c:pt idx="1101">
                  <c:v>44687</c:v>
                </c:pt>
                <c:pt idx="1102">
                  <c:v>44688</c:v>
                </c:pt>
                <c:pt idx="1103">
                  <c:v>44692</c:v>
                </c:pt>
                <c:pt idx="1104">
                  <c:v>44693</c:v>
                </c:pt>
                <c:pt idx="1105">
                  <c:v>44694</c:v>
                </c:pt>
                <c:pt idx="1106">
                  <c:v>44695</c:v>
                </c:pt>
                <c:pt idx="1107">
                  <c:v>44696</c:v>
                </c:pt>
                <c:pt idx="1108">
                  <c:v>44698</c:v>
                </c:pt>
                <c:pt idx="1109">
                  <c:v>44699</c:v>
                </c:pt>
                <c:pt idx="1110">
                  <c:v>44700</c:v>
                </c:pt>
                <c:pt idx="1111">
                  <c:v>44701</c:v>
                </c:pt>
                <c:pt idx="1112">
                  <c:v>44702</c:v>
                </c:pt>
                <c:pt idx="1113">
                  <c:v>44705</c:v>
                </c:pt>
                <c:pt idx="1114">
                  <c:v>44706</c:v>
                </c:pt>
                <c:pt idx="1115">
                  <c:v>44707</c:v>
                </c:pt>
                <c:pt idx="1116">
                  <c:v>44708</c:v>
                </c:pt>
                <c:pt idx="1117">
                  <c:v>44709</c:v>
                </c:pt>
                <c:pt idx="1118">
                  <c:v>44712</c:v>
                </c:pt>
                <c:pt idx="1119">
                  <c:v>44713</c:v>
                </c:pt>
                <c:pt idx="1120">
                  <c:v>44714</c:v>
                </c:pt>
                <c:pt idx="1121">
                  <c:v>44715</c:v>
                </c:pt>
                <c:pt idx="1122">
                  <c:v>44716</c:v>
                </c:pt>
                <c:pt idx="1123">
                  <c:v>44719</c:v>
                </c:pt>
                <c:pt idx="1124">
                  <c:v>44720</c:v>
                </c:pt>
                <c:pt idx="1125">
                  <c:v>44721</c:v>
                </c:pt>
                <c:pt idx="1126">
                  <c:v>44722</c:v>
                </c:pt>
                <c:pt idx="1127">
                  <c:v>44723</c:v>
                </c:pt>
                <c:pt idx="1128">
                  <c:v>44726</c:v>
                </c:pt>
                <c:pt idx="1129">
                  <c:v>44727</c:v>
                </c:pt>
                <c:pt idx="1130">
                  <c:v>44728</c:v>
                </c:pt>
                <c:pt idx="1131">
                  <c:v>44729</c:v>
                </c:pt>
                <c:pt idx="1132">
                  <c:v>44730</c:v>
                </c:pt>
                <c:pt idx="1133">
                  <c:v>44733</c:v>
                </c:pt>
                <c:pt idx="1134">
                  <c:v>44734</c:v>
                </c:pt>
                <c:pt idx="1135">
                  <c:v>44735</c:v>
                </c:pt>
                <c:pt idx="1136">
                  <c:v>44736</c:v>
                </c:pt>
                <c:pt idx="1137">
                  <c:v>44737</c:v>
                </c:pt>
                <c:pt idx="1138">
                  <c:v>44740</c:v>
                </c:pt>
                <c:pt idx="1139">
                  <c:v>44741</c:v>
                </c:pt>
                <c:pt idx="1140">
                  <c:v>44742</c:v>
                </c:pt>
                <c:pt idx="1141">
                  <c:v>44743</c:v>
                </c:pt>
                <c:pt idx="1142">
                  <c:v>44744</c:v>
                </c:pt>
                <c:pt idx="1143">
                  <c:v>44747</c:v>
                </c:pt>
                <c:pt idx="1144">
                  <c:v>44748</c:v>
                </c:pt>
                <c:pt idx="1145">
                  <c:v>44749</c:v>
                </c:pt>
                <c:pt idx="1146">
                  <c:v>44750</c:v>
                </c:pt>
                <c:pt idx="1147">
                  <c:v>44751</c:v>
                </c:pt>
                <c:pt idx="1148">
                  <c:v>44754</c:v>
                </c:pt>
                <c:pt idx="1149">
                  <c:v>44755</c:v>
                </c:pt>
                <c:pt idx="1150">
                  <c:v>44756</c:v>
                </c:pt>
                <c:pt idx="1151">
                  <c:v>44757</c:v>
                </c:pt>
                <c:pt idx="1152">
                  <c:v>44758</c:v>
                </c:pt>
                <c:pt idx="1153">
                  <c:v>44761</c:v>
                </c:pt>
                <c:pt idx="1154">
                  <c:v>44762</c:v>
                </c:pt>
                <c:pt idx="1155">
                  <c:v>44763</c:v>
                </c:pt>
                <c:pt idx="1156">
                  <c:v>44764</c:v>
                </c:pt>
                <c:pt idx="1157">
                  <c:v>44765</c:v>
                </c:pt>
                <c:pt idx="1158">
                  <c:v>44768</c:v>
                </c:pt>
                <c:pt idx="1159">
                  <c:v>44769</c:v>
                </c:pt>
                <c:pt idx="1160">
                  <c:v>44770</c:v>
                </c:pt>
                <c:pt idx="1161">
                  <c:v>44771</c:v>
                </c:pt>
                <c:pt idx="1162">
                  <c:v>44772</c:v>
                </c:pt>
                <c:pt idx="1163">
                  <c:v>44775</c:v>
                </c:pt>
                <c:pt idx="1164">
                  <c:v>44776</c:v>
                </c:pt>
                <c:pt idx="1165">
                  <c:v>44777</c:v>
                </c:pt>
                <c:pt idx="1166">
                  <c:v>44778</c:v>
                </c:pt>
                <c:pt idx="1167">
                  <c:v>44779</c:v>
                </c:pt>
                <c:pt idx="1168">
                  <c:v>44782</c:v>
                </c:pt>
                <c:pt idx="1169">
                  <c:v>44783</c:v>
                </c:pt>
                <c:pt idx="1170">
                  <c:v>44784</c:v>
                </c:pt>
                <c:pt idx="1171">
                  <c:v>44785</c:v>
                </c:pt>
                <c:pt idx="1172">
                  <c:v>44786</c:v>
                </c:pt>
                <c:pt idx="1173">
                  <c:v>44789</c:v>
                </c:pt>
                <c:pt idx="1174">
                  <c:v>44790</c:v>
                </c:pt>
                <c:pt idx="1175">
                  <c:v>44791</c:v>
                </c:pt>
                <c:pt idx="1176">
                  <c:v>44792</c:v>
                </c:pt>
                <c:pt idx="1177">
                  <c:v>44793</c:v>
                </c:pt>
                <c:pt idx="1178">
                  <c:v>44796</c:v>
                </c:pt>
                <c:pt idx="1179">
                  <c:v>44797</c:v>
                </c:pt>
                <c:pt idx="1180">
                  <c:v>44798</c:v>
                </c:pt>
                <c:pt idx="1181">
                  <c:v>44799</c:v>
                </c:pt>
                <c:pt idx="1182">
                  <c:v>44800</c:v>
                </c:pt>
                <c:pt idx="1183">
                  <c:v>44803</c:v>
                </c:pt>
                <c:pt idx="1184">
                  <c:v>44804</c:v>
                </c:pt>
                <c:pt idx="1185">
                  <c:v>44805</c:v>
                </c:pt>
                <c:pt idx="1186">
                  <c:v>44806</c:v>
                </c:pt>
                <c:pt idx="1187">
                  <c:v>44807</c:v>
                </c:pt>
                <c:pt idx="1188">
                  <c:v>44810</c:v>
                </c:pt>
                <c:pt idx="1189">
                  <c:v>44811</c:v>
                </c:pt>
                <c:pt idx="1190">
                  <c:v>44812</c:v>
                </c:pt>
                <c:pt idx="1191">
                  <c:v>44813</c:v>
                </c:pt>
                <c:pt idx="1192">
                  <c:v>44814</c:v>
                </c:pt>
                <c:pt idx="1193">
                  <c:v>44817</c:v>
                </c:pt>
                <c:pt idx="1194">
                  <c:v>44818</c:v>
                </c:pt>
                <c:pt idx="1195">
                  <c:v>44819</c:v>
                </c:pt>
                <c:pt idx="1196">
                  <c:v>44820</c:v>
                </c:pt>
                <c:pt idx="1197">
                  <c:v>44821</c:v>
                </c:pt>
                <c:pt idx="1198">
                  <c:v>44824</c:v>
                </c:pt>
                <c:pt idx="1199">
                  <c:v>44825</c:v>
                </c:pt>
                <c:pt idx="1200">
                  <c:v>44826</c:v>
                </c:pt>
                <c:pt idx="1201">
                  <c:v>44827</c:v>
                </c:pt>
                <c:pt idx="1202">
                  <c:v>44828</c:v>
                </c:pt>
                <c:pt idx="1203">
                  <c:v>44831</c:v>
                </c:pt>
                <c:pt idx="1204">
                  <c:v>44832</c:v>
                </c:pt>
                <c:pt idx="1205">
                  <c:v>44833</c:v>
                </c:pt>
                <c:pt idx="1206">
                  <c:v>44834</c:v>
                </c:pt>
                <c:pt idx="1207">
                  <c:v>44835</c:v>
                </c:pt>
                <c:pt idx="1208">
                  <c:v>44838</c:v>
                </c:pt>
                <c:pt idx="1209">
                  <c:v>44839</c:v>
                </c:pt>
                <c:pt idx="1210">
                  <c:v>44840</c:v>
                </c:pt>
                <c:pt idx="1211">
                  <c:v>44841</c:v>
                </c:pt>
                <c:pt idx="1212">
                  <c:v>44842</c:v>
                </c:pt>
                <c:pt idx="1213">
                  <c:v>44845</c:v>
                </c:pt>
                <c:pt idx="1214">
                  <c:v>44846</c:v>
                </c:pt>
                <c:pt idx="1215">
                  <c:v>44847</c:v>
                </c:pt>
                <c:pt idx="1216">
                  <c:v>44848</c:v>
                </c:pt>
                <c:pt idx="1217">
                  <c:v>44849</c:v>
                </c:pt>
                <c:pt idx="1218">
                  <c:v>44852</c:v>
                </c:pt>
                <c:pt idx="1219">
                  <c:v>44853</c:v>
                </c:pt>
                <c:pt idx="1220">
                  <c:v>44854</c:v>
                </c:pt>
                <c:pt idx="1221">
                  <c:v>44855</c:v>
                </c:pt>
                <c:pt idx="1222">
                  <c:v>44856</c:v>
                </c:pt>
                <c:pt idx="1223">
                  <c:v>44859</c:v>
                </c:pt>
                <c:pt idx="1224">
                  <c:v>44860</c:v>
                </c:pt>
                <c:pt idx="1225">
                  <c:v>44861</c:v>
                </c:pt>
                <c:pt idx="1226">
                  <c:v>44862</c:v>
                </c:pt>
                <c:pt idx="1227">
                  <c:v>44863</c:v>
                </c:pt>
                <c:pt idx="1228">
                  <c:v>44866</c:v>
                </c:pt>
                <c:pt idx="1229">
                  <c:v>44867</c:v>
                </c:pt>
                <c:pt idx="1230">
                  <c:v>44868</c:v>
                </c:pt>
                <c:pt idx="1231">
                  <c:v>44869</c:v>
                </c:pt>
                <c:pt idx="1232">
                  <c:v>44870</c:v>
                </c:pt>
                <c:pt idx="1233">
                  <c:v>44874</c:v>
                </c:pt>
                <c:pt idx="1234">
                  <c:v>44875</c:v>
                </c:pt>
                <c:pt idx="1235">
                  <c:v>44876</c:v>
                </c:pt>
                <c:pt idx="1236">
                  <c:v>44877</c:v>
                </c:pt>
                <c:pt idx="1237">
                  <c:v>44880</c:v>
                </c:pt>
                <c:pt idx="1238">
                  <c:v>44881</c:v>
                </c:pt>
                <c:pt idx="1239">
                  <c:v>44882</c:v>
                </c:pt>
                <c:pt idx="1240">
                  <c:v>44883</c:v>
                </c:pt>
                <c:pt idx="1241">
                  <c:v>44884</c:v>
                </c:pt>
                <c:pt idx="1242">
                  <c:v>44887</c:v>
                </c:pt>
                <c:pt idx="1243">
                  <c:v>44888</c:v>
                </c:pt>
                <c:pt idx="1244">
                  <c:v>44889</c:v>
                </c:pt>
                <c:pt idx="1245">
                  <c:v>44890</c:v>
                </c:pt>
                <c:pt idx="1246">
                  <c:v>44891</c:v>
                </c:pt>
                <c:pt idx="1247">
                  <c:v>44894</c:v>
                </c:pt>
                <c:pt idx="1248">
                  <c:v>44895</c:v>
                </c:pt>
                <c:pt idx="1249">
                  <c:v>44896</c:v>
                </c:pt>
                <c:pt idx="1250">
                  <c:v>44897</c:v>
                </c:pt>
                <c:pt idx="1251">
                  <c:v>44898</c:v>
                </c:pt>
                <c:pt idx="1252">
                  <c:v>44901</c:v>
                </c:pt>
                <c:pt idx="1253">
                  <c:v>44902</c:v>
                </c:pt>
                <c:pt idx="1254">
                  <c:v>44903</c:v>
                </c:pt>
                <c:pt idx="1255">
                  <c:v>44904</c:v>
                </c:pt>
                <c:pt idx="1256">
                  <c:v>44905</c:v>
                </c:pt>
                <c:pt idx="1257">
                  <c:v>44908</c:v>
                </c:pt>
                <c:pt idx="1258">
                  <c:v>44909</c:v>
                </c:pt>
                <c:pt idx="1259">
                  <c:v>44910</c:v>
                </c:pt>
                <c:pt idx="1260">
                  <c:v>44911</c:v>
                </c:pt>
                <c:pt idx="1261">
                  <c:v>44912</c:v>
                </c:pt>
                <c:pt idx="1262">
                  <c:v>44915</c:v>
                </c:pt>
                <c:pt idx="1263">
                  <c:v>44916</c:v>
                </c:pt>
                <c:pt idx="1264">
                  <c:v>44917</c:v>
                </c:pt>
                <c:pt idx="1265">
                  <c:v>44918</c:v>
                </c:pt>
                <c:pt idx="1266">
                  <c:v>44919</c:v>
                </c:pt>
                <c:pt idx="1267">
                  <c:v>44922</c:v>
                </c:pt>
                <c:pt idx="1268">
                  <c:v>44923</c:v>
                </c:pt>
                <c:pt idx="1269">
                  <c:v>44924</c:v>
                </c:pt>
                <c:pt idx="1270">
                  <c:v>44925</c:v>
                </c:pt>
                <c:pt idx="1271">
                  <c:v>44929</c:v>
                </c:pt>
                <c:pt idx="1272">
                  <c:v>44930</c:v>
                </c:pt>
                <c:pt idx="1273">
                  <c:v>44931</c:v>
                </c:pt>
                <c:pt idx="1274">
                  <c:v>44932</c:v>
                </c:pt>
                <c:pt idx="1275">
                  <c:v>44935</c:v>
                </c:pt>
                <c:pt idx="1276">
                  <c:v>44936</c:v>
                </c:pt>
                <c:pt idx="1277">
                  <c:v>44937</c:v>
                </c:pt>
                <c:pt idx="1278">
                  <c:v>44938</c:v>
                </c:pt>
                <c:pt idx="1279">
                  <c:v>44939</c:v>
                </c:pt>
                <c:pt idx="1280">
                  <c:v>44942</c:v>
                </c:pt>
                <c:pt idx="1281">
                  <c:v>44943</c:v>
                </c:pt>
                <c:pt idx="1282">
                  <c:v>44944</c:v>
                </c:pt>
                <c:pt idx="1283">
                  <c:v>44945</c:v>
                </c:pt>
                <c:pt idx="1284">
                  <c:v>44946</c:v>
                </c:pt>
                <c:pt idx="1285">
                  <c:v>44949</c:v>
                </c:pt>
                <c:pt idx="1286">
                  <c:v>44950</c:v>
                </c:pt>
                <c:pt idx="1287">
                  <c:v>44951</c:v>
                </c:pt>
                <c:pt idx="1288">
                  <c:v>44952</c:v>
                </c:pt>
                <c:pt idx="1289">
                  <c:v>44953</c:v>
                </c:pt>
                <c:pt idx="1290">
                  <c:v>44956</c:v>
                </c:pt>
                <c:pt idx="1291">
                  <c:v>44957</c:v>
                </c:pt>
                <c:pt idx="1292">
                  <c:v>44958</c:v>
                </c:pt>
                <c:pt idx="1293">
                  <c:v>44959</c:v>
                </c:pt>
                <c:pt idx="1294">
                  <c:v>44960</c:v>
                </c:pt>
                <c:pt idx="1295">
                  <c:v>44963</c:v>
                </c:pt>
                <c:pt idx="1296">
                  <c:v>44964</c:v>
                </c:pt>
                <c:pt idx="1297">
                  <c:v>44965</c:v>
                </c:pt>
                <c:pt idx="1298">
                  <c:v>44966</c:v>
                </c:pt>
                <c:pt idx="1299">
                  <c:v>44967</c:v>
                </c:pt>
                <c:pt idx="1300">
                  <c:v>44970</c:v>
                </c:pt>
                <c:pt idx="1301">
                  <c:v>44971</c:v>
                </c:pt>
                <c:pt idx="1302">
                  <c:v>44972</c:v>
                </c:pt>
                <c:pt idx="1303">
                  <c:v>44973</c:v>
                </c:pt>
                <c:pt idx="1304">
                  <c:v>44974</c:v>
                </c:pt>
                <c:pt idx="1305">
                  <c:v>44977</c:v>
                </c:pt>
                <c:pt idx="1306">
                  <c:v>44978</c:v>
                </c:pt>
                <c:pt idx="1307">
                  <c:v>44979</c:v>
                </c:pt>
                <c:pt idx="1308">
                  <c:v>44980</c:v>
                </c:pt>
                <c:pt idx="1309">
                  <c:v>44981</c:v>
                </c:pt>
                <c:pt idx="1310">
                  <c:v>44984</c:v>
                </c:pt>
                <c:pt idx="1311">
                  <c:v>44985</c:v>
                </c:pt>
                <c:pt idx="1312">
                  <c:v>44986</c:v>
                </c:pt>
                <c:pt idx="1313">
                  <c:v>44987</c:v>
                </c:pt>
                <c:pt idx="1314">
                  <c:v>44988</c:v>
                </c:pt>
                <c:pt idx="1315">
                  <c:v>44991</c:v>
                </c:pt>
                <c:pt idx="1316">
                  <c:v>44992</c:v>
                </c:pt>
                <c:pt idx="1317">
                  <c:v>44994</c:v>
                </c:pt>
                <c:pt idx="1318">
                  <c:v>44995</c:v>
                </c:pt>
                <c:pt idx="1319">
                  <c:v>44998</c:v>
                </c:pt>
                <c:pt idx="1320">
                  <c:v>44999</c:v>
                </c:pt>
                <c:pt idx="1321">
                  <c:v>45000</c:v>
                </c:pt>
                <c:pt idx="1322">
                  <c:v>45001</c:v>
                </c:pt>
                <c:pt idx="1323">
                  <c:v>45002</c:v>
                </c:pt>
                <c:pt idx="1324">
                  <c:v>45005</c:v>
                </c:pt>
                <c:pt idx="1325">
                  <c:v>45006</c:v>
                </c:pt>
                <c:pt idx="1326">
                  <c:v>45007</c:v>
                </c:pt>
                <c:pt idx="1327">
                  <c:v>45008</c:v>
                </c:pt>
                <c:pt idx="1328">
                  <c:v>45009</c:v>
                </c:pt>
                <c:pt idx="1329">
                  <c:v>45012</c:v>
                </c:pt>
                <c:pt idx="1330">
                  <c:v>45013</c:v>
                </c:pt>
                <c:pt idx="1331">
                  <c:v>45014</c:v>
                </c:pt>
                <c:pt idx="1332">
                  <c:v>45015</c:v>
                </c:pt>
                <c:pt idx="1333">
                  <c:v>45016</c:v>
                </c:pt>
                <c:pt idx="1334">
                  <c:v>45019</c:v>
                </c:pt>
                <c:pt idx="1335">
                  <c:v>45020</c:v>
                </c:pt>
                <c:pt idx="1336">
                  <c:v>45021</c:v>
                </c:pt>
                <c:pt idx="1337">
                  <c:v>45022</c:v>
                </c:pt>
                <c:pt idx="1338">
                  <c:v>45023</c:v>
                </c:pt>
                <c:pt idx="1339">
                  <c:v>45026</c:v>
                </c:pt>
                <c:pt idx="1340">
                  <c:v>45027</c:v>
                </c:pt>
                <c:pt idx="1341">
                  <c:v>45028</c:v>
                </c:pt>
                <c:pt idx="1342">
                  <c:v>45029</c:v>
                </c:pt>
                <c:pt idx="1343">
                  <c:v>45030</c:v>
                </c:pt>
                <c:pt idx="1344">
                  <c:v>45033</c:v>
                </c:pt>
                <c:pt idx="1345">
                  <c:v>45034</c:v>
                </c:pt>
                <c:pt idx="1346">
                  <c:v>45035</c:v>
                </c:pt>
                <c:pt idx="1347">
                  <c:v>45036</c:v>
                </c:pt>
                <c:pt idx="1348">
                  <c:v>45037</c:v>
                </c:pt>
                <c:pt idx="1349">
                  <c:v>45042</c:v>
                </c:pt>
                <c:pt idx="1350">
                  <c:v>45043</c:v>
                </c:pt>
                <c:pt idx="1351">
                  <c:v>45044</c:v>
                </c:pt>
                <c:pt idx="1352">
                  <c:v>45045</c:v>
                </c:pt>
                <c:pt idx="1353">
                  <c:v>45048</c:v>
                </c:pt>
                <c:pt idx="1354">
                  <c:v>45049</c:v>
                </c:pt>
                <c:pt idx="1355">
                  <c:v>45050</c:v>
                </c:pt>
                <c:pt idx="1356">
                  <c:v>45051</c:v>
                </c:pt>
                <c:pt idx="1357">
                  <c:v>45056</c:v>
                </c:pt>
                <c:pt idx="1358">
                  <c:v>45057</c:v>
                </c:pt>
                <c:pt idx="1359">
                  <c:v>45058</c:v>
                </c:pt>
                <c:pt idx="1360">
                  <c:v>45059</c:v>
                </c:pt>
                <c:pt idx="1361">
                  <c:v>45061</c:v>
                </c:pt>
                <c:pt idx="1362">
                  <c:v>45062</c:v>
                </c:pt>
                <c:pt idx="1363">
                  <c:v>45063</c:v>
                </c:pt>
                <c:pt idx="1364">
                  <c:v>45064</c:v>
                </c:pt>
                <c:pt idx="1365">
                  <c:v>45065</c:v>
                </c:pt>
                <c:pt idx="1366">
                  <c:v>45068</c:v>
                </c:pt>
                <c:pt idx="1367">
                  <c:v>45069</c:v>
                </c:pt>
                <c:pt idx="1368">
                  <c:v>45070</c:v>
                </c:pt>
              </c:numCache>
            </c:numRef>
          </c:cat>
          <c:val>
            <c:numRef>
              <c:f>'Лаб 1'!$G$9:$G$1377</c:f>
              <c:numCache>
                <c:formatCode>General</c:formatCode>
                <c:ptCount val="1369"/>
                <c:pt idx="0">
                  <c:v>100</c:v>
                </c:pt>
                <c:pt idx="1">
                  <c:v>101.43930362659052</c:v>
                </c:pt>
                <c:pt idx="2">
                  <c:v>101.16506606469174</c:v>
                </c:pt>
                <c:pt idx="3">
                  <c:v>101.67635344487435</c:v>
                </c:pt>
                <c:pt idx="4">
                  <c:v>102.31462721030364</c:v>
                </c:pt>
                <c:pt idx="5">
                  <c:v>103.11667328960559</c:v>
                </c:pt>
                <c:pt idx="6">
                  <c:v>104.39279097187132</c:v>
                </c:pt>
                <c:pt idx="7">
                  <c:v>103.66884651298177</c:v>
                </c:pt>
                <c:pt idx="8">
                  <c:v>102.67514753268075</c:v>
                </c:pt>
                <c:pt idx="9">
                  <c:v>104.34292035863389</c:v>
                </c:pt>
                <c:pt idx="10">
                  <c:v>104.4884871829195</c:v>
                </c:pt>
                <c:pt idx="11">
                  <c:v>103.88908551347166</c:v>
                </c:pt>
                <c:pt idx="12">
                  <c:v>103.12814604199384</c:v>
                </c:pt>
                <c:pt idx="13">
                  <c:v>103.0656030717354</c:v>
                </c:pt>
                <c:pt idx="14">
                  <c:v>102.24713864509386</c:v>
                </c:pt>
                <c:pt idx="15">
                  <c:v>102.2547357517456</c:v>
                </c:pt>
                <c:pt idx="16">
                  <c:v>100.73140840592282</c:v>
                </c:pt>
                <c:pt idx="17">
                  <c:v>98.645577453693733</c:v>
                </c:pt>
                <c:pt idx="18">
                  <c:v>98.781000785641737</c:v>
                </c:pt>
                <c:pt idx="19">
                  <c:v>97.152547425265311</c:v>
                </c:pt>
                <c:pt idx="20">
                  <c:v>96.725261571045209</c:v>
                </c:pt>
                <c:pt idx="21">
                  <c:v>96.827317905973885</c:v>
                </c:pt>
                <c:pt idx="22">
                  <c:v>96.805197056378134</c:v>
                </c:pt>
                <c:pt idx="23">
                  <c:v>92.525993575165188</c:v>
                </c:pt>
                <c:pt idx="24">
                  <c:v>90.512208984910188</c:v>
                </c:pt>
                <c:pt idx="25">
                  <c:v>94.716137567435396</c:v>
                </c:pt>
                <c:pt idx="26">
                  <c:v>92.633969672780097</c:v>
                </c:pt>
                <c:pt idx="27">
                  <c:v>90.528005920697126</c:v>
                </c:pt>
                <c:pt idx="28">
                  <c:v>91.420467380916165</c:v>
                </c:pt>
                <c:pt idx="29">
                  <c:v>94.839097626324659</c:v>
                </c:pt>
                <c:pt idx="30">
                  <c:v>95.598165854743414</c:v>
                </c:pt>
                <c:pt idx="31">
                  <c:v>97.260000228941095</c:v>
                </c:pt>
                <c:pt idx="32">
                  <c:v>99.608096058078132</c:v>
                </c:pt>
                <c:pt idx="33">
                  <c:v>98.696507503544481</c:v>
                </c:pt>
                <c:pt idx="34">
                  <c:v>98.378185931476054</c:v>
                </c:pt>
                <c:pt idx="35">
                  <c:v>97.968065987365719</c:v>
                </c:pt>
                <c:pt idx="36">
                  <c:v>98.835245809151402</c:v>
                </c:pt>
                <c:pt idx="37">
                  <c:v>100.65412209615667</c:v>
                </c:pt>
                <c:pt idx="38">
                  <c:v>102.39166588990221</c:v>
                </c:pt>
                <c:pt idx="39">
                  <c:v>101.87850843472737</c:v>
                </c:pt>
                <c:pt idx="40">
                  <c:v>101.61978280030939</c:v>
                </c:pt>
                <c:pt idx="41">
                  <c:v>99.936877668594676</c:v>
                </c:pt>
                <c:pt idx="42">
                  <c:v>100.78166448121362</c:v>
                </c:pt>
                <c:pt idx="43">
                  <c:v>101.1661511987753</c:v>
                </c:pt>
                <c:pt idx="44">
                  <c:v>101.18003600916418</c:v>
                </c:pt>
                <c:pt idx="45">
                  <c:v>100.76733113316264</c:v>
                </c:pt>
                <c:pt idx="46">
                  <c:v>101.51379942470371</c:v>
                </c:pt>
                <c:pt idx="47">
                  <c:v>102.94279369346702</c:v>
                </c:pt>
                <c:pt idx="48">
                  <c:v>103.82221251948042</c:v>
                </c:pt>
                <c:pt idx="49">
                  <c:v>102.92177316282358</c:v>
                </c:pt>
                <c:pt idx="50">
                  <c:v>102.07330577162845</c:v>
                </c:pt>
                <c:pt idx="51">
                  <c:v>102.14597938548937</c:v>
                </c:pt>
                <c:pt idx="52">
                  <c:v>102.02646045147651</c:v>
                </c:pt>
                <c:pt idx="53">
                  <c:v>100.5291903404611</c:v>
                </c:pt>
                <c:pt idx="54">
                  <c:v>100.50890452385273</c:v>
                </c:pt>
                <c:pt idx="55">
                  <c:v>98.147616547956019</c:v>
                </c:pt>
                <c:pt idx="56">
                  <c:v>96.059179638632813</c:v>
                </c:pt>
                <c:pt idx="57">
                  <c:v>93.848213687080033</c:v>
                </c:pt>
                <c:pt idx="58">
                  <c:v>98.244005422633435</c:v>
                </c:pt>
                <c:pt idx="59">
                  <c:v>95.69267881409445</c:v>
                </c:pt>
                <c:pt idx="60">
                  <c:v>94.852612159528945</c:v>
                </c:pt>
                <c:pt idx="61">
                  <c:v>95.883989471512834</c:v>
                </c:pt>
                <c:pt idx="62">
                  <c:v>94.917889574232618</c:v>
                </c:pt>
                <c:pt idx="63">
                  <c:v>95.931786766129889</c:v>
                </c:pt>
                <c:pt idx="64">
                  <c:v>98.18065415012974</c:v>
                </c:pt>
                <c:pt idx="65">
                  <c:v>99.245685803572741</c:v>
                </c:pt>
                <c:pt idx="66">
                  <c:v>96.543214851642659</c:v>
                </c:pt>
                <c:pt idx="67">
                  <c:v>96.543214851642659</c:v>
                </c:pt>
                <c:pt idx="68">
                  <c:v>97.133182045317724</c:v>
                </c:pt>
                <c:pt idx="69">
                  <c:v>100.59012838689735</c:v>
                </c:pt>
                <c:pt idx="70">
                  <c:v>104.70905908245547</c:v>
                </c:pt>
                <c:pt idx="71">
                  <c:v>103.07742390803855</c:v>
                </c:pt>
                <c:pt idx="72">
                  <c:v>103.49692926911487</c:v>
                </c:pt>
                <c:pt idx="73">
                  <c:v>103.95561159161485</c:v>
                </c:pt>
                <c:pt idx="74">
                  <c:v>103.98728956400035</c:v>
                </c:pt>
                <c:pt idx="75">
                  <c:v>104.49889349029345</c:v>
                </c:pt>
                <c:pt idx="76">
                  <c:v>104.04626525816494</c:v>
                </c:pt>
                <c:pt idx="77">
                  <c:v>101.19850664992126</c:v>
                </c:pt>
                <c:pt idx="78">
                  <c:v>96.950553628634637</c:v>
                </c:pt>
                <c:pt idx="79">
                  <c:v>96.660090450422913</c:v>
                </c:pt>
                <c:pt idx="80">
                  <c:v>95.507539053730355</c:v>
                </c:pt>
                <c:pt idx="81">
                  <c:v>96.020412668665898</c:v>
                </c:pt>
                <c:pt idx="82">
                  <c:v>95.898286609492118</c:v>
                </c:pt>
                <c:pt idx="83">
                  <c:v>95.686686631264877</c:v>
                </c:pt>
                <c:pt idx="84">
                  <c:v>97.629972548093392</c:v>
                </c:pt>
                <c:pt idx="85">
                  <c:v>99.903725595871776</c:v>
                </c:pt>
                <c:pt idx="86">
                  <c:v>104.07077130022422</c:v>
                </c:pt>
                <c:pt idx="87">
                  <c:v>104.35236417894129</c:v>
                </c:pt>
                <c:pt idx="88">
                  <c:v>108.2974421438979</c:v>
                </c:pt>
                <c:pt idx="89">
                  <c:v>108.35590622479165</c:v>
                </c:pt>
                <c:pt idx="90">
                  <c:v>108.66987441179074</c:v>
                </c:pt>
                <c:pt idx="91">
                  <c:v>109.44638538215759</c:v>
                </c:pt>
                <c:pt idx="92">
                  <c:v>111.16174408263181</c:v>
                </c:pt>
                <c:pt idx="93">
                  <c:v>109.92840451182163</c:v>
                </c:pt>
                <c:pt idx="94">
                  <c:v>109.55106285904911</c:v>
                </c:pt>
                <c:pt idx="95">
                  <c:v>109.00696564972432</c:v>
                </c:pt>
                <c:pt idx="96">
                  <c:v>109.35452159837328</c:v>
                </c:pt>
                <c:pt idx="97">
                  <c:v>109.06134850511975</c:v>
                </c:pt>
                <c:pt idx="98">
                  <c:v>108.64299836213668</c:v>
                </c:pt>
                <c:pt idx="99">
                  <c:v>109.68117966339582</c:v>
                </c:pt>
                <c:pt idx="100">
                  <c:v>109.72852842035077</c:v>
                </c:pt>
                <c:pt idx="101">
                  <c:v>111.14712222207427</c:v>
                </c:pt>
                <c:pt idx="102">
                  <c:v>111.12800914456157</c:v>
                </c:pt>
                <c:pt idx="103">
                  <c:v>110.82611643243422</c:v>
                </c:pt>
                <c:pt idx="104">
                  <c:v>110.26190394425798</c:v>
                </c:pt>
                <c:pt idx="105">
                  <c:v>109.7588853091534</c:v>
                </c:pt>
                <c:pt idx="106">
                  <c:v>109.42793927080389</c:v>
                </c:pt>
                <c:pt idx="107">
                  <c:v>111.18984660245569</c:v>
                </c:pt>
                <c:pt idx="108">
                  <c:v>111.73285750963011</c:v>
                </c:pt>
                <c:pt idx="109">
                  <c:v>112.99566390231968</c:v>
                </c:pt>
                <c:pt idx="110">
                  <c:v>113.12053024627288</c:v>
                </c:pt>
                <c:pt idx="111">
                  <c:v>113.16263321510159</c:v>
                </c:pt>
                <c:pt idx="112">
                  <c:v>112.5240545842301</c:v>
                </c:pt>
                <c:pt idx="113">
                  <c:v>111.50626072139339</c:v>
                </c:pt>
                <c:pt idx="114">
                  <c:v>112.33724916056876</c:v>
                </c:pt>
                <c:pt idx="115">
                  <c:v>111.93144522338929</c:v>
                </c:pt>
                <c:pt idx="116">
                  <c:v>112.28047060010834</c:v>
                </c:pt>
                <c:pt idx="117">
                  <c:v>110.57562099688894</c:v>
                </c:pt>
                <c:pt idx="118">
                  <c:v>110.66106742151817</c:v>
                </c:pt>
                <c:pt idx="119">
                  <c:v>108.23185986375201</c:v>
                </c:pt>
                <c:pt idx="120">
                  <c:v>108.62738364477497</c:v>
                </c:pt>
                <c:pt idx="121">
                  <c:v>108.03945239158176</c:v>
                </c:pt>
                <c:pt idx="122">
                  <c:v>107.89145949249364</c:v>
                </c:pt>
                <c:pt idx="123">
                  <c:v>106.44603986798975</c:v>
                </c:pt>
                <c:pt idx="124">
                  <c:v>107.16975538578092</c:v>
                </c:pt>
                <c:pt idx="125">
                  <c:v>107.26519345406004</c:v>
                </c:pt>
                <c:pt idx="126">
                  <c:v>107.76478965335748</c:v>
                </c:pt>
                <c:pt idx="127">
                  <c:v>107.35404596156079</c:v>
                </c:pt>
                <c:pt idx="128">
                  <c:v>108.24867768994692</c:v>
                </c:pt>
                <c:pt idx="129">
                  <c:v>106.19088968613342</c:v>
                </c:pt>
                <c:pt idx="130">
                  <c:v>106.83967371688442</c:v>
                </c:pt>
                <c:pt idx="131">
                  <c:v>108.08987550042902</c:v>
                </c:pt>
                <c:pt idx="132">
                  <c:v>109.64701721286637</c:v>
                </c:pt>
                <c:pt idx="133">
                  <c:v>109.54230469396998</c:v>
                </c:pt>
                <c:pt idx="134">
                  <c:v>108.21943513689857</c:v>
                </c:pt>
                <c:pt idx="135">
                  <c:v>110.26833064794766</c:v>
                </c:pt>
                <c:pt idx="136">
                  <c:v>111.10037034726859</c:v>
                </c:pt>
                <c:pt idx="137">
                  <c:v>111.28065211769345</c:v>
                </c:pt>
                <c:pt idx="138">
                  <c:v>111.71791092649423</c:v>
                </c:pt>
                <c:pt idx="139">
                  <c:v>110.61616226036817</c:v>
                </c:pt>
                <c:pt idx="140">
                  <c:v>111.38634230852522</c:v>
                </c:pt>
                <c:pt idx="141">
                  <c:v>111.25391039572467</c:v>
                </c:pt>
                <c:pt idx="142">
                  <c:v>111.30213286666726</c:v>
                </c:pt>
                <c:pt idx="143">
                  <c:v>112.27884698721689</c:v>
                </c:pt>
                <c:pt idx="144">
                  <c:v>113.29187630546068</c:v>
                </c:pt>
                <c:pt idx="145">
                  <c:v>112.58565726069169</c:v>
                </c:pt>
                <c:pt idx="146">
                  <c:v>110.92477486095916</c:v>
                </c:pt>
                <c:pt idx="147">
                  <c:v>110.93071798498191</c:v>
                </c:pt>
                <c:pt idx="148">
                  <c:v>111.88556122223707</c:v>
                </c:pt>
                <c:pt idx="149">
                  <c:v>118.43000371211637</c:v>
                </c:pt>
                <c:pt idx="150">
                  <c:v>121.83713200346587</c:v>
                </c:pt>
                <c:pt idx="151">
                  <c:v>122.14708437670903</c:v>
                </c:pt>
                <c:pt idx="152">
                  <c:v>124.83275268731293</c:v>
                </c:pt>
                <c:pt idx="153">
                  <c:v>124.33387601718178</c:v>
                </c:pt>
                <c:pt idx="154">
                  <c:v>125.31367500222517</c:v>
                </c:pt>
                <c:pt idx="155">
                  <c:v>125.298907133314</c:v>
                </c:pt>
                <c:pt idx="156">
                  <c:v>124.51945613874018</c:v>
                </c:pt>
                <c:pt idx="157">
                  <c:v>125.24401032851411</c:v>
                </c:pt>
                <c:pt idx="158">
                  <c:v>125.6185229234283</c:v>
                </c:pt>
                <c:pt idx="159">
                  <c:v>125.73407743862566</c:v>
                </c:pt>
                <c:pt idx="160">
                  <c:v>127.18362617936785</c:v>
                </c:pt>
                <c:pt idx="161">
                  <c:v>129.79259571782026</c:v>
                </c:pt>
                <c:pt idx="162">
                  <c:v>129.37125065148925</c:v>
                </c:pt>
                <c:pt idx="163">
                  <c:v>129.10708065758422</c:v>
                </c:pt>
                <c:pt idx="164">
                  <c:v>129.05056491216018</c:v>
                </c:pt>
                <c:pt idx="165">
                  <c:v>129.53485242760496</c:v>
                </c:pt>
                <c:pt idx="166">
                  <c:v>130.88415416893562</c:v>
                </c:pt>
                <c:pt idx="167">
                  <c:v>132.35710045631694</c:v>
                </c:pt>
                <c:pt idx="168">
                  <c:v>133.68266474356142</c:v>
                </c:pt>
                <c:pt idx="169">
                  <c:v>135.98466281531671</c:v>
                </c:pt>
                <c:pt idx="170">
                  <c:v>138.18642673639556</c:v>
                </c:pt>
                <c:pt idx="171">
                  <c:v>140.67372459367041</c:v>
                </c:pt>
                <c:pt idx="172">
                  <c:v>141.39206817211789</c:v>
                </c:pt>
                <c:pt idx="173">
                  <c:v>141.70800805592327</c:v>
                </c:pt>
                <c:pt idx="174">
                  <c:v>140.74163950327255</c:v>
                </c:pt>
                <c:pt idx="175">
                  <c:v>140.07072995065852</c:v>
                </c:pt>
                <c:pt idx="176">
                  <c:v>138.22306899280164</c:v>
                </c:pt>
                <c:pt idx="177">
                  <c:v>140.71781444417422</c:v>
                </c:pt>
                <c:pt idx="178">
                  <c:v>138.07244794334969</c:v>
                </c:pt>
                <c:pt idx="179">
                  <c:v>141.24292122300332</c:v>
                </c:pt>
                <c:pt idx="180">
                  <c:v>138.74379084875704</c:v>
                </c:pt>
                <c:pt idx="181">
                  <c:v>133.78980917759449</c:v>
                </c:pt>
                <c:pt idx="182">
                  <c:v>133.0931601043504</c:v>
                </c:pt>
                <c:pt idx="183">
                  <c:v>132.55420005293681</c:v>
                </c:pt>
                <c:pt idx="184">
                  <c:v>133.77965166845493</c:v>
                </c:pt>
                <c:pt idx="185">
                  <c:v>132.71454058646765</c:v>
                </c:pt>
                <c:pt idx="186">
                  <c:v>135.16374077606824</c:v>
                </c:pt>
                <c:pt idx="187">
                  <c:v>136.82534504110072</c:v>
                </c:pt>
                <c:pt idx="188">
                  <c:v>135.93577454628192</c:v>
                </c:pt>
                <c:pt idx="189">
                  <c:v>138.98473032957938</c:v>
                </c:pt>
                <c:pt idx="190">
                  <c:v>140.00639166168483</c:v>
                </c:pt>
                <c:pt idx="191">
                  <c:v>141.56789376759255</c:v>
                </c:pt>
                <c:pt idx="192">
                  <c:v>144.00378266761697</c:v>
                </c:pt>
                <c:pt idx="193">
                  <c:v>146.08767930117833</c:v>
                </c:pt>
                <c:pt idx="194">
                  <c:v>143.67922829095235</c:v>
                </c:pt>
                <c:pt idx="195">
                  <c:v>141.053366170028</c:v>
                </c:pt>
                <c:pt idx="196">
                  <c:v>140.17745972096751</c:v>
                </c:pt>
                <c:pt idx="197">
                  <c:v>141.93989268269203</c:v>
                </c:pt>
                <c:pt idx="198">
                  <c:v>134.32856014504588</c:v>
                </c:pt>
                <c:pt idx="199">
                  <c:v>132.61050671439853</c:v>
                </c:pt>
                <c:pt idx="200">
                  <c:v>136.93823986812993</c:v>
                </c:pt>
                <c:pt idx="201">
                  <c:v>133.71169821264746</c:v>
                </c:pt>
                <c:pt idx="202">
                  <c:v>136.87207589070348</c:v>
                </c:pt>
                <c:pt idx="203">
                  <c:v>136.42272992636273</c:v>
                </c:pt>
                <c:pt idx="204">
                  <c:v>132.40760299370854</c:v>
                </c:pt>
                <c:pt idx="205">
                  <c:v>134.48831430902888</c:v>
                </c:pt>
                <c:pt idx="206">
                  <c:v>135.66500030252928</c:v>
                </c:pt>
                <c:pt idx="207">
                  <c:v>137.19107494153238</c:v>
                </c:pt>
                <c:pt idx="208">
                  <c:v>132.5791978511308</c:v>
                </c:pt>
                <c:pt idx="209">
                  <c:v>135.74543221626428</c:v>
                </c:pt>
                <c:pt idx="210">
                  <c:v>133.77942272735658</c:v>
                </c:pt>
                <c:pt idx="211">
                  <c:v>131.36777588628823</c:v>
                </c:pt>
                <c:pt idx="212">
                  <c:v>132.00510468565335</c:v>
                </c:pt>
                <c:pt idx="213">
                  <c:v>135.31786953020585</c:v>
                </c:pt>
                <c:pt idx="214">
                  <c:v>137.79863672584324</c:v>
                </c:pt>
                <c:pt idx="215">
                  <c:v>128.51241433105861</c:v>
                </c:pt>
                <c:pt idx="216">
                  <c:v>124.91745855757294</c:v>
                </c:pt>
                <c:pt idx="217">
                  <c:v>126.95202539283837</c:v>
                </c:pt>
                <c:pt idx="218">
                  <c:v>131.39737820391971</c:v>
                </c:pt>
                <c:pt idx="219">
                  <c:v>130.58074647413184</c:v>
                </c:pt>
                <c:pt idx="220">
                  <c:v>128.2126965593657</c:v>
                </c:pt>
                <c:pt idx="221">
                  <c:v>120.32441888091252</c:v>
                </c:pt>
                <c:pt idx="222">
                  <c:v>118.46091309652878</c:v>
                </c:pt>
                <c:pt idx="223">
                  <c:v>114.86869643975565</c:v>
                </c:pt>
                <c:pt idx="224">
                  <c:v>117.31171405163367</c:v>
                </c:pt>
                <c:pt idx="225">
                  <c:v>119.01797117538126</c:v>
                </c:pt>
                <c:pt idx="226">
                  <c:v>114.09126970499537</c:v>
                </c:pt>
                <c:pt idx="227">
                  <c:v>108.77645700567936</c:v>
                </c:pt>
                <c:pt idx="228">
                  <c:v>109.31829984602541</c:v>
                </c:pt>
                <c:pt idx="229">
                  <c:v>107.20770821316843</c:v>
                </c:pt>
                <c:pt idx="230">
                  <c:v>109.49737149921609</c:v>
                </c:pt>
                <c:pt idx="231">
                  <c:v>108.80391124841346</c:v>
                </c:pt>
                <c:pt idx="232">
                  <c:v>112.61597209908851</c:v>
                </c:pt>
                <c:pt idx="233">
                  <c:v>111.63833637381128</c:v>
                </c:pt>
                <c:pt idx="234">
                  <c:v>110.98410331130593</c:v>
                </c:pt>
                <c:pt idx="235">
                  <c:v>115.21460775031028</c:v>
                </c:pt>
                <c:pt idx="236">
                  <c:v>110.09539484980645</c:v>
                </c:pt>
                <c:pt idx="237">
                  <c:v>108.82303016626027</c:v>
                </c:pt>
                <c:pt idx="238">
                  <c:v>104.36578526679929</c:v>
                </c:pt>
                <c:pt idx="239">
                  <c:v>105.26263164989203</c:v>
                </c:pt>
                <c:pt idx="240">
                  <c:v>104.74559854898064</c:v>
                </c:pt>
                <c:pt idx="241">
                  <c:v>104.69302152490189</c:v>
                </c:pt>
                <c:pt idx="242">
                  <c:v>105.93697999124882</c:v>
                </c:pt>
                <c:pt idx="243">
                  <c:v>102.64272433365873</c:v>
                </c:pt>
                <c:pt idx="244">
                  <c:v>101.77562043621687</c:v>
                </c:pt>
                <c:pt idx="245">
                  <c:v>103.32042619487979</c:v>
                </c:pt>
                <c:pt idx="246">
                  <c:v>99.855241477959609</c:v>
                </c:pt>
                <c:pt idx="247">
                  <c:v>97.224028442894479</c:v>
                </c:pt>
                <c:pt idx="248">
                  <c:v>94.222512525764614</c:v>
                </c:pt>
                <c:pt idx="249">
                  <c:v>92.22144234293647</c:v>
                </c:pt>
                <c:pt idx="250">
                  <c:v>98.647746553794036</c:v>
                </c:pt>
                <c:pt idx="251">
                  <c:v>98.489750330387693</c:v>
                </c:pt>
                <c:pt idx="252">
                  <c:v>98.54020614510614</c:v>
                </c:pt>
                <c:pt idx="253">
                  <c:v>99.973372748580374</c:v>
                </c:pt>
                <c:pt idx="254">
                  <c:v>100.47596854349307</c:v>
                </c:pt>
                <c:pt idx="255">
                  <c:v>90.220880269178636</c:v>
                </c:pt>
                <c:pt idx="256">
                  <c:v>93.459993827934866</c:v>
                </c:pt>
                <c:pt idx="257">
                  <c:v>93.167535591580261</c:v>
                </c:pt>
                <c:pt idx="258">
                  <c:v>94.793421541067929</c:v>
                </c:pt>
                <c:pt idx="259">
                  <c:v>96.273234893333296</c:v>
                </c:pt>
                <c:pt idx="260">
                  <c:v>96.749795646708364</c:v>
                </c:pt>
                <c:pt idx="261">
                  <c:v>95.922578895321806</c:v>
                </c:pt>
                <c:pt idx="262">
                  <c:v>94.420682071599231</c:v>
                </c:pt>
                <c:pt idx="263">
                  <c:v>96.314751492614192</c:v>
                </c:pt>
                <c:pt idx="264">
                  <c:v>97.259816842449027</c:v>
                </c:pt>
                <c:pt idx="265">
                  <c:v>97.894374987297255</c:v>
                </c:pt>
                <c:pt idx="266">
                  <c:v>98.701086325511739</c:v>
                </c:pt>
                <c:pt idx="267">
                  <c:v>96.434414098846958</c:v>
                </c:pt>
                <c:pt idx="268">
                  <c:v>96.757862316225101</c:v>
                </c:pt>
                <c:pt idx="269">
                  <c:v>95.929324481255676</c:v>
                </c:pt>
                <c:pt idx="270">
                  <c:v>99.153352456923415</c:v>
                </c:pt>
                <c:pt idx="271">
                  <c:v>98.567837933998149</c:v>
                </c:pt>
                <c:pt idx="272">
                  <c:v>97.493080956142109</c:v>
                </c:pt>
                <c:pt idx="273">
                  <c:v>103.738782178197</c:v>
                </c:pt>
                <c:pt idx="274">
                  <c:v>104.86153502203091</c:v>
                </c:pt>
                <c:pt idx="275">
                  <c:v>104.95083840332741</c:v>
                </c:pt>
                <c:pt idx="276">
                  <c:v>107.90566201705985</c:v>
                </c:pt>
                <c:pt idx="277">
                  <c:v>109.89805813562047</c:v>
                </c:pt>
                <c:pt idx="278">
                  <c:v>110.22349089854008</c:v>
                </c:pt>
                <c:pt idx="279">
                  <c:v>108.12826401674351</c:v>
                </c:pt>
                <c:pt idx="280">
                  <c:v>107.41614973869176</c:v>
                </c:pt>
                <c:pt idx="281">
                  <c:v>106.78130074520327</c:v>
                </c:pt>
                <c:pt idx="282">
                  <c:v>107.63889073832802</c:v>
                </c:pt>
                <c:pt idx="283">
                  <c:v>107.74732588620644</c:v>
                </c:pt>
                <c:pt idx="284">
                  <c:v>108.06232430814816</c:v>
                </c:pt>
                <c:pt idx="285">
                  <c:v>107.35146219773642</c:v>
                </c:pt>
                <c:pt idx="286">
                  <c:v>107.62914906097939</c:v>
                </c:pt>
                <c:pt idx="287">
                  <c:v>107.78681822567377</c:v>
                </c:pt>
                <c:pt idx="288">
                  <c:v>106.9655410941095</c:v>
                </c:pt>
                <c:pt idx="289">
                  <c:v>108.09553011194518</c:v>
                </c:pt>
                <c:pt idx="290">
                  <c:v>108.71741356363871</c:v>
                </c:pt>
                <c:pt idx="291">
                  <c:v>108.85386713052934</c:v>
                </c:pt>
                <c:pt idx="292">
                  <c:v>109.20866509351426</c:v>
                </c:pt>
                <c:pt idx="293">
                  <c:v>108.1295068398489</c:v>
                </c:pt>
                <c:pt idx="294">
                  <c:v>109.28416893330032</c:v>
                </c:pt>
                <c:pt idx="295">
                  <c:v>109.9673431876123</c:v>
                </c:pt>
                <c:pt idx="296">
                  <c:v>109.84410279268425</c:v>
                </c:pt>
                <c:pt idx="297">
                  <c:v>109.13164510298495</c:v>
                </c:pt>
                <c:pt idx="298">
                  <c:v>107.68473502520801</c:v>
                </c:pt>
                <c:pt idx="299">
                  <c:v>108.05538248698713</c:v>
                </c:pt>
                <c:pt idx="300">
                  <c:v>111.7106560634232</c:v>
                </c:pt>
                <c:pt idx="301">
                  <c:v>112.79031658582474</c:v>
                </c:pt>
                <c:pt idx="302">
                  <c:v>113.10863582175953</c:v>
                </c:pt>
                <c:pt idx="303">
                  <c:v>114.15500059921828</c:v>
                </c:pt>
                <c:pt idx="304">
                  <c:v>114.88534606432728</c:v>
                </c:pt>
                <c:pt idx="305">
                  <c:v>115.66415462214555</c:v>
                </c:pt>
                <c:pt idx="306">
                  <c:v>114.6910696852317</c:v>
                </c:pt>
                <c:pt idx="307">
                  <c:v>115.18301387873642</c:v>
                </c:pt>
                <c:pt idx="308">
                  <c:v>119.75522692384692</c:v>
                </c:pt>
                <c:pt idx="309">
                  <c:v>117.93902550987868</c:v>
                </c:pt>
                <c:pt idx="310">
                  <c:v>116.65272812520367</c:v>
                </c:pt>
                <c:pt idx="311">
                  <c:v>116.0196744504304</c:v>
                </c:pt>
                <c:pt idx="312">
                  <c:v>117.16768089909372</c:v>
                </c:pt>
                <c:pt idx="313">
                  <c:v>117.30034292105945</c:v>
                </c:pt>
                <c:pt idx="314">
                  <c:v>118.6091477854504</c:v>
                </c:pt>
                <c:pt idx="315">
                  <c:v>119.58707202323426</c:v>
                </c:pt>
                <c:pt idx="316">
                  <c:v>121.35497971418337</c:v>
                </c:pt>
                <c:pt idx="317">
                  <c:v>122.24327701615925</c:v>
                </c:pt>
                <c:pt idx="318">
                  <c:v>122.36922732612918</c:v>
                </c:pt>
                <c:pt idx="319">
                  <c:v>123.09114518907144</c:v>
                </c:pt>
                <c:pt idx="320">
                  <c:v>124.32033812264095</c:v>
                </c:pt>
                <c:pt idx="321">
                  <c:v>123.7101960787062</c:v>
                </c:pt>
                <c:pt idx="322">
                  <c:v>123.80701947424376</c:v>
                </c:pt>
                <c:pt idx="323">
                  <c:v>122.77035782792834</c:v>
                </c:pt>
                <c:pt idx="324">
                  <c:v>122.20992169980819</c:v>
                </c:pt>
                <c:pt idx="325">
                  <c:v>122.29732113217446</c:v>
                </c:pt>
                <c:pt idx="326">
                  <c:v>121.90750569374174</c:v>
                </c:pt>
                <c:pt idx="327">
                  <c:v>124.30525837988662</c:v>
                </c:pt>
                <c:pt idx="328">
                  <c:v>124.72868727743946</c:v>
                </c:pt>
                <c:pt idx="329">
                  <c:v>124.76785606239532</c:v>
                </c:pt>
                <c:pt idx="330">
                  <c:v>126.53119894817917</c:v>
                </c:pt>
                <c:pt idx="331">
                  <c:v>126.69901277327796</c:v>
                </c:pt>
                <c:pt idx="332">
                  <c:v>126.51432271864282</c:v>
                </c:pt>
                <c:pt idx="333">
                  <c:v>125.91670702337555</c:v>
                </c:pt>
                <c:pt idx="334">
                  <c:v>125.99964327239061</c:v>
                </c:pt>
                <c:pt idx="335">
                  <c:v>123.39804773982573</c:v>
                </c:pt>
                <c:pt idx="336">
                  <c:v>129.80521667990084</c:v>
                </c:pt>
                <c:pt idx="337">
                  <c:v>129.12545318072773</c:v>
                </c:pt>
                <c:pt idx="338">
                  <c:v>130.41519869868009</c:v>
                </c:pt>
                <c:pt idx="339">
                  <c:v>127.91421810657768</c:v>
                </c:pt>
                <c:pt idx="340">
                  <c:v>124.22947654019541</c:v>
                </c:pt>
                <c:pt idx="341">
                  <c:v>124.36655619090602</c:v>
                </c:pt>
                <c:pt idx="342">
                  <c:v>123.00648720955138</c:v>
                </c:pt>
                <c:pt idx="343">
                  <c:v>120.52685887907165</c:v>
                </c:pt>
                <c:pt idx="344">
                  <c:v>113.28802986139485</c:v>
                </c:pt>
                <c:pt idx="345">
                  <c:v>114.87641035309022</c:v>
                </c:pt>
                <c:pt idx="346">
                  <c:v>116.069734290494</c:v>
                </c:pt>
                <c:pt idx="347">
                  <c:v>115.22601742708984</c:v>
                </c:pt>
                <c:pt idx="348">
                  <c:v>114.56028591472595</c:v>
                </c:pt>
                <c:pt idx="349">
                  <c:v>111.1857922424944</c:v>
                </c:pt>
                <c:pt idx="350">
                  <c:v>113.30171726848971</c:v>
                </c:pt>
                <c:pt idx="351">
                  <c:v>110.91966106438454</c:v>
                </c:pt>
                <c:pt idx="352">
                  <c:v>109.09665566114099</c:v>
                </c:pt>
                <c:pt idx="353">
                  <c:v>109.11221314322809</c:v>
                </c:pt>
                <c:pt idx="354">
                  <c:v>109.0583909599103</c:v>
                </c:pt>
                <c:pt idx="355">
                  <c:v>108.70640336571448</c:v>
                </c:pt>
                <c:pt idx="356">
                  <c:v>109.40415275791089</c:v>
                </c:pt>
                <c:pt idx="357">
                  <c:v>107.24760820795889</c:v>
                </c:pt>
                <c:pt idx="358">
                  <c:v>106.20998641071051</c:v>
                </c:pt>
                <c:pt idx="359">
                  <c:v>110.11433855762901</c:v>
                </c:pt>
                <c:pt idx="360">
                  <c:v>111.52792602492606</c:v>
                </c:pt>
                <c:pt idx="361">
                  <c:v>112.51654858679096</c:v>
                </c:pt>
                <c:pt idx="362">
                  <c:v>115.01352270967207</c:v>
                </c:pt>
                <c:pt idx="363">
                  <c:v>116.54553813656428</c:v>
                </c:pt>
                <c:pt idx="364">
                  <c:v>117.77440284335498</c:v>
                </c:pt>
                <c:pt idx="365">
                  <c:v>117.13377075099922</c:v>
                </c:pt>
                <c:pt idx="366">
                  <c:v>116.91120145718669</c:v>
                </c:pt>
                <c:pt idx="367">
                  <c:v>116.13575459570052</c:v>
                </c:pt>
                <c:pt idx="368">
                  <c:v>116.77091079076487</c:v>
                </c:pt>
                <c:pt idx="369">
                  <c:v>118.72923790414235</c:v>
                </c:pt>
                <c:pt idx="370">
                  <c:v>117.97813589149311</c:v>
                </c:pt>
                <c:pt idx="371">
                  <c:v>118.55343800613795</c:v>
                </c:pt>
                <c:pt idx="372">
                  <c:v>118.14350028045284</c:v>
                </c:pt>
                <c:pt idx="373">
                  <c:v>118.27981951965819</c:v>
                </c:pt>
                <c:pt idx="374">
                  <c:v>116.68629836585112</c:v>
                </c:pt>
                <c:pt idx="375">
                  <c:v>119.21621197329236</c:v>
                </c:pt>
                <c:pt idx="376">
                  <c:v>119.24484479545629</c:v>
                </c:pt>
                <c:pt idx="377">
                  <c:v>118.31408242393488</c:v>
                </c:pt>
                <c:pt idx="378">
                  <c:v>120.59008867262519</c:v>
                </c:pt>
                <c:pt idx="379">
                  <c:v>121.28409791483716</c:v>
                </c:pt>
                <c:pt idx="380">
                  <c:v>122.48618585765422</c:v>
                </c:pt>
                <c:pt idx="381">
                  <c:v>122.25313082792341</c:v>
                </c:pt>
                <c:pt idx="382">
                  <c:v>119.55802570541306</c:v>
                </c:pt>
                <c:pt idx="383">
                  <c:v>119.52890930358218</c:v>
                </c:pt>
                <c:pt idx="384">
                  <c:v>120.72870316314832</c:v>
                </c:pt>
                <c:pt idx="385">
                  <c:v>119.66101766187127</c:v>
                </c:pt>
                <c:pt idx="386">
                  <c:v>120.58029443226927</c:v>
                </c:pt>
                <c:pt idx="387">
                  <c:v>121.88699093603501</c:v>
                </c:pt>
                <c:pt idx="388">
                  <c:v>121.22047097856198</c:v>
                </c:pt>
                <c:pt idx="389">
                  <c:v>120.28334030669228</c:v>
                </c:pt>
                <c:pt idx="390">
                  <c:v>121.56585899517751</c:v>
                </c:pt>
                <c:pt idx="391">
                  <c:v>119.65632787355536</c:v>
                </c:pt>
                <c:pt idx="392">
                  <c:v>122.71798871974499</c:v>
                </c:pt>
                <c:pt idx="393">
                  <c:v>123.75639195370155</c:v>
                </c:pt>
                <c:pt idx="394">
                  <c:v>123.52751393094903</c:v>
                </c:pt>
                <c:pt idx="395">
                  <c:v>122.99202654221614</c:v>
                </c:pt>
                <c:pt idx="396">
                  <c:v>123.45007694056197</c:v>
                </c:pt>
                <c:pt idx="397">
                  <c:v>124.60317849673069</c:v>
                </c:pt>
                <c:pt idx="398">
                  <c:v>124.64728470017006</c:v>
                </c:pt>
                <c:pt idx="399">
                  <c:v>127.86276009052048</c:v>
                </c:pt>
                <c:pt idx="400">
                  <c:v>125.16279113773678</c:v>
                </c:pt>
                <c:pt idx="401">
                  <c:v>122.30024830764636</c:v>
                </c:pt>
                <c:pt idx="402">
                  <c:v>115.67851483573361</c:v>
                </c:pt>
                <c:pt idx="403">
                  <c:v>117.60879432842813</c:v>
                </c:pt>
                <c:pt idx="404">
                  <c:v>118.7511122916373</c:v>
                </c:pt>
                <c:pt idx="405">
                  <c:v>121.35841499872564</c:v>
                </c:pt>
                <c:pt idx="406">
                  <c:v>119.85005175704116</c:v>
                </c:pt>
                <c:pt idx="407">
                  <c:v>119.51657451787457</c:v>
                </c:pt>
                <c:pt idx="408">
                  <c:v>124.82822759641982</c:v>
                </c:pt>
                <c:pt idx="409">
                  <c:v>121.2014525144624</c:v>
                </c:pt>
                <c:pt idx="410">
                  <c:v>120.92184768548724</c:v>
                </c:pt>
                <c:pt idx="411">
                  <c:v>124.11248296666543</c:v>
                </c:pt>
                <c:pt idx="412">
                  <c:v>126.33412972129692</c:v>
                </c:pt>
                <c:pt idx="413">
                  <c:v>126.21127245228857</c:v>
                </c:pt>
                <c:pt idx="414">
                  <c:v>127.70341007766008</c:v>
                </c:pt>
                <c:pt idx="415">
                  <c:v>127.69418702198323</c:v>
                </c:pt>
                <c:pt idx="416">
                  <c:v>122.22444544275221</c:v>
                </c:pt>
                <c:pt idx="417">
                  <c:v>125.39074989189541</c:v>
                </c:pt>
                <c:pt idx="418">
                  <c:v>124.73901532433594</c:v>
                </c:pt>
                <c:pt idx="419">
                  <c:v>125.9120441005967</c:v>
                </c:pt>
                <c:pt idx="420">
                  <c:v>128.46518705305382</c:v>
                </c:pt>
                <c:pt idx="421">
                  <c:v>129.17722307062809</c:v>
                </c:pt>
                <c:pt idx="422">
                  <c:v>127.09719040213503</c:v>
                </c:pt>
                <c:pt idx="423">
                  <c:v>128.93022365910014</c:v>
                </c:pt>
                <c:pt idx="424">
                  <c:v>131.23297630202654</c:v>
                </c:pt>
                <c:pt idx="425">
                  <c:v>130.69775289639691</c:v>
                </c:pt>
                <c:pt idx="426">
                  <c:v>130.79885024845947</c:v>
                </c:pt>
                <c:pt idx="427">
                  <c:v>131.89502840388104</c:v>
                </c:pt>
                <c:pt idx="428">
                  <c:v>135.48046209658182</c:v>
                </c:pt>
                <c:pt idx="429">
                  <c:v>133.61498578345862</c:v>
                </c:pt>
                <c:pt idx="430">
                  <c:v>130.56116266568733</c:v>
                </c:pt>
                <c:pt idx="431">
                  <c:v>131.69017634772132</c:v>
                </c:pt>
                <c:pt idx="432">
                  <c:v>132.62214416420963</c:v>
                </c:pt>
                <c:pt idx="433">
                  <c:v>133.50137960373095</c:v>
                </c:pt>
                <c:pt idx="434">
                  <c:v>131.70641247663573</c:v>
                </c:pt>
                <c:pt idx="435">
                  <c:v>129.97861269637247</c:v>
                </c:pt>
                <c:pt idx="436">
                  <c:v>131.66139985333751</c:v>
                </c:pt>
                <c:pt idx="437">
                  <c:v>131.86807526181633</c:v>
                </c:pt>
                <c:pt idx="438">
                  <c:v>133.87770620642962</c:v>
                </c:pt>
                <c:pt idx="439">
                  <c:v>133.18796858460902</c:v>
                </c:pt>
                <c:pt idx="440">
                  <c:v>132.65517709411606</c:v>
                </c:pt>
                <c:pt idx="441">
                  <c:v>136.23486857028851</c:v>
                </c:pt>
                <c:pt idx="442">
                  <c:v>137.11608271501711</c:v>
                </c:pt>
                <c:pt idx="443">
                  <c:v>133.18697455973808</c:v>
                </c:pt>
                <c:pt idx="444">
                  <c:v>133.71944950412058</c:v>
                </c:pt>
                <c:pt idx="445">
                  <c:v>137.2687607301539</c:v>
                </c:pt>
                <c:pt idx="446">
                  <c:v>137.23756400130168</c:v>
                </c:pt>
                <c:pt idx="447">
                  <c:v>135.69651941782615</c:v>
                </c:pt>
                <c:pt idx="448">
                  <c:v>136.7028837467472</c:v>
                </c:pt>
                <c:pt idx="449">
                  <c:v>137.76736173651355</c:v>
                </c:pt>
                <c:pt idx="450">
                  <c:v>141.52846099953345</c:v>
                </c:pt>
                <c:pt idx="451">
                  <c:v>141.21273487195768</c:v>
                </c:pt>
                <c:pt idx="452">
                  <c:v>140.87061160212744</c:v>
                </c:pt>
                <c:pt idx="453">
                  <c:v>139.61155236782329</c:v>
                </c:pt>
                <c:pt idx="454">
                  <c:v>140.07716249468237</c:v>
                </c:pt>
                <c:pt idx="455">
                  <c:v>140.76467962146222</c:v>
                </c:pt>
                <c:pt idx="456">
                  <c:v>143.09151429818922</c:v>
                </c:pt>
                <c:pt idx="457">
                  <c:v>142.94755122965898</c:v>
                </c:pt>
                <c:pt idx="458">
                  <c:v>145.04810916846023</c:v>
                </c:pt>
                <c:pt idx="459">
                  <c:v>145.4929674200464</c:v>
                </c:pt>
                <c:pt idx="460">
                  <c:v>147.41437310904578</c:v>
                </c:pt>
                <c:pt idx="461">
                  <c:v>149.48385462987815</c:v>
                </c:pt>
                <c:pt idx="462">
                  <c:v>145.94832425628599</c:v>
                </c:pt>
                <c:pt idx="463">
                  <c:v>145.73254610301365</c:v>
                </c:pt>
                <c:pt idx="464">
                  <c:v>149.19956001258709</c:v>
                </c:pt>
                <c:pt idx="465">
                  <c:v>152.49570910650598</c:v>
                </c:pt>
                <c:pt idx="466">
                  <c:v>153.50605070297763</c:v>
                </c:pt>
                <c:pt idx="467">
                  <c:v>153.42528822633022</c:v>
                </c:pt>
                <c:pt idx="468">
                  <c:v>153.95511516321281</c:v>
                </c:pt>
                <c:pt idx="469">
                  <c:v>155.26421321237765</c:v>
                </c:pt>
                <c:pt idx="470">
                  <c:v>156.1421135515142</c:v>
                </c:pt>
                <c:pt idx="471">
                  <c:v>157.36004748892495</c:v>
                </c:pt>
                <c:pt idx="472">
                  <c:v>156.649935277417</c:v>
                </c:pt>
                <c:pt idx="473">
                  <c:v>158.00240948825356</c:v>
                </c:pt>
                <c:pt idx="474">
                  <c:v>156.88017059382412</c:v>
                </c:pt>
                <c:pt idx="475">
                  <c:v>158.75933080984174</c:v>
                </c:pt>
                <c:pt idx="476">
                  <c:v>159.71997233083297</c:v>
                </c:pt>
                <c:pt idx="477">
                  <c:v>159.24103572952893</c:v>
                </c:pt>
                <c:pt idx="478">
                  <c:v>157.56822035907774</c:v>
                </c:pt>
                <c:pt idx="479">
                  <c:v>157.63020966565952</c:v>
                </c:pt>
                <c:pt idx="480">
                  <c:v>158.53302019797795</c:v>
                </c:pt>
                <c:pt idx="481">
                  <c:v>163.00683646153308</c:v>
                </c:pt>
                <c:pt idx="482">
                  <c:v>163.10761960361884</c:v>
                </c:pt>
                <c:pt idx="483">
                  <c:v>164.92152343013566</c:v>
                </c:pt>
                <c:pt idx="484">
                  <c:v>164.70034880811627</c:v>
                </c:pt>
                <c:pt idx="485">
                  <c:v>162.80214092632838</c:v>
                </c:pt>
                <c:pt idx="486">
                  <c:v>160.48413333062339</c:v>
                </c:pt>
                <c:pt idx="487">
                  <c:v>161.85044212497516</c:v>
                </c:pt>
                <c:pt idx="488">
                  <c:v>164.04494767878256</c:v>
                </c:pt>
                <c:pt idx="489">
                  <c:v>167.2719729139319</c:v>
                </c:pt>
                <c:pt idx="490">
                  <c:v>164.72917319324006</c:v>
                </c:pt>
                <c:pt idx="491">
                  <c:v>165.76248482389173</c:v>
                </c:pt>
                <c:pt idx="492">
                  <c:v>166.75903622338762</c:v>
                </c:pt>
                <c:pt idx="493">
                  <c:v>166.51994345622094</c:v>
                </c:pt>
                <c:pt idx="494">
                  <c:v>169.14755767738788</c:v>
                </c:pt>
                <c:pt idx="495">
                  <c:v>171.93463521389754</c:v>
                </c:pt>
                <c:pt idx="496">
                  <c:v>172.45878300986055</c:v>
                </c:pt>
                <c:pt idx="497">
                  <c:v>171.94261194226848</c:v>
                </c:pt>
                <c:pt idx="498">
                  <c:v>171.68129436755837</c:v>
                </c:pt>
                <c:pt idx="499">
                  <c:v>171.17472948156288</c:v>
                </c:pt>
                <c:pt idx="500">
                  <c:v>173.84361968024402</c:v>
                </c:pt>
                <c:pt idx="501">
                  <c:v>174.19764671912216</c:v>
                </c:pt>
                <c:pt idx="502">
                  <c:v>178.33941545730869</c:v>
                </c:pt>
                <c:pt idx="503">
                  <c:v>178.02018279311412</c:v>
                </c:pt>
                <c:pt idx="504">
                  <c:v>179.49388598780018</c:v>
                </c:pt>
                <c:pt idx="505">
                  <c:v>180.91067863047431</c:v>
                </c:pt>
                <c:pt idx="506">
                  <c:v>185.05084945323958</c:v>
                </c:pt>
                <c:pt idx="507">
                  <c:v>183.5992764526838</c:v>
                </c:pt>
                <c:pt idx="508">
                  <c:v>185.2398695316075</c:v>
                </c:pt>
                <c:pt idx="509">
                  <c:v>184.67110859120154</c:v>
                </c:pt>
                <c:pt idx="510">
                  <c:v>187.066182900109</c:v>
                </c:pt>
                <c:pt idx="511">
                  <c:v>191.71763876692319</c:v>
                </c:pt>
                <c:pt idx="512">
                  <c:v>192.54645343373099</c:v>
                </c:pt>
                <c:pt idx="513">
                  <c:v>196.65716561108462</c:v>
                </c:pt>
                <c:pt idx="514">
                  <c:v>193.82816381997094</c:v>
                </c:pt>
                <c:pt idx="515">
                  <c:v>192.77601477557812</c:v>
                </c:pt>
                <c:pt idx="516">
                  <c:v>195.11130742420937</c:v>
                </c:pt>
                <c:pt idx="517">
                  <c:v>196.90220267034096</c:v>
                </c:pt>
                <c:pt idx="518">
                  <c:v>195.39213755528752</c:v>
                </c:pt>
                <c:pt idx="519">
                  <c:v>196.01850404746833</c:v>
                </c:pt>
                <c:pt idx="520">
                  <c:v>197.6429591150912</c:v>
                </c:pt>
                <c:pt idx="521">
                  <c:v>197.83561188129539</c:v>
                </c:pt>
                <c:pt idx="522">
                  <c:v>192.01837976515776</c:v>
                </c:pt>
                <c:pt idx="523">
                  <c:v>198.3098703749518</c:v>
                </c:pt>
                <c:pt idx="524">
                  <c:v>202.4832633544496</c:v>
                </c:pt>
                <c:pt idx="525">
                  <c:v>203.18271462001499</c:v>
                </c:pt>
                <c:pt idx="526">
                  <c:v>194.14700401371121</c:v>
                </c:pt>
                <c:pt idx="527">
                  <c:v>194.16095073164198</c:v>
                </c:pt>
                <c:pt idx="528">
                  <c:v>201.2499307920404</c:v>
                </c:pt>
                <c:pt idx="529">
                  <c:v>204.27086348405834</c:v>
                </c:pt>
                <c:pt idx="530">
                  <c:v>207.46748627579876</c:v>
                </c:pt>
                <c:pt idx="531">
                  <c:v>204.89518585928951</c:v>
                </c:pt>
                <c:pt idx="532">
                  <c:v>205.82136590464322</c:v>
                </c:pt>
                <c:pt idx="533">
                  <c:v>205.33211994551201</c:v>
                </c:pt>
                <c:pt idx="534">
                  <c:v>210.07153942097054</c:v>
                </c:pt>
                <c:pt idx="535">
                  <c:v>208.18357898946797</c:v>
                </c:pt>
                <c:pt idx="536">
                  <c:v>209.0509293490106</c:v>
                </c:pt>
                <c:pt idx="537">
                  <c:v>205.30993835644117</c:v>
                </c:pt>
                <c:pt idx="538">
                  <c:v>208.37187136220186</c:v>
                </c:pt>
                <c:pt idx="539">
                  <c:v>206.90780705498349</c:v>
                </c:pt>
                <c:pt idx="540">
                  <c:v>203.3571595604985</c:v>
                </c:pt>
                <c:pt idx="541">
                  <c:v>193.90836796067441</c:v>
                </c:pt>
                <c:pt idx="542">
                  <c:v>188.25307429348891</c:v>
                </c:pt>
                <c:pt idx="543">
                  <c:v>190.90818831199624</c:v>
                </c:pt>
                <c:pt idx="544">
                  <c:v>178.84231261346306</c:v>
                </c:pt>
                <c:pt idx="545">
                  <c:v>178.34655000949638</c:v>
                </c:pt>
                <c:pt idx="546">
                  <c:v>195.04018967536385</c:v>
                </c:pt>
                <c:pt idx="547">
                  <c:v>188.49732524376969</c:v>
                </c:pt>
                <c:pt idx="548">
                  <c:v>197.66042405030908</c:v>
                </c:pt>
                <c:pt idx="549">
                  <c:v>191.56986079213149</c:v>
                </c:pt>
                <c:pt idx="550">
                  <c:v>198.50252430922279</c:v>
                </c:pt>
                <c:pt idx="551">
                  <c:v>180.3799254165969</c:v>
                </c:pt>
                <c:pt idx="552">
                  <c:v>192.806662513021</c:v>
                </c:pt>
                <c:pt idx="553">
                  <c:v>188.80861622159813</c:v>
                </c:pt>
                <c:pt idx="554">
                  <c:v>169.64163008865393</c:v>
                </c:pt>
                <c:pt idx="555">
                  <c:v>191.85096308278062</c:v>
                </c:pt>
                <c:pt idx="556">
                  <c:v>167.43071670010841</c:v>
                </c:pt>
                <c:pt idx="557">
                  <c:v>180.27824987145422</c:v>
                </c:pt>
                <c:pt idx="558">
                  <c:v>183.06893907059722</c:v>
                </c:pt>
                <c:pt idx="559">
                  <c:v>182.93902901407918</c:v>
                </c:pt>
                <c:pt idx="560">
                  <c:v>176.69986546206269</c:v>
                </c:pt>
                <c:pt idx="561">
                  <c:v>170.34385784907036</c:v>
                </c:pt>
                <c:pt idx="562">
                  <c:v>185.92085599674994</c:v>
                </c:pt>
                <c:pt idx="563">
                  <c:v>185.69248958726823</c:v>
                </c:pt>
                <c:pt idx="564">
                  <c:v>194.36234180578924</c:v>
                </c:pt>
                <c:pt idx="565">
                  <c:v>188.27655944514018</c:v>
                </c:pt>
                <c:pt idx="566">
                  <c:v>192.38378377494433</c:v>
                </c:pt>
                <c:pt idx="567">
                  <c:v>192.85993570492948</c:v>
                </c:pt>
                <c:pt idx="568">
                  <c:v>182.1641556734057</c:v>
                </c:pt>
                <c:pt idx="569">
                  <c:v>184.85248367217781</c:v>
                </c:pt>
                <c:pt idx="570">
                  <c:v>181.32166528017132</c:v>
                </c:pt>
                <c:pt idx="571">
                  <c:v>197.04808020040289</c:v>
                </c:pt>
                <c:pt idx="572">
                  <c:v>193.34159857421091</c:v>
                </c:pt>
                <c:pt idx="573">
                  <c:v>198.22774359624879</c:v>
                </c:pt>
                <c:pt idx="574">
                  <c:v>196.90336139263468</c:v>
                </c:pt>
                <c:pt idx="575">
                  <c:v>197.49780461839606</c:v>
                </c:pt>
                <c:pt idx="576">
                  <c:v>206.30733660438767</c:v>
                </c:pt>
                <c:pt idx="577">
                  <c:v>203.79073311845573</c:v>
                </c:pt>
                <c:pt idx="578">
                  <c:v>205.15283570415855</c:v>
                </c:pt>
                <c:pt idx="579">
                  <c:v>203.04516190223885</c:v>
                </c:pt>
                <c:pt idx="580">
                  <c:v>197.71557666174439</c:v>
                </c:pt>
                <c:pt idx="581">
                  <c:v>192.04274797533137</c:v>
                </c:pt>
                <c:pt idx="582">
                  <c:v>200.16001581095259</c:v>
                </c:pt>
                <c:pt idx="583">
                  <c:v>200.38107479435595</c:v>
                </c:pt>
                <c:pt idx="584">
                  <c:v>203.98632941306741</c:v>
                </c:pt>
                <c:pt idx="585">
                  <c:v>203.51534384266415</c:v>
                </c:pt>
                <c:pt idx="586">
                  <c:v>201.43489884658072</c:v>
                </c:pt>
                <c:pt idx="587">
                  <c:v>196.38923911425957</c:v>
                </c:pt>
                <c:pt idx="588">
                  <c:v>206.21634887072469</c:v>
                </c:pt>
                <c:pt idx="589">
                  <c:v>209.37291865092016</c:v>
                </c:pt>
                <c:pt idx="590">
                  <c:v>207.04758844426811</c:v>
                </c:pt>
                <c:pt idx="591">
                  <c:v>210.0211688751306</c:v>
                </c:pt>
                <c:pt idx="592">
                  <c:v>212.14801766210488</c:v>
                </c:pt>
                <c:pt idx="593">
                  <c:v>213.79084174867074</c:v>
                </c:pt>
                <c:pt idx="594">
                  <c:v>216.36434527401326</c:v>
                </c:pt>
                <c:pt idx="595">
                  <c:v>221.53746913091388</c:v>
                </c:pt>
                <c:pt idx="596">
                  <c:v>225.47427601465873</c:v>
                </c:pt>
                <c:pt idx="597">
                  <c:v>222.44275713297526</c:v>
                </c:pt>
                <c:pt idx="598">
                  <c:v>218.88546217017003</c:v>
                </c:pt>
                <c:pt idx="599">
                  <c:v>218.38936783522408</c:v>
                </c:pt>
                <c:pt idx="600">
                  <c:v>216.44429127194769</c:v>
                </c:pt>
                <c:pt idx="601">
                  <c:v>219.41217737702181</c:v>
                </c:pt>
                <c:pt idx="602">
                  <c:v>219.31904040039458</c:v>
                </c:pt>
                <c:pt idx="603">
                  <c:v>223.68958086725223</c:v>
                </c:pt>
                <c:pt idx="604">
                  <c:v>222.23922148813114</c:v>
                </c:pt>
                <c:pt idx="605">
                  <c:v>224.32195472713138</c:v>
                </c:pt>
                <c:pt idx="606">
                  <c:v>223.23715471068499</c:v>
                </c:pt>
                <c:pt idx="607">
                  <c:v>223.88021521397698</c:v>
                </c:pt>
                <c:pt idx="608">
                  <c:v>223.10969759450651</c:v>
                </c:pt>
                <c:pt idx="609">
                  <c:v>222.63469153808001</c:v>
                </c:pt>
                <c:pt idx="610">
                  <c:v>224.47757627067563</c:v>
                </c:pt>
                <c:pt idx="611">
                  <c:v>226.37846603390145</c:v>
                </c:pt>
                <c:pt idx="612">
                  <c:v>226.05326338014706</c:v>
                </c:pt>
                <c:pt idx="613">
                  <c:v>223.37228836205958</c:v>
                </c:pt>
                <c:pt idx="614">
                  <c:v>230.26110732268097</c:v>
                </c:pt>
                <c:pt idx="615">
                  <c:v>230.97149753409408</c:v>
                </c:pt>
                <c:pt idx="616">
                  <c:v>238.55755894590843</c:v>
                </c:pt>
                <c:pt idx="617">
                  <c:v>245.02794950306927</c:v>
                </c:pt>
                <c:pt idx="618">
                  <c:v>234.09367358652813</c:v>
                </c:pt>
                <c:pt idx="619">
                  <c:v>235.09985920122449</c:v>
                </c:pt>
                <c:pt idx="620">
                  <c:v>238.50511274531448</c:v>
                </c:pt>
                <c:pt idx="621">
                  <c:v>244.87029902744413</c:v>
                </c:pt>
                <c:pt idx="622">
                  <c:v>243.92042241034326</c:v>
                </c:pt>
                <c:pt idx="623">
                  <c:v>243.91123439667129</c:v>
                </c:pt>
                <c:pt idx="624">
                  <c:v>241.95237698095372</c:v>
                </c:pt>
                <c:pt idx="625">
                  <c:v>248.64600263001921</c:v>
                </c:pt>
                <c:pt idx="626">
                  <c:v>255.02029399307611</c:v>
                </c:pt>
                <c:pt idx="627">
                  <c:v>250.66559718467857</c:v>
                </c:pt>
                <c:pt idx="628">
                  <c:v>255.77973249867944</c:v>
                </c:pt>
                <c:pt idx="629">
                  <c:v>249.11529800772183</c:v>
                </c:pt>
                <c:pt idx="630">
                  <c:v>256.10296462369439</c:v>
                </c:pt>
                <c:pt idx="631">
                  <c:v>257.94616006206638</c:v>
                </c:pt>
                <c:pt idx="632">
                  <c:v>258.72002302493331</c:v>
                </c:pt>
                <c:pt idx="633">
                  <c:v>259.86837755751145</c:v>
                </c:pt>
                <c:pt idx="634">
                  <c:v>266.35784615018019</c:v>
                </c:pt>
                <c:pt idx="635">
                  <c:v>264.80220306748362</c:v>
                </c:pt>
                <c:pt idx="636">
                  <c:v>270.61328414370303</c:v>
                </c:pt>
                <c:pt idx="637">
                  <c:v>270.2930936647092</c:v>
                </c:pt>
                <c:pt idx="638">
                  <c:v>271.07192324773035</c:v>
                </c:pt>
                <c:pt idx="639">
                  <c:v>267.8432930887588</c:v>
                </c:pt>
                <c:pt idx="640">
                  <c:v>272.03747298553441</c:v>
                </c:pt>
                <c:pt idx="641">
                  <c:v>273.87589103057832</c:v>
                </c:pt>
                <c:pt idx="642">
                  <c:v>270.46760284886824</c:v>
                </c:pt>
                <c:pt idx="643">
                  <c:v>268.68621566671965</c:v>
                </c:pt>
                <c:pt idx="644">
                  <c:v>274.06111839595457</c:v>
                </c:pt>
                <c:pt idx="645">
                  <c:v>270.30573214779218</c:v>
                </c:pt>
                <c:pt idx="646">
                  <c:v>271.52396277417739</c:v>
                </c:pt>
                <c:pt idx="647">
                  <c:v>259.06025753070202</c:v>
                </c:pt>
                <c:pt idx="648">
                  <c:v>260.73340463213248</c:v>
                </c:pt>
                <c:pt idx="649">
                  <c:v>267.7799978834629</c:v>
                </c:pt>
                <c:pt idx="650">
                  <c:v>265.61775433545523</c:v>
                </c:pt>
                <c:pt idx="651">
                  <c:v>270.59436146108339</c:v>
                </c:pt>
                <c:pt idx="652">
                  <c:v>274.99216227158155</c:v>
                </c:pt>
                <c:pt idx="653">
                  <c:v>302.77535481782013</c:v>
                </c:pt>
                <c:pt idx="654">
                  <c:v>310.08085124972632</c:v>
                </c:pt>
                <c:pt idx="655">
                  <c:v>312.261164791569</c:v>
                </c:pt>
                <c:pt idx="656">
                  <c:v>314.7343126872849</c:v>
                </c:pt>
                <c:pt idx="657">
                  <c:v>327.6711410634594</c:v>
                </c:pt>
                <c:pt idx="658">
                  <c:v>318.89203371414646</c:v>
                </c:pt>
                <c:pt idx="659">
                  <c:v>323.69953746889723</c:v>
                </c:pt>
                <c:pt idx="660">
                  <c:v>314.41233506604362</c:v>
                </c:pt>
                <c:pt idx="661">
                  <c:v>324.25273975914928</c:v>
                </c:pt>
                <c:pt idx="662">
                  <c:v>330.24646326885363</c:v>
                </c:pt>
                <c:pt idx="663">
                  <c:v>331.2210094573698</c:v>
                </c:pt>
                <c:pt idx="664">
                  <c:v>330.59724775421626</c:v>
                </c:pt>
                <c:pt idx="665">
                  <c:v>335.51076875851078</c:v>
                </c:pt>
                <c:pt idx="666">
                  <c:v>340.81192325240255</c:v>
                </c:pt>
                <c:pt idx="667">
                  <c:v>353.0513666732312</c:v>
                </c:pt>
                <c:pt idx="668">
                  <c:v>378.11518867666661</c:v>
                </c:pt>
                <c:pt idx="669">
                  <c:v>389.3342392859654</c:v>
                </c:pt>
                <c:pt idx="670">
                  <c:v>388.02899235313362</c:v>
                </c:pt>
                <c:pt idx="671">
                  <c:v>393.56307806167246</c:v>
                </c:pt>
                <c:pt idx="672">
                  <c:v>387.65398683401787</c:v>
                </c:pt>
                <c:pt idx="673">
                  <c:v>384.77410054765977</c:v>
                </c:pt>
                <c:pt idx="674">
                  <c:v>398.80947825491745</c:v>
                </c:pt>
                <c:pt idx="675">
                  <c:v>414.56971571823135</c:v>
                </c:pt>
                <c:pt idx="676">
                  <c:v>404.3075034043307</c:v>
                </c:pt>
                <c:pt idx="677">
                  <c:v>372.26303837076165</c:v>
                </c:pt>
                <c:pt idx="678">
                  <c:v>372.38224659899817</c:v>
                </c:pt>
                <c:pt idx="679">
                  <c:v>346.96698365664247</c:v>
                </c:pt>
                <c:pt idx="680">
                  <c:v>358.46295487734477</c:v>
                </c:pt>
                <c:pt idx="681">
                  <c:v>344.56010019210026</c:v>
                </c:pt>
                <c:pt idx="682">
                  <c:v>339.35611951379445</c:v>
                </c:pt>
                <c:pt idx="683">
                  <c:v>348.99781034192347</c:v>
                </c:pt>
                <c:pt idx="684">
                  <c:v>347.93635764524265</c:v>
                </c:pt>
                <c:pt idx="685">
                  <c:v>337.32697134054581</c:v>
                </c:pt>
                <c:pt idx="686">
                  <c:v>330.69183430177748</c:v>
                </c:pt>
                <c:pt idx="687">
                  <c:v>322.38617831194244</c:v>
                </c:pt>
                <c:pt idx="688">
                  <c:v>333.08855324877925</c:v>
                </c:pt>
                <c:pt idx="689">
                  <c:v>338.36250113010465</c:v>
                </c:pt>
                <c:pt idx="690">
                  <c:v>325.84614644240719</c:v>
                </c:pt>
                <c:pt idx="691">
                  <c:v>328.56017307947036</c:v>
                </c:pt>
                <c:pt idx="692">
                  <c:v>344.45378742164894</c:v>
                </c:pt>
                <c:pt idx="693">
                  <c:v>354.54202552599793</c:v>
                </c:pt>
                <c:pt idx="694">
                  <c:v>349.6333835368456</c:v>
                </c:pt>
                <c:pt idx="695">
                  <c:v>351.96895068118152</c:v>
                </c:pt>
                <c:pt idx="696">
                  <c:v>356.73444257631621</c:v>
                </c:pt>
                <c:pt idx="697">
                  <c:v>345.72065401463396</c:v>
                </c:pt>
                <c:pt idx="698">
                  <c:v>356.86923748831055</c:v>
                </c:pt>
                <c:pt idx="699">
                  <c:v>346.37360804396224</c:v>
                </c:pt>
                <c:pt idx="700">
                  <c:v>351.2424142819998</c:v>
                </c:pt>
                <c:pt idx="701">
                  <c:v>346.20643431948537</c:v>
                </c:pt>
                <c:pt idx="702">
                  <c:v>351.13595667126174</c:v>
                </c:pt>
                <c:pt idx="703">
                  <c:v>373.54202482515791</c:v>
                </c:pt>
                <c:pt idx="704">
                  <c:v>363.7744047122618</c:v>
                </c:pt>
                <c:pt idx="705">
                  <c:v>364.6534567652912</c:v>
                </c:pt>
                <c:pt idx="706">
                  <c:v>362.77207371809919</c:v>
                </c:pt>
                <c:pt idx="707">
                  <c:v>357.40113540767982</c:v>
                </c:pt>
                <c:pt idx="708">
                  <c:v>347.20219026547119</c:v>
                </c:pt>
                <c:pt idx="709">
                  <c:v>349.54512674342737</c:v>
                </c:pt>
                <c:pt idx="710">
                  <c:v>347.55947621080048</c:v>
                </c:pt>
                <c:pt idx="711">
                  <c:v>343.40396750251188</c:v>
                </c:pt>
                <c:pt idx="712">
                  <c:v>341.33787103934822</c:v>
                </c:pt>
                <c:pt idx="713">
                  <c:v>343.1414386425007</c:v>
                </c:pt>
                <c:pt idx="714">
                  <c:v>353.97494309762442</c:v>
                </c:pt>
                <c:pt idx="715">
                  <c:v>341.14055184616461</c:v>
                </c:pt>
                <c:pt idx="716">
                  <c:v>354.96530491099674</c:v>
                </c:pt>
                <c:pt idx="717">
                  <c:v>337.96728104645706</c:v>
                </c:pt>
                <c:pt idx="718">
                  <c:v>337.4845856060993</c:v>
                </c:pt>
                <c:pt idx="719">
                  <c:v>340.95043728917847</c:v>
                </c:pt>
                <c:pt idx="720">
                  <c:v>351.15445300948915</c:v>
                </c:pt>
                <c:pt idx="721">
                  <c:v>358.43221603068923</c:v>
                </c:pt>
                <c:pt idx="722">
                  <c:v>357.26974424242331</c:v>
                </c:pt>
                <c:pt idx="723">
                  <c:v>347.40481014592189</c:v>
                </c:pt>
                <c:pt idx="724">
                  <c:v>346.11566034205197</c:v>
                </c:pt>
                <c:pt idx="725">
                  <c:v>358.42168006789734</c:v>
                </c:pt>
                <c:pt idx="726">
                  <c:v>357.41469899969087</c:v>
                </c:pt>
                <c:pt idx="727">
                  <c:v>356.81236898670431</c:v>
                </c:pt>
                <c:pt idx="728">
                  <c:v>359.15107939887537</c:v>
                </c:pt>
                <c:pt idx="729">
                  <c:v>356.00199692704979</c:v>
                </c:pt>
                <c:pt idx="730">
                  <c:v>352.44301410767753</c:v>
                </c:pt>
                <c:pt idx="731">
                  <c:v>353.68246850833424</c:v>
                </c:pt>
                <c:pt idx="732">
                  <c:v>349.69733753183272</c:v>
                </c:pt>
                <c:pt idx="733">
                  <c:v>339.74856660679148</c:v>
                </c:pt>
                <c:pt idx="734">
                  <c:v>344.38721695696631</c:v>
                </c:pt>
                <c:pt idx="735">
                  <c:v>347.9075484449877</c:v>
                </c:pt>
                <c:pt idx="736">
                  <c:v>351.58858607145714</c:v>
                </c:pt>
                <c:pt idx="737">
                  <c:v>359.78568426639674</c:v>
                </c:pt>
                <c:pt idx="738">
                  <c:v>371.33564003170596</c:v>
                </c:pt>
                <c:pt idx="739">
                  <c:v>372.07991819794381</c:v>
                </c:pt>
                <c:pt idx="740">
                  <c:v>371.38384381357923</c:v>
                </c:pt>
                <c:pt idx="741">
                  <c:v>366.94331745463285</c:v>
                </c:pt>
                <c:pt idx="742">
                  <c:v>371.11322842691533</c:v>
                </c:pt>
                <c:pt idx="743">
                  <c:v>371.52063378371651</c:v>
                </c:pt>
                <c:pt idx="744">
                  <c:v>362.4742598953365</c:v>
                </c:pt>
                <c:pt idx="745">
                  <c:v>366.73353148419005</c:v>
                </c:pt>
                <c:pt idx="746">
                  <c:v>362.23328537250927</c:v>
                </c:pt>
                <c:pt idx="747">
                  <c:v>359.70043991732888</c:v>
                </c:pt>
                <c:pt idx="748">
                  <c:v>377.91213661148942</c:v>
                </c:pt>
                <c:pt idx="749">
                  <c:v>376.94388980737875</c:v>
                </c:pt>
                <c:pt idx="750">
                  <c:v>377.46410121813011</c:v>
                </c:pt>
                <c:pt idx="751">
                  <c:v>370.84512204779867</c:v>
                </c:pt>
                <c:pt idx="752">
                  <c:v>379.24602220681925</c:v>
                </c:pt>
                <c:pt idx="753">
                  <c:v>395.24777150370141</c:v>
                </c:pt>
                <c:pt idx="754">
                  <c:v>395.2439682781083</c:v>
                </c:pt>
                <c:pt idx="755">
                  <c:v>399.10919369047673</c:v>
                </c:pt>
                <c:pt idx="756">
                  <c:v>410.90883775715275</c:v>
                </c:pt>
                <c:pt idx="757">
                  <c:v>404.99656471545774</c:v>
                </c:pt>
                <c:pt idx="758">
                  <c:v>402.80843914266688</c:v>
                </c:pt>
                <c:pt idx="759">
                  <c:v>399.7057417726628</c:v>
                </c:pt>
                <c:pt idx="760">
                  <c:v>389.91600314630477</c:v>
                </c:pt>
                <c:pt idx="761">
                  <c:v>395.13472249185094</c:v>
                </c:pt>
                <c:pt idx="762">
                  <c:v>379.37911174124417</c:v>
                </c:pt>
                <c:pt idx="763">
                  <c:v>394.34333735849157</c:v>
                </c:pt>
                <c:pt idx="764">
                  <c:v>397.91667104691726</c:v>
                </c:pt>
                <c:pt idx="765">
                  <c:v>387.12889407199066</c:v>
                </c:pt>
                <c:pt idx="766">
                  <c:v>386.96474797673301</c:v>
                </c:pt>
                <c:pt idx="767">
                  <c:v>390.78241087591687</c:v>
                </c:pt>
                <c:pt idx="768">
                  <c:v>382.88336829357348</c:v>
                </c:pt>
                <c:pt idx="769">
                  <c:v>379.28947429283471</c:v>
                </c:pt>
                <c:pt idx="770">
                  <c:v>380.88503839552465</c:v>
                </c:pt>
                <c:pt idx="771">
                  <c:v>391.57965503248738</c:v>
                </c:pt>
                <c:pt idx="772">
                  <c:v>405.63055401176052</c:v>
                </c:pt>
                <c:pt idx="773">
                  <c:v>413.82367961141676</c:v>
                </c:pt>
                <c:pt idx="774">
                  <c:v>426.78239405575459</c:v>
                </c:pt>
                <c:pt idx="775">
                  <c:v>431.12775684212659</c:v>
                </c:pt>
                <c:pt idx="776">
                  <c:v>428.41246402062143</c:v>
                </c:pt>
                <c:pt idx="777">
                  <c:v>419.98970232284097</c:v>
                </c:pt>
                <c:pt idx="778">
                  <c:v>404.79747473296231</c:v>
                </c:pt>
                <c:pt idx="779">
                  <c:v>410.43500677595557</c:v>
                </c:pt>
                <c:pt idx="780">
                  <c:v>414.58103311773158</c:v>
                </c:pt>
                <c:pt idx="781">
                  <c:v>413.09287976831155</c:v>
                </c:pt>
                <c:pt idx="782">
                  <c:v>423.09132156716248</c:v>
                </c:pt>
                <c:pt idx="783">
                  <c:v>419.84133447430094</c:v>
                </c:pt>
                <c:pt idx="784">
                  <c:v>418.19087707101164</c:v>
                </c:pt>
                <c:pt idx="785">
                  <c:v>413.01113961972874</c:v>
                </c:pt>
                <c:pt idx="786">
                  <c:v>407.74413939989859</c:v>
                </c:pt>
                <c:pt idx="787">
                  <c:v>406.40867341015007</c:v>
                </c:pt>
                <c:pt idx="788">
                  <c:v>409.3125552933634</c:v>
                </c:pt>
                <c:pt idx="789">
                  <c:v>401.4608252579032</c:v>
                </c:pt>
                <c:pt idx="790">
                  <c:v>394.28576568065466</c:v>
                </c:pt>
                <c:pt idx="791">
                  <c:v>392.44106810834143</c:v>
                </c:pt>
                <c:pt idx="792">
                  <c:v>393.13752795475932</c:v>
                </c:pt>
                <c:pt idx="793">
                  <c:v>381.43712868615603</c:v>
                </c:pt>
                <c:pt idx="794">
                  <c:v>381.68956895297055</c:v>
                </c:pt>
                <c:pt idx="795">
                  <c:v>380.77251034147957</c:v>
                </c:pt>
                <c:pt idx="796">
                  <c:v>367.95222232890563</c:v>
                </c:pt>
                <c:pt idx="797">
                  <c:v>368.5467169496074</c:v>
                </c:pt>
                <c:pt idx="798">
                  <c:v>388.94569937650925</c:v>
                </c:pt>
                <c:pt idx="799">
                  <c:v>380.26383826292579</c:v>
                </c:pt>
                <c:pt idx="800">
                  <c:v>374.02925353287651</c:v>
                </c:pt>
                <c:pt idx="801">
                  <c:v>365.85599207770349</c:v>
                </c:pt>
                <c:pt idx="802">
                  <c:v>369.88396657740299</c:v>
                </c:pt>
                <c:pt idx="803">
                  <c:v>354.80938667847812</c:v>
                </c:pt>
                <c:pt idx="804">
                  <c:v>368.91893312513702</c:v>
                </c:pt>
                <c:pt idx="805">
                  <c:v>365.04880533628989</c:v>
                </c:pt>
                <c:pt idx="806">
                  <c:v>369.42060848338895</c:v>
                </c:pt>
                <c:pt idx="807">
                  <c:v>366.61774685982749</c:v>
                </c:pt>
                <c:pt idx="808">
                  <c:v>375.68540409388726</c:v>
                </c:pt>
                <c:pt idx="809">
                  <c:v>380.15006621770846</c:v>
                </c:pt>
                <c:pt idx="810">
                  <c:v>378.47023426981923</c:v>
                </c:pt>
                <c:pt idx="811">
                  <c:v>366.0746039611015</c:v>
                </c:pt>
                <c:pt idx="812">
                  <c:v>364.00002733276375</c:v>
                </c:pt>
                <c:pt idx="813">
                  <c:v>375.22222588216493</c:v>
                </c:pt>
                <c:pt idx="814">
                  <c:v>374.36935487902679</c:v>
                </c:pt>
                <c:pt idx="815">
                  <c:v>368.52560764588509</c:v>
                </c:pt>
                <c:pt idx="816">
                  <c:v>370.15858025682047</c:v>
                </c:pt>
                <c:pt idx="817">
                  <c:v>371.82102085770202</c:v>
                </c:pt>
                <c:pt idx="818">
                  <c:v>371.89109318673621</c:v>
                </c:pt>
                <c:pt idx="819">
                  <c:v>367.52239242513332</c:v>
                </c:pt>
                <c:pt idx="820">
                  <c:v>374.26223731053079</c:v>
                </c:pt>
                <c:pt idx="821">
                  <c:v>377.8292038666749</c:v>
                </c:pt>
                <c:pt idx="822">
                  <c:v>388.06090861115212</c:v>
                </c:pt>
                <c:pt idx="823">
                  <c:v>391.43413609894174</c:v>
                </c:pt>
                <c:pt idx="824">
                  <c:v>396.58595091269228</c:v>
                </c:pt>
                <c:pt idx="825">
                  <c:v>406.19329590379988</c:v>
                </c:pt>
                <c:pt idx="826">
                  <c:v>413.53382850022319</c:v>
                </c:pt>
                <c:pt idx="827">
                  <c:v>404.87294586687727</c:v>
                </c:pt>
                <c:pt idx="828">
                  <c:v>415.02808266268772</c:v>
                </c:pt>
                <c:pt idx="829">
                  <c:v>407.10959527185236</c:v>
                </c:pt>
                <c:pt idx="830">
                  <c:v>410.75099221436727</c:v>
                </c:pt>
                <c:pt idx="831">
                  <c:v>409.33656373895377</c:v>
                </c:pt>
                <c:pt idx="832">
                  <c:v>408.95428349963095</c:v>
                </c:pt>
                <c:pt idx="833">
                  <c:v>403.62965086248886</c:v>
                </c:pt>
                <c:pt idx="834">
                  <c:v>403.31525399496371</c:v>
                </c:pt>
                <c:pt idx="835">
                  <c:v>400.39008759800367</c:v>
                </c:pt>
                <c:pt idx="836">
                  <c:v>407.09477250380024</c:v>
                </c:pt>
                <c:pt idx="837">
                  <c:v>404.21567466255129</c:v>
                </c:pt>
                <c:pt idx="838">
                  <c:v>402.09530747840762</c:v>
                </c:pt>
                <c:pt idx="839">
                  <c:v>400.15547903939114</c:v>
                </c:pt>
                <c:pt idx="840">
                  <c:v>399.65322899225959</c:v>
                </c:pt>
                <c:pt idx="841">
                  <c:v>393.34409356495627</c:v>
                </c:pt>
                <c:pt idx="842">
                  <c:v>396.28143355440159</c:v>
                </c:pt>
                <c:pt idx="843">
                  <c:v>383.13988978588623</c:v>
                </c:pt>
                <c:pt idx="844">
                  <c:v>384.24819831532056</c:v>
                </c:pt>
                <c:pt idx="845">
                  <c:v>388.30372867956817</c:v>
                </c:pt>
                <c:pt idx="846">
                  <c:v>387.62672181811001</c:v>
                </c:pt>
                <c:pt idx="847">
                  <c:v>375.66838536019787</c:v>
                </c:pt>
                <c:pt idx="848">
                  <c:v>372.2227388971159</c:v>
                </c:pt>
                <c:pt idx="849">
                  <c:v>363.19820785842654</c:v>
                </c:pt>
                <c:pt idx="850">
                  <c:v>368.67019563016845</c:v>
                </c:pt>
                <c:pt idx="851">
                  <c:v>375.37600071205355</c:v>
                </c:pt>
                <c:pt idx="852">
                  <c:v>371.38434841844912</c:v>
                </c:pt>
                <c:pt idx="853">
                  <c:v>366.93077241689605</c:v>
                </c:pt>
                <c:pt idx="854">
                  <c:v>366.46053674539667</c:v>
                </c:pt>
                <c:pt idx="855">
                  <c:v>373.72939676123099</c:v>
                </c:pt>
                <c:pt idx="856">
                  <c:v>367.44864068558979</c:v>
                </c:pt>
                <c:pt idx="857">
                  <c:v>372.51907861954112</c:v>
                </c:pt>
                <c:pt idx="858">
                  <c:v>371.14728925563065</c:v>
                </c:pt>
                <c:pt idx="859">
                  <c:v>371.34184246656463</c:v>
                </c:pt>
                <c:pt idx="860">
                  <c:v>369.27741283476496</c:v>
                </c:pt>
                <c:pt idx="861">
                  <c:v>368.67070607537255</c:v>
                </c:pt>
                <c:pt idx="862">
                  <c:v>367.67985250586537</c:v>
                </c:pt>
                <c:pt idx="863">
                  <c:v>369.75374114284125</c:v>
                </c:pt>
                <c:pt idx="864">
                  <c:v>366.28424392319073</c:v>
                </c:pt>
                <c:pt idx="865">
                  <c:v>373.11942525505316</c:v>
                </c:pt>
                <c:pt idx="866">
                  <c:v>373.35494724192552</c:v>
                </c:pt>
                <c:pt idx="867">
                  <c:v>374.27672484340303</c:v>
                </c:pt>
                <c:pt idx="868">
                  <c:v>374.53745838469905</c:v>
                </c:pt>
                <c:pt idx="869">
                  <c:v>368.36538275097024</c:v>
                </c:pt>
                <c:pt idx="870">
                  <c:v>371.52626853809653</c:v>
                </c:pt>
                <c:pt idx="871">
                  <c:v>378.12762157998782</c:v>
                </c:pt>
                <c:pt idx="872">
                  <c:v>376.93503469275277</c:v>
                </c:pt>
                <c:pt idx="873">
                  <c:v>378.02262405278543</c:v>
                </c:pt>
                <c:pt idx="874">
                  <c:v>384.14069645283797</c:v>
                </c:pt>
                <c:pt idx="875">
                  <c:v>384.11938624162121</c:v>
                </c:pt>
                <c:pt idx="876">
                  <c:v>388.70249267797305</c:v>
                </c:pt>
                <c:pt idx="877">
                  <c:v>396.25190716111393</c:v>
                </c:pt>
                <c:pt idx="878">
                  <c:v>396.17341307024719</c:v>
                </c:pt>
                <c:pt idx="879">
                  <c:v>395.22059993313979</c:v>
                </c:pt>
                <c:pt idx="880">
                  <c:v>393.91206489218627</c:v>
                </c:pt>
                <c:pt idx="881">
                  <c:v>398.22436321084751</c:v>
                </c:pt>
                <c:pt idx="882">
                  <c:v>402.2466830990308</c:v>
                </c:pt>
                <c:pt idx="883">
                  <c:v>404.9374091390016</c:v>
                </c:pt>
                <c:pt idx="884">
                  <c:v>406.04636711359234</c:v>
                </c:pt>
                <c:pt idx="885">
                  <c:v>413.93802751358049</c:v>
                </c:pt>
                <c:pt idx="886">
                  <c:v>421.78899246526811</c:v>
                </c:pt>
                <c:pt idx="887">
                  <c:v>428.21400713034711</c:v>
                </c:pt>
                <c:pt idx="888">
                  <c:v>423.97340358554465</c:v>
                </c:pt>
                <c:pt idx="889">
                  <c:v>433.10174305940529</c:v>
                </c:pt>
                <c:pt idx="890">
                  <c:v>437.50930073212083</c:v>
                </c:pt>
                <c:pt idx="891">
                  <c:v>437.93284410022289</c:v>
                </c:pt>
                <c:pt idx="892">
                  <c:v>447.80780721851278</c:v>
                </c:pt>
                <c:pt idx="893">
                  <c:v>445.08511819785031</c:v>
                </c:pt>
                <c:pt idx="894">
                  <c:v>437.96514698836154</c:v>
                </c:pt>
                <c:pt idx="895">
                  <c:v>423.33228674545501</c:v>
                </c:pt>
                <c:pt idx="896">
                  <c:v>432.55251570057021</c:v>
                </c:pt>
                <c:pt idx="897">
                  <c:v>430.68943742864565</c:v>
                </c:pt>
                <c:pt idx="898">
                  <c:v>434.64775893530242</c:v>
                </c:pt>
                <c:pt idx="899">
                  <c:v>439.49438592040275</c:v>
                </c:pt>
                <c:pt idx="900">
                  <c:v>437.65133999458482</c:v>
                </c:pt>
                <c:pt idx="901">
                  <c:v>430.92446649131637</c:v>
                </c:pt>
                <c:pt idx="902">
                  <c:v>426.68500998813937</c:v>
                </c:pt>
                <c:pt idx="903">
                  <c:v>429.10375867552432</c:v>
                </c:pt>
                <c:pt idx="904">
                  <c:v>429.61565228239084</c:v>
                </c:pt>
                <c:pt idx="905">
                  <c:v>426.72747155348446</c:v>
                </c:pt>
                <c:pt idx="906">
                  <c:v>430.26418167457325</c:v>
                </c:pt>
                <c:pt idx="907">
                  <c:v>428.56927932846423</c:v>
                </c:pt>
                <c:pt idx="908">
                  <c:v>430.09251790120817</c:v>
                </c:pt>
                <c:pt idx="909">
                  <c:v>429.45029606989891</c:v>
                </c:pt>
                <c:pt idx="910">
                  <c:v>430.83915089017199</c:v>
                </c:pt>
                <c:pt idx="911">
                  <c:v>427.55731295103431</c:v>
                </c:pt>
                <c:pt idx="912">
                  <c:v>428.76378114445782</c:v>
                </c:pt>
                <c:pt idx="913">
                  <c:v>437.18368107850864</c:v>
                </c:pt>
                <c:pt idx="914">
                  <c:v>438.61884741239317</c:v>
                </c:pt>
                <c:pt idx="915">
                  <c:v>443.37856321706164</c:v>
                </c:pt>
                <c:pt idx="916">
                  <c:v>439.01847227605055</c:v>
                </c:pt>
                <c:pt idx="917">
                  <c:v>426.67762780578408</c:v>
                </c:pt>
                <c:pt idx="918">
                  <c:v>427.89157863531005</c:v>
                </c:pt>
                <c:pt idx="919">
                  <c:v>433.91660984021541</c:v>
                </c:pt>
                <c:pt idx="920">
                  <c:v>440.51825373074695</c:v>
                </c:pt>
                <c:pt idx="921">
                  <c:v>439.85146862210394</c:v>
                </c:pt>
                <c:pt idx="922">
                  <c:v>434.03314085928133</c:v>
                </c:pt>
                <c:pt idx="923">
                  <c:v>431.96163741476897</c:v>
                </c:pt>
                <c:pt idx="924">
                  <c:v>434.94356017891971</c:v>
                </c:pt>
                <c:pt idx="925">
                  <c:v>449.5862870823255</c:v>
                </c:pt>
                <c:pt idx="926">
                  <c:v>446.47254914465969</c:v>
                </c:pt>
                <c:pt idx="927">
                  <c:v>446.58385890500267</c:v>
                </c:pt>
                <c:pt idx="928">
                  <c:v>449.4195116686372</c:v>
                </c:pt>
                <c:pt idx="929">
                  <c:v>452.45619924603625</c:v>
                </c:pt>
                <c:pt idx="930">
                  <c:v>460.26973933654267</c:v>
                </c:pt>
                <c:pt idx="931">
                  <c:v>455.17561417537871</c:v>
                </c:pt>
                <c:pt idx="932">
                  <c:v>452.71757989635501</c:v>
                </c:pt>
                <c:pt idx="933">
                  <c:v>438.13201234319575</c:v>
                </c:pt>
                <c:pt idx="934">
                  <c:v>440.09986270542498</c:v>
                </c:pt>
                <c:pt idx="935">
                  <c:v>434.33449275646717</c:v>
                </c:pt>
                <c:pt idx="936">
                  <c:v>435.17509088143953</c:v>
                </c:pt>
                <c:pt idx="937">
                  <c:v>435.30850280230908</c:v>
                </c:pt>
                <c:pt idx="938">
                  <c:v>426.19544748289769</c:v>
                </c:pt>
                <c:pt idx="939">
                  <c:v>416.13975872878814</c:v>
                </c:pt>
                <c:pt idx="940">
                  <c:v>416.32652560624416</c:v>
                </c:pt>
                <c:pt idx="941">
                  <c:v>422.94205897943192</c:v>
                </c:pt>
                <c:pt idx="942">
                  <c:v>428.7509803000857</c:v>
                </c:pt>
                <c:pt idx="943">
                  <c:v>429.54578319698481</c:v>
                </c:pt>
                <c:pt idx="944">
                  <c:v>425.33671628848163</c:v>
                </c:pt>
                <c:pt idx="945">
                  <c:v>414.89819012717203</c:v>
                </c:pt>
                <c:pt idx="946">
                  <c:v>417.12082973860765</c:v>
                </c:pt>
                <c:pt idx="947">
                  <c:v>412.21195179995595</c:v>
                </c:pt>
                <c:pt idx="948">
                  <c:v>416.5618326688201</c:v>
                </c:pt>
                <c:pt idx="949">
                  <c:v>407.66100224338913</c:v>
                </c:pt>
                <c:pt idx="950">
                  <c:v>414.30640775764567</c:v>
                </c:pt>
                <c:pt idx="951">
                  <c:v>417.15170641714889</c:v>
                </c:pt>
                <c:pt idx="952">
                  <c:v>420.87437511344842</c:v>
                </c:pt>
                <c:pt idx="953">
                  <c:v>417.99292478560716</c:v>
                </c:pt>
                <c:pt idx="954">
                  <c:v>416.97473261198195</c:v>
                </c:pt>
                <c:pt idx="955">
                  <c:v>415.57263191387511</c:v>
                </c:pt>
                <c:pt idx="956">
                  <c:v>413.27579786556811</c:v>
                </c:pt>
                <c:pt idx="957">
                  <c:v>408.60463437522549</c:v>
                </c:pt>
                <c:pt idx="958">
                  <c:v>407.49760838316882</c:v>
                </c:pt>
                <c:pt idx="959">
                  <c:v>415.84027573852768</c:v>
                </c:pt>
                <c:pt idx="960">
                  <c:v>417.79692317180599</c:v>
                </c:pt>
                <c:pt idx="961">
                  <c:v>419.59689079299352</c:v>
                </c:pt>
                <c:pt idx="962">
                  <c:v>425.19468753861912</c:v>
                </c:pt>
                <c:pt idx="963">
                  <c:v>425.00240271346593</c:v>
                </c:pt>
                <c:pt idx="964">
                  <c:v>425.69867099692391</c:v>
                </c:pt>
                <c:pt idx="965">
                  <c:v>423.11886691910917</c:v>
                </c:pt>
                <c:pt idx="966">
                  <c:v>421.88276954251717</c:v>
                </c:pt>
                <c:pt idx="967">
                  <c:v>422.27794523962535</c:v>
                </c:pt>
                <c:pt idx="968">
                  <c:v>419.95774167828307</c:v>
                </c:pt>
                <c:pt idx="969">
                  <c:v>431.23729114089053</c:v>
                </c:pt>
                <c:pt idx="970">
                  <c:v>425.33265959238668</c:v>
                </c:pt>
                <c:pt idx="971">
                  <c:v>421.52085571641396</c:v>
                </c:pt>
                <c:pt idx="972">
                  <c:v>427.18394739774573</c:v>
                </c:pt>
                <c:pt idx="973">
                  <c:v>432.78539552027684</c:v>
                </c:pt>
                <c:pt idx="974">
                  <c:v>434.09256275497444</c:v>
                </c:pt>
                <c:pt idx="975">
                  <c:v>434.58864540925202</c:v>
                </c:pt>
                <c:pt idx="976">
                  <c:v>430.66431464730101</c:v>
                </c:pt>
                <c:pt idx="977">
                  <c:v>431.35358504239025</c:v>
                </c:pt>
                <c:pt idx="978">
                  <c:v>422.15446188679692</c:v>
                </c:pt>
                <c:pt idx="979">
                  <c:v>420.57817205484213</c:v>
                </c:pt>
                <c:pt idx="980">
                  <c:v>427.97451371625834</c:v>
                </c:pt>
                <c:pt idx="981">
                  <c:v>429.45729045406716</c:v>
                </c:pt>
                <c:pt idx="982">
                  <c:v>433.80191502220367</c:v>
                </c:pt>
                <c:pt idx="983">
                  <c:v>442.46134458041524</c:v>
                </c:pt>
                <c:pt idx="984">
                  <c:v>458.20385429347488</c:v>
                </c:pt>
                <c:pt idx="985">
                  <c:v>466.20735942841355</c:v>
                </c:pt>
                <c:pt idx="986">
                  <c:v>467.42168637545819</c:v>
                </c:pt>
                <c:pt idx="987">
                  <c:v>469.34566765181415</c:v>
                </c:pt>
                <c:pt idx="988">
                  <c:v>475.42655581245231</c:v>
                </c:pt>
                <c:pt idx="989">
                  <c:v>462.82020858402967</c:v>
                </c:pt>
                <c:pt idx="990">
                  <c:v>475.30210997255745</c:v>
                </c:pt>
                <c:pt idx="991">
                  <c:v>494.15334661658926</c:v>
                </c:pt>
                <c:pt idx="992">
                  <c:v>491.74135870000703</c:v>
                </c:pt>
                <c:pt idx="993">
                  <c:v>486.96730370695337</c:v>
                </c:pt>
                <c:pt idx="994">
                  <c:v>480.1047241995646</c:v>
                </c:pt>
                <c:pt idx="995">
                  <c:v>491.22001076023156</c:v>
                </c:pt>
                <c:pt idx="996">
                  <c:v>508.83194485229444</c:v>
                </c:pt>
                <c:pt idx="997">
                  <c:v>520.15882438278754</c:v>
                </c:pt>
                <c:pt idx="998">
                  <c:v>519.65379433660451</c:v>
                </c:pt>
                <c:pt idx="999">
                  <c:v>533.74986596433143</c:v>
                </c:pt>
                <c:pt idx="1000">
                  <c:v>520.35429569424866</c:v>
                </c:pt>
                <c:pt idx="1001">
                  <c:v>513.36929927904578</c:v>
                </c:pt>
                <c:pt idx="1002">
                  <c:v>526.6646412387862</c:v>
                </c:pt>
                <c:pt idx="1003">
                  <c:v>506.32784318562648</c:v>
                </c:pt>
                <c:pt idx="1004">
                  <c:v>504.8149373320465</c:v>
                </c:pt>
                <c:pt idx="1005">
                  <c:v>502.4398579911072</c:v>
                </c:pt>
                <c:pt idx="1006">
                  <c:v>511.64595216953222</c:v>
                </c:pt>
                <c:pt idx="1007">
                  <c:v>520.5711005782631</c:v>
                </c:pt>
                <c:pt idx="1008">
                  <c:v>520.38830746415715</c:v>
                </c:pt>
                <c:pt idx="1009">
                  <c:v>532.80753389087499</c:v>
                </c:pt>
                <c:pt idx="1010">
                  <c:v>526.67715240258485</c:v>
                </c:pt>
                <c:pt idx="1011">
                  <c:v>527.04629773042279</c:v>
                </c:pt>
                <c:pt idx="1012">
                  <c:v>524.09964824835527</c:v>
                </c:pt>
                <c:pt idx="1013">
                  <c:v>522.32973615472861</c:v>
                </c:pt>
                <c:pt idx="1014">
                  <c:v>536.79334468227057</c:v>
                </c:pt>
                <c:pt idx="1015">
                  <c:v>534.85029004267403</c:v>
                </c:pt>
                <c:pt idx="1016">
                  <c:v>520.62333185456055</c:v>
                </c:pt>
                <c:pt idx="1017">
                  <c:v>514.12227837508817</c:v>
                </c:pt>
                <c:pt idx="1018">
                  <c:v>517.66712408163653</c:v>
                </c:pt>
                <c:pt idx="1019">
                  <c:v>520.64363519217136</c:v>
                </c:pt>
                <c:pt idx="1020">
                  <c:v>529.38200621084491</c:v>
                </c:pt>
                <c:pt idx="1021">
                  <c:v>529.57397682602129</c:v>
                </c:pt>
                <c:pt idx="1022">
                  <c:v>518.39098560778132</c:v>
                </c:pt>
                <c:pt idx="1023">
                  <c:v>519.32195472713136</c:v>
                </c:pt>
                <c:pt idx="1024">
                  <c:v>506.85211362860662</c:v>
                </c:pt>
                <c:pt idx="1025">
                  <c:v>496.19568226433017</c:v>
                </c:pt>
                <c:pt idx="1026">
                  <c:v>496.30742304133292</c:v>
                </c:pt>
                <c:pt idx="1027">
                  <c:v>490.88255625351439</c:v>
                </c:pt>
                <c:pt idx="1028">
                  <c:v>489.79739180021755</c:v>
                </c:pt>
                <c:pt idx="1029">
                  <c:v>480.28320948320743</c:v>
                </c:pt>
                <c:pt idx="1030">
                  <c:v>480.01267819735506</c:v>
                </c:pt>
                <c:pt idx="1031">
                  <c:v>481.94753651201688</c:v>
                </c:pt>
                <c:pt idx="1032">
                  <c:v>521.00823206777966</c:v>
                </c:pt>
                <c:pt idx="1033">
                  <c:v>535.64073955450385</c:v>
                </c:pt>
                <c:pt idx="1034">
                  <c:v>536.26190230896441</c:v>
                </c:pt>
                <c:pt idx="1035">
                  <c:v>540.03947598653167</c:v>
                </c:pt>
                <c:pt idx="1036">
                  <c:v>524.810019770699</c:v>
                </c:pt>
                <c:pt idx="1037">
                  <c:v>521.87259217624148</c:v>
                </c:pt>
                <c:pt idx="1038">
                  <c:v>519.78298486395624</c:v>
                </c:pt>
                <c:pt idx="1039">
                  <c:v>529.97389837865319</c:v>
                </c:pt>
                <c:pt idx="1040">
                  <c:v>534.36938057649695</c:v>
                </c:pt>
                <c:pt idx="1041">
                  <c:v>516.33060683174244</c:v>
                </c:pt>
                <c:pt idx="1042">
                  <c:v>506.48214948592204</c:v>
                </c:pt>
                <c:pt idx="1043">
                  <c:v>504.99360249798099</c:v>
                </c:pt>
                <c:pt idx="1044">
                  <c:v>516.28182368872228</c:v>
                </c:pt>
                <c:pt idx="1045">
                  <c:v>515.56472410144704</c:v>
                </c:pt>
                <c:pt idx="1046">
                  <c:v>513.06166435039017</c:v>
                </c:pt>
                <c:pt idx="1047">
                  <c:v>505.07627826809329</c:v>
                </c:pt>
                <c:pt idx="1048">
                  <c:v>491.43483226677142</c:v>
                </c:pt>
                <c:pt idx="1049">
                  <c:v>481.26710487861789</c:v>
                </c:pt>
                <c:pt idx="1050">
                  <c:v>489.29473760196345</c:v>
                </c:pt>
                <c:pt idx="1051">
                  <c:v>498.14189769276425</c:v>
                </c:pt>
                <c:pt idx="1052">
                  <c:v>512.1308832897995</c:v>
                </c:pt>
                <c:pt idx="1053">
                  <c:v>503.62145103335365</c:v>
                </c:pt>
                <c:pt idx="1054">
                  <c:v>544.30151822990206</c:v>
                </c:pt>
                <c:pt idx="1055">
                  <c:v>543.22311104320738</c:v>
                </c:pt>
                <c:pt idx="1056">
                  <c:v>585.96054690757796</c:v>
                </c:pt>
                <c:pt idx="1057">
                  <c:v>547.14779105714013</c:v>
                </c:pt>
                <c:pt idx="1058">
                  <c:v>569.63161741980105</c:v>
                </c:pt>
                <c:pt idx="1059">
                  <c:v>589.9479497740607</c:v>
                </c:pt>
                <c:pt idx="1060">
                  <c:v>573.90947528802769</c:v>
                </c:pt>
                <c:pt idx="1061">
                  <c:v>596.98571360823541</c:v>
                </c:pt>
                <c:pt idx="1062">
                  <c:v>581.79689093316154</c:v>
                </c:pt>
                <c:pt idx="1063">
                  <c:v>596.29139249218031</c:v>
                </c:pt>
                <c:pt idx="1064">
                  <c:v>613.59303196741928</c:v>
                </c:pt>
                <c:pt idx="1065">
                  <c:v>618.22859862116718</c:v>
                </c:pt>
                <c:pt idx="1066">
                  <c:v>635.81569727632507</c:v>
                </c:pt>
                <c:pt idx="1067">
                  <c:v>639.58275017596918</c:v>
                </c:pt>
                <c:pt idx="1068">
                  <c:v>650.26377518731692</c:v>
                </c:pt>
                <c:pt idx="1069">
                  <c:v>655.61780105812829</c:v>
                </c:pt>
                <c:pt idx="1070">
                  <c:v>665.15869005510217</c:v>
                </c:pt>
                <c:pt idx="1071">
                  <c:v>666.25470351310105</c:v>
                </c:pt>
                <c:pt idx="1072">
                  <c:v>668.27715048695529</c:v>
                </c:pt>
                <c:pt idx="1073">
                  <c:v>667.91578798839498</c:v>
                </c:pt>
                <c:pt idx="1074">
                  <c:v>663.47446150367102</c:v>
                </c:pt>
                <c:pt idx="1075">
                  <c:v>644.48103491655445</c:v>
                </c:pt>
                <c:pt idx="1076">
                  <c:v>621.73045362809717</c:v>
                </c:pt>
                <c:pt idx="1077">
                  <c:v>619.70361472296827</c:v>
                </c:pt>
                <c:pt idx="1078">
                  <c:v>601.83077187958531</c:v>
                </c:pt>
                <c:pt idx="1079">
                  <c:v>590.72650252524363</c:v>
                </c:pt>
                <c:pt idx="1080">
                  <c:v>592.65684275741307</c:v>
                </c:pt>
                <c:pt idx="1081">
                  <c:v>584.68503311586255</c:v>
                </c:pt>
                <c:pt idx="1082">
                  <c:v>570.48261250761277</c:v>
                </c:pt>
                <c:pt idx="1083">
                  <c:v>550.50085537533835</c:v>
                </c:pt>
                <c:pt idx="1084">
                  <c:v>559.49746961682956</c:v>
                </c:pt>
                <c:pt idx="1085">
                  <c:v>545.26763331205098</c:v>
                </c:pt>
                <c:pt idx="1086">
                  <c:v>545.66019954786464</c:v>
                </c:pt>
                <c:pt idx="1087">
                  <c:v>553.4405291623068</c:v>
                </c:pt>
                <c:pt idx="1088">
                  <c:v>556.82427625995274</c:v>
                </c:pt>
                <c:pt idx="1089">
                  <c:v>554.12722630617316</c:v>
                </c:pt>
                <c:pt idx="1090">
                  <c:v>530.90581830440135</c:v>
                </c:pt>
                <c:pt idx="1091">
                  <c:v>532.08538942296786</c:v>
                </c:pt>
                <c:pt idx="1092">
                  <c:v>506.41770957513438</c:v>
                </c:pt>
                <c:pt idx="1093">
                  <c:v>496.58553157670093</c:v>
                </c:pt>
                <c:pt idx="1094">
                  <c:v>519.00911022042112</c:v>
                </c:pt>
                <c:pt idx="1095">
                  <c:v>490.9693599717981</c:v>
                </c:pt>
                <c:pt idx="1096">
                  <c:v>490.77239353479683</c:v>
                </c:pt>
                <c:pt idx="1097">
                  <c:v>496.16556366116055</c:v>
                </c:pt>
                <c:pt idx="1098">
                  <c:v>514.55384169003378</c:v>
                </c:pt>
                <c:pt idx="1099">
                  <c:v>485.88486785776774</c:v>
                </c:pt>
                <c:pt idx="1100">
                  <c:v>478.84937007324004</c:v>
                </c:pt>
                <c:pt idx="1101">
                  <c:v>452.44185304925008</c:v>
                </c:pt>
                <c:pt idx="1102">
                  <c:v>459.73162379744593</c:v>
                </c:pt>
                <c:pt idx="1103">
                  <c:v>444.59152352591713</c:v>
                </c:pt>
                <c:pt idx="1104">
                  <c:v>432.03512049894204</c:v>
                </c:pt>
                <c:pt idx="1105">
                  <c:v>436.87155259676439</c:v>
                </c:pt>
                <c:pt idx="1106">
                  <c:v>425.13711586078222</c:v>
                </c:pt>
                <c:pt idx="1107">
                  <c:v>435.94519150105231</c:v>
                </c:pt>
                <c:pt idx="1108">
                  <c:v>412.8627986367257</c:v>
                </c:pt>
                <c:pt idx="1109">
                  <c:v>403.4914568760239</c:v>
                </c:pt>
                <c:pt idx="1110">
                  <c:v>404.91971643075215</c:v>
                </c:pt>
                <c:pt idx="1111">
                  <c:v>418.62390630982696</c:v>
                </c:pt>
                <c:pt idx="1112">
                  <c:v>410.57963447451129</c:v>
                </c:pt>
                <c:pt idx="1113">
                  <c:v>404.51502215705972</c:v>
                </c:pt>
                <c:pt idx="1114">
                  <c:v>413.94996982883373</c:v>
                </c:pt>
                <c:pt idx="1115">
                  <c:v>429.75499331048115</c:v>
                </c:pt>
                <c:pt idx="1116">
                  <c:v>442.14820572086421</c:v>
                </c:pt>
                <c:pt idx="1117">
                  <c:v>441.7620241383346</c:v>
                </c:pt>
                <c:pt idx="1118">
                  <c:v>457.17197004048751</c:v>
                </c:pt>
                <c:pt idx="1119">
                  <c:v>437.52462576890912</c:v>
                </c:pt>
                <c:pt idx="1120">
                  <c:v>440.5800199365645</c:v>
                </c:pt>
                <c:pt idx="1121">
                  <c:v>450.89881340763168</c:v>
                </c:pt>
                <c:pt idx="1122">
                  <c:v>448.62476250281208</c:v>
                </c:pt>
                <c:pt idx="1123">
                  <c:v>433.77708192143245</c:v>
                </c:pt>
                <c:pt idx="1124">
                  <c:v>417.10091887145114</c:v>
                </c:pt>
                <c:pt idx="1125">
                  <c:v>399.4531905394997</c:v>
                </c:pt>
                <c:pt idx="1126">
                  <c:v>397.18732778314694</c:v>
                </c:pt>
                <c:pt idx="1127">
                  <c:v>405.17535252840912</c:v>
                </c:pt>
                <c:pt idx="1128">
                  <c:v>387.9701591631221</c:v>
                </c:pt>
                <c:pt idx="1129">
                  <c:v>393.19766003508403</c:v>
                </c:pt>
                <c:pt idx="1130">
                  <c:v>405.34905341032294</c:v>
                </c:pt>
                <c:pt idx="1131">
                  <c:v>405.41030449866912</c:v>
                </c:pt>
                <c:pt idx="1132">
                  <c:v>414.15650390122636</c:v>
                </c:pt>
                <c:pt idx="1133">
                  <c:v>422.27522130778164</c:v>
                </c:pt>
                <c:pt idx="1134">
                  <c:v>420.63708467339796</c:v>
                </c:pt>
                <c:pt idx="1135">
                  <c:v>406.62949878018776</c:v>
                </c:pt>
                <c:pt idx="1136">
                  <c:v>411.69770453843006</c:v>
                </c:pt>
                <c:pt idx="1137">
                  <c:v>404.27573198659888</c:v>
                </c:pt>
                <c:pt idx="1138">
                  <c:v>410.24263784999073</c:v>
                </c:pt>
                <c:pt idx="1139">
                  <c:v>417.03311960046506</c:v>
                </c:pt>
                <c:pt idx="1140">
                  <c:v>421.27337038908524</c:v>
                </c:pt>
                <c:pt idx="1141">
                  <c:v>438.70020910732353</c:v>
                </c:pt>
                <c:pt idx="1142">
                  <c:v>440.768559939466</c:v>
                </c:pt>
                <c:pt idx="1143">
                  <c:v>443.80763270932863</c:v>
                </c:pt>
                <c:pt idx="1144">
                  <c:v>454.11546620934507</c:v>
                </c:pt>
                <c:pt idx="1145">
                  <c:v>459.65923752802479</c:v>
                </c:pt>
                <c:pt idx="1146">
                  <c:v>469.49042617385453</c:v>
                </c:pt>
                <c:pt idx="1147">
                  <c:v>474.86615005406969</c:v>
                </c:pt>
                <c:pt idx="1148">
                  <c:v>457.16113038032012</c:v>
                </c:pt>
                <c:pt idx="1149">
                  <c:v>462.90430005113785</c:v>
                </c:pt>
                <c:pt idx="1150">
                  <c:v>465.08235688786812</c:v>
                </c:pt>
                <c:pt idx="1151">
                  <c:v>468.72721247626191</c:v>
                </c:pt>
                <c:pt idx="1152">
                  <c:v>464.92549836155263</c:v>
                </c:pt>
                <c:pt idx="1153">
                  <c:v>454.37535056605674</c:v>
                </c:pt>
                <c:pt idx="1154">
                  <c:v>446.61077233279525</c:v>
                </c:pt>
                <c:pt idx="1155">
                  <c:v>459.025098719168</c:v>
                </c:pt>
                <c:pt idx="1156">
                  <c:v>463.20095398353999</c:v>
                </c:pt>
                <c:pt idx="1157">
                  <c:v>478.39076601121752</c:v>
                </c:pt>
                <c:pt idx="1158">
                  <c:v>484.18170611111526</c:v>
                </c:pt>
                <c:pt idx="1159">
                  <c:v>483.21739569221614</c:v>
                </c:pt>
                <c:pt idx="1160">
                  <c:v>510.31516779163172</c:v>
                </c:pt>
                <c:pt idx="1161">
                  <c:v>506.85312984674727</c:v>
                </c:pt>
                <c:pt idx="1162">
                  <c:v>505.44698763741422</c:v>
                </c:pt>
                <c:pt idx="1163">
                  <c:v>511.62510217664573</c:v>
                </c:pt>
                <c:pt idx="1164">
                  <c:v>500.79992019767417</c:v>
                </c:pt>
                <c:pt idx="1165">
                  <c:v>513.87859627335285</c:v>
                </c:pt>
                <c:pt idx="1166">
                  <c:v>510.75503138945987</c:v>
                </c:pt>
                <c:pt idx="1167">
                  <c:v>521.69826637857466</c:v>
                </c:pt>
                <c:pt idx="1168">
                  <c:v>522.79741375987385</c:v>
                </c:pt>
                <c:pt idx="1169">
                  <c:v>522.03147729850434</c:v>
                </c:pt>
                <c:pt idx="1170">
                  <c:v>525.94449299708901</c:v>
                </c:pt>
                <c:pt idx="1171">
                  <c:v>524.16966217404797</c:v>
                </c:pt>
                <c:pt idx="1172">
                  <c:v>516.25369196722772</c:v>
                </c:pt>
                <c:pt idx="1173">
                  <c:v>506.61561630593246</c:v>
                </c:pt>
                <c:pt idx="1174">
                  <c:v>506.77924027531787</c:v>
                </c:pt>
                <c:pt idx="1175">
                  <c:v>504.77264513639159</c:v>
                </c:pt>
                <c:pt idx="1176">
                  <c:v>510.51775847041176</c:v>
                </c:pt>
                <c:pt idx="1177">
                  <c:v>491.27163230564474</c:v>
                </c:pt>
                <c:pt idx="1178">
                  <c:v>481.37915285719657</c:v>
                </c:pt>
                <c:pt idx="1179">
                  <c:v>474.82812597460571</c:v>
                </c:pt>
                <c:pt idx="1180">
                  <c:v>469.92526708432058</c:v>
                </c:pt>
                <c:pt idx="1181">
                  <c:v>470.03371274480043</c:v>
                </c:pt>
                <c:pt idx="1182">
                  <c:v>463.63606471744333</c:v>
                </c:pt>
                <c:pt idx="1183">
                  <c:v>461.83079757705559</c:v>
                </c:pt>
                <c:pt idx="1184">
                  <c:v>465.75839191772508</c:v>
                </c:pt>
                <c:pt idx="1185">
                  <c:v>460.89991606271775</c:v>
                </c:pt>
                <c:pt idx="1186">
                  <c:v>469.05011754256486</c:v>
                </c:pt>
                <c:pt idx="1187">
                  <c:v>487.1122876658917</c:v>
                </c:pt>
                <c:pt idx="1188">
                  <c:v>462.55393139756626</c:v>
                </c:pt>
                <c:pt idx="1189">
                  <c:v>466.77425730222814</c:v>
                </c:pt>
                <c:pt idx="1190">
                  <c:v>459.52228286046483</c:v>
                </c:pt>
                <c:pt idx="1191">
                  <c:v>452.9896086438813</c:v>
                </c:pt>
                <c:pt idx="1192">
                  <c:v>464.35192264968003</c:v>
                </c:pt>
                <c:pt idx="1193">
                  <c:v>468.23571915655288</c:v>
                </c:pt>
                <c:pt idx="1194">
                  <c:v>457.32717808837447</c:v>
                </c:pt>
                <c:pt idx="1195">
                  <c:v>452.89512371813424</c:v>
                </c:pt>
                <c:pt idx="1196">
                  <c:v>444.92109708574327</c:v>
                </c:pt>
                <c:pt idx="1197">
                  <c:v>445.92670217122594</c:v>
                </c:pt>
                <c:pt idx="1198">
                  <c:v>449.91838249843414</c:v>
                </c:pt>
                <c:pt idx="1199">
                  <c:v>443.28109037636744</c:v>
                </c:pt>
                <c:pt idx="1200">
                  <c:v>425.21884316062989</c:v>
                </c:pt>
                <c:pt idx="1201">
                  <c:v>410.86358217595421</c:v>
                </c:pt>
                <c:pt idx="1202">
                  <c:v>423.49867786515688</c:v>
                </c:pt>
                <c:pt idx="1203">
                  <c:v>425.68074350724208</c:v>
                </c:pt>
                <c:pt idx="1204">
                  <c:v>425.73400735461587</c:v>
                </c:pt>
                <c:pt idx="1205">
                  <c:v>424.74784590955841</c:v>
                </c:pt>
                <c:pt idx="1206">
                  <c:v>405.86260567208581</c:v>
                </c:pt>
                <c:pt idx="1207">
                  <c:v>406.81866720304288</c:v>
                </c:pt>
                <c:pt idx="1208">
                  <c:v>397.74415692090099</c:v>
                </c:pt>
                <c:pt idx="1209">
                  <c:v>401.71364748257071</c:v>
                </c:pt>
                <c:pt idx="1210">
                  <c:v>414.84893508515324</c:v>
                </c:pt>
                <c:pt idx="1211">
                  <c:v>405.25650630744406</c:v>
                </c:pt>
                <c:pt idx="1212">
                  <c:v>417.05867223040258</c:v>
                </c:pt>
                <c:pt idx="1213">
                  <c:v>428.16949677578509</c:v>
                </c:pt>
                <c:pt idx="1214">
                  <c:v>434.22723852415214</c:v>
                </c:pt>
                <c:pt idx="1215">
                  <c:v>432.62435181051524</c:v>
                </c:pt>
                <c:pt idx="1216">
                  <c:v>442.16329714428679</c:v>
                </c:pt>
                <c:pt idx="1217">
                  <c:v>448.70852691120837</c:v>
                </c:pt>
                <c:pt idx="1218">
                  <c:v>448.61285522956365</c:v>
                </c:pt>
                <c:pt idx="1219">
                  <c:v>438.37736711662927</c:v>
                </c:pt>
                <c:pt idx="1220">
                  <c:v>424.02414440856921</c:v>
                </c:pt>
                <c:pt idx="1221">
                  <c:v>454.64128784507324</c:v>
                </c:pt>
                <c:pt idx="1222">
                  <c:v>447.63512956314065</c:v>
                </c:pt>
                <c:pt idx="1223">
                  <c:v>436.75572241779554</c:v>
                </c:pt>
                <c:pt idx="1224">
                  <c:v>419.58164051248224</c:v>
                </c:pt>
                <c:pt idx="1225">
                  <c:v>401.74060646496952</c:v>
                </c:pt>
                <c:pt idx="1226">
                  <c:v>399.9871372480859</c:v>
                </c:pt>
                <c:pt idx="1227">
                  <c:v>401.54800626177257</c:v>
                </c:pt>
                <c:pt idx="1228">
                  <c:v>403.50150225074793</c:v>
                </c:pt>
                <c:pt idx="1229">
                  <c:v>389.82573494180804</c:v>
                </c:pt>
                <c:pt idx="1230">
                  <c:v>424.49315594603246</c:v>
                </c:pt>
                <c:pt idx="1231">
                  <c:v>436.23974057702964</c:v>
                </c:pt>
                <c:pt idx="1232">
                  <c:v>432.10172834176325</c:v>
                </c:pt>
                <c:pt idx="1233">
                  <c:v>431.81509875888219</c:v>
                </c:pt>
                <c:pt idx="1234">
                  <c:v>427.12267995646368</c:v>
                </c:pt>
                <c:pt idx="1235">
                  <c:v>432.7158324683798</c:v>
                </c:pt>
                <c:pt idx="1236">
                  <c:v>434.35229759913199</c:v>
                </c:pt>
                <c:pt idx="1237">
                  <c:v>419.09191330981776</c:v>
                </c:pt>
                <c:pt idx="1238">
                  <c:v>424.02589183654436</c:v>
                </c:pt>
                <c:pt idx="1239">
                  <c:v>426.43288743550215</c:v>
                </c:pt>
                <c:pt idx="1240">
                  <c:v>417.52393894561413</c:v>
                </c:pt>
                <c:pt idx="1241">
                  <c:v>406.55798038442015</c:v>
                </c:pt>
                <c:pt idx="1242">
                  <c:v>399.14724346741099</c:v>
                </c:pt>
                <c:pt idx="1243">
                  <c:v>418.43961690211381</c:v>
                </c:pt>
                <c:pt idx="1244">
                  <c:v>418.79800900672961</c:v>
                </c:pt>
                <c:pt idx="1245">
                  <c:v>416.97174352896809</c:v>
                </c:pt>
                <c:pt idx="1246">
                  <c:v>413.6429656562654</c:v>
                </c:pt>
                <c:pt idx="1247">
                  <c:v>404.03357304400777</c:v>
                </c:pt>
                <c:pt idx="1248">
                  <c:v>400.8511072222272</c:v>
                </c:pt>
                <c:pt idx="1249">
                  <c:v>405.31466318676195</c:v>
                </c:pt>
                <c:pt idx="1250">
                  <c:v>404.10507275070626</c:v>
                </c:pt>
                <c:pt idx="1251">
                  <c:v>410.72834807083251</c:v>
                </c:pt>
                <c:pt idx="1252">
                  <c:v>416.84450951355382</c:v>
                </c:pt>
                <c:pt idx="1253">
                  <c:v>414.19916170179863</c:v>
                </c:pt>
                <c:pt idx="1254">
                  <c:v>395.79664143408706</c:v>
                </c:pt>
                <c:pt idx="1255">
                  <c:v>389.30368265773507</c:v>
                </c:pt>
                <c:pt idx="1256">
                  <c:v>383.11001764481745</c:v>
                </c:pt>
                <c:pt idx="1257">
                  <c:v>383.91190019476346</c:v>
                </c:pt>
                <c:pt idx="1258">
                  <c:v>395.88470199227805</c:v>
                </c:pt>
                <c:pt idx="1259">
                  <c:v>387.07585799764837</c:v>
                </c:pt>
                <c:pt idx="1260">
                  <c:v>392.18441579254386</c:v>
                </c:pt>
                <c:pt idx="1261">
                  <c:v>386.74154091843224</c:v>
                </c:pt>
                <c:pt idx="1262">
                  <c:v>381.61710909533917</c:v>
                </c:pt>
                <c:pt idx="1263">
                  <c:v>402.63006015310549</c:v>
                </c:pt>
                <c:pt idx="1264">
                  <c:v>408.63244020607499</c:v>
                </c:pt>
                <c:pt idx="1265">
                  <c:v>399.84865358104753</c:v>
                </c:pt>
                <c:pt idx="1266">
                  <c:v>403.9727821739919</c:v>
                </c:pt>
                <c:pt idx="1267">
                  <c:v>388.97007576315059</c:v>
                </c:pt>
                <c:pt idx="1268">
                  <c:v>406.03745242755821</c:v>
                </c:pt>
                <c:pt idx="1269">
                  <c:v>411.86314368366692</c:v>
                </c:pt>
                <c:pt idx="1270">
                  <c:v>417.85204658157062</c:v>
                </c:pt>
                <c:pt idx="1271">
                  <c:v>426.67382925245823</c:v>
                </c:pt>
                <c:pt idx="1272">
                  <c:v>422.11716784910067</c:v>
                </c:pt>
                <c:pt idx="1273">
                  <c:v>429.31644962816921</c:v>
                </c:pt>
                <c:pt idx="1274">
                  <c:v>433.28209958610711</c:v>
                </c:pt>
                <c:pt idx="1275">
                  <c:v>431.38179035209498</c:v>
                </c:pt>
                <c:pt idx="1276">
                  <c:v>428.20772409887729</c:v>
                </c:pt>
                <c:pt idx="1277">
                  <c:v>432.52492128981675</c:v>
                </c:pt>
                <c:pt idx="1278">
                  <c:v>441.50268293269806</c:v>
                </c:pt>
                <c:pt idx="1279">
                  <c:v>437.18846781637143</c:v>
                </c:pt>
                <c:pt idx="1280">
                  <c:v>431.73645749159522</c:v>
                </c:pt>
                <c:pt idx="1281">
                  <c:v>439.92685098293992</c:v>
                </c:pt>
                <c:pt idx="1282">
                  <c:v>448.64017164041201</c:v>
                </c:pt>
                <c:pt idx="1283">
                  <c:v>440.73474206865092</c:v>
                </c:pt>
                <c:pt idx="1284">
                  <c:v>444.96341147466796</c:v>
                </c:pt>
                <c:pt idx="1285">
                  <c:v>446.89914934365152</c:v>
                </c:pt>
                <c:pt idx="1286">
                  <c:v>462.93384746962846</c:v>
                </c:pt>
                <c:pt idx="1287">
                  <c:v>473.7601963473615</c:v>
                </c:pt>
                <c:pt idx="1288">
                  <c:v>465.60298179427667</c:v>
                </c:pt>
                <c:pt idx="1289">
                  <c:v>476.80333165365317</c:v>
                </c:pt>
                <c:pt idx="1290">
                  <c:v>477.0562298026644</c:v>
                </c:pt>
                <c:pt idx="1291">
                  <c:v>469.68183962115376</c:v>
                </c:pt>
                <c:pt idx="1292">
                  <c:v>471.29946266589752</c:v>
                </c:pt>
                <c:pt idx="1293">
                  <c:v>472.37180875381978</c:v>
                </c:pt>
                <c:pt idx="1294">
                  <c:v>471.87791739291208</c:v>
                </c:pt>
                <c:pt idx="1295">
                  <c:v>482.87292811226138</c:v>
                </c:pt>
                <c:pt idx="1296">
                  <c:v>482.92653069901547</c:v>
                </c:pt>
                <c:pt idx="1297">
                  <c:v>492.72525759961798</c:v>
                </c:pt>
                <c:pt idx="1298">
                  <c:v>489.95639956949719</c:v>
                </c:pt>
                <c:pt idx="1299">
                  <c:v>493.33294319901267</c:v>
                </c:pt>
                <c:pt idx="1300">
                  <c:v>479.23438358894128</c:v>
                </c:pt>
                <c:pt idx="1301">
                  <c:v>482.13550299410565</c:v>
                </c:pt>
                <c:pt idx="1302">
                  <c:v>484.40259338869498</c:v>
                </c:pt>
                <c:pt idx="1303">
                  <c:v>475.92066676992374</c:v>
                </c:pt>
                <c:pt idx="1304">
                  <c:v>483.47424190710728</c:v>
                </c:pt>
                <c:pt idx="1305">
                  <c:v>484.21790099792611</c:v>
                </c:pt>
                <c:pt idx="1306">
                  <c:v>473.38196462766581</c:v>
                </c:pt>
                <c:pt idx="1307">
                  <c:v>477.26249638775323</c:v>
                </c:pt>
                <c:pt idx="1308">
                  <c:v>493.62158769717252</c:v>
                </c:pt>
                <c:pt idx="1309">
                  <c:v>502.62927053992951</c:v>
                </c:pt>
                <c:pt idx="1310">
                  <c:v>495.7147599494179</c:v>
                </c:pt>
                <c:pt idx="1311">
                  <c:v>495.30247908167513</c:v>
                </c:pt>
                <c:pt idx="1312">
                  <c:v>494.20886249680819</c:v>
                </c:pt>
                <c:pt idx="1313">
                  <c:v>495.61998067083005</c:v>
                </c:pt>
                <c:pt idx="1314">
                  <c:v>496.86242415450062</c:v>
                </c:pt>
                <c:pt idx="1315">
                  <c:v>490.08801850778525</c:v>
                </c:pt>
                <c:pt idx="1316">
                  <c:v>498.69863104903845</c:v>
                </c:pt>
                <c:pt idx="1317">
                  <c:v>505.2080070046631</c:v>
                </c:pt>
                <c:pt idx="1318">
                  <c:v>508.81975373880675</c:v>
                </c:pt>
                <c:pt idx="1319">
                  <c:v>518.24062503723201</c:v>
                </c:pt>
                <c:pt idx="1320">
                  <c:v>514.05628259928505</c:v>
                </c:pt>
                <c:pt idx="1321">
                  <c:v>520.08539970195602</c:v>
                </c:pt>
                <c:pt idx="1322">
                  <c:v>527.41364540341169</c:v>
                </c:pt>
                <c:pt idx="1323">
                  <c:v>525.17490165461334</c:v>
                </c:pt>
                <c:pt idx="1324">
                  <c:v>529.31778706468776</c:v>
                </c:pt>
                <c:pt idx="1325">
                  <c:v>537.36412170602227</c:v>
                </c:pt>
                <c:pt idx="1326">
                  <c:v>528.81689080701028</c:v>
                </c:pt>
                <c:pt idx="1327">
                  <c:v>526.65680351036781</c:v>
                </c:pt>
                <c:pt idx="1328">
                  <c:v>535.57737660133193</c:v>
                </c:pt>
                <c:pt idx="1329">
                  <c:v>539.09150098222733</c:v>
                </c:pt>
                <c:pt idx="1330">
                  <c:v>549.02757268471044</c:v>
                </c:pt>
                <c:pt idx="1331">
                  <c:v>552.13021749170719</c:v>
                </c:pt>
                <c:pt idx="1332">
                  <c:v>552.48345141320897</c:v>
                </c:pt>
                <c:pt idx="1333">
                  <c:v>546.51358450040721</c:v>
                </c:pt>
                <c:pt idx="1334">
                  <c:v>548.88243804515128</c:v>
                </c:pt>
                <c:pt idx="1335">
                  <c:v>541.79995010018501</c:v>
                </c:pt>
                <c:pt idx="1336">
                  <c:v>544.58022831968674</c:v>
                </c:pt>
                <c:pt idx="1337">
                  <c:v>542.60225899452337</c:v>
                </c:pt>
                <c:pt idx="1338">
                  <c:v>565.92228571054784</c:v>
                </c:pt>
                <c:pt idx="1339">
                  <c:v>573.81508964796092</c:v>
                </c:pt>
                <c:pt idx="1340">
                  <c:v>570.06316087761047</c:v>
                </c:pt>
                <c:pt idx="1341">
                  <c:v>574.24408438395096</c:v>
                </c:pt>
                <c:pt idx="1342">
                  <c:v>578.30428584744527</c:v>
                </c:pt>
                <c:pt idx="1343">
                  <c:v>573.09360981007933</c:v>
                </c:pt>
                <c:pt idx="1344">
                  <c:v>565.84978146637707</c:v>
                </c:pt>
                <c:pt idx="1345">
                  <c:v>569.34603208866463</c:v>
                </c:pt>
                <c:pt idx="1346">
                  <c:v>563.01739695372839</c:v>
                </c:pt>
                <c:pt idx="1347">
                  <c:v>563.15517277226866</c:v>
                </c:pt>
                <c:pt idx="1348">
                  <c:v>578.75265530791751</c:v>
                </c:pt>
                <c:pt idx="1349">
                  <c:v>582.24502911640172</c:v>
                </c:pt>
                <c:pt idx="1350">
                  <c:v>581.81734495139324</c:v>
                </c:pt>
                <c:pt idx="1351">
                  <c:v>577.99852683411598</c:v>
                </c:pt>
                <c:pt idx="1352">
                  <c:v>572.20670834796329</c:v>
                </c:pt>
                <c:pt idx="1353">
                  <c:v>561.94459531974303</c:v>
                </c:pt>
                <c:pt idx="1354">
                  <c:v>587.9702163983967</c:v>
                </c:pt>
                <c:pt idx="1355">
                  <c:v>585.70649470854039</c:v>
                </c:pt>
                <c:pt idx="1356">
                  <c:v>578.90324248343154</c:v>
                </c:pt>
                <c:pt idx="1357">
                  <c:v>573.42840112442775</c:v>
                </c:pt>
                <c:pt idx="1358">
                  <c:v>575.44899904849262</c:v>
                </c:pt>
                <c:pt idx="1359">
                  <c:v>564.34474721515335</c:v>
                </c:pt>
                <c:pt idx="1360">
                  <c:v>571.72232972330596</c:v>
                </c:pt>
                <c:pt idx="1361">
                  <c:v>572.6183993419578</c:v>
                </c:pt>
                <c:pt idx="1362">
                  <c:v>580.97955252294253</c:v>
                </c:pt>
                <c:pt idx="1363">
                  <c:v>588.5595353149821</c:v>
                </c:pt>
                <c:pt idx="1364">
                  <c:v>600.26286759939137</c:v>
                </c:pt>
                <c:pt idx="1365">
                  <c:v>600.14903131049846</c:v>
                </c:pt>
                <c:pt idx="1366">
                  <c:v>595.35406091281607</c:v>
                </c:pt>
                <c:pt idx="1367">
                  <c:v>586.21123741028362</c:v>
                </c:pt>
                <c:pt idx="1368">
                  <c:v>588.29201764154686</c:v>
                </c:pt>
              </c:numCache>
            </c:numRef>
          </c:val>
        </c:ser>
        <c:marker val="1"/>
        <c:axId val="107103744"/>
        <c:axId val="107105280"/>
      </c:lineChart>
      <c:dateAx>
        <c:axId val="107103744"/>
        <c:scaling>
          <c:orientation val="minMax"/>
        </c:scaling>
        <c:axPos val="b"/>
        <c:numFmt formatCode="dd/mm/yyyy" sourceLinked="1"/>
        <c:tickLblPos val="nextTo"/>
        <c:crossAx val="107105280"/>
        <c:crosses val="autoZero"/>
        <c:auto val="1"/>
        <c:lblOffset val="100"/>
      </c:dateAx>
      <c:valAx>
        <c:axId val="107105280"/>
        <c:scaling>
          <c:orientation val="minMax"/>
        </c:scaling>
        <c:axPos val="l"/>
        <c:majorGridlines/>
        <c:numFmt formatCode="General" sourceLinked="1"/>
        <c:tickLblPos val="nextTo"/>
        <c:crossAx val="1071037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0317008044633635"/>
          <c:y val="0.12717086755537962"/>
          <c:w val="0.36570750974654725"/>
          <c:h val="6.8625857251714495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6</xdr:row>
      <xdr:rowOff>88900</xdr:rowOff>
    </xdr:from>
    <xdr:to>
      <xdr:col>18</xdr:col>
      <xdr:colOff>457200</xdr:colOff>
      <xdr:row>27</xdr:row>
      <xdr:rowOff>69850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463550</xdr:colOff>
      <xdr:row>29</xdr:row>
      <xdr:rowOff>50800</xdr:rowOff>
    </xdr:from>
    <xdr:to>
      <xdr:col>16</xdr:col>
      <xdr:colOff>565150</xdr:colOff>
      <xdr:row>46</xdr:row>
      <xdr:rowOff>69850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546100</xdr:colOff>
      <xdr:row>47</xdr:row>
      <xdr:rowOff>6350</xdr:rowOff>
    </xdr:from>
    <xdr:to>
      <xdr:col>18</xdr:col>
      <xdr:colOff>146050</xdr:colOff>
      <xdr:row>65</xdr:row>
      <xdr:rowOff>38100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0.35228</cdr:x>
      <cdr:y>0.0159</cdr:y>
    </cdr:from>
    <cdr:to>
      <cdr:x>0.63046</cdr:x>
      <cdr:y>0.06995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03450" y="63500"/>
          <a:ext cx="17399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800" b="0"/>
            <a:t>Рыночные активы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0.36078</cdr:x>
      <cdr:y>0.01257</cdr:y>
    </cdr:from>
    <cdr:to>
      <cdr:x>0.65547</cdr:x>
      <cdr:y>0.10772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14550" y="44450"/>
          <a:ext cx="1727200" cy="336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800"/>
            <a:t>Активы с риском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377"/>
  <sheetViews>
    <sheetView tabSelected="1" topLeftCell="A5" workbookViewId="0">
      <selection activeCell="I9" sqref="I9"/>
    </sheetView>
  </sheetViews>
  <sheetFormatPr defaultRowHeight="14.5"/>
  <cols>
    <col min="1" max="1" width="11.26953125" customWidth="1"/>
    <col min="2" max="2" width="12" customWidth="1"/>
    <col min="3" max="3" width="13.7265625" customWidth="1"/>
    <col min="4" max="4" width="13.81640625" customWidth="1"/>
    <col min="5" max="5" width="14.36328125" customWidth="1"/>
    <col min="6" max="6" width="11.7265625" customWidth="1"/>
    <col min="7" max="7" width="12.26953125" customWidth="1"/>
    <col min="10" max="10" width="11.08984375" customWidth="1"/>
    <col min="22" max="22" width="9.1796875" customWidth="1"/>
    <col min="23" max="23" width="19.90625" customWidth="1"/>
    <col min="24" max="24" width="18.90625" customWidth="1"/>
    <col min="25" max="25" width="13.90625" customWidth="1"/>
  </cols>
  <sheetData>
    <row r="1" spans="1:25">
      <c r="A1" s="28" t="s">
        <v>4</v>
      </c>
      <c r="B1" s="28"/>
      <c r="C1" s="28"/>
      <c r="D1" s="28"/>
      <c r="E1" s="28"/>
      <c r="F1">
        <f>100/Данные!B2</f>
        <v>1.1956001912960306</v>
      </c>
      <c r="G1" t="s">
        <v>5</v>
      </c>
      <c r="H1" s="7"/>
      <c r="I1">
        <f>100/Данные!D2</f>
        <v>50.530570995452244</v>
      </c>
      <c r="J1" s="28" t="s">
        <v>6</v>
      </c>
      <c r="K1" s="28"/>
      <c r="M1">
        <f xml:space="preserve"> 100/Данные!C2</f>
        <v>49.156958167428598</v>
      </c>
      <c r="N1" s="6" t="s">
        <v>38</v>
      </c>
      <c r="O1" s="6"/>
      <c r="P1" s="6"/>
      <c r="U1" s="5"/>
    </row>
    <row r="2" spans="1:25">
      <c r="A2" s="6"/>
      <c r="B2" s="6"/>
      <c r="C2" s="6"/>
      <c r="D2" s="6"/>
      <c r="E2" s="6"/>
      <c r="F2">
        <f>I1/Данные!F2</f>
        <v>1.1680668283738382</v>
      </c>
      <c r="G2" t="s">
        <v>39</v>
      </c>
      <c r="H2" s="6"/>
      <c r="I2">
        <f>I1/Данные!E2</f>
        <v>5.3232941258436785E-2</v>
      </c>
      <c r="J2" s="5" t="s">
        <v>14</v>
      </c>
      <c r="K2" s="5"/>
      <c r="M2" s="28" t="s">
        <v>11</v>
      </c>
      <c r="N2" s="28"/>
      <c r="O2" s="28"/>
      <c r="P2" s="6"/>
      <c r="Q2" s="6"/>
    </row>
    <row r="3" spans="1:25">
      <c r="A3" t="s">
        <v>37</v>
      </c>
    </row>
    <row r="4" spans="1:25" ht="14.5" customHeight="1"/>
    <row r="5" spans="1:25" ht="14.5" customHeight="1">
      <c r="A5" s="30"/>
      <c r="B5" s="23" t="s">
        <v>16</v>
      </c>
      <c r="C5" s="23"/>
      <c r="D5" s="23"/>
      <c r="E5" s="29" t="s">
        <v>17</v>
      </c>
      <c r="F5" s="23" t="s">
        <v>35</v>
      </c>
      <c r="G5" s="23" t="s">
        <v>36</v>
      </c>
      <c r="T5" s="30"/>
      <c r="U5" s="30"/>
      <c r="V5" s="30"/>
      <c r="W5" s="23" t="s">
        <v>13</v>
      </c>
      <c r="X5" s="25" t="s">
        <v>7</v>
      </c>
      <c r="Y5" s="25" t="s">
        <v>8</v>
      </c>
    </row>
    <row r="6" spans="1:25">
      <c r="A6" s="30"/>
      <c r="B6" s="23"/>
      <c r="C6" s="23"/>
      <c r="D6" s="23"/>
      <c r="E6" s="29"/>
      <c r="F6" s="23"/>
      <c r="G6" s="23"/>
      <c r="T6" s="30"/>
      <c r="U6" s="30"/>
      <c r="V6" s="30"/>
      <c r="W6" s="23"/>
      <c r="X6" s="25"/>
      <c r="Y6" s="25"/>
    </row>
    <row r="7" spans="1:25">
      <c r="A7" s="24" t="s">
        <v>0</v>
      </c>
      <c r="B7" s="25" t="s">
        <v>13</v>
      </c>
      <c r="C7" s="26" t="s">
        <v>7</v>
      </c>
      <c r="D7" s="26" t="s">
        <v>8</v>
      </c>
      <c r="E7" s="25" t="s">
        <v>12</v>
      </c>
      <c r="F7" s="23" t="s">
        <v>14</v>
      </c>
      <c r="G7" s="23" t="s">
        <v>15</v>
      </c>
      <c r="T7" s="27" t="s">
        <v>18</v>
      </c>
      <c r="U7" s="27"/>
      <c r="V7" s="27"/>
      <c r="W7" s="12">
        <f>AVERAGE(B9:B1377)</f>
        <v>151.83019403132624</v>
      </c>
      <c r="X7" s="13">
        <f>AVERAGE(C9:C1377)</f>
        <v>123.48181212296774</v>
      </c>
      <c r="Y7" s="13">
        <f>AVERAGE(D9:D1377)</f>
        <v>120.40438851918829</v>
      </c>
    </row>
    <row r="8" spans="1:25" ht="16" customHeight="1">
      <c r="A8" s="24"/>
      <c r="B8" s="25"/>
      <c r="C8" s="26"/>
      <c r="D8" s="26"/>
      <c r="E8" s="25"/>
      <c r="F8" s="23"/>
      <c r="G8" s="23"/>
      <c r="T8" s="27" t="s">
        <v>19</v>
      </c>
      <c r="U8" s="27"/>
      <c r="V8" s="27"/>
      <c r="W8" s="12">
        <f>VARP(B9:B1377)</f>
        <v>1556.9405329007336</v>
      </c>
      <c r="X8" s="12">
        <f t="shared" ref="X8:Y8" si="0">VARP(C9:C1377)</f>
        <v>334.63025718183258</v>
      </c>
      <c r="Y8" s="12">
        <f t="shared" si="0"/>
        <v>209.05388145548611</v>
      </c>
    </row>
    <row r="9" spans="1:25">
      <c r="A9" s="17">
        <v>43104</v>
      </c>
      <c r="B9" s="18">
        <f xml:space="preserve"> Данные!B2 * 'Лаб 1'!$F$1</f>
        <v>100</v>
      </c>
      <c r="C9" s="3">
        <f xml:space="preserve"> Данные!C2 * 'Лаб 1'!$M$1</f>
        <v>100</v>
      </c>
      <c r="D9" s="3">
        <f>Данные!D2 * 'Лаб 1'!$I$1</f>
        <v>100</v>
      </c>
      <c r="E9" s="12">
        <v>100</v>
      </c>
      <c r="F9" s="12">
        <f>$I$2*Данные!E2*Данные!D2</f>
        <v>100</v>
      </c>
      <c r="G9" s="12">
        <f>$F$2*Данные!D2*Данные!F2</f>
        <v>100</v>
      </c>
      <c r="T9" s="27" t="s">
        <v>20</v>
      </c>
      <c r="U9" s="27"/>
      <c r="V9" s="27"/>
      <c r="W9" s="12">
        <f>COVAR(B9:B1377,$F$9:$F$1377)</f>
        <v>4191.2085067768567</v>
      </c>
      <c r="X9" s="12">
        <f t="shared" ref="X9:Y9" si="1">COVAR(C9:C1377,$F$9:$F$1377)</f>
        <v>2011.7175680415935</v>
      </c>
      <c r="Y9" s="12">
        <f t="shared" si="1"/>
        <v>1540.8459728377343</v>
      </c>
    </row>
    <row r="10" spans="1:25">
      <c r="A10" s="17">
        <v>43105</v>
      </c>
      <c r="B10" s="18">
        <f xml:space="preserve"> Данные!B3 * 'Лаб 1'!$F$1</f>
        <v>100.2391200382592</v>
      </c>
      <c r="C10" s="3">
        <f xml:space="preserve"> Данные!C3 * 'Лаб 1'!$M$1</f>
        <v>99.960674433466053</v>
      </c>
      <c r="D10" s="3">
        <f>Данные!D3 * 'Лаб 1'!$I$1</f>
        <v>100.3031834259727</v>
      </c>
      <c r="E10" s="12">
        <f>E9 + ($E$263 - $E$9)/252</f>
        <v>100.02182539682539</v>
      </c>
      <c r="F10" s="12">
        <f>$I$2*Данные!E3*Данные!D3</f>
        <v>103.14986286941473</v>
      </c>
      <c r="G10" s="12">
        <f>$F$2*Данные!D3*Данные!F3</f>
        <v>101.43930362659052</v>
      </c>
      <c r="T10" s="27" t="s">
        <v>21</v>
      </c>
      <c r="U10" s="27"/>
      <c r="V10" s="27"/>
      <c r="W10" s="12">
        <f>COVAR(B10:B1378,$G$9:$G$1377)</f>
        <v>5925.9481354106911</v>
      </c>
      <c r="X10" s="12">
        <f t="shared" ref="X10:Y10" si="2">COVAR(C10:C1378,$G$9:$G$1377)</f>
        <v>2726.8471953099711</v>
      </c>
      <c r="Y10" s="12">
        <f t="shared" si="2"/>
        <v>2162.5660213878286</v>
      </c>
    </row>
    <row r="11" spans="1:25">
      <c r="A11" s="17">
        <v>43106</v>
      </c>
      <c r="B11" s="18">
        <f xml:space="preserve"> Данные!B4 * 'Лаб 1'!$F$1</f>
        <v>100.65758010521282</v>
      </c>
      <c r="C11" s="3">
        <f xml:space="preserve"> Данные!C4 * 'Лаб 1'!$M$1</f>
        <v>99.980337216733034</v>
      </c>
      <c r="D11" s="3">
        <f>Данные!D4 * 'Лаб 1'!$I$1</f>
        <v>100.39919151086407</v>
      </c>
      <c r="E11" s="12">
        <f t="shared" ref="E11:E74" si="3">E10 + ($E$263 - $E$9)/252</f>
        <v>100.04365079365078</v>
      </c>
      <c r="F11" s="12">
        <f>$I$2*Данные!E4*Данные!D4</f>
        <v>116.13860660694847</v>
      </c>
      <c r="G11" s="12">
        <f>$F$2*Данные!D4*Данные!F4</f>
        <v>101.16506606469174</v>
      </c>
      <c r="T11" s="23" t="s">
        <v>22</v>
      </c>
      <c r="U11" s="23"/>
      <c r="V11" s="23"/>
      <c r="W11" s="12">
        <f>1/3</f>
        <v>0.33333333333333331</v>
      </c>
      <c r="X11" s="12">
        <f>1/3</f>
        <v>0.33333333333333331</v>
      </c>
      <c r="Y11" s="12">
        <f>1/3</f>
        <v>0.33333333333333331</v>
      </c>
    </row>
    <row r="12" spans="1:25">
      <c r="A12" s="17">
        <v>43109</v>
      </c>
      <c r="B12" s="18">
        <f xml:space="preserve"> Данные!B5 * 'Лаб 1'!$F$1</f>
        <v>101.25538020086083</v>
      </c>
      <c r="C12" s="3">
        <f xml:space="preserve"> Данные!C5 * 'Лаб 1'!$M$1</f>
        <v>100.48665388585754</v>
      </c>
      <c r="D12" s="3">
        <f>Данные!D5 * 'Лаб 1'!$I$1</f>
        <v>100.92976250631632</v>
      </c>
      <c r="E12" s="12">
        <f t="shared" si="3"/>
        <v>100.06547619047618</v>
      </c>
      <c r="F12" s="12">
        <f>$I$2*Данные!E5*Данные!D5</f>
        <v>129.40053935030519</v>
      </c>
      <c r="G12" s="12">
        <f>$F$2*Данные!D5*Данные!F5</f>
        <v>101.67635344487435</v>
      </c>
      <c r="T12" s="27"/>
      <c r="U12" s="27"/>
      <c r="V12" s="27"/>
      <c r="W12" s="29" t="s">
        <v>23</v>
      </c>
      <c r="X12" s="29" t="s">
        <v>24</v>
      </c>
      <c r="Y12" s="29" t="s">
        <v>25</v>
      </c>
    </row>
    <row r="13" spans="1:25">
      <c r="A13" s="17">
        <v>43110</v>
      </c>
      <c r="B13" s="18">
        <f xml:space="preserve"> Данные!B6 * 'Лаб 1'!$F$1</f>
        <v>101.61406025824964</v>
      </c>
      <c r="C13" s="3">
        <f xml:space="preserve"> Данные!C6 * 'Лаб 1'!$M$1</f>
        <v>100.59479919382589</v>
      </c>
      <c r="D13" s="3">
        <f>Данные!D6 * 'Лаб 1'!$I$1</f>
        <v>101.58665992925719</v>
      </c>
      <c r="E13" s="12">
        <f t="shared" si="3"/>
        <v>100.08730158730157</v>
      </c>
      <c r="F13" s="12">
        <f>$I$2*Данные!E6*Данные!D6</f>
        <v>138.91506331021651</v>
      </c>
      <c r="G13" s="12">
        <f>$F$2*Данные!D6*Данные!F6</f>
        <v>102.31462721030364</v>
      </c>
      <c r="T13" s="27"/>
      <c r="U13" s="27"/>
      <c r="V13" s="27"/>
      <c r="W13" s="29"/>
      <c r="X13" s="29"/>
      <c r="Y13" s="29"/>
    </row>
    <row r="14" spans="1:25">
      <c r="A14" s="17">
        <v>43111</v>
      </c>
      <c r="B14" s="18">
        <f xml:space="preserve"> Данные!B7 * 'Лаб 1'!$F$1</f>
        <v>102.34337637494021</v>
      </c>
      <c r="C14" s="3">
        <f xml:space="preserve"> Данные!C7 * 'Лаб 1'!$M$1</f>
        <v>100.86516246374673</v>
      </c>
      <c r="D14" s="3">
        <f>Данные!D7 * 'Лаб 1'!$I$1</f>
        <v>101.79888832743811</v>
      </c>
      <c r="E14" s="12">
        <f t="shared" si="3"/>
        <v>100.10912698412696</v>
      </c>
      <c r="F14" s="12">
        <f>$I$2*Данные!E7*Данные!D7</f>
        <v>130.55612115703511</v>
      </c>
      <c r="G14" s="12">
        <f>$F$2*Данные!D7*Данные!F7</f>
        <v>103.11667328960559</v>
      </c>
      <c r="T14" s="27" t="s">
        <v>26</v>
      </c>
      <c r="U14" s="27"/>
      <c r="V14" s="27"/>
      <c r="W14" s="12">
        <f>COVAR(B9:B1377,C9:C1377)</f>
        <v>704.69205989196269</v>
      </c>
      <c r="X14" s="12">
        <f>COVAR(C9:C1377,D9:D1377)</f>
        <v>259.62889413383107</v>
      </c>
      <c r="Y14" s="12">
        <f>COVAR(D9:D1377,B9:B1377)</f>
        <v>552.25727590182385</v>
      </c>
    </row>
    <row r="15" spans="1:25">
      <c r="A15" s="17">
        <v>43112</v>
      </c>
      <c r="B15" s="18">
        <f xml:space="preserve"> Данные!B8 * 'Лаб 1'!$F$1</f>
        <v>102.42706838833094</v>
      </c>
      <c r="C15" s="3">
        <f xml:space="preserve"> Данные!C8 * 'Лаб 1'!$M$1</f>
        <v>101.36164774123776</v>
      </c>
      <c r="D15" s="3">
        <f>Данные!D8 * 'Лаб 1'!$I$1</f>
        <v>102.011116725619</v>
      </c>
      <c r="E15" s="12">
        <f t="shared" si="3"/>
        <v>100.13095238095235</v>
      </c>
      <c r="F15" s="12">
        <f>$I$2*Данные!E8*Данные!D8</f>
        <v>127.59892890318291</v>
      </c>
      <c r="G15" s="12">
        <f>$F$2*Данные!D8*Данные!F8</f>
        <v>104.39279097187132</v>
      </c>
      <c r="T15" s="27" t="s">
        <v>27</v>
      </c>
      <c r="U15" s="27"/>
      <c r="V15" s="27"/>
      <c r="W15" s="12">
        <f>SUMPRODUCT(W11:Y11^2,W8:Y8) + 2 * SUMPRODUCT(W11:Y11^2,W14:Y14)</f>
        <v>570.42012571036526</v>
      </c>
      <c r="X15" s="30"/>
      <c r="Y15" s="30"/>
    </row>
    <row r="16" spans="1:25">
      <c r="A16" s="17">
        <v>43113</v>
      </c>
      <c r="B16" s="18">
        <f xml:space="preserve"> Данные!B9 * 'Лаб 1'!$F$1</f>
        <v>102.71401243424198</v>
      </c>
      <c r="C16" s="3">
        <f xml:space="preserve"> Данные!C9 * 'Лаб 1'!$M$1</f>
        <v>101.56319126972423</v>
      </c>
      <c r="D16" s="3">
        <f>Данные!D9 * 'Лаб 1'!$I$1</f>
        <v>101.30368873168266</v>
      </c>
      <c r="E16" s="12">
        <f t="shared" si="3"/>
        <v>100.15277777777774</v>
      </c>
      <c r="F16" s="12">
        <f>$I$2*Данные!E9*Данные!D9</f>
        <v>143.2131827610134</v>
      </c>
      <c r="G16" s="12">
        <f>$F$2*Данные!D9*Данные!F9</f>
        <v>103.66884651298177</v>
      </c>
      <c r="T16" s="27" t="s">
        <v>28</v>
      </c>
      <c r="U16" s="27"/>
      <c r="V16" s="27"/>
      <c r="W16" s="12">
        <f>SUMPRODUCT(W9:Y9,$W$11:$Y$11)</f>
        <v>2581.257349218728</v>
      </c>
      <c r="X16" s="30"/>
      <c r="Y16" s="30"/>
    </row>
    <row r="17" spans="1:25">
      <c r="A17" s="17">
        <v>43116</v>
      </c>
      <c r="B17" s="18">
        <f xml:space="preserve"> Данные!B10 * 'Лаб 1'!$F$1</f>
        <v>103.01291248206599</v>
      </c>
      <c r="C17" s="3">
        <f xml:space="preserve"> Данные!C10 * 'Лаб 1'!$M$1</f>
        <v>102.00560389323108</v>
      </c>
      <c r="D17" s="3">
        <f>Данные!D10 * 'Лаб 1'!$I$1</f>
        <v>100.83375442142496</v>
      </c>
      <c r="E17" s="12">
        <f t="shared" si="3"/>
        <v>100.17460317460313</v>
      </c>
      <c r="F17" s="12">
        <f>$I$2*Данные!E10*Данные!D10</f>
        <v>114.00741326730929</v>
      </c>
      <c r="G17" s="12">
        <f>$F$2*Данные!D10*Данные!F10</f>
        <v>102.67514753268075</v>
      </c>
      <c r="T17" s="27" t="s">
        <v>29</v>
      </c>
      <c r="U17" s="27"/>
      <c r="V17" s="27"/>
      <c r="W17" s="12">
        <f>SUMPRODUCT(W10:Y10,$W$11:$Y$11)</f>
        <v>3605.1204507028301</v>
      </c>
      <c r="X17" s="30"/>
      <c r="Y17" s="30"/>
    </row>
    <row r="18" spans="1:25">
      <c r="A18" s="17">
        <v>43117</v>
      </c>
      <c r="B18" s="18">
        <f xml:space="preserve"> Данные!B11 * 'Лаб 1'!$F$1</f>
        <v>102.39120038259206</v>
      </c>
      <c r="C18" s="3">
        <f xml:space="preserve"> Данные!C11 * 'Лаб 1'!$M$1</f>
        <v>101.56319126972423</v>
      </c>
      <c r="D18" s="3">
        <f>Данные!D11 * 'Лаб 1'!$I$1</f>
        <v>100.82364830722587</v>
      </c>
      <c r="E18" s="12">
        <f t="shared" si="3"/>
        <v>100.19642857142853</v>
      </c>
      <c r="F18" s="12">
        <f>$I$2*Данные!E11*Данные!D11</f>
        <v>99.864520647358447</v>
      </c>
      <c r="G18" s="12">
        <f>$F$2*Данные!D11*Данные!F11</f>
        <v>104.34292035863389</v>
      </c>
    </row>
    <row r="19" spans="1:25">
      <c r="A19" s="17">
        <v>43118</v>
      </c>
      <c r="B19" s="18">
        <f xml:space="preserve"> Данные!B12 * 'Лаб 1'!$F$1</f>
        <v>102.6183644189383</v>
      </c>
      <c r="C19" s="3">
        <f xml:space="preserve"> Данные!C12 * 'Лаб 1'!$M$1</f>
        <v>101.91220567271297</v>
      </c>
      <c r="D19" s="3">
        <f>Данные!D12 * 'Лаб 1'!$I$1</f>
        <v>100.87417887822131</v>
      </c>
      <c r="E19" s="12">
        <f t="shared" si="3"/>
        <v>100.21825396825392</v>
      </c>
      <c r="F19" s="12">
        <f>$I$2*Данные!E12*Данные!D12</f>
        <v>108.5781442795989</v>
      </c>
      <c r="G19" s="12">
        <f>$F$2*Данные!D12*Данные!F12</f>
        <v>104.4884871829195</v>
      </c>
      <c r="T19" s="27" t="s">
        <v>34</v>
      </c>
      <c r="U19" s="27"/>
      <c r="V19" s="27"/>
      <c r="W19" s="27"/>
      <c r="X19" s="27"/>
      <c r="Y19" s="27"/>
    </row>
    <row r="20" spans="1:25">
      <c r="A20" s="17">
        <v>43119</v>
      </c>
      <c r="B20" s="18">
        <f xml:space="preserve"> Данные!B13 * 'Лаб 1'!$F$1</f>
        <v>101.88904830224773</v>
      </c>
      <c r="C20" s="3">
        <f xml:space="preserve"> Данные!C13 * 'Лаб 1'!$M$1</f>
        <v>102.11866489701616</v>
      </c>
      <c r="D20" s="3">
        <f>Данные!D13 * 'Лаб 1'!$I$1</f>
        <v>100.72258716523496</v>
      </c>
      <c r="E20" s="12">
        <f t="shared" si="3"/>
        <v>100.24007936507931</v>
      </c>
      <c r="F20" s="12">
        <f>$I$2*Данные!E13*Данные!D13</f>
        <v>109.62355923680389</v>
      </c>
      <c r="G20" s="12">
        <f>$F$2*Данные!D13*Данные!F13</f>
        <v>103.88908551347166</v>
      </c>
      <c r="T20" s="27"/>
      <c r="U20" s="27"/>
      <c r="V20" s="27" t="s">
        <v>32</v>
      </c>
      <c r="W20" s="27"/>
      <c r="X20" s="27" t="s">
        <v>33</v>
      </c>
      <c r="Y20" s="27"/>
    </row>
    <row r="21" spans="1:25">
      <c r="A21" s="17">
        <v>43120</v>
      </c>
      <c r="B21" s="18">
        <f xml:space="preserve"> Данные!B14 * 'Лаб 1'!$F$1</f>
        <v>101.60210425633669</v>
      </c>
      <c r="C21" s="3">
        <f xml:space="preserve"> Данные!C14 * 'Лаб 1'!$M$1</f>
        <v>101.70083075259303</v>
      </c>
      <c r="D21" s="3">
        <f>Данные!D14 * 'Лаб 1'!$I$1</f>
        <v>99.984840828701351</v>
      </c>
      <c r="E21" s="12">
        <f t="shared" si="3"/>
        <v>100.2619047619047</v>
      </c>
      <c r="F21" s="12">
        <f>$I$2*Данные!E14*Данные!D14</f>
        <v>115.94106200990076</v>
      </c>
      <c r="G21" s="12">
        <f>$F$2*Данные!D14*Данные!F14</f>
        <v>103.12814604199384</v>
      </c>
      <c r="T21" s="27" t="s">
        <v>30</v>
      </c>
      <c r="U21" s="27"/>
      <c r="V21" s="30">
        <f>E1377</f>
        <v>133.47284306551416</v>
      </c>
      <c r="W21" s="30"/>
      <c r="X21" s="30">
        <f>E1377</f>
        <v>133.47284306551416</v>
      </c>
      <c r="Y21" s="30"/>
    </row>
    <row r="22" spans="1:25" ht="16.5">
      <c r="A22" s="17">
        <v>43121</v>
      </c>
      <c r="B22" s="18">
        <f xml:space="preserve"> Данные!B15 * 'Лаб 1'!$F$1</f>
        <v>101.47058823529412</v>
      </c>
      <c r="C22" s="3">
        <f xml:space="preserve"> Данные!C15 * 'Лаб 1'!$M$1</f>
        <v>100.94381359681464</v>
      </c>
      <c r="D22" s="3">
        <f>Данные!D15 * 'Лаб 1'!$I$1</f>
        <v>99.924204143506813</v>
      </c>
      <c r="E22" s="12">
        <f t="shared" si="3"/>
        <v>100.28373015873009</v>
      </c>
      <c r="F22" s="12">
        <f>$I$2*Данные!E15*Данные!D15</f>
        <v>113.61748396882653</v>
      </c>
      <c r="G22" s="12">
        <f>$F$2*Данные!D15*Данные!F15</f>
        <v>103.0656030717354</v>
      </c>
      <c r="T22" s="27" t="s">
        <v>40</v>
      </c>
      <c r="U22" s="27"/>
      <c r="V22" s="30">
        <f>SUMPRODUCT(W11:Y11,W7:Y7)</f>
        <v>131.90546489116076</v>
      </c>
      <c r="W22" s="30"/>
      <c r="X22" s="30">
        <f>SUMPRODUCT(W11:Y11,W7:Y7)</f>
        <v>131.90546489116076</v>
      </c>
      <c r="Y22" s="30"/>
    </row>
    <row r="23" spans="1:25">
      <c r="A23" s="17">
        <v>43123</v>
      </c>
      <c r="B23" s="18">
        <f xml:space="preserve"> Данные!B16 * 'Лаб 1'!$F$1</f>
        <v>101.44667623146819</v>
      </c>
      <c r="C23" s="3">
        <f xml:space="preserve"> Данные!C16 * 'Лаб 1'!$M$1</f>
        <v>101.2731652165364</v>
      </c>
      <c r="D23" s="3">
        <f>Данные!D16 * 'Лаб 1'!$I$1</f>
        <v>99.959575543203627</v>
      </c>
      <c r="E23" s="12">
        <f t="shared" si="3"/>
        <v>100.30555555555549</v>
      </c>
      <c r="F23" s="12">
        <f>$I$2*Данные!E16*Данные!D16</f>
        <v>105.37279985625401</v>
      </c>
      <c r="G23" s="12">
        <f>$F$2*Данные!D16*Данные!F16</f>
        <v>102.24713864509386</v>
      </c>
      <c r="T23" s="31" t="s">
        <v>31</v>
      </c>
      <c r="U23" s="31"/>
      <c r="V23" s="30">
        <f>W16/W15</f>
        <v>4.5251863194767061</v>
      </c>
      <c r="W23" s="30"/>
      <c r="X23" s="30">
        <f>W17/W15</f>
        <v>6.3201144002646128</v>
      </c>
      <c r="Y23" s="30"/>
    </row>
    <row r="24" spans="1:25" ht="16.5">
      <c r="A24" s="17">
        <v>43124</v>
      </c>
      <c r="B24" s="18">
        <f xml:space="preserve"> Данные!B17 * 'Лаб 1'!$F$1</f>
        <v>101.66188426590148</v>
      </c>
      <c r="C24" s="3">
        <f xml:space="preserve"> Данные!C17 * 'Лаб 1'!$M$1</f>
        <v>101.04704320896623</v>
      </c>
      <c r="D24" s="3">
        <f>Данные!D17 * 'Лаб 1'!$I$1</f>
        <v>99.944416371904993</v>
      </c>
      <c r="E24" s="12">
        <f t="shared" si="3"/>
        <v>100.32738095238088</v>
      </c>
      <c r="F24" s="12">
        <f>$I$2*Данные!E17*Данные!D17</f>
        <v>101.55008024825969</v>
      </c>
      <c r="G24" s="12">
        <f>$F$2*Данные!D17*Данные!F17</f>
        <v>102.2547357517456</v>
      </c>
      <c r="T24" s="27" t="s">
        <v>41</v>
      </c>
      <c r="U24" s="27"/>
      <c r="V24" s="30">
        <f>V21 + V23 * (V22 - V21)</f>
        <v>126.3801647934838</v>
      </c>
      <c r="W24" s="30"/>
      <c r="X24" s="30">
        <f>X21 + X23*(X22-X21)</f>
        <v>123.56683369512281</v>
      </c>
      <c r="Y24" s="30"/>
    </row>
    <row r="25" spans="1:25">
      <c r="A25" s="17">
        <v>43125</v>
      </c>
      <c r="B25" s="18">
        <f xml:space="preserve"> Данные!B18 * 'Лаб 1'!$F$1</f>
        <v>102.79770444763271</v>
      </c>
      <c r="C25" s="3">
        <f xml:space="preserve"> Данные!C18 * 'Лаб 1'!$M$1</f>
        <v>102.31529272968588</v>
      </c>
      <c r="D25" s="3">
        <f>Данные!D18 * 'Лаб 1'!$I$1</f>
        <v>100.06063668519454</v>
      </c>
      <c r="E25" s="12">
        <f t="shared" si="3"/>
        <v>100.34920634920627</v>
      </c>
      <c r="F25" s="12">
        <f>$I$2*Данные!E18*Данные!D18</f>
        <v>106.44332543064588</v>
      </c>
      <c r="G25" s="12">
        <f>$F$2*Данные!D18*Данные!F18</f>
        <v>100.73140840592282</v>
      </c>
    </row>
    <row r="26" spans="1:25">
      <c r="A26" s="17">
        <v>43126</v>
      </c>
      <c r="B26" s="18">
        <f xml:space="preserve"> Данные!B19 * 'Лаб 1'!$F$1</f>
        <v>103.21616451458631</v>
      </c>
      <c r="C26" s="3">
        <f xml:space="preserve"> Данные!C19 * 'Лаб 1'!$M$1</f>
        <v>103.04773140638056</v>
      </c>
      <c r="D26" s="3">
        <f>Данные!D19 * 'Лаб 1'!$I$1</f>
        <v>99.752400202122274</v>
      </c>
      <c r="E26" s="12">
        <f t="shared" si="3"/>
        <v>100.37103174603166</v>
      </c>
      <c r="F26" s="12">
        <f>$I$2*Данные!E19*Данные!D19</f>
        <v>111.63512961354827</v>
      </c>
      <c r="G26" s="12">
        <f>$F$2*Данные!D19*Данные!F19</f>
        <v>98.645577453693733</v>
      </c>
    </row>
    <row r="27" spans="1:25">
      <c r="A27" s="17">
        <v>43127</v>
      </c>
      <c r="B27" s="18">
        <f xml:space="preserve"> Данные!B20 * 'Лаб 1'!$F$1</f>
        <v>102.6781444285031</v>
      </c>
      <c r="C27" s="3">
        <f xml:space="preserve"> Данные!C20 * 'Лаб 1'!$M$1</f>
        <v>103.7408445165413</v>
      </c>
      <c r="D27" s="3">
        <f>Данные!D20 * 'Лаб 1'!$I$1</f>
        <v>99.656392117230908</v>
      </c>
      <c r="E27" s="12">
        <f t="shared" si="3"/>
        <v>100.39285714285705</v>
      </c>
      <c r="F27" s="12">
        <f>$I$2*Данные!E20*Данные!D20</f>
        <v>108.27836792156553</v>
      </c>
      <c r="G27" s="12">
        <f>$F$2*Данные!D20*Данные!F20</f>
        <v>98.781000785641737</v>
      </c>
    </row>
    <row r="28" spans="1:25">
      <c r="A28" s="17">
        <v>43130</v>
      </c>
      <c r="B28" s="18">
        <f xml:space="preserve"> Данные!B21 * 'Лаб 1'!$F$1</f>
        <v>102.66618842659015</v>
      </c>
      <c r="C28" s="3">
        <f xml:space="preserve"> Данные!C21 * 'Лаб 1'!$M$1</f>
        <v>103.99646069901195</v>
      </c>
      <c r="D28" s="3">
        <f>Данные!D21 * 'Лаб 1'!$I$1</f>
        <v>100.09095502779179</v>
      </c>
      <c r="E28" s="12">
        <f t="shared" si="3"/>
        <v>100.41468253968245</v>
      </c>
      <c r="F28" s="12">
        <f>$I$2*Данные!E21*Данные!D21</f>
        <v>113.65577397099372</v>
      </c>
      <c r="G28" s="12">
        <f>$F$2*Данные!D21*Данные!F21</f>
        <v>97.152547425265311</v>
      </c>
    </row>
    <row r="29" spans="1:25">
      <c r="A29" s="17">
        <v>43131</v>
      </c>
      <c r="B29" s="18">
        <f xml:space="preserve"> Данные!B22 * 'Лаб 1'!$F$1</f>
        <v>102.6183644189383</v>
      </c>
      <c r="C29" s="3">
        <f xml:space="preserve"> Данные!C22 * 'Лаб 1'!$M$1</f>
        <v>104.41921053925184</v>
      </c>
      <c r="D29" s="3">
        <f>Данные!D22 * 'Лаб 1'!$I$1</f>
        <v>100.24759979787771</v>
      </c>
      <c r="E29" s="12">
        <f t="shared" si="3"/>
        <v>100.43650793650784</v>
      </c>
      <c r="F29" s="12">
        <f>$I$2*Данные!E22*Данные!D22</f>
        <v>116.58687026591633</v>
      </c>
      <c r="G29" s="12">
        <f>$F$2*Данные!D22*Данные!F22</f>
        <v>96.725261571045209</v>
      </c>
    </row>
    <row r="30" spans="1:25">
      <c r="A30" s="17">
        <v>43132</v>
      </c>
      <c r="B30" s="18">
        <f xml:space="preserve"> Данные!B23 * 'Лаб 1'!$F$1</f>
        <v>102.25968436154949</v>
      </c>
      <c r="C30" s="3">
        <f xml:space="preserve"> Данные!C23 * 'Лаб 1'!$M$1</f>
        <v>104.44378901833554</v>
      </c>
      <c r="D30" s="3">
        <f>Данные!D23 * 'Лаб 1'!$I$1</f>
        <v>100.06568974229408</v>
      </c>
      <c r="E30" s="12">
        <f t="shared" si="3"/>
        <v>100.45833333333323</v>
      </c>
      <c r="F30" s="12">
        <f>$I$2*Данные!E23*Данные!D23</f>
        <v>111.23253305759661</v>
      </c>
      <c r="G30" s="12">
        <f>$F$2*Данные!D23*Данные!F23</f>
        <v>96.827317905973885</v>
      </c>
    </row>
    <row r="31" spans="1:25">
      <c r="A31" s="17">
        <v>43133</v>
      </c>
      <c r="B31" s="18">
        <f xml:space="preserve"> Данные!B24 * 'Лаб 1'!$F$1</f>
        <v>101.84122429459589</v>
      </c>
      <c r="C31" s="3">
        <f xml:space="preserve"> Данные!C24 * 'Лаб 1'!$M$1</f>
        <v>104.20783561913188</v>
      </c>
      <c r="D31" s="3">
        <f>Данные!D24 * 'Лаб 1'!$I$1</f>
        <v>99.828196058615461</v>
      </c>
      <c r="E31" s="12">
        <f t="shared" si="3"/>
        <v>100.48015873015862</v>
      </c>
      <c r="F31" s="12">
        <f>$I$2*Данные!E24*Данные!D24</f>
        <v>93.300480446192537</v>
      </c>
      <c r="G31" s="12">
        <f>$F$2*Данные!D24*Данные!F24</f>
        <v>96.805197056378134</v>
      </c>
    </row>
    <row r="32" spans="1:25">
      <c r="A32" s="17">
        <v>43134</v>
      </c>
      <c r="B32" s="18">
        <f xml:space="preserve"> Данные!B25 * 'Лаб 1'!$F$1</f>
        <v>102.08034433285509</v>
      </c>
      <c r="C32" s="3">
        <f xml:space="preserve"> Данные!C25 * 'Лаб 1'!$M$1</f>
        <v>104.29140244801651</v>
      </c>
      <c r="D32" s="3">
        <f>Данные!D25 * 'Лаб 1'!$I$1</f>
        <v>99.767559373420909</v>
      </c>
      <c r="E32" s="12">
        <f t="shared" si="3"/>
        <v>100.50198412698401</v>
      </c>
      <c r="F32" s="12">
        <f>$I$2*Данные!E25*Данные!D25</f>
        <v>96.840963018721695</v>
      </c>
      <c r="G32" s="12">
        <f>$F$2*Данные!D25*Данные!F25</f>
        <v>92.525993575165188</v>
      </c>
    </row>
    <row r="33" spans="1:7">
      <c r="A33" s="17">
        <v>43137</v>
      </c>
      <c r="B33" s="18">
        <f xml:space="preserve"> Данные!B26 * 'Лаб 1'!$F$1</f>
        <v>101.80535628885701</v>
      </c>
      <c r="C33" s="3">
        <f xml:space="preserve"> Данные!C26 * 'Лаб 1'!$M$1</f>
        <v>104.7141522882564</v>
      </c>
      <c r="D33" s="3">
        <f>Данные!D26 * 'Лаб 1'!$I$1</f>
        <v>100.09095502779179</v>
      </c>
      <c r="E33" s="12">
        <f t="shared" si="3"/>
        <v>100.5238095238094</v>
      </c>
      <c r="F33" s="12">
        <f>$I$2*Данные!E26*Данные!D26</f>
        <v>72.013904508136221</v>
      </c>
      <c r="G33" s="12">
        <f>$F$2*Данные!D26*Данные!F26</f>
        <v>90.512208984910188</v>
      </c>
    </row>
    <row r="34" spans="1:7">
      <c r="A34" s="17">
        <v>43138</v>
      </c>
      <c r="B34" s="18">
        <f xml:space="preserve"> Данные!B27 * 'Лаб 1'!$F$1</f>
        <v>102.82161645145862</v>
      </c>
      <c r="C34" s="3">
        <f xml:space="preserve"> Данные!C27 * 'Лаб 1'!$M$1</f>
        <v>104.69448950498942</v>
      </c>
      <c r="D34" s="3">
        <f>Данные!D27 * 'Лаб 1'!$I$1</f>
        <v>100.52551793835269</v>
      </c>
      <c r="E34" s="12">
        <f t="shared" si="3"/>
        <v>100.5456349206348</v>
      </c>
      <c r="F34" s="12">
        <f>$I$2*Данные!E27*Данные!D27</f>
        <v>83.480123763287978</v>
      </c>
      <c r="G34" s="12">
        <f>$F$2*Данные!D27*Данные!F27</f>
        <v>94.716137567435396</v>
      </c>
    </row>
    <row r="35" spans="1:7">
      <c r="A35" s="17">
        <v>43139</v>
      </c>
      <c r="B35" s="18">
        <f xml:space="preserve"> Данные!B28 * 'Лаб 1'!$F$1</f>
        <v>101.55428024868483</v>
      </c>
      <c r="C35" s="3">
        <f xml:space="preserve"> Данные!C28 * 'Лаб 1'!$M$1</f>
        <v>103.9915450031952</v>
      </c>
      <c r="D35" s="3">
        <f>Данные!D28 * 'Лаб 1'!$I$1</f>
        <v>100.48509348155633</v>
      </c>
      <c r="E35" s="12">
        <f t="shared" si="3"/>
        <v>100.56746031746019</v>
      </c>
      <c r="F35" s="12">
        <f>$I$2*Данные!E28*Данные!D28</f>
        <v>84.416222480136398</v>
      </c>
      <c r="G35" s="12">
        <f>$F$2*Данные!D28*Данные!F28</f>
        <v>92.633969672780097</v>
      </c>
    </row>
    <row r="36" spans="1:7">
      <c r="A36" s="17">
        <v>43140</v>
      </c>
      <c r="B36" s="18">
        <f xml:space="preserve"> Данные!B29 * 'Лаб 1'!$F$1</f>
        <v>100.69344811095169</v>
      </c>
      <c r="C36" s="3">
        <f xml:space="preserve"> Данные!C29 * 'Лаб 1'!$M$1</f>
        <v>103.83424273705943</v>
      </c>
      <c r="D36" s="3">
        <f>Данные!D29 * 'Лаб 1'!$I$1</f>
        <v>100.96008084891358</v>
      </c>
      <c r="E36" s="12">
        <f t="shared" si="3"/>
        <v>100.58928571428558</v>
      </c>
      <c r="F36" s="12">
        <f>$I$2*Данные!E29*Данные!D29</f>
        <v>88.3697849048216</v>
      </c>
      <c r="G36" s="12">
        <f>$F$2*Данные!D29*Данные!F29</f>
        <v>90.528005920697126</v>
      </c>
    </row>
    <row r="37" spans="1:7">
      <c r="A37" s="17">
        <v>43141</v>
      </c>
      <c r="B37" s="18">
        <f xml:space="preserve"> Данные!B30 * 'Лаб 1'!$F$1</f>
        <v>101.26733620277379</v>
      </c>
      <c r="C37" s="3">
        <f xml:space="preserve"> Данные!C30 * 'Лаб 1'!$M$1</f>
        <v>104.88128594602566</v>
      </c>
      <c r="D37" s="3">
        <f>Данные!D30 * 'Лаб 1'!$I$1</f>
        <v>101.14704396159676</v>
      </c>
      <c r="E37" s="12">
        <f t="shared" si="3"/>
        <v>100.61111111111097</v>
      </c>
      <c r="F37" s="12">
        <f>$I$2*Данные!E30*Данные!D30</f>
        <v>91.926720528519638</v>
      </c>
      <c r="G37" s="12">
        <f>$F$2*Данные!D30*Данные!F30</f>
        <v>91.420467380916165</v>
      </c>
    </row>
    <row r="38" spans="1:7">
      <c r="A38" s="17">
        <v>43144</v>
      </c>
      <c r="B38" s="18">
        <f xml:space="preserve"> Данные!B31 * 'Лаб 1'!$F$1</f>
        <v>101.39885222381635</v>
      </c>
      <c r="C38" s="3">
        <f xml:space="preserve"> Данные!C31 * 'Лаб 1'!$M$1</f>
        <v>104.59617558865457</v>
      </c>
      <c r="D38" s="3">
        <f>Данные!D31 * 'Лаб 1'!$I$1</f>
        <v>100.85396664982314</v>
      </c>
      <c r="E38" s="12">
        <f t="shared" si="3"/>
        <v>100.63293650793636</v>
      </c>
      <c r="F38" s="12">
        <f>$I$2*Данные!E31*Данные!D31</f>
        <v>89.852024826576852</v>
      </c>
      <c r="G38" s="12">
        <f>$F$2*Данные!D31*Данные!F31</f>
        <v>94.839097626324659</v>
      </c>
    </row>
    <row r="39" spans="1:7">
      <c r="A39" s="17">
        <v>43145</v>
      </c>
      <c r="B39" s="18">
        <f xml:space="preserve"> Данные!B32 * 'Лаб 1'!$F$1</f>
        <v>101.78144428503107</v>
      </c>
      <c r="C39" s="3">
        <f xml:space="preserve"> Данные!C32 * 'Лаб 1'!$M$1</f>
        <v>104.67482672172245</v>
      </c>
      <c r="D39" s="3">
        <f>Данные!D32 * 'Лаб 1'!$I$1</f>
        <v>100.64679130874178</v>
      </c>
      <c r="E39" s="12">
        <f t="shared" si="3"/>
        <v>100.65476190476176</v>
      </c>
      <c r="F39" s="12">
        <f>$I$2*Данные!E32*Данные!D32</f>
        <v>93.477615294013518</v>
      </c>
      <c r="G39" s="12">
        <f>$F$2*Данные!D32*Данные!F32</f>
        <v>95.598165854743414</v>
      </c>
    </row>
    <row r="40" spans="1:7">
      <c r="A40" s="17">
        <v>43146</v>
      </c>
      <c r="B40" s="18">
        <f xml:space="preserve"> Данные!B33 * 'Лаб 1'!$F$1</f>
        <v>101.80535628885701</v>
      </c>
      <c r="C40" s="3">
        <f xml:space="preserve"> Данные!C33 * 'Лаб 1'!$M$1</f>
        <v>104.69448950498942</v>
      </c>
      <c r="D40" s="3">
        <f>Данные!D33 * 'Лаб 1'!$I$1</f>
        <v>100.56088933804951</v>
      </c>
      <c r="E40" s="12">
        <f t="shared" si="3"/>
        <v>100.67658730158715</v>
      </c>
      <c r="F40" s="12">
        <f>$I$2*Данные!E33*Данные!D33</f>
        <v>98.161903482007389</v>
      </c>
      <c r="G40" s="12">
        <f>$F$2*Данные!D33*Данные!F33</f>
        <v>97.260000228941095</v>
      </c>
    </row>
    <row r="41" spans="1:7">
      <c r="A41" s="17">
        <v>43147</v>
      </c>
      <c r="B41" s="18">
        <f xml:space="preserve"> Данные!B34 * 'Лаб 1'!$F$1</f>
        <v>102.59445241511239</v>
      </c>
      <c r="C41" s="3">
        <f xml:space="preserve"> Данные!C34 * 'Лаб 1'!$M$1</f>
        <v>104.6797424175392</v>
      </c>
      <c r="D41" s="3">
        <f>Данные!D34 * 'Лаб 1'!$I$1</f>
        <v>99.631126831733184</v>
      </c>
      <c r="E41" s="12">
        <f t="shared" si="3"/>
        <v>100.69841269841254</v>
      </c>
      <c r="F41" s="12">
        <f>$I$2*Данные!E34*Данные!D34</f>
        <v>97.337764154131349</v>
      </c>
      <c r="G41" s="12">
        <f>$F$2*Данные!D34*Данные!F34</f>
        <v>99.608096058078132</v>
      </c>
    </row>
    <row r="42" spans="1:7">
      <c r="A42" s="17">
        <v>43148</v>
      </c>
      <c r="B42" s="18">
        <f xml:space="preserve"> Данные!B35 * 'Лаб 1'!$F$1</f>
        <v>102.35533237685317</v>
      </c>
      <c r="C42" s="3">
        <f xml:space="preserve"> Данные!C35 * 'Лаб 1'!$M$1</f>
        <v>104.60109128447131</v>
      </c>
      <c r="D42" s="3">
        <f>Данные!D35 * 'Лаб 1'!$I$1</f>
        <v>99.039919151086394</v>
      </c>
      <c r="E42" s="12">
        <f t="shared" si="3"/>
        <v>100.72023809523793</v>
      </c>
      <c r="F42" s="12">
        <f>$I$2*Данные!E35*Данные!D35</f>
        <v>99.629942425406654</v>
      </c>
      <c r="G42" s="12">
        <f>$F$2*Данные!D35*Данные!F35</f>
        <v>98.696507503544481</v>
      </c>
    </row>
    <row r="43" spans="1:7">
      <c r="A43" s="17">
        <v>43151</v>
      </c>
      <c r="B43" s="18">
        <f xml:space="preserve"> Данные!B36 * 'Лаб 1'!$F$1</f>
        <v>101.54232424677188</v>
      </c>
      <c r="C43" s="3">
        <f xml:space="preserve"> Данные!C36 * 'Лаб 1'!$M$1</f>
        <v>103.85882121614314</v>
      </c>
      <c r="D43" s="3">
        <f>Данные!D36 * 'Лаб 1'!$I$1</f>
        <v>99.065184436584119</v>
      </c>
      <c r="E43" s="12">
        <f t="shared" si="3"/>
        <v>100.74206349206332</v>
      </c>
      <c r="F43" s="12">
        <f>$I$2*Данные!E36*Данные!D36</f>
        <v>95.812705890211362</v>
      </c>
      <c r="G43" s="12">
        <f>$F$2*Данные!D36*Данные!F36</f>
        <v>98.378185931476054</v>
      </c>
    </row>
    <row r="44" spans="1:7">
      <c r="A44" s="17">
        <v>43152</v>
      </c>
      <c r="B44" s="18">
        <f xml:space="preserve"> Данные!B37 * 'Лаб 1'!$F$1</f>
        <v>100.81300813008129</v>
      </c>
      <c r="C44" s="3">
        <f xml:space="preserve"> Данные!C37 * 'Лаб 1'!$M$1</f>
        <v>103.17062380179915</v>
      </c>
      <c r="D44" s="3">
        <f>Данные!D37 * 'Лаб 1'!$I$1</f>
        <v>99.090449722081857</v>
      </c>
      <c r="E44" s="12">
        <f t="shared" si="3"/>
        <v>100.76388888888872</v>
      </c>
      <c r="F44" s="12">
        <f>$I$2*Данные!E37*Данные!D37</f>
        <v>90.019498241573544</v>
      </c>
      <c r="G44" s="12">
        <f>$F$2*Данные!D37*Данные!F37</f>
        <v>97.968065987365719</v>
      </c>
    </row>
    <row r="45" spans="1:7">
      <c r="A45" s="17">
        <v>43153</v>
      </c>
      <c r="B45" s="18">
        <f xml:space="preserve"> Данные!B38 * 'Лаб 1'!$F$1</f>
        <v>100.21520803443327</v>
      </c>
      <c r="C45" s="3">
        <f xml:space="preserve"> Данные!C38 * 'Лаб 1'!$M$1</f>
        <v>102.97891166494617</v>
      </c>
      <c r="D45" s="3">
        <f>Данные!D38 * 'Лаб 1'!$I$1</f>
        <v>99.15613946437594</v>
      </c>
      <c r="E45" s="12">
        <f t="shared" si="3"/>
        <v>100.78571428571411</v>
      </c>
      <c r="F45" s="12">
        <f>$I$2*Данные!E38*Данные!D38</f>
        <v>86.713505604163089</v>
      </c>
      <c r="G45" s="12">
        <f>$F$2*Данные!D38*Данные!F38</f>
        <v>98.835245809151402</v>
      </c>
    </row>
    <row r="46" spans="1:7">
      <c r="A46" s="17">
        <v>43154</v>
      </c>
      <c r="B46" s="18">
        <f xml:space="preserve"> Данные!B39 * 'Лаб 1'!$F$1</f>
        <v>99.904351984696319</v>
      </c>
      <c r="C46" s="3">
        <f xml:space="preserve"> Данные!C39 * 'Лаб 1'!$M$1</f>
        <v>102.87568205279457</v>
      </c>
      <c r="D46" s="3">
        <f>Данные!D39 * 'Лаб 1'!$I$1</f>
        <v>99.231935320869113</v>
      </c>
      <c r="E46" s="12">
        <f t="shared" si="3"/>
        <v>100.8075396825395</v>
      </c>
      <c r="F46" s="12">
        <f>$I$2*Данные!E39*Данные!D39</f>
        <v>87.310324861929118</v>
      </c>
      <c r="G46" s="12">
        <f>$F$2*Данные!D39*Данные!F39</f>
        <v>100.65412209615667</v>
      </c>
    </row>
    <row r="47" spans="1:7">
      <c r="A47" s="17">
        <v>43155</v>
      </c>
      <c r="B47" s="18">
        <f xml:space="preserve"> Данные!B40 * 'Лаб 1'!$F$1</f>
        <v>100.08369201339072</v>
      </c>
      <c r="C47" s="3">
        <f xml:space="preserve"> Данные!C40 * 'Лаб 1'!$M$1</f>
        <v>103.10180406036474</v>
      </c>
      <c r="D47" s="3">
        <f>Данные!D40 * 'Лаб 1'!$I$1</f>
        <v>99.00454775138958</v>
      </c>
      <c r="E47" s="12">
        <f t="shared" si="3"/>
        <v>100.82936507936489</v>
      </c>
      <c r="F47" s="12">
        <f>$I$2*Данные!E40*Данные!D40</f>
        <v>87.890935647274873</v>
      </c>
      <c r="G47" s="12">
        <f>$F$2*Данные!D40*Данные!F40</f>
        <v>102.39166588990221</v>
      </c>
    </row>
    <row r="48" spans="1:7">
      <c r="A48" s="17">
        <v>43158</v>
      </c>
      <c r="B48" s="18">
        <f xml:space="preserve"> Данные!B41 * 'Лаб 1'!$F$1</f>
        <v>100.65758010521282</v>
      </c>
      <c r="C48" s="3">
        <f xml:space="preserve"> Данные!C41 * 'Лаб 1'!$M$1</f>
        <v>102.99365875239641</v>
      </c>
      <c r="D48" s="3">
        <f>Данные!D41 * 'Лаб 1'!$I$1</f>
        <v>98.817584638706407</v>
      </c>
      <c r="E48" s="12">
        <f t="shared" si="3"/>
        <v>100.85119047619028</v>
      </c>
      <c r="F48" s="12">
        <f>$I$2*Данные!E41*Данные!D41</f>
        <v>91.435167202925101</v>
      </c>
      <c r="G48" s="12">
        <f>$F$2*Данные!D41*Данные!F41</f>
        <v>101.87850843472737</v>
      </c>
    </row>
    <row r="49" spans="1:7">
      <c r="A49" s="17">
        <v>43159</v>
      </c>
      <c r="B49" s="18">
        <f xml:space="preserve"> Данные!B42 * 'Лаб 1'!$F$1</f>
        <v>100.08369201339072</v>
      </c>
      <c r="C49" s="3">
        <f xml:space="preserve"> Данные!C42 * 'Лаб 1'!$M$1</f>
        <v>102.47751069163841</v>
      </c>
      <c r="D49" s="3">
        <f>Данные!D42 * 'Лаб 1'!$I$1</f>
        <v>98.721576553815055</v>
      </c>
      <c r="E49" s="12">
        <f t="shared" si="3"/>
        <v>100.87301587301567</v>
      </c>
      <c r="F49" s="12">
        <f>$I$2*Данные!E42*Данные!D42</f>
        <v>90.381720539392447</v>
      </c>
      <c r="G49" s="12">
        <f>$F$2*Данные!D42*Данные!F42</f>
        <v>101.61978280030939</v>
      </c>
    </row>
    <row r="50" spans="1:7">
      <c r="A50" s="17">
        <v>43160</v>
      </c>
      <c r="B50" s="18">
        <f xml:space="preserve"> Данные!B43 * 'Лаб 1'!$F$1</f>
        <v>99.246771879483504</v>
      </c>
      <c r="C50" s="3">
        <f xml:space="preserve"> Данные!C43 * 'Лаб 1'!$M$1</f>
        <v>101.96136263088039</v>
      </c>
      <c r="D50" s="3">
        <f>Данные!D43 * 'Лаб 1'!$I$1</f>
        <v>98.817584638706407</v>
      </c>
      <c r="E50" s="12">
        <f t="shared" si="3"/>
        <v>100.89484126984107</v>
      </c>
      <c r="F50" s="12">
        <f>$I$2*Данные!E43*Данные!D43</f>
        <v>89.88872694333925</v>
      </c>
      <c r="G50" s="12">
        <f>$F$2*Данные!D43*Данные!F43</f>
        <v>99.936877668594676</v>
      </c>
    </row>
    <row r="51" spans="1:7">
      <c r="A51" s="17">
        <v>43161</v>
      </c>
      <c r="B51" s="18">
        <f xml:space="preserve"> Данные!B44 * 'Лаб 1'!$F$1</f>
        <v>98.720707795313231</v>
      </c>
      <c r="C51" s="3">
        <f xml:space="preserve"> Данные!C44 * 'Лаб 1'!$M$1</f>
        <v>101.82863884382833</v>
      </c>
      <c r="D51" s="3">
        <f>Данные!D44 * 'Лаб 1'!$I$1</f>
        <v>98.974229408792311</v>
      </c>
      <c r="E51" s="12">
        <f t="shared" si="3"/>
        <v>100.91666666666646</v>
      </c>
      <c r="F51" s="12">
        <f>$I$2*Данные!E44*Данные!D44</f>
        <v>90.011406967584605</v>
      </c>
      <c r="G51" s="12">
        <f>$F$2*Данные!D44*Данные!F44</f>
        <v>100.78166448121362</v>
      </c>
    </row>
    <row r="52" spans="1:7">
      <c r="A52" s="17">
        <v>43162</v>
      </c>
      <c r="B52" s="18">
        <f xml:space="preserve"> Данные!B45 * 'Лаб 1'!$F$1</f>
        <v>99.175035868005736</v>
      </c>
      <c r="C52" s="3">
        <f xml:space="preserve"> Данные!C45 * 'Лаб 1'!$M$1</f>
        <v>102.72821117829228</v>
      </c>
      <c r="D52" s="3">
        <f>Данные!D45 * 'Лаб 1'!$I$1</f>
        <v>99.01465386558867</v>
      </c>
      <c r="E52" s="12">
        <f t="shared" si="3"/>
        <v>100.93849206349185</v>
      </c>
      <c r="F52" s="12">
        <f>$I$2*Данные!E45*Данные!D45</f>
        <v>89.722202112739296</v>
      </c>
      <c r="G52" s="12">
        <f>$F$2*Данные!D45*Данные!F45</f>
        <v>101.1661511987753</v>
      </c>
    </row>
    <row r="53" spans="1:7">
      <c r="A53" s="17">
        <v>43163</v>
      </c>
      <c r="B53" s="18">
        <f xml:space="preserve"> Данные!B46 * 'Лаб 1'!$F$1</f>
        <v>99.677187948350067</v>
      </c>
      <c r="C53" s="3">
        <f xml:space="preserve"> Данные!C46 * 'Лаб 1'!$M$1</f>
        <v>102.752789657376</v>
      </c>
      <c r="D53" s="3">
        <f>Данные!D46 * 'Лаб 1'!$I$1</f>
        <v>99.095502779181402</v>
      </c>
      <c r="E53" s="12">
        <f t="shared" si="3"/>
        <v>100.96031746031724</v>
      </c>
      <c r="F53" s="12">
        <f>$I$2*Данные!E46*Данные!D46</f>
        <v>89.033379031772796</v>
      </c>
      <c r="G53" s="12">
        <f>$F$2*Данные!D46*Данные!F46</f>
        <v>101.18003600916418</v>
      </c>
    </row>
    <row r="54" spans="1:7">
      <c r="A54" s="17">
        <v>43165</v>
      </c>
      <c r="B54" s="18">
        <f xml:space="preserve"> Данные!B47 * 'Лаб 1'!$F$1</f>
        <v>100.50215208034433</v>
      </c>
      <c r="C54" s="3">
        <f xml:space="preserve"> Данные!C47 * 'Лаб 1'!$M$1</f>
        <v>103.5196382047879</v>
      </c>
      <c r="D54" s="3">
        <f>Данные!D47 * 'Лаб 1'!$I$1</f>
        <v>99.615967660434549</v>
      </c>
      <c r="E54" s="12">
        <f t="shared" si="3"/>
        <v>100.98214285714263</v>
      </c>
      <c r="F54" s="12">
        <f>$I$2*Данные!E47*Данные!D47</f>
        <v>86.824414148258583</v>
      </c>
      <c r="G54" s="12">
        <f>$F$2*Данные!D47*Данные!F47</f>
        <v>100.76733113316264</v>
      </c>
    </row>
    <row r="55" spans="1:7">
      <c r="A55" s="17">
        <v>43166</v>
      </c>
      <c r="B55" s="18">
        <f xml:space="preserve"> Данные!B48 * 'Лаб 1'!$F$1</f>
        <v>100.07173601147777</v>
      </c>
      <c r="C55" s="3">
        <f xml:space="preserve"> Данные!C48 * 'Лаб 1'!$M$1</f>
        <v>102.78719952809321</v>
      </c>
      <c r="D55" s="3">
        <f>Данные!D48 * 'Лаб 1'!$I$1</f>
        <v>99.28751894896412</v>
      </c>
      <c r="E55" s="12">
        <f t="shared" si="3"/>
        <v>101.00396825396803</v>
      </c>
      <c r="F55" s="12">
        <f>$I$2*Данные!E48*Данные!D48</f>
        <v>81.15189766133129</v>
      </c>
      <c r="G55" s="12">
        <f>$F$2*Данные!D48*Данные!F48</f>
        <v>101.51379942470371</v>
      </c>
    </row>
    <row r="56" spans="1:7">
      <c r="A56" s="17">
        <v>43167</v>
      </c>
      <c r="B56" s="18">
        <f xml:space="preserve"> Данные!B49 * 'Лаб 1'!$F$1</f>
        <v>100.33476805356288</v>
      </c>
      <c r="C56" s="3">
        <f xml:space="preserve"> Данные!C49 * 'Лаб 1'!$M$1</f>
        <v>102.68888561175834</v>
      </c>
      <c r="D56" s="3">
        <f>Данные!D49 * 'Лаб 1'!$I$1</f>
        <v>98.984335522991401</v>
      </c>
      <c r="E56" s="12">
        <f t="shared" si="3"/>
        <v>101.02579365079342</v>
      </c>
      <c r="F56" s="12">
        <f>$I$2*Данные!E49*Данные!D49</f>
        <v>76.19333395656686</v>
      </c>
      <c r="G56" s="12">
        <f>$F$2*Данные!D49*Данные!F49</f>
        <v>102.94279369346702</v>
      </c>
    </row>
    <row r="57" spans="1:7">
      <c r="A57" s="17">
        <v>43172</v>
      </c>
      <c r="B57" s="18">
        <f xml:space="preserve"> Данные!B50 * 'Лаб 1'!$F$1</f>
        <v>99.067431850789092</v>
      </c>
      <c r="C57" s="3">
        <f xml:space="preserve"> Данные!C50 * 'Лаб 1'!$M$1</f>
        <v>101.25841812908617</v>
      </c>
      <c r="D57" s="3">
        <f>Данные!D50 * 'Лаб 1'!$I$1</f>
        <v>98.863062152602311</v>
      </c>
      <c r="E57" s="12">
        <f t="shared" si="3"/>
        <v>101.04761904761881</v>
      </c>
      <c r="F57" s="12">
        <f>$I$2*Данные!E50*Данные!D50</f>
        <v>72.560437374408338</v>
      </c>
      <c r="G57" s="12">
        <f>$F$2*Данные!D50*Данные!F50</f>
        <v>103.82221251948042</v>
      </c>
    </row>
    <row r="58" spans="1:7">
      <c r="A58" s="17">
        <v>43173</v>
      </c>
      <c r="B58" s="18">
        <f xml:space="preserve"> Данные!B51 * 'Лаб 1'!$F$1</f>
        <v>99.270683883309417</v>
      </c>
      <c r="C58" s="3">
        <f xml:space="preserve"> Данные!C51 * 'Лаб 1'!$M$1</f>
        <v>101.53861279064051</v>
      </c>
      <c r="D58" s="3">
        <f>Данные!D51 * 'Лаб 1'!$I$1</f>
        <v>98.964123294593222</v>
      </c>
      <c r="E58" s="12">
        <f t="shared" si="3"/>
        <v>101.0694444444442</v>
      </c>
      <c r="F58" s="12">
        <f>$I$2*Данные!E51*Данные!D51</f>
        <v>67.249751736866429</v>
      </c>
      <c r="G58" s="12">
        <f>$F$2*Данные!D51*Данные!F51</f>
        <v>102.92177316282358</v>
      </c>
    </row>
    <row r="59" spans="1:7">
      <c r="A59" s="17">
        <v>43174</v>
      </c>
      <c r="B59" s="18">
        <f xml:space="preserve"> Данные!B52 * 'Лаб 1'!$F$1</f>
        <v>99.772835963653748</v>
      </c>
      <c r="C59" s="3">
        <f xml:space="preserve"> Данные!C52 * 'Лаб 1'!$M$1</f>
        <v>101.81880745219485</v>
      </c>
      <c r="D59" s="3">
        <f>Данные!D52 * 'Лаб 1'!$I$1</f>
        <v>98.984335522991401</v>
      </c>
      <c r="E59" s="12">
        <f t="shared" si="3"/>
        <v>101.09126984126959</v>
      </c>
      <c r="F59" s="12">
        <f>$I$2*Данные!E52*Данные!D52</f>
        <v>62.17784820649689</v>
      </c>
      <c r="G59" s="12">
        <f>$F$2*Данные!D52*Данные!F52</f>
        <v>102.07330577162845</v>
      </c>
    </row>
    <row r="60" spans="1:7">
      <c r="A60" s="17">
        <v>43175</v>
      </c>
      <c r="B60" s="18">
        <f xml:space="preserve"> Данные!B53 * 'Лаб 1'!$F$1</f>
        <v>99.605451936872313</v>
      </c>
      <c r="C60" s="3">
        <f xml:space="preserve"> Данные!C53 * 'Лаб 1'!$M$1</f>
        <v>101.77456618984417</v>
      </c>
      <c r="D60" s="3">
        <f>Данные!D53 * 'Лаб 1'!$I$1</f>
        <v>98.943911066195042</v>
      </c>
      <c r="E60" s="12">
        <f t="shared" si="3"/>
        <v>101.11309523809499</v>
      </c>
      <c r="F60" s="12">
        <f>$I$2*Данные!E53*Данные!D53</f>
        <v>63.129662325647161</v>
      </c>
      <c r="G60" s="12">
        <f>$F$2*Данные!D53*Данные!F53</f>
        <v>102.14597938548937</v>
      </c>
    </row>
    <row r="61" spans="1:7">
      <c r="A61" s="17">
        <v>43176</v>
      </c>
      <c r="B61" s="18">
        <f xml:space="preserve"> Данные!B54 * 'Лаб 1'!$F$1</f>
        <v>99.5815399330464</v>
      </c>
      <c r="C61" s="3">
        <f xml:space="preserve"> Данные!C54 * 'Лаб 1'!$M$1</f>
        <v>101.59760114044144</v>
      </c>
      <c r="D61" s="3">
        <f>Данные!D54 * 'Лаб 1'!$I$1</f>
        <v>99.161192521475485</v>
      </c>
      <c r="E61" s="12">
        <f t="shared" si="3"/>
        <v>101.13492063492038</v>
      </c>
      <c r="F61" s="12">
        <f>$I$2*Данные!E54*Данные!D54</f>
        <v>60.23517381871504</v>
      </c>
      <c r="G61" s="12">
        <f>$F$2*Данные!D54*Данные!F54</f>
        <v>102.02646045147651</v>
      </c>
    </row>
    <row r="62" spans="1:7">
      <c r="A62" s="17">
        <v>43179</v>
      </c>
      <c r="B62" s="18">
        <f xml:space="preserve"> Данные!B55 * 'Лаб 1'!$F$1</f>
        <v>99.007651841224288</v>
      </c>
      <c r="C62" s="3">
        <f xml:space="preserve"> Данные!C55 * 'Лаб 1'!$M$1</f>
        <v>101.21417686673549</v>
      </c>
      <c r="D62" s="3">
        <f>Данные!D55 * 'Лаб 1'!$I$1</f>
        <v>99.221829206670023</v>
      </c>
      <c r="E62" s="12">
        <f t="shared" si="3"/>
        <v>101.15674603174577</v>
      </c>
      <c r="F62" s="12">
        <f>$I$2*Данные!E55*Данные!D55</f>
        <v>56.642788170265973</v>
      </c>
      <c r="G62" s="12">
        <f>$F$2*Данные!D55*Данные!F55</f>
        <v>100.5291903404611</v>
      </c>
    </row>
    <row r="63" spans="1:7">
      <c r="A63" s="17">
        <v>43180</v>
      </c>
      <c r="B63" s="18">
        <f xml:space="preserve"> Данные!B56 * 'Лаб 1'!$F$1</f>
        <v>99.115255858440946</v>
      </c>
      <c r="C63" s="3">
        <f xml:space="preserve"> Данные!C56 * 'Лаб 1'!$M$1</f>
        <v>101.43538317848891</v>
      </c>
      <c r="D63" s="3">
        <f>Данные!D56 * 'Лаб 1'!$I$1</f>
        <v>99.247094492167747</v>
      </c>
      <c r="E63" s="12">
        <f t="shared" si="3"/>
        <v>101.17857142857116</v>
      </c>
      <c r="F63" s="12">
        <f>$I$2*Данные!E56*Данные!D56</f>
        <v>59.370408946607043</v>
      </c>
      <c r="G63" s="12">
        <f>$F$2*Данные!D56*Данные!F56</f>
        <v>100.50890452385273</v>
      </c>
    </row>
    <row r="64" spans="1:7">
      <c r="A64" s="17">
        <v>43181</v>
      </c>
      <c r="B64" s="18">
        <f xml:space="preserve"> Данные!B57 * 'Лаб 1'!$F$1</f>
        <v>99.29459588713533</v>
      </c>
      <c r="C64" s="3">
        <f xml:space="preserve"> Данные!C57 * 'Лаб 1'!$M$1</f>
        <v>101.10111586295041</v>
      </c>
      <c r="D64" s="3">
        <f>Данные!D57 * 'Лаб 1'!$I$1</f>
        <v>99.15613946437594</v>
      </c>
      <c r="E64" s="12">
        <f t="shared" si="3"/>
        <v>101.20039682539655</v>
      </c>
      <c r="F64" s="12">
        <f>$I$2*Данные!E57*Данные!D57</f>
        <v>57.151086130465103</v>
      </c>
      <c r="G64" s="12">
        <f>$F$2*Данные!D57*Данные!F57</f>
        <v>98.147616547956019</v>
      </c>
    </row>
    <row r="65" spans="1:7">
      <c r="A65" s="17">
        <v>43182</v>
      </c>
      <c r="B65" s="18">
        <f xml:space="preserve"> Данные!B58 * 'Лаб 1'!$F$1</f>
        <v>99.521759923481582</v>
      </c>
      <c r="C65" s="3">
        <f xml:space="preserve"> Данные!C58 * 'Лаб 1'!$M$1</f>
        <v>100.98313916334857</v>
      </c>
      <c r="D65" s="3">
        <f>Данные!D58 * 'Лаб 1'!$I$1</f>
        <v>98.448711470439605</v>
      </c>
      <c r="E65" s="12">
        <f t="shared" si="3"/>
        <v>101.22222222222194</v>
      </c>
      <c r="F65" s="12">
        <f>$I$2*Данные!E58*Данные!D58</f>
        <v>54.482383041179453</v>
      </c>
      <c r="G65" s="12">
        <f>$F$2*Данные!D58*Данные!F58</f>
        <v>96.059179638632813</v>
      </c>
    </row>
    <row r="66" spans="1:7">
      <c r="A66" s="17">
        <v>43183</v>
      </c>
      <c r="B66" s="18">
        <f xml:space="preserve"> Данные!B59 * 'Лаб 1'!$F$1</f>
        <v>100.54997608799616</v>
      </c>
      <c r="C66" s="3">
        <f xml:space="preserve"> Данные!C59 * 'Лаб 1'!$M$1</f>
        <v>101.08145307968341</v>
      </c>
      <c r="D66" s="3">
        <f>Данные!D59 * 'Лаб 1'!$I$1</f>
        <v>98.468923698837798</v>
      </c>
      <c r="E66" s="12">
        <f t="shared" si="3"/>
        <v>101.24404761904734</v>
      </c>
      <c r="F66" s="12">
        <f>$I$2*Данные!E59*Данные!D59</f>
        <v>55.265875984127028</v>
      </c>
      <c r="G66" s="12">
        <f>$F$2*Данные!D59*Данные!F59</f>
        <v>93.848213687080033</v>
      </c>
    </row>
    <row r="67" spans="1:7">
      <c r="A67" s="17">
        <v>43186</v>
      </c>
      <c r="B67" s="18">
        <f xml:space="preserve"> Данные!B60 * 'Лаб 1'!$F$1</f>
        <v>100.93256814921091</v>
      </c>
      <c r="C67" s="3">
        <f xml:space="preserve"> Данные!C60 * 'Лаб 1'!$M$1</f>
        <v>101.19451408346852</v>
      </c>
      <c r="D67" s="3">
        <f>Данные!D60 * 'Лаб 1'!$I$1</f>
        <v>98.403233956543701</v>
      </c>
      <c r="E67" s="12">
        <f t="shared" si="3"/>
        <v>101.26587301587273</v>
      </c>
      <c r="F67" s="12">
        <f>$I$2*Данные!E60*Данные!D60</f>
        <v>48.636897370399964</v>
      </c>
      <c r="G67" s="12">
        <f>$F$2*Данные!D60*Данные!F60</f>
        <v>98.244005422633435</v>
      </c>
    </row>
    <row r="68" spans="1:7">
      <c r="A68" s="17">
        <v>43187</v>
      </c>
      <c r="B68" s="18">
        <f xml:space="preserve"> Данные!B61 * 'Лаб 1'!$F$1</f>
        <v>101.0521281683405</v>
      </c>
      <c r="C68" s="3">
        <f xml:space="preserve"> Данные!C61 * 'Лаб 1'!$M$1</f>
        <v>101.032296121516</v>
      </c>
      <c r="D68" s="3">
        <f>Данные!D61 * 'Лаб 1'!$I$1</f>
        <v>98.352703385548239</v>
      </c>
      <c r="E68" s="12">
        <f t="shared" si="3"/>
        <v>101.28769841269812</v>
      </c>
      <c r="F68" s="12">
        <f>$I$2*Данные!E61*Данные!D61</f>
        <v>46.913193545741152</v>
      </c>
      <c r="G68" s="12">
        <f>$F$2*Данные!D61*Данные!F61</f>
        <v>95.69267881409445</v>
      </c>
    </row>
    <row r="69" spans="1:7">
      <c r="A69" s="17">
        <v>43188</v>
      </c>
      <c r="B69" s="18">
        <f xml:space="preserve"> Данные!B62 * 'Лаб 1'!$F$1</f>
        <v>100.5738880918221</v>
      </c>
      <c r="C69" s="3">
        <f xml:space="preserve"> Данные!C62 * 'Лаб 1'!$M$1</f>
        <v>100.90448803028069</v>
      </c>
      <c r="D69" s="3">
        <f>Данные!D62 * 'Лаб 1'!$I$1</f>
        <v>98.590197069226875</v>
      </c>
      <c r="E69" s="12">
        <f t="shared" si="3"/>
        <v>101.30952380952351</v>
      </c>
      <c r="F69" s="12">
        <f>$I$2*Данные!E62*Данные!D62</f>
        <v>43.043337445853084</v>
      </c>
      <c r="G69" s="12">
        <f>$F$2*Данные!D62*Данные!F62</f>
        <v>94.852612159528945</v>
      </c>
    </row>
    <row r="70" spans="1:7">
      <c r="A70" s="17">
        <v>43189</v>
      </c>
      <c r="B70" s="18">
        <f xml:space="preserve"> Данные!B63 * 'Лаб 1'!$F$1</f>
        <v>99.5815399330464</v>
      </c>
      <c r="C70" s="3">
        <f xml:space="preserve"> Данные!C63 * 'Лаб 1'!$M$1</f>
        <v>100.38833996952268</v>
      </c>
      <c r="D70" s="3">
        <f>Данные!D63 * 'Лаб 1'!$I$1</f>
        <v>98.878221323900959</v>
      </c>
      <c r="E70" s="12">
        <f t="shared" si="3"/>
        <v>101.3313492063489</v>
      </c>
      <c r="F70" s="12">
        <f>$I$2*Данные!E63*Данные!D63</f>
        <v>40.424826445905893</v>
      </c>
      <c r="G70" s="12">
        <f>$F$2*Данные!D63*Данные!F63</f>
        <v>95.883989471512834</v>
      </c>
    </row>
    <row r="71" spans="1:7">
      <c r="A71" s="17">
        <v>43190</v>
      </c>
      <c r="B71" s="18">
        <f xml:space="preserve"> Данные!B64 * 'Лаб 1'!$F$1</f>
        <v>99.23481587757054</v>
      </c>
      <c r="C71" s="3">
        <f xml:space="preserve"> Данные!C64 * 'Лаб 1'!$M$1</f>
        <v>100.55547362729193</v>
      </c>
      <c r="D71" s="3">
        <f>Данные!D64 * 'Лаб 1'!$I$1</f>
        <v>98.539666498231412</v>
      </c>
      <c r="E71" s="12">
        <f t="shared" si="3"/>
        <v>101.3531746031743</v>
      </c>
      <c r="F71" s="12">
        <f>$I$2*Данные!E64*Данные!D64</f>
        <v>42.096852263520411</v>
      </c>
      <c r="G71" s="12">
        <f>$F$2*Данные!D64*Данные!F64</f>
        <v>94.917889574232618</v>
      </c>
    </row>
    <row r="72" spans="1:7">
      <c r="A72" s="17">
        <v>43193</v>
      </c>
      <c r="B72" s="18">
        <f xml:space="preserve"> Данные!B65 * 'Лаб 1'!$F$1</f>
        <v>99.270683883309417</v>
      </c>
      <c r="C72" s="3">
        <f xml:space="preserve"> Данные!C65 * 'Лаб 1'!$M$1</f>
        <v>100.55547362729193</v>
      </c>
      <c r="D72" s="3">
        <f>Данные!D65 * 'Лаб 1'!$I$1</f>
        <v>98.57503789792824</v>
      </c>
      <c r="E72" s="12">
        <f t="shared" si="3"/>
        <v>101.37499999999969</v>
      </c>
      <c r="F72" s="12">
        <f>$I$2*Данные!E65*Данные!D65</f>
        <v>41.930750475104659</v>
      </c>
      <c r="G72" s="12">
        <f>$F$2*Данные!D65*Данные!F65</f>
        <v>95.931786766129889</v>
      </c>
    </row>
    <row r="73" spans="1:7">
      <c r="A73" s="17">
        <v>43194</v>
      </c>
      <c r="B73" s="18">
        <f xml:space="preserve"> Данные!B66 * 'Лаб 1'!$F$1</f>
        <v>100.66953610712578</v>
      </c>
      <c r="C73" s="3">
        <f xml:space="preserve"> Данные!C66 * 'Лаб 1'!$M$1</f>
        <v>100.83075259302954</v>
      </c>
      <c r="D73" s="3">
        <f>Данные!D66 * 'Лаб 1'!$I$1</f>
        <v>99.00454775138958</v>
      </c>
      <c r="E73" s="12">
        <f t="shared" si="3"/>
        <v>101.39682539682508</v>
      </c>
      <c r="F73" s="12">
        <f>$I$2*Данные!E66*Данные!D66</f>
        <v>41.08193049250827</v>
      </c>
      <c r="G73" s="12">
        <f>$F$2*Данные!D66*Данные!F66</f>
        <v>98.18065415012974</v>
      </c>
    </row>
    <row r="74" spans="1:7">
      <c r="A74" s="17">
        <v>43195</v>
      </c>
      <c r="B74" s="18">
        <f xml:space="preserve"> Данные!B67 * 'Лаб 1'!$F$1</f>
        <v>101.54232424677188</v>
      </c>
      <c r="C74" s="3">
        <f xml:space="preserve"> Данные!C67 * 'Лаб 1'!$M$1</f>
        <v>100.82092120139606</v>
      </c>
      <c r="D74" s="3">
        <f>Данные!D67 * 'Лаб 1'!$I$1</f>
        <v>99.383527033855472</v>
      </c>
      <c r="E74" s="12">
        <f t="shared" si="3"/>
        <v>101.41865079365047</v>
      </c>
      <c r="F74" s="12">
        <f>$I$2*Данные!E67*Данные!D67</f>
        <v>39.50852090774206</v>
      </c>
      <c r="G74" s="12">
        <f>$F$2*Данные!D67*Данные!F67</f>
        <v>99.245685803572741</v>
      </c>
    </row>
    <row r="75" spans="1:7">
      <c r="A75" s="17">
        <v>43196</v>
      </c>
      <c r="B75" s="18">
        <f xml:space="preserve"> Данные!B68 * 'Лаб 1'!$F$1</f>
        <v>100.16738402678145</v>
      </c>
      <c r="C75" s="3">
        <f xml:space="preserve"> Данные!C68 * 'Лаб 1'!$M$1</f>
        <v>100.48665388585754</v>
      </c>
      <c r="D75" s="3">
        <f>Данные!D68 * 'Лаб 1'!$I$1</f>
        <v>99.226882263769568</v>
      </c>
      <c r="E75" s="12">
        <f t="shared" ref="E75:E138" si="4">E74 + ($E$263 - $E$9)/252</f>
        <v>101.44047619047586</v>
      </c>
      <c r="F75" s="12">
        <f>$I$2*Данные!E68*Данные!D68</f>
        <v>39.162963128951148</v>
      </c>
      <c r="G75" s="12">
        <f>$F$2*Данные!D68*Данные!F68</f>
        <v>96.543214851642659</v>
      </c>
    </row>
    <row r="76" spans="1:7">
      <c r="A76" s="17">
        <v>43197</v>
      </c>
      <c r="B76" s="18">
        <f xml:space="preserve"> Данные!B69 * 'Лаб 1'!$F$1</f>
        <v>100.05978000956479</v>
      </c>
      <c r="C76" s="3">
        <f xml:space="preserve"> Данные!C69 * 'Лаб 1'!$M$1</f>
        <v>100.26053187828737</v>
      </c>
      <c r="D76" s="3">
        <f>Данные!D69 * 'Лаб 1'!$I$1</f>
        <v>99.226882263769568</v>
      </c>
      <c r="E76" s="12">
        <f t="shared" si="4"/>
        <v>101.46230158730125</v>
      </c>
      <c r="F76" s="12">
        <f>$I$2*Данные!E69*Данные!D69</f>
        <v>40.076063485105351</v>
      </c>
      <c r="G76" s="12">
        <f>$F$2*Данные!D69*Данные!F69</f>
        <v>96.543214851642659</v>
      </c>
    </row>
    <row r="77" spans="1:7">
      <c r="A77" s="17">
        <v>43200</v>
      </c>
      <c r="B77" s="18">
        <f xml:space="preserve"> Данные!B70 * 'Лаб 1'!$F$1</f>
        <v>100.89670014347202</v>
      </c>
      <c r="C77" s="3">
        <f xml:space="preserve"> Данные!C70 * 'Лаб 1'!$M$1</f>
        <v>101.10111586295041</v>
      </c>
      <c r="D77" s="3">
        <f>Данные!D70 * 'Лаб 1'!$I$1</f>
        <v>99.833249115715006</v>
      </c>
      <c r="E77" s="12">
        <f t="shared" si="4"/>
        <v>101.48412698412665</v>
      </c>
      <c r="F77" s="12">
        <f>$I$2*Данные!E70*Данные!D70</f>
        <v>42.600574905651328</v>
      </c>
      <c r="G77" s="12">
        <f>$F$2*Данные!D70*Данные!F70</f>
        <v>97.133182045317724</v>
      </c>
    </row>
    <row r="78" spans="1:7">
      <c r="A78" s="17">
        <v>43201</v>
      </c>
      <c r="B78" s="18">
        <f xml:space="preserve"> Данные!B71 * 'Лаб 1'!$F$1</f>
        <v>104.02917264466763</v>
      </c>
      <c r="C78" s="3">
        <f xml:space="preserve"> Данные!C71 * 'Лаб 1'!$M$1</f>
        <v>104.15376296514771</v>
      </c>
      <c r="D78" s="3">
        <f>Данные!D71 * 'Лаб 1'!$I$1</f>
        <v>102.36483072258714</v>
      </c>
      <c r="E78" s="12">
        <f t="shared" si="4"/>
        <v>101.50595238095204</v>
      </c>
      <c r="F78" s="12">
        <f>$I$2*Данные!E71*Данные!D71</f>
        <v>45.530288448308269</v>
      </c>
      <c r="G78" s="12">
        <f>$F$2*Данные!D71*Данные!F71</f>
        <v>100.59012838689735</v>
      </c>
    </row>
    <row r="79" spans="1:7">
      <c r="A79" s="17">
        <v>43202</v>
      </c>
      <c r="B79" s="18">
        <f xml:space="preserve"> Данные!B72 * 'Лаб 1'!$F$1</f>
        <v>107.03012912482065</v>
      </c>
      <c r="C79" s="3">
        <f xml:space="preserve"> Данные!C72 * 'Лаб 1'!$M$1</f>
        <v>106.24293368726345</v>
      </c>
      <c r="D79" s="3">
        <f>Данные!D72 * 'Лаб 1'!$I$1</f>
        <v>104.58817584638705</v>
      </c>
      <c r="E79" s="12">
        <f t="shared" si="4"/>
        <v>101.52777777777743</v>
      </c>
      <c r="F79" s="12">
        <f>$I$2*Данные!E72*Данные!D72</f>
        <v>50.248843053220796</v>
      </c>
      <c r="G79" s="12">
        <f>$F$2*Данные!D72*Данные!F72</f>
        <v>104.70905908245547</v>
      </c>
    </row>
    <row r="80" spans="1:7">
      <c r="A80" s="17">
        <v>43203</v>
      </c>
      <c r="B80" s="18">
        <f xml:space="preserve"> Данные!B73 * 'Лаб 1'!$F$1</f>
        <v>105.90626494500239</v>
      </c>
      <c r="C80" s="3">
        <f xml:space="preserve"> Данные!C73 * 'Лаб 1'!$M$1</f>
        <v>104.55193432630389</v>
      </c>
      <c r="D80" s="3">
        <f>Данные!D73 * 'Лаб 1'!$I$1</f>
        <v>103.43607882769075</v>
      </c>
      <c r="E80" s="12">
        <f t="shared" si="4"/>
        <v>101.54960317460282</v>
      </c>
      <c r="F80" s="12">
        <f>$I$2*Данные!E73*Данные!D73</f>
        <v>55.085962642937062</v>
      </c>
      <c r="G80" s="12">
        <f>$F$2*Данные!D73*Данные!F73</f>
        <v>103.07742390803855</v>
      </c>
    </row>
    <row r="81" spans="1:7">
      <c r="A81" s="17">
        <v>43204</v>
      </c>
      <c r="B81" s="18">
        <f xml:space="preserve"> Данные!B74 * 'Лаб 1'!$F$1</f>
        <v>104.90196078431372</v>
      </c>
      <c r="C81" s="3">
        <f xml:space="preserve"> Данные!C74 * 'Лаб 1'!$M$1</f>
        <v>104.07019613626309</v>
      </c>
      <c r="D81" s="3">
        <f>Данные!D74 * 'Лаб 1'!$I$1</f>
        <v>102.85497726124304</v>
      </c>
      <c r="E81" s="12">
        <f t="shared" si="4"/>
        <v>101.57142857142821</v>
      </c>
      <c r="F81" s="12">
        <f>$I$2*Данные!E74*Данные!D74</f>
        <v>54.306769191572577</v>
      </c>
      <c r="G81" s="12">
        <f>$F$2*Данные!D74*Данные!F74</f>
        <v>103.49692926911487</v>
      </c>
    </row>
    <row r="82" spans="1:7">
      <c r="A82" s="17">
        <v>43205</v>
      </c>
      <c r="B82" s="18">
        <f xml:space="preserve"> Данные!B75 * 'Лаб 1'!$F$1</f>
        <v>105.23672883787661</v>
      </c>
      <c r="C82" s="3">
        <f xml:space="preserve"> Данные!C75 * 'Лаб 1'!$M$1</f>
        <v>104.07019613626309</v>
      </c>
      <c r="D82" s="3">
        <f>Данные!D75 * 'Лаб 1'!$I$1</f>
        <v>102.95603840323395</v>
      </c>
      <c r="E82" s="12">
        <f t="shared" si="4"/>
        <v>101.59325396825361</v>
      </c>
      <c r="F82" s="12">
        <f>$I$2*Данные!E75*Данные!D75</f>
        <v>56.243031192483379</v>
      </c>
      <c r="G82" s="12">
        <f>$F$2*Данные!D75*Данные!F75</f>
        <v>103.95561159161485</v>
      </c>
    </row>
    <row r="83" spans="1:7">
      <c r="A83" s="17">
        <v>43209</v>
      </c>
      <c r="B83" s="18">
        <f xml:space="preserve"> Данные!B76 * 'Лаб 1'!$F$1</f>
        <v>104.84218077474891</v>
      </c>
      <c r="C83" s="3">
        <f xml:space="preserve"> Данные!C76 * 'Лаб 1'!$M$1</f>
        <v>102.81177800717691</v>
      </c>
      <c r="D83" s="3">
        <f>Данные!D76 * 'Лаб 1'!$I$1</f>
        <v>102.35472460838805</v>
      </c>
      <c r="E83" s="12">
        <f t="shared" si="4"/>
        <v>101.615079365079</v>
      </c>
      <c r="F83" s="12">
        <f>$I$2*Данные!E76*Данные!D76</f>
        <v>58.874979757175957</v>
      </c>
      <c r="G83" s="12">
        <f>$F$2*Данные!D76*Данные!F76</f>
        <v>103.98728956400035</v>
      </c>
    </row>
    <row r="84" spans="1:7">
      <c r="A84" s="17">
        <v>43210</v>
      </c>
      <c r="B84" s="18">
        <f xml:space="preserve"> Данные!B77 * 'Лаб 1'!$F$1</f>
        <v>104.02917264466763</v>
      </c>
      <c r="C84" s="3">
        <f xml:space="preserve"> Данные!C77 * 'Лаб 1'!$M$1</f>
        <v>101.88271149781251</v>
      </c>
      <c r="D84" s="3">
        <f>Данные!D77 * 'Лаб 1'!$I$1</f>
        <v>101.45022738756946</v>
      </c>
      <c r="E84" s="12">
        <f t="shared" si="4"/>
        <v>101.63690476190439</v>
      </c>
      <c r="F84" s="12">
        <f>$I$2*Данные!E77*Данные!D77</f>
        <v>63.063120483662345</v>
      </c>
      <c r="G84" s="12">
        <f>$F$2*Данные!D77*Данные!F77</f>
        <v>104.49889349029345</v>
      </c>
    </row>
    <row r="85" spans="1:7">
      <c r="A85" s="17">
        <v>43211</v>
      </c>
      <c r="B85" s="18">
        <f xml:space="preserve"> Данные!B78 * 'Лаб 1'!$F$1</f>
        <v>103.20420851267335</v>
      </c>
      <c r="C85" s="3">
        <f xml:space="preserve"> Данные!C78 * 'Лаб 1'!$M$1</f>
        <v>101.11094725458389</v>
      </c>
      <c r="D85" s="3">
        <f>Данные!D78 * 'Лаб 1'!$I$1</f>
        <v>101.23799898938856</v>
      </c>
      <c r="E85" s="12">
        <f t="shared" si="4"/>
        <v>101.65873015872978</v>
      </c>
      <c r="F85" s="12">
        <f>$I$2*Данные!E78*Данные!D78</f>
        <v>64.057443049409841</v>
      </c>
      <c r="G85" s="12">
        <f>$F$2*Данные!D78*Данные!F78</f>
        <v>104.04626525816494</v>
      </c>
    </row>
    <row r="86" spans="1:7">
      <c r="A86" s="17">
        <v>43214</v>
      </c>
      <c r="B86" s="18">
        <f xml:space="preserve"> Данные!B79 * 'Лаб 1'!$F$1</f>
        <v>102.3792443806791</v>
      </c>
      <c r="C86" s="3">
        <f xml:space="preserve"> Данные!C79 * 'Лаб 1'!$M$1</f>
        <v>100.97330777171508</v>
      </c>
      <c r="D86" s="3">
        <f>Данные!D79 * 'Лаб 1'!$I$1</f>
        <v>101.33906013137948</v>
      </c>
      <c r="E86" s="12">
        <f t="shared" si="4"/>
        <v>101.68055555555517</v>
      </c>
      <c r="F86" s="12">
        <f>$I$2*Данные!E79*Данные!D79</f>
        <v>72.366360184838925</v>
      </c>
      <c r="G86" s="12">
        <f>$F$2*Данные!D79*Данные!F79</f>
        <v>101.19850664992126</v>
      </c>
    </row>
    <row r="87" spans="1:7">
      <c r="A87" s="17">
        <v>43215</v>
      </c>
      <c r="B87" s="18">
        <f xml:space="preserve"> Данные!B80 * 'Лаб 1'!$F$1</f>
        <v>102.22381635581061</v>
      </c>
      <c r="C87" s="3">
        <f xml:space="preserve"> Данные!C80 * 'Лаб 1'!$M$1</f>
        <v>100.76193285159513</v>
      </c>
      <c r="D87" s="3">
        <f>Данные!D80 * 'Лаб 1'!$I$1</f>
        <v>101.23294593228903</v>
      </c>
      <c r="E87" s="12">
        <f t="shared" si="4"/>
        <v>101.70238095238057</v>
      </c>
      <c r="F87" s="12">
        <f>$I$2*Данные!E80*Данные!D80</f>
        <v>69.133303171371367</v>
      </c>
      <c r="G87" s="12">
        <f>$F$2*Данные!D80*Данные!F80</f>
        <v>96.950553628634637</v>
      </c>
    </row>
    <row r="88" spans="1:7">
      <c r="A88" s="17">
        <v>43216</v>
      </c>
      <c r="B88" s="18">
        <f xml:space="preserve"> Данные!B81 * 'Лаб 1'!$F$1</f>
        <v>102.08034433285509</v>
      </c>
      <c r="C88" s="3">
        <f xml:space="preserve"> Данные!C81 * 'Лаб 1'!$M$1</f>
        <v>100.27527896573758</v>
      </c>
      <c r="D88" s="3">
        <f>Данные!D81 * 'Лаб 1'!$I$1</f>
        <v>101.22283981808994</v>
      </c>
      <c r="E88" s="12">
        <f t="shared" si="4"/>
        <v>101.72420634920596</v>
      </c>
      <c r="F88" s="12">
        <f>$I$2*Данные!E81*Данные!D81</f>
        <v>67.517794075462689</v>
      </c>
      <c r="G88" s="12">
        <f>$F$2*Данные!D81*Данные!F81</f>
        <v>96.660090450422913</v>
      </c>
    </row>
    <row r="89" spans="1:7">
      <c r="A89" s="17">
        <v>43217</v>
      </c>
      <c r="B89" s="18">
        <f xml:space="preserve"> Данные!B82 * 'Лаб 1'!$F$1</f>
        <v>102.00860832137732</v>
      </c>
      <c r="C89" s="3">
        <f xml:space="preserve"> Данные!C82 * 'Лаб 1'!$M$1</f>
        <v>100.27527896573758</v>
      </c>
      <c r="D89" s="3">
        <f>Данные!D82 * 'Лаб 1'!$I$1</f>
        <v>101.44012127337037</v>
      </c>
      <c r="E89" s="12">
        <f t="shared" si="4"/>
        <v>101.74603174603135</v>
      </c>
      <c r="F89" s="12">
        <f>$I$2*Данные!E82*Данные!D82</f>
        <v>70.893792635277393</v>
      </c>
      <c r="G89" s="12">
        <f>$F$2*Данные!D82*Данные!F82</f>
        <v>95.507539053730355</v>
      </c>
    </row>
    <row r="90" spans="1:7">
      <c r="A90" s="17">
        <v>43218</v>
      </c>
      <c r="B90" s="18">
        <f xml:space="preserve"> Данные!B83 * 'Лаб 1'!$F$1</f>
        <v>101.78144428503107</v>
      </c>
      <c r="C90" s="3">
        <f xml:space="preserve"> Данные!C83 * 'Лаб 1'!$M$1</f>
        <v>99.768962296613083</v>
      </c>
      <c r="D90" s="3">
        <f>Данные!D83 * 'Лаб 1'!$I$1</f>
        <v>101.53612935826173</v>
      </c>
      <c r="E90" s="12">
        <f t="shared" si="4"/>
        <v>101.76785714285674</v>
      </c>
      <c r="F90" s="12">
        <f>$I$2*Данные!E83*Данные!D83</f>
        <v>71.322970953980573</v>
      </c>
      <c r="G90" s="12">
        <f>$F$2*Данные!D83*Данные!F83</f>
        <v>96.020412668665898</v>
      </c>
    </row>
    <row r="91" spans="1:7">
      <c r="A91" s="17">
        <v>43219</v>
      </c>
      <c r="B91" s="18">
        <f xml:space="preserve"> Данные!B84 * 'Лаб 1'!$F$1</f>
        <v>101.59014825442371</v>
      </c>
      <c r="C91" s="3">
        <f xml:space="preserve"> Данные!C84 * 'Лаб 1'!$M$1</f>
        <v>99.518261809959213</v>
      </c>
      <c r="D91" s="3">
        <f>Данные!D84 * 'Лаб 1'!$I$1</f>
        <v>101.06114199090449</v>
      </c>
      <c r="E91" s="12">
        <f t="shared" si="4"/>
        <v>101.78968253968213</v>
      </c>
      <c r="F91" s="12">
        <f>$I$2*Данные!E84*Данные!D84</f>
        <v>72.621975452997219</v>
      </c>
      <c r="G91" s="12">
        <f>$F$2*Данные!D84*Данные!F84</f>
        <v>95.898286609492118</v>
      </c>
    </row>
    <row r="92" spans="1:7">
      <c r="A92" s="17">
        <v>43223</v>
      </c>
      <c r="B92" s="18">
        <f xml:space="preserve"> Данные!B85 * 'Лаб 1'!$F$1</f>
        <v>101.70970827355332</v>
      </c>
      <c r="C92" s="3">
        <f xml:space="preserve"> Данные!C85 * 'Лаб 1'!$M$1</f>
        <v>99.670648380278223</v>
      </c>
      <c r="D92" s="3">
        <f>Данные!D85 * 'Лаб 1'!$I$1</f>
        <v>102.00606366851945</v>
      </c>
      <c r="E92" s="12">
        <f t="shared" si="4"/>
        <v>101.81150793650752</v>
      </c>
      <c r="F92" s="12">
        <f>$I$2*Данные!E85*Данные!D85</f>
        <v>79.171603846743267</v>
      </c>
      <c r="G92" s="12">
        <f>$F$2*Данные!D85*Данные!F85</f>
        <v>95.686686631264877</v>
      </c>
    </row>
    <row r="93" spans="1:7">
      <c r="A93" s="17">
        <v>43224</v>
      </c>
      <c r="B93" s="18">
        <f xml:space="preserve"> Данные!B86 * 'Лаб 1'!$F$1</f>
        <v>102.1401243424199</v>
      </c>
      <c r="C93" s="3">
        <f xml:space="preserve"> Данные!C86 * 'Лаб 1'!$M$1</f>
        <v>99.705058250995435</v>
      </c>
      <c r="D93" s="3">
        <f>Данные!D86 * 'Лаб 1'!$I$1</f>
        <v>102.23850429509852</v>
      </c>
      <c r="E93" s="12">
        <f t="shared" si="4"/>
        <v>101.83333333333292</v>
      </c>
      <c r="F93" s="12">
        <f>$I$2*Данные!E86*Данные!D86</f>
        <v>84.242412189195832</v>
      </c>
      <c r="G93" s="12">
        <f>$F$2*Данные!D86*Данные!F86</f>
        <v>97.629972548093392</v>
      </c>
    </row>
    <row r="94" spans="1:7">
      <c r="A94" s="17">
        <v>43225</v>
      </c>
      <c r="B94" s="18">
        <f xml:space="preserve"> Данные!B87 * 'Лаб 1'!$F$1</f>
        <v>101.84122429459589</v>
      </c>
      <c r="C94" s="3">
        <f xml:space="preserve"> Данные!C87 * 'Лаб 1'!$M$1</f>
        <v>99.636238509561025</v>
      </c>
      <c r="D94" s="3">
        <f>Данные!D87 * 'Лаб 1'!$I$1</f>
        <v>102.24355735219808</v>
      </c>
      <c r="E94" s="12">
        <f t="shared" si="4"/>
        <v>101.85515873015831</v>
      </c>
      <c r="F94" s="12">
        <f>$I$2*Данные!E87*Данные!D87</f>
        <v>86.574222039223926</v>
      </c>
      <c r="G94" s="12">
        <f>$F$2*Данные!D87*Данные!F87</f>
        <v>99.903725595871776</v>
      </c>
    </row>
    <row r="95" spans="1:7">
      <c r="A95" s="17">
        <v>43228</v>
      </c>
      <c r="B95" s="18">
        <f xml:space="preserve"> Данные!B88 * 'Лаб 1'!$F$1</f>
        <v>101.60210425633669</v>
      </c>
      <c r="C95" s="3">
        <f xml:space="preserve"> Данные!C88 * 'Лаб 1'!$M$1</f>
        <v>98.839895787248679</v>
      </c>
      <c r="D95" s="3">
        <f>Данные!D88 * 'Лаб 1'!$I$1</f>
        <v>101.99595755432036</v>
      </c>
      <c r="E95" s="12">
        <f t="shared" si="4"/>
        <v>101.8769841269837</v>
      </c>
      <c r="F95" s="12">
        <f>$I$2*Данные!E88*Данные!D88</f>
        <v>80.35914897380475</v>
      </c>
      <c r="G95" s="12">
        <f>$F$2*Данные!D88*Данные!F88</f>
        <v>104.07077130022422</v>
      </c>
    </row>
    <row r="96" spans="1:7">
      <c r="A96" s="17">
        <v>43229</v>
      </c>
      <c r="B96" s="18">
        <f xml:space="preserve"> Данные!B89 * 'Лаб 1'!$F$1</f>
        <v>101.73362027737925</v>
      </c>
      <c r="C96" s="3">
        <f xml:space="preserve"> Данные!C89 * 'Лаб 1'!$M$1</f>
        <v>99.085680578085814</v>
      </c>
      <c r="D96" s="3">
        <f>Данные!D89 * 'Лаб 1'!$I$1</f>
        <v>102.08691258211218</v>
      </c>
      <c r="E96" s="12">
        <f t="shared" si="4"/>
        <v>101.89880952380909</v>
      </c>
      <c r="F96" s="12">
        <f>$I$2*Данные!E89*Данные!D89</f>
        <v>79.030016040708801</v>
      </c>
      <c r="G96" s="12">
        <f>$F$2*Данные!D89*Данные!F89</f>
        <v>104.35236417894129</v>
      </c>
    </row>
    <row r="97" spans="1:7">
      <c r="A97" s="17">
        <v>43231</v>
      </c>
      <c r="B97" s="18">
        <f xml:space="preserve"> Данные!B90 * 'Лаб 1'!$F$1</f>
        <v>101.94882831181252</v>
      </c>
      <c r="C97" s="3">
        <f xml:space="preserve"> Данные!C90 * 'Лаб 1'!$M$1</f>
        <v>98.839895787248679</v>
      </c>
      <c r="D97" s="3">
        <f>Данные!D90 * 'Лаб 1'!$I$1</f>
        <v>101.93532086912582</v>
      </c>
      <c r="E97" s="12">
        <f t="shared" si="4"/>
        <v>101.92063492063448</v>
      </c>
      <c r="F97" s="12">
        <f>$I$2*Данные!E90*Данные!D90</f>
        <v>75.249161053503641</v>
      </c>
      <c r="G97" s="12">
        <f>$F$2*Данные!D90*Данные!F90</f>
        <v>108.2974421438979</v>
      </c>
    </row>
    <row r="98" spans="1:7">
      <c r="A98" s="17">
        <v>43232</v>
      </c>
      <c r="B98" s="18">
        <f xml:space="preserve"> Данные!B91 * 'Лаб 1'!$F$1</f>
        <v>102.05643232902916</v>
      </c>
      <c r="C98" s="3">
        <f xml:space="preserve"> Данные!C91 * 'Лаб 1'!$M$1</f>
        <v>98.446640121909255</v>
      </c>
      <c r="D98" s="3">
        <f>Данные!D91 * 'Лаб 1'!$I$1</f>
        <v>101.2632642748863</v>
      </c>
      <c r="E98" s="12">
        <f t="shared" si="4"/>
        <v>101.94246031745988</v>
      </c>
      <c r="F98" s="12">
        <f>$I$2*Данные!E91*Данные!D91</f>
        <v>70.906740882826739</v>
      </c>
      <c r="G98" s="12">
        <f>$F$2*Данные!D91*Данные!F91</f>
        <v>108.35590622479165</v>
      </c>
    </row>
    <row r="99" spans="1:7">
      <c r="A99" s="17">
        <v>43235</v>
      </c>
      <c r="B99" s="18">
        <f xml:space="preserve"> Данные!B92 * 'Лаб 1'!$F$1</f>
        <v>101.55428024868483</v>
      </c>
      <c r="C99" s="3">
        <f xml:space="preserve"> Данные!C92 * 'Лаб 1'!$M$1</f>
        <v>98.338494813940926</v>
      </c>
      <c r="D99" s="3">
        <f>Данные!D92 * 'Лаб 1'!$I$1</f>
        <v>101.07630116220314</v>
      </c>
      <c r="E99" s="12">
        <f t="shared" si="4"/>
        <v>101.96428571428527</v>
      </c>
      <c r="F99" s="12">
        <f>$I$2*Данные!E92*Данные!D92</f>
        <v>76.338437212809097</v>
      </c>
      <c r="G99" s="12">
        <f>$F$2*Данные!D92*Данные!F92</f>
        <v>108.66987441179074</v>
      </c>
    </row>
    <row r="100" spans="1:7">
      <c r="A100" s="17">
        <v>43236</v>
      </c>
      <c r="B100" s="18">
        <f xml:space="preserve"> Данные!B93 * 'Лаб 1'!$F$1</f>
        <v>100.74127211860355</v>
      </c>
      <c r="C100" s="3">
        <f xml:space="preserve"> Данные!C93 * 'Лаб 1'!$M$1</f>
        <v>98.313916334857197</v>
      </c>
      <c r="D100" s="3">
        <f>Данные!D93 * 'Лаб 1'!$I$1</f>
        <v>101.08135421930267</v>
      </c>
      <c r="E100" s="12">
        <f t="shared" si="4"/>
        <v>101.98611111111066</v>
      </c>
      <c r="F100" s="12">
        <f>$I$2*Данные!E93*Данные!D93</f>
        <v>73.841402241058361</v>
      </c>
      <c r="G100" s="12">
        <f>$F$2*Данные!D93*Данные!F93</f>
        <v>109.44638538215759</v>
      </c>
    </row>
    <row r="101" spans="1:7">
      <c r="A101" s="17">
        <v>43237</v>
      </c>
      <c r="B101" s="18">
        <f xml:space="preserve"> Данные!B94 * 'Лаб 1'!$F$1</f>
        <v>99.461979913916778</v>
      </c>
      <c r="C101" s="3">
        <f xml:space="preserve"> Данные!C94 * 'Лаб 1'!$M$1</f>
        <v>98.313916334857197</v>
      </c>
      <c r="D101" s="3">
        <f>Данные!D94 * 'Лаб 1'!$I$1</f>
        <v>101.21778676099038</v>
      </c>
      <c r="E101" s="12">
        <f t="shared" si="4"/>
        <v>102.00793650793605</v>
      </c>
      <c r="F101" s="12">
        <f>$I$2*Данные!E94*Данные!D94</f>
        <v>73.581722052272639</v>
      </c>
      <c r="G101" s="12">
        <f>$F$2*Данные!D94*Данные!F94</f>
        <v>111.16174408263181</v>
      </c>
    </row>
    <row r="102" spans="1:7">
      <c r="A102" s="17">
        <v>43238</v>
      </c>
      <c r="B102" s="18">
        <f xml:space="preserve"> Данные!B95 * 'Лаб 1'!$F$1</f>
        <v>98.88809182209468</v>
      </c>
      <c r="C102" s="3">
        <f xml:space="preserve"> Данные!C95 * 'Лаб 1'!$M$1</f>
        <v>97.910829277884289</v>
      </c>
      <c r="D102" s="3">
        <f>Данные!D95 * 'Лаб 1'!$I$1</f>
        <v>100.85901970692268</v>
      </c>
      <c r="E102" s="12">
        <f t="shared" si="4"/>
        <v>102.02976190476144</v>
      </c>
      <c r="F102" s="12">
        <f>$I$2*Данные!E95*Данные!D95</f>
        <v>71.829651032012521</v>
      </c>
      <c r="G102" s="12">
        <f>$F$2*Данные!D95*Данные!F95</f>
        <v>109.92840451182163</v>
      </c>
    </row>
    <row r="103" spans="1:7">
      <c r="A103" s="17">
        <v>43239</v>
      </c>
      <c r="B103" s="18">
        <f xml:space="preserve"> Данные!B96 * 'Лаб 1'!$F$1</f>
        <v>98.648971783835492</v>
      </c>
      <c r="C103" s="3">
        <f xml:space="preserve"> Данные!C96 * 'Лаб 1'!$M$1</f>
        <v>97.969817627685202</v>
      </c>
      <c r="D103" s="3">
        <f>Данные!D96 * 'Лаб 1'!$I$1</f>
        <v>100.74785245073268</v>
      </c>
      <c r="E103" s="12">
        <f t="shared" si="4"/>
        <v>102.05158730158684</v>
      </c>
      <c r="F103" s="12">
        <f>$I$2*Данные!E96*Данные!D96</f>
        <v>74.287657288070207</v>
      </c>
      <c r="G103" s="12">
        <f>$F$2*Данные!D96*Данные!F96</f>
        <v>109.55106285904911</v>
      </c>
    </row>
    <row r="104" spans="1:7">
      <c r="A104" s="17">
        <v>43242</v>
      </c>
      <c r="B104" s="18">
        <f xml:space="preserve"> Данные!B97 * 'Лаб 1'!$F$1</f>
        <v>98.959827833572447</v>
      </c>
      <c r="C104" s="3">
        <f xml:space="preserve"> Данные!C97 * 'Лаб 1'!$M$1</f>
        <v>98.476134296809704</v>
      </c>
      <c r="D104" s="3">
        <f>Данные!D97 * 'Лаб 1'!$I$1</f>
        <v>101.17230924709449</v>
      </c>
      <c r="E104" s="12">
        <f t="shared" si="4"/>
        <v>102.07341269841223</v>
      </c>
      <c r="F104" s="12">
        <f>$I$2*Данные!E97*Данные!D97</f>
        <v>71.24060676471494</v>
      </c>
      <c r="G104" s="12">
        <f>$F$2*Данные!D97*Данные!F97</f>
        <v>109.00696564972432</v>
      </c>
    </row>
    <row r="105" spans="1:7">
      <c r="A105" s="17">
        <v>43243</v>
      </c>
      <c r="B105" s="18">
        <f xml:space="preserve"> Данные!B98 * 'Лаб 1'!$F$1</f>
        <v>98.971783835485411</v>
      </c>
      <c r="C105" s="3">
        <f xml:space="preserve"> Данные!C98 * 'Лаб 1'!$M$1</f>
        <v>98.250012289239535</v>
      </c>
      <c r="D105" s="3">
        <f>Данные!D98 * 'Лаб 1'!$I$1</f>
        <v>100.54573016675087</v>
      </c>
      <c r="E105" s="12">
        <f t="shared" si="4"/>
        <v>102.09523809523762</v>
      </c>
      <c r="F105" s="12">
        <f>$I$2*Данные!E98*Данные!D98</f>
        <v>64.290437724441546</v>
      </c>
      <c r="G105" s="12">
        <f>$F$2*Данные!D98*Данные!F98</f>
        <v>109.35452159837328</v>
      </c>
    </row>
    <row r="106" spans="1:7">
      <c r="A106" s="17">
        <v>43244</v>
      </c>
      <c r="B106" s="18">
        <f xml:space="preserve"> Данные!B99 * 'Лаб 1'!$F$1</f>
        <v>99.342419894787184</v>
      </c>
      <c r="C106" s="3">
        <f xml:space="preserve"> Данные!C99 * 'Лаб 1'!$M$1</f>
        <v>99.120090448803026</v>
      </c>
      <c r="D106" s="3">
        <f>Данные!D99 * 'Лаб 1'!$I$1</f>
        <v>100.91965639211723</v>
      </c>
      <c r="E106" s="12">
        <f t="shared" si="4"/>
        <v>102.11706349206301</v>
      </c>
      <c r="F106" s="12">
        <f>$I$2*Данные!E99*Данные!D99</f>
        <v>61.301752756074976</v>
      </c>
      <c r="G106" s="12">
        <f>$F$2*Данные!D99*Данные!F99</f>
        <v>109.06134850511975</v>
      </c>
    </row>
    <row r="107" spans="1:7">
      <c r="A107" s="17">
        <v>43245</v>
      </c>
      <c r="B107" s="18">
        <f xml:space="preserve"> Данные!B100 * 'Лаб 1'!$F$1</f>
        <v>99.497847919655669</v>
      </c>
      <c r="C107" s="3">
        <f xml:space="preserve"> Данные!C100 * 'Лаб 1'!$M$1</f>
        <v>99.036523619918398</v>
      </c>
      <c r="D107" s="3">
        <f>Данные!D100 * 'Лаб 1'!$I$1</f>
        <v>100.89944416371904</v>
      </c>
      <c r="E107" s="12">
        <f t="shared" si="4"/>
        <v>102.1388888888884</v>
      </c>
      <c r="F107" s="12">
        <f>$I$2*Данные!E100*Данные!D100</f>
        <v>62.957252194144047</v>
      </c>
      <c r="G107" s="12">
        <f>$F$2*Данные!D100*Данные!F100</f>
        <v>108.64299836213668</v>
      </c>
    </row>
    <row r="108" spans="1:7">
      <c r="A108" s="17">
        <v>43246</v>
      </c>
      <c r="B108" s="18">
        <f xml:space="preserve"> Данные!B101 * 'Лаб 1'!$F$1</f>
        <v>100.33476805356288</v>
      </c>
      <c r="C108" s="3">
        <f xml:space="preserve"> Данные!C101 * 'Лаб 1'!$M$1</f>
        <v>99.070933490635596</v>
      </c>
      <c r="D108" s="3">
        <f>Данные!D101 * 'Лаб 1'!$I$1</f>
        <v>101.14704396159676</v>
      </c>
      <c r="E108" s="12">
        <f t="shared" si="4"/>
        <v>102.16071428571379</v>
      </c>
      <c r="F108" s="12">
        <f>$I$2*Данные!E101*Данные!D101</f>
        <v>63.200719226010698</v>
      </c>
      <c r="G108" s="12">
        <f>$F$2*Данные!D101*Данные!F101</f>
        <v>109.68117966339582</v>
      </c>
    </row>
    <row r="109" spans="1:7">
      <c r="A109" s="17">
        <v>43249</v>
      </c>
      <c r="B109" s="18">
        <f xml:space="preserve"> Данные!B102 * 'Лаб 1'!$F$1</f>
        <v>100.59780009564801</v>
      </c>
      <c r="C109" s="3">
        <f xml:space="preserve"> Данные!C102 * 'Лаб 1'!$M$1</f>
        <v>99.454357764341552</v>
      </c>
      <c r="D109" s="3">
        <f>Данные!D102 * 'Лаб 1'!$I$1</f>
        <v>101.45022738756946</v>
      </c>
      <c r="E109" s="12">
        <f t="shared" si="4"/>
        <v>102.18253968253919</v>
      </c>
      <c r="F109" s="12">
        <f>$I$2*Данные!E102*Данные!D102</f>
        <v>57.893539190582416</v>
      </c>
      <c r="G109" s="12">
        <f>$F$2*Данные!D102*Данные!F102</f>
        <v>109.72852842035077</v>
      </c>
    </row>
    <row r="110" spans="1:7">
      <c r="A110" s="17">
        <v>43250</v>
      </c>
      <c r="B110" s="18">
        <f xml:space="preserve"> Данные!B103 * 'Лаб 1'!$F$1</f>
        <v>101.13582018173123</v>
      </c>
      <c r="C110" s="3">
        <f xml:space="preserve"> Данные!C103 * 'Лаб 1'!$M$1</f>
        <v>99.955758737649305</v>
      </c>
      <c r="D110" s="3">
        <f>Данные!D103 * 'Лаб 1'!$I$1</f>
        <v>102.10712481051036</v>
      </c>
      <c r="E110" s="12">
        <f t="shared" si="4"/>
        <v>102.20436507936458</v>
      </c>
      <c r="F110" s="12">
        <f>$I$2*Данные!E103*Данные!D103</f>
        <v>60.631130789602373</v>
      </c>
      <c r="G110" s="12">
        <f>$F$2*Данные!D103*Данные!F103</f>
        <v>111.14712222207427</v>
      </c>
    </row>
    <row r="111" spans="1:7">
      <c r="A111" s="17">
        <v>43251</v>
      </c>
      <c r="B111" s="18">
        <f xml:space="preserve"> Данные!B104 * 'Лаб 1'!$F$1</f>
        <v>100.95648015303682</v>
      </c>
      <c r="C111" s="3">
        <f xml:space="preserve"> Данные!C104 * 'Лаб 1'!$M$1</f>
        <v>100.52597945239148</v>
      </c>
      <c r="D111" s="3">
        <f>Данные!D104 * 'Лаб 1'!$I$1</f>
        <v>102.19807983830216</v>
      </c>
      <c r="E111" s="12">
        <f t="shared" si="4"/>
        <v>102.22619047618997</v>
      </c>
      <c r="F111" s="12">
        <f>$I$2*Данные!E104*Данные!D104</f>
        <v>61.332736510437975</v>
      </c>
      <c r="G111" s="12">
        <f>$F$2*Данные!D104*Данные!F104</f>
        <v>111.12800914456157</v>
      </c>
    </row>
    <row r="112" spans="1:7">
      <c r="A112" s="17">
        <v>43252</v>
      </c>
      <c r="B112" s="18">
        <f xml:space="preserve"> Данные!B105 * 'Лаб 1'!$F$1</f>
        <v>100.82496413199425</v>
      </c>
      <c r="C112" s="3">
        <f xml:space="preserve"> Данные!C105 * 'Лаб 1'!$M$1</f>
        <v>100.28019466155435</v>
      </c>
      <c r="D112" s="3">
        <f>Данные!D105 * 'Лаб 1'!$I$1</f>
        <v>101.68266801414856</v>
      </c>
      <c r="E112" s="12">
        <f t="shared" si="4"/>
        <v>102.24801587301536</v>
      </c>
      <c r="F112" s="12">
        <f>$I$2*Данные!E105*Данные!D105</f>
        <v>61.793616828964097</v>
      </c>
      <c r="G112" s="12">
        <f>$F$2*Данные!D105*Данные!F105</f>
        <v>110.82611643243422</v>
      </c>
    </row>
    <row r="113" spans="1:7">
      <c r="A113" s="17">
        <v>43253</v>
      </c>
      <c r="B113" s="18">
        <f xml:space="preserve"> Данные!B106 * 'Лаб 1'!$F$1</f>
        <v>100.34672405547586</v>
      </c>
      <c r="C113" s="3">
        <f xml:space="preserve"> Данные!C106 * 'Лаб 1'!$M$1</f>
        <v>100.31952022808828</v>
      </c>
      <c r="D113" s="3">
        <f>Данные!D106 * 'Лаб 1'!$I$1</f>
        <v>101.5310763011622</v>
      </c>
      <c r="E113" s="12">
        <f t="shared" si="4"/>
        <v>102.26984126984075</v>
      </c>
      <c r="F113" s="12">
        <f>$I$2*Данные!E106*Данные!D106</f>
        <v>62.780194134840841</v>
      </c>
      <c r="G113" s="12">
        <f>$F$2*Данные!D106*Данные!F106</f>
        <v>110.26190394425798</v>
      </c>
    </row>
    <row r="114" spans="1:7">
      <c r="A114" s="17">
        <v>43256</v>
      </c>
      <c r="B114" s="18">
        <f xml:space="preserve"> Данные!B107 * 'Лаб 1'!$F$1</f>
        <v>99.748923959827835</v>
      </c>
      <c r="C114" s="3">
        <f xml:space="preserve"> Данные!C107 * 'Лаб 1'!$M$1</f>
        <v>100.06390404561766</v>
      </c>
      <c r="D114" s="3">
        <f>Данные!D107 * 'Лаб 1'!$I$1</f>
        <v>101.28347650328448</v>
      </c>
      <c r="E114" s="12">
        <f t="shared" si="4"/>
        <v>102.29166666666615</v>
      </c>
      <c r="F114" s="12">
        <f>$I$2*Данные!E107*Данные!D107</f>
        <v>63.45775490874059</v>
      </c>
      <c r="G114" s="12">
        <f>$F$2*Данные!D107*Данные!F107</f>
        <v>109.7588853091534</v>
      </c>
    </row>
    <row r="115" spans="1:7">
      <c r="A115" s="17">
        <v>43257</v>
      </c>
      <c r="B115" s="18">
        <f xml:space="preserve"> Данные!B108 * 'Лаб 1'!$F$1</f>
        <v>99.605451936872313</v>
      </c>
      <c r="C115" s="3">
        <f xml:space="preserve"> Данные!C108 * 'Лаб 1'!$M$1</f>
        <v>100.01966278326697</v>
      </c>
      <c r="D115" s="3">
        <f>Данные!D108 * 'Лаб 1'!$I$1</f>
        <v>101.32390096008083</v>
      </c>
      <c r="E115" s="12">
        <f t="shared" si="4"/>
        <v>102.31349206349154</v>
      </c>
      <c r="F115" s="12">
        <f>$I$2*Данные!E108*Данные!D108</f>
        <v>64.30019761159069</v>
      </c>
      <c r="G115" s="12">
        <f>$F$2*Данные!D108*Данные!F108</f>
        <v>109.42793927080389</v>
      </c>
    </row>
    <row r="116" spans="1:7">
      <c r="A116" s="17">
        <v>43258</v>
      </c>
      <c r="B116" s="18">
        <f xml:space="preserve"> Данные!B109 * 'Лаб 1'!$F$1</f>
        <v>99.65327594452414</v>
      </c>
      <c r="C116" s="3">
        <f xml:space="preserve"> Данные!C109 * 'Лаб 1'!$M$1</f>
        <v>99.68047977191172</v>
      </c>
      <c r="D116" s="3">
        <f>Данные!D109 * 'Лаб 1'!$I$1</f>
        <v>101.13693784739768</v>
      </c>
      <c r="E116" s="12">
        <f t="shared" si="4"/>
        <v>102.33531746031693</v>
      </c>
      <c r="F116" s="12">
        <f>$I$2*Данные!E109*Данные!D109</f>
        <v>64.705223000336687</v>
      </c>
      <c r="G116" s="12">
        <f>$F$2*Данные!D109*Данные!F109</f>
        <v>111.18984660245569</v>
      </c>
    </row>
    <row r="117" spans="1:7">
      <c r="A117" s="17">
        <v>43259</v>
      </c>
      <c r="B117" s="18">
        <f xml:space="preserve"> Данные!B110 * 'Лаб 1'!$F$1</f>
        <v>99.533715925394546</v>
      </c>
      <c r="C117" s="3">
        <f xml:space="preserve"> Данные!C110 * 'Лаб 1'!$M$1</f>
        <v>99.955758737649305</v>
      </c>
      <c r="D117" s="3">
        <f>Данные!D110 * 'Лаб 1'!$I$1</f>
        <v>100.78322385042949</v>
      </c>
      <c r="E117" s="12">
        <f t="shared" si="4"/>
        <v>102.35714285714232</v>
      </c>
      <c r="F117" s="12">
        <f>$I$2*Данные!E110*Данные!D110</f>
        <v>63.736243599879977</v>
      </c>
      <c r="G117" s="12">
        <f>$F$2*Данные!D110*Данные!F110</f>
        <v>111.73285750963011</v>
      </c>
    </row>
    <row r="118" spans="1:7">
      <c r="A118" s="17">
        <v>43260</v>
      </c>
      <c r="B118" s="18">
        <f xml:space="preserve"> Данные!B111 * 'Лаб 1'!$F$1</f>
        <v>99.964131994261109</v>
      </c>
      <c r="C118" s="3">
        <f xml:space="preserve"> Данные!C111 * 'Лаб 1'!$M$1</f>
        <v>100.0688197414344</v>
      </c>
      <c r="D118" s="3">
        <f>Данные!D111 * 'Лаб 1'!$I$1</f>
        <v>101.14199090449721</v>
      </c>
      <c r="E118" s="12">
        <f t="shared" si="4"/>
        <v>102.37896825396771</v>
      </c>
      <c r="F118" s="12">
        <f>$I$2*Данные!E111*Данные!D111</f>
        <v>63.974851821649729</v>
      </c>
      <c r="G118" s="12">
        <f>$F$2*Данные!D111*Данные!F111</f>
        <v>112.99566390231968</v>
      </c>
    </row>
    <row r="119" spans="1:7">
      <c r="A119" s="17">
        <v>43263</v>
      </c>
      <c r="B119" s="18">
        <f xml:space="preserve"> Данные!B112 * 'Лаб 1'!$F$1</f>
        <v>99.497847919655669</v>
      </c>
      <c r="C119" s="3">
        <f xml:space="preserve"> Данные!C112 * 'Лаб 1'!$M$1</f>
        <v>99.552671680676397</v>
      </c>
      <c r="D119" s="3">
        <f>Данные!D112 * 'Лаб 1'!$I$1</f>
        <v>100.91965639211723</v>
      </c>
      <c r="E119" s="12">
        <f t="shared" si="4"/>
        <v>102.4007936507931</v>
      </c>
      <c r="F119" s="12">
        <f>$I$2*Данные!E112*Данные!D112</f>
        <v>54.436343440656799</v>
      </c>
      <c r="G119" s="12">
        <f>$F$2*Данные!D112*Данные!F112</f>
        <v>113.12053024627288</v>
      </c>
    </row>
    <row r="120" spans="1:7">
      <c r="A120" s="17">
        <v>43264</v>
      </c>
      <c r="B120" s="18">
        <f xml:space="preserve"> Данные!B113 * 'Лаб 1'!$F$1</f>
        <v>99.952175992348145</v>
      </c>
      <c r="C120" s="3">
        <f xml:space="preserve"> Данные!C113 * 'Лаб 1'!$M$1</f>
        <v>100.0589883498009</v>
      </c>
      <c r="D120" s="3">
        <f>Данные!D113 * 'Лаб 1'!$I$1</f>
        <v>101.20768064679129</v>
      </c>
      <c r="E120" s="12">
        <f t="shared" si="4"/>
        <v>102.4226190476185</v>
      </c>
      <c r="F120" s="12">
        <f>$I$2*Данные!E113*Данные!D113</f>
        <v>50.736315994018447</v>
      </c>
      <c r="G120" s="12">
        <f>$F$2*Данные!D113*Данные!F113</f>
        <v>113.16263321510159</v>
      </c>
    </row>
    <row r="121" spans="1:7">
      <c r="A121" s="17">
        <v>43265</v>
      </c>
      <c r="B121" s="18">
        <f xml:space="preserve"> Данные!B114 * 'Лаб 1'!$F$1</f>
        <v>100.02391200382591</v>
      </c>
      <c r="C121" s="3">
        <f xml:space="preserve"> Данные!C114 * 'Лаб 1'!$M$1</f>
        <v>100.0442412623507</v>
      </c>
      <c r="D121" s="3">
        <f>Данные!D114 * 'Лаб 1'!$I$1</f>
        <v>101.58160687215765</v>
      </c>
      <c r="E121" s="12">
        <f t="shared" si="4"/>
        <v>102.44444444444389</v>
      </c>
      <c r="F121" s="12">
        <f>$I$2*Данные!E114*Данные!D114</f>
        <v>52.792771242323731</v>
      </c>
      <c r="G121" s="12">
        <f>$F$2*Данные!D114*Данные!F114</f>
        <v>112.5240545842301</v>
      </c>
    </row>
    <row r="122" spans="1:7">
      <c r="A122" s="17">
        <v>43266</v>
      </c>
      <c r="B122" s="18">
        <f xml:space="preserve"> Данные!B115 * 'Лаб 1'!$F$1</f>
        <v>100.17934002869441</v>
      </c>
      <c r="C122" s="3">
        <f xml:space="preserve"> Данные!C115 * 'Лаб 1'!$M$1</f>
        <v>99.793540775696798</v>
      </c>
      <c r="D122" s="3">
        <f>Данные!D115 * 'Лаб 1'!$I$1</f>
        <v>100.89439110661949</v>
      </c>
      <c r="E122" s="12">
        <f t="shared" si="4"/>
        <v>102.46626984126928</v>
      </c>
      <c r="F122" s="12">
        <f>$I$2*Данные!E115*Данные!D115</f>
        <v>53.368316354362875</v>
      </c>
      <c r="G122" s="12">
        <f>$F$2*Данные!D115*Данные!F115</f>
        <v>111.50626072139339</v>
      </c>
    </row>
    <row r="123" spans="1:7">
      <c r="A123" s="17">
        <v>43267</v>
      </c>
      <c r="B123" s="18">
        <f xml:space="preserve"> Данные!B116 * 'Лаб 1'!$F$1</f>
        <v>99.988043998087036</v>
      </c>
      <c r="C123" s="3">
        <f xml:space="preserve"> Данные!C116 * 'Лаб 1'!$M$1</f>
        <v>98.638352258762239</v>
      </c>
      <c r="D123" s="3">
        <f>Данные!D116 * 'Лаб 1'!$I$1</f>
        <v>101.09651339060132</v>
      </c>
      <c r="E123" s="12">
        <f t="shared" si="4"/>
        <v>102.48809523809467</v>
      </c>
      <c r="F123" s="12">
        <f>$I$2*Данные!E116*Данные!D116</f>
        <v>52.57368026628756</v>
      </c>
      <c r="G123" s="12">
        <f>$F$2*Данные!D116*Данные!F116</f>
        <v>112.33724916056876</v>
      </c>
    </row>
    <row r="124" spans="1:7">
      <c r="A124" s="17">
        <v>43270</v>
      </c>
      <c r="B124" s="18">
        <f xml:space="preserve"> Данные!B117 * 'Лаб 1'!$F$1</f>
        <v>99.007651841224288</v>
      </c>
      <c r="C124" s="3">
        <f xml:space="preserve"> Данные!C117 * 'Лаб 1'!$M$1</f>
        <v>99.183994494420688</v>
      </c>
      <c r="D124" s="3">
        <f>Данные!D117 * 'Лаб 1'!$I$1</f>
        <v>101.57655381505811</v>
      </c>
      <c r="E124" s="12">
        <f t="shared" si="4"/>
        <v>102.50992063492006</v>
      </c>
      <c r="F124" s="12">
        <f>$I$2*Данные!E117*Данные!D117</f>
        <v>56.873068124992315</v>
      </c>
      <c r="G124" s="12">
        <f>$F$2*Данные!D117*Данные!F117</f>
        <v>111.93144522338929</v>
      </c>
    </row>
    <row r="125" spans="1:7">
      <c r="A125" s="17">
        <v>43271</v>
      </c>
      <c r="B125" s="18">
        <f xml:space="preserve"> Данные!B118 * 'Лаб 1'!$F$1</f>
        <v>99.079387852702055</v>
      </c>
      <c r="C125" s="3">
        <f xml:space="preserve"> Данные!C118 * 'Лаб 1'!$M$1</f>
        <v>99.533008897409417</v>
      </c>
      <c r="D125" s="3">
        <f>Данные!D118 * 'Лаб 1'!$I$1</f>
        <v>101.82920667003536</v>
      </c>
      <c r="E125" s="12">
        <f t="shared" si="4"/>
        <v>102.53174603174546</v>
      </c>
      <c r="F125" s="12">
        <f>$I$2*Данные!E118*Данные!D118</f>
        <v>56.79944292152836</v>
      </c>
      <c r="G125" s="12">
        <f>$F$2*Данные!D118*Данные!F118</f>
        <v>112.28047060010834</v>
      </c>
    </row>
    <row r="126" spans="1:7">
      <c r="A126" s="17">
        <v>43272</v>
      </c>
      <c r="B126" s="18">
        <f xml:space="preserve"> Данные!B119 * 'Лаб 1'!$F$1</f>
        <v>98.134863701578183</v>
      </c>
      <c r="C126" s="3">
        <f xml:space="preserve"> Данные!C119 * 'Лаб 1'!$M$1</f>
        <v>98.869389962149128</v>
      </c>
      <c r="D126" s="3">
        <f>Данные!D119 * 'Лаб 1'!$I$1</f>
        <v>101.32390096008083</v>
      </c>
      <c r="E126" s="12">
        <f t="shared" si="4"/>
        <v>102.55357142857085</v>
      </c>
      <c r="F126" s="12">
        <f>$I$2*Данные!E119*Данные!D119</f>
        <v>56.92587860962891</v>
      </c>
      <c r="G126" s="12">
        <f>$F$2*Данные!D119*Данные!F119</f>
        <v>110.57562099688894</v>
      </c>
    </row>
    <row r="127" spans="1:7">
      <c r="A127" s="17">
        <v>43273</v>
      </c>
      <c r="B127" s="18">
        <f xml:space="preserve"> Данные!B120 * 'Лаб 1'!$F$1</f>
        <v>97.525107604017208</v>
      </c>
      <c r="C127" s="3">
        <f xml:space="preserve"> Данные!C120 * 'Лаб 1'!$M$1</f>
        <v>98.98245096593422</v>
      </c>
      <c r="D127" s="3">
        <f>Данные!D120 * 'Лаб 1'!$I$1</f>
        <v>101.44517433046992</v>
      </c>
      <c r="E127" s="12">
        <f t="shared" si="4"/>
        <v>102.57539682539624</v>
      </c>
      <c r="F127" s="12">
        <f>$I$2*Данные!E120*Данные!D120</f>
        <v>52.146368773601367</v>
      </c>
      <c r="G127" s="12">
        <f>$F$2*Данные!D120*Данные!F120</f>
        <v>110.66106742151817</v>
      </c>
    </row>
    <row r="128" spans="1:7">
      <c r="A128" s="17">
        <v>43274</v>
      </c>
      <c r="B128" s="18">
        <f xml:space="preserve"> Данные!B121 * 'Лаб 1'!$F$1</f>
        <v>97.417503586800578</v>
      </c>
      <c r="C128" s="3">
        <f xml:space="preserve"> Данные!C121 * 'Лаб 1'!$M$1</f>
        <v>99.179078798603939</v>
      </c>
      <c r="D128" s="3">
        <f>Данные!D121 * 'Лаб 1'!$I$1</f>
        <v>100.86407276402223</v>
      </c>
      <c r="E128" s="12">
        <f t="shared" si="4"/>
        <v>102.59722222222163</v>
      </c>
      <c r="F128" s="12">
        <f>$I$2*Данные!E121*Данные!D121</f>
        <v>49.797940131641809</v>
      </c>
      <c r="G128" s="12">
        <f>$F$2*Данные!D121*Данные!F121</f>
        <v>108.23185986375201</v>
      </c>
    </row>
    <row r="129" spans="1:7">
      <c r="A129" s="17">
        <v>43277</v>
      </c>
      <c r="B129" s="18">
        <f xml:space="preserve"> Данные!B122 * 'Лаб 1'!$F$1</f>
        <v>97.369679579148723</v>
      </c>
      <c r="C129" s="3">
        <f xml:space="preserve"> Данные!C122 * 'Лаб 1'!$M$1</f>
        <v>99.277392714938799</v>
      </c>
      <c r="D129" s="3">
        <f>Данные!D122 * 'Лаб 1'!$I$1</f>
        <v>100.79838302172813</v>
      </c>
      <c r="E129" s="12">
        <f t="shared" si="4"/>
        <v>102.61904761904702</v>
      </c>
      <c r="F129" s="12">
        <f>$I$2*Данные!E122*Данные!D122</f>
        <v>47.283869633878965</v>
      </c>
      <c r="G129" s="12">
        <f>$F$2*Данные!D122*Данные!F122</f>
        <v>108.62738364477497</v>
      </c>
    </row>
    <row r="130" spans="1:7">
      <c r="A130" s="17">
        <v>43278</v>
      </c>
      <c r="B130" s="18">
        <f xml:space="preserve"> Данные!B123 * 'Лаб 1'!$F$1</f>
        <v>96.389287422285989</v>
      </c>
      <c r="C130" s="3">
        <f xml:space="preserve"> Данные!C123 * 'Лаб 1'!$M$1</f>
        <v>99.075849186452331</v>
      </c>
      <c r="D130" s="3">
        <f>Данные!D123 * 'Лаб 1'!$I$1</f>
        <v>100.79332996462858</v>
      </c>
      <c r="E130" s="12">
        <f t="shared" si="4"/>
        <v>102.64087301587242</v>
      </c>
      <c r="F130" s="12">
        <f>$I$2*Данные!E123*Данные!D123</f>
        <v>45.975439177953703</v>
      </c>
      <c r="G130" s="12">
        <f>$F$2*Данные!D123*Данные!F123</f>
        <v>108.03945239158176</v>
      </c>
    </row>
    <row r="131" spans="1:7">
      <c r="A131" s="17">
        <v>43279</v>
      </c>
      <c r="B131" s="18">
        <f xml:space="preserve"> Данные!B124 * 'Лаб 1'!$F$1</f>
        <v>96.520803443328546</v>
      </c>
      <c r="C131" s="3">
        <f xml:space="preserve"> Данные!C124 * 'Лаб 1'!$M$1</f>
        <v>98.997198053384452</v>
      </c>
      <c r="D131" s="3">
        <f>Данные!D124 * 'Лаб 1'!$I$1</f>
        <v>100.96008084891358</v>
      </c>
      <c r="E131" s="12">
        <f t="shared" si="4"/>
        <v>102.66269841269781</v>
      </c>
      <c r="F131" s="12">
        <f>$I$2*Данные!E124*Данные!D124</f>
        <v>45.794642223171792</v>
      </c>
      <c r="G131" s="12">
        <f>$F$2*Данные!D124*Данные!F124</f>
        <v>107.89145949249364</v>
      </c>
    </row>
    <row r="132" spans="1:7">
      <c r="A132" s="17">
        <v>43280</v>
      </c>
      <c r="B132" s="18">
        <f xml:space="preserve"> Данные!B125 * 'Лаб 1'!$F$1</f>
        <v>96.186035389765664</v>
      </c>
      <c r="C132" s="3">
        <f xml:space="preserve"> Данные!C125 * 'Лаб 1'!$M$1</f>
        <v>98.61377377967851</v>
      </c>
      <c r="D132" s="3">
        <f>Данные!D125 * 'Лаб 1'!$I$1</f>
        <v>101.1167256189995</v>
      </c>
      <c r="E132" s="12">
        <f t="shared" si="4"/>
        <v>102.6845238095232</v>
      </c>
      <c r="F132" s="12">
        <f>$I$2*Данные!E125*Данные!D125</f>
        <v>45.106708345256067</v>
      </c>
      <c r="G132" s="12">
        <f>$F$2*Данные!D125*Данные!F125</f>
        <v>106.44603986798975</v>
      </c>
    </row>
    <row r="133" spans="1:7">
      <c r="A133" s="17">
        <v>43281</v>
      </c>
      <c r="B133" s="18">
        <f xml:space="preserve"> Данные!B126 * 'Лаб 1'!$F$1</f>
        <v>95.648015303682442</v>
      </c>
      <c r="C133" s="3">
        <f xml:space="preserve"> Данные!C126 * 'Лаб 1'!$M$1</f>
        <v>98.599026692228279</v>
      </c>
      <c r="D133" s="3">
        <f>Данные!D126 * 'Лаб 1'!$I$1</f>
        <v>100.54573016675087</v>
      </c>
      <c r="E133" s="12">
        <f t="shared" si="4"/>
        <v>102.70634920634859</v>
      </c>
      <c r="F133" s="12">
        <f>$I$2*Данные!E126*Данные!D126</f>
        <v>47.544555818788602</v>
      </c>
      <c r="G133" s="12">
        <f>$F$2*Данные!D126*Данные!F126</f>
        <v>107.16975538578092</v>
      </c>
    </row>
    <row r="134" spans="1:7">
      <c r="A134" s="17">
        <v>43286</v>
      </c>
      <c r="B134" s="18">
        <f xml:space="preserve"> Данные!B127 * 'Лаб 1'!$F$1</f>
        <v>96.365375418460061</v>
      </c>
      <c r="C134" s="3">
        <f xml:space="preserve"> Данные!C127 * 'Лаб 1'!$M$1</f>
        <v>98.756328958364051</v>
      </c>
      <c r="D134" s="3">
        <f>Данные!D127 * 'Лаб 1'!$I$1</f>
        <v>100.78827690752904</v>
      </c>
      <c r="E134" s="12">
        <f t="shared" si="4"/>
        <v>102.72817460317398</v>
      </c>
      <c r="F134" s="12">
        <f>$I$2*Данные!E127*Данные!D127</f>
        <v>49.734504990725306</v>
      </c>
      <c r="G134" s="12">
        <f>$F$2*Данные!D127*Данные!F127</f>
        <v>107.26519345406004</v>
      </c>
    </row>
    <row r="135" spans="1:7">
      <c r="A135" s="17">
        <v>43287</v>
      </c>
      <c r="B135" s="18">
        <f xml:space="preserve"> Данные!B128 * 'Лаб 1'!$F$1</f>
        <v>95.767575322812036</v>
      </c>
      <c r="C135" s="3">
        <f xml:space="preserve"> Данные!C128 * 'Лаб 1'!$M$1</f>
        <v>98.456471513542738</v>
      </c>
      <c r="D135" s="3">
        <f>Данные!D128 * 'Лаб 1'!$I$1</f>
        <v>100.5154118241536</v>
      </c>
      <c r="E135" s="12">
        <f t="shared" si="4"/>
        <v>102.74999999999937</v>
      </c>
      <c r="F135" s="12">
        <f>$I$2*Данные!E128*Данные!D128</f>
        <v>49.11328928891232</v>
      </c>
      <c r="G135" s="12">
        <f>$F$2*Данные!D128*Данные!F128</f>
        <v>107.76478965335748</v>
      </c>
    </row>
    <row r="136" spans="1:7">
      <c r="A136" s="17">
        <v>43288</v>
      </c>
      <c r="B136" s="18">
        <f xml:space="preserve"> Данные!B129 * 'Лаб 1'!$F$1</f>
        <v>95.743663318986123</v>
      </c>
      <c r="C136" s="3">
        <f xml:space="preserve"> Данные!C129 * 'Лаб 1'!$M$1</f>
        <v>98.358157597207892</v>
      </c>
      <c r="D136" s="3">
        <f>Данные!D129 * 'Лаб 1'!$I$1</f>
        <v>100.34866093986861</v>
      </c>
      <c r="E136" s="12">
        <f t="shared" si="4"/>
        <v>102.77182539682477</v>
      </c>
      <c r="F136" s="12">
        <f>$I$2*Данные!E129*Данные!D129</f>
        <v>50.277138597283191</v>
      </c>
      <c r="G136" s="12">
        <f>$F$2*Данные!D129*Данные!F129</f>
        <v>107.35404596156079</v>
      </c>
    </row>
    <row r="137" spans="1:7">
      <c r="A137" s="17">
        <v>43289</v>
      </c>
      <c r="B137" s="18">
        <f xml:space="preserve"> Данные!B130 * 'Лаб 1'!$F$1</f>
        <v>95.552367288378761</v>
      </c>
      <c r="C137" s="3">
        <f xml:space="preserve"> Данные!C130 * 'Лаб 1'!$M$1</f>
        <v>98.333579118124163</v>
      </c>
      <c r="D137" s="3">
        <f>Данные!D130 * 'Лаб 1'!$I$1</f>
        <v>100.06063668519454</v>
      </c>
      <c r="E137" s="12">
        <f t="shared" si="4"/>
        <v>102.79365079365016</v>
      </c>
      <c r="F137" s="12">
        <f>$I$2*Данные!E130*Данные!D130</f>
        <v>51.517943361923152</v>
      </c>
      <c r="G137" s="12">
        <f>$F$2*Данные!D130*Данные!F130</f>
        <v>108.24867768994692</v>
      </c>
    </row>
    <row r="138" spans="1:7">
      <c r="A138" s="17">
        <v>43291</v>
      </c>
      <c r="B138" s="18">
        <f xml:space="preserve"> Данные!B131 * 'Лаб 1'!$F$1</f>
        <v>95.958871353419426</v>
      </c>
      <c r="C138" s="3">
        <f xml:space="preserve"> Данные!C131 * 'Лаб 1'!$M$1</f>
        <v>98.377820380474859</v>
      </c>
      <c r="D138" s="3">
        <f>Данные!D131 * 'Лаб 1'!$I$1</f>
        <v>99.909044972208179</v>
      </c>
      <c r="E138" s="12">
        <f t="shared" si="4"/>
        <v>102.81547619047555</v>
      </c>
      <c r="F138" s="12">
        <f>$I$2*Данные!E131*Данные!D131</f>
        <v>47.409788110722261</v>
      </c>
      <c r="G138" s="12">
        <f>$F$2*Данные!D131*Данные!F131</f>
        <v>106.19088968613342</v>
      </c>
    </row>
    <row r="139" spans="1:7">
      <c r="A139" s="17">
        <v>43292</v>
      </c>
      <c r="B139" s="18">
        <f xml:space="preserve"> Данные!B132 * 'Лаб 1'!$F$1</f>
        <v>95.098039215686285</v>
      </c>
      <c r="C139" s="3">
        <f xml:space="preserve"> Данные!C132 * 'Лаб 1'!$M$1</f>
        <v>97.596224745612744</v>
      </c>
      <c r="D139" s="3">
        <f>Данные!D132 * 'Лаб 1'!$I$1</f>
        <v>99.71702880242546</v>
      </c>
      <c r="E139" s="12">
        <f t="shared" ref="E139:E202" si="5">E138 + ($E$263 - $E$9)/252</f>
        <v>102.83730158730094</v>
      </c>
      <c r="F139" s="12">
        <f>$I$2*Данные!E132*Данные!D132</f>
        <v>45.813305905308766</v>
      </c>
      <c r="G139" s="12">
        <f>$F$2*Данные!D132*Данные!F132</f>
        <v>106.83967371688442</v>
      </c>
    </row>
    <row r="140" spans="1:7">
      <c r="A140" s="17">
        <v>43293</v>
      </c>
      <c r="B140" s="18">
        <f xml:space="preserve"> Данные!B133 * 'Лаб 1'!$F$1</f>
        <v>94.619799139167853</v>
      </c>
      <c r="C140" s="3">
        <f xml:space="preserve"> Данные!C133 * 'Лаб 1'!$M$1</f>
        <v>97.340608563142112</v>
      </c>
      <c r="D140" s="3">
        <f>Данные!D133 * 'Лаб 1'!$I$1</f>
        <v>99.509853461344107</v>
      </c>
      <c r="E140" s="12">
        <f t="shared" si="5"/>
        <v>102.85912698412633</v>
      </c>
      <c r="F140" s="12">
        <f>$I$2*Данные!E133*Данные!D133</f>
        <v>45.295127059485012</v>
      </c>
      <c r="G140" s="12">
        <f>$F$2*Данные!D133*Данные!F133</f>
        <v>108.08987550042902</v>
      </c>
    </row>
    <row r="141" spans="1:7">
      <c r="A141" s="17">
        <v>43294</v>
      </c>
      <c r="B141" s="18">
        <f xml:space="preserve"> Данные!B134 * 'Лаб 1'!$F$1</f>
        <v>94.273075083692007</v>
      </c>
      <c r="C141" s="3">
        <f xml:space="preserve"> Данные!C134 * 'Лаб 1'!$M$1</f>
        <v>97.099739468121712</v>
      </c>
      <c r="D141" s="3">
        <f>Данные!D134 * 'Лаб 1'!$I$1</f>
        <v>99.545224861040921</v>
      </c>
      <c r="E141" s="12">
        <f t="shared" si="5"/>
        <v>102.88095238095173</v>
      </c>
      <c r="F141" s="12">
        <f>$I$2*Данные!E134*Данные!D134</f>
        <v>45.460665669998718</v>
      </c>
      <c r="G141" s="12">
        <f>$F$2*Данные!D134*Данные!F134</f>
        <v>109.64701721286637</v>
      </c>
    </row>
    <row r="142" spans="1:7">
      <c r="A142" s="17">
        <v>43295</v>
      </c>
      <c r="B142" s="18">
        <f xml:space="preserve"> Данные!B135 * 'Лаб 1'!$F$1</f>
        <v>93.962219033955051</v>
      </c>
      <c r="C142" s="3">
        <f xml:space="preserve"> Данные!C135 * 'Лаб 1'!$M$1</f>
        <v>96.480361795212104</v>
      </c>
      <c r="D142" s="3">
        <f>Данные!D135 * 'Лаб 1'!$I$1</f>
        <v>99.57554320363819</v>
      </c>
      <c r="E142" s="12">
        <f t="shared" si="5"/>
        <v>102.90277777777712</v>
      </c>
      <c r="F142" s="12">
        <f>$I$2*Данные!E135*Данные!D135</f>
        <v>45.523814950020665</v>
      </c>
      <c r="G142" s="12">
        <f>$F$2*Данные!D135*Данные!F135</f>
        <v>109.54230469396998</v>
      </c>
    </row>
    <row r="143" spans="1:7">
      <c r="A143" s="17">
        <v>43298</v>
      </c>
      <c r="B143" s="18">
        <f xml:space="preserve"> Данные!B136 * 'Лаб 1'!$F$1</f>
        <v>94.392635102821615</v>
      </c>
      <c r="C143" s="3">
        <f xml:space="preserve"> Данные!C136 * 'Лаб 1'!$M$1</f>
        <v>97.011256943420335</v>
      </c>
      <c r="D143" s="3">
        <f>Данные!D136 * 'Лаб 1'!$I$1</f>
        <v>99.671551288529542</v>
      </c>
      <c r="E143" s="12">
        <f t="shared" si="5"/>
        <v>102.92460317460251</v>
      </c>
      <c r="F143" s="12">
        <f>$I$2*Данные!E136*Данные!D136</f>
        <v>51.288740495913757</v>
      </c>
      <c r="G143" s="12">
        <f>$F$2*Данные!D136*Данные!F136</f>
        <v>108.21943513689857</v>
      </c>
    </row>
    <row r="144" spans="1:7">
      <c r="A144" s="17">
        <v>43299</v>
      </c>
      <c r="B144" s="18">
        <f xml:space="preserve"> Данные!B137 * 'Лаб 1'!$F$1</f>
        <v>94.488283118125295</v>
      </c>
      <c r="C144" s="3">
        <f xml:space="preserve"> Данные!C137 * 'Лаб 1'!$M$1</f>
        <v>97.832178144816396</v>
      </c>
      <c r="D144" s="3">
        <f>Данные!D137 * 'Лаб 1'!$I$1</f>
        <v>99.878726629610895</v>
      </c>
      <c r="E144" s="12">
        <f t="shared" si="5"/>
        <v>102.9464285714279</v>
      </c>
      <c r="F144" s="12">
        <f>$I$2*Данные!E137*Данные!D137</f>
        <v>51.799393960530637</v>
      </c>
      <c r="G144" s="12">
        <f>$F$2*Данные!D137*Данные!F137</f>
        <v>110.26833064794766</v>
      </c>
    </row>
    <row r="145" spans="1:7">
      <c r="A145" s="17">
        <v>43300</v>
      </c>
      <c r="B145" s="18">
        <f xml:space="preserve"> Данные!B138 * 'Лаб 1'!$F$1</f>
        <v>93.51984696317551</v>
      </c>
      <c r="C145" s="3">
        <f xml:space="preserve"> Данные!C138 * 'Лаб 1'!$M$1</f>
        <v>97.733864228481536</v>
      </c>
      <c r="D145" s="3">
        <f>Данные!D138 * 'Лаб 1'!$I$1</f>
        <v>100.48509348155633</v>
      </c>
      <c r="E145" s="12">
        <f t="shared" si="5"/>
        <v>102.96825396825329</v>
      </c>
      <c r="F145" s="12">
        <f>$I$2*Данные!E138*Данные!D138</f>
        <v>50.106253243533011</v>
      </c>
      <c r="G145" s="12">
        <f>$F$2*Данные!D138*Данные!F138</f>
        <v>111.10037034726859</v>
      </c>
    </row>
    <row r="146" spans="1:7">
      <c r="A146" s="17">
        <v>43301</v>
      </c>
      <c r="B146" s="18">
        <f xml:space="preserve"> Данные!B139 * 'Лаб 1'!$F$1</f>
        <v>93.400286944045916</v>
      </c>
      <c r="C146" s="3">
        <f xml:space="preserve"> Данные!C139 * 'Лаб 1'!$M$1</f>
        <v>97.910829277884289</v>
      </c>
      <c r="D146" s="3">
        <f>Данные!D139 * 'Лаб 1'!$I$1</f>
        <v>100.85901970692268</v>
      </c>
      <c r="E146" s="12">
        <f t="shared" si="5"/>
        <v>102.99007936507869</v>
      </c>
      <c r="F146" s="12">
        <f>$I$2*Данные!E139*Данные!D139</f>
        <v>48.315873030630371</v>
      </c>
      <c r="G146" s="12">
        <f>$F$2*Данные!D139*Данные!F139</f>
        <v>111.28065211769345</v>
      </c>
    </row>
    <row r="147" spans="1:7">
      <c r="A147" s="17">
        <v>43302</v>
      </c>
      <c r="B147" s="18">
        <f xml:space="preserve"> Данные!B140 * 'Лаб 1'!$F$1</f>
        <v>94.093735054997609</v>
      </c>
      <c r="C147" s="3">
        <f xml:space="preserve"> Данные!C140 * 'Лаб 1'!$M$1</f>
        <v>98.392567467925076</v>
      </c>
      <c r="D147" s="3">
        <f>Данные!D140 * 'Лаб 1'!$I$1</f>
        <v>100.98029307731176</v>
      </c>
      <c r="E147" s="12">
        <f t="shared" si="5"/>
        <v>103.01190476190408</v>
      </c>
      <c r="F147" s="12">
        <f>$I$2*Данные!E140*Данные!D140</f>
        <v>48.409073902980928</v>
      </c>
      <c r="G147" s="12">
        <f>$F$2*Данные!D140*Данные!F140</f>
        <v>111.71791092649423</v>
      </c>
    </row>
    <row r="148" spans="1:7">
      <c r="A148" s="17">
        <v>43305</v>
      </c>
      <c r="B148" s="18">
        <f xml:space="preserve"> Данные!B141 * 'Лаб 1'!$F$1</f>
        <v>94.021999043519841</v>
      </c>
      <c r="C148" s="3">
        <f xml:space="preserve"> Данные!C141 * 'Лаб 1'!$M$1</f>
        <v>98.579363908961298</v>
      </c>
      <c r="D148" s="3">
        <f>Данные!D141 * 'Лаб 1'!$I$1</f>
        <v>100.53057099545224</v>
      </c>
      <c r="E148" s="12">
        <f t="shared" si="5"/>
        <v>103.03373015872947</v>
      </c>
      <c r="F148" s="12">
        <f>$I$2*Данные!E141*Данные!D141</f>
        <v>49.379109205443967</v>
      </c>
      <c r="G148" s="12">
        <f>$F$2*Данные!D141*Данные!F141</f>
        <v>110.61616226036817</v>
      </c>
    </row>
    <row r="149" spans="1:7">
      <c r="A149" s="17">
        <v>43306</v>
      </c>
      <c r="B149" s="18">
        <f xml:space="preserve"> Данные!B142 * 'Лаб 1'!$F$1</f>
        <v>93.555714968914387</v>
      </c>
      <c r="C149" s="3">
        <f xml:space="preserve"> Данные!C142 * 'Лаб 1'!$M$1</f>
        <v>98.343410509757646</v>
      </c>
      <c r="D149" s="3">
        <f>Данные!D142 * 'Лаб 1'!$I$1</f>
        <v>100.44972208185952</v>
      </c>
      <c r="E149" s="12">
        <f t="shared" si="5"/>
        <v>103.05555555555486</v>
      </c>
      <c r="F149" s="12">
        <f>$I$2*Данные!E142*Данные!D142</f>
        <v>50.176976692752497</v>
      </c>
      <c r="G149" s="12">
        <f>$F$2*Данные!D142*Данные!F142</f>
        <v>111.38634230852522</v>
      </c>
    </row>
    <row r="150" spans="1:7">
      <c r="A150" s="17">
        <v>43307</v>
      </c>
      <c r="B150" s="18">
        <f xml:space="preserve"> Данные!B143 * 'Лаб 1'!$F$1</f>
        <v>94.129603060736486</v>
      </c>
      <c r="C150" s="3">
        <f xml:space="preserve"> Данные!C143 * 'Лаб 1'!$M$1</f>
        <v>98.667846433662689</v>
      </c>
      <c r="D150" s="3">
        <f>Данные!D143 * 'Лаб 1'!$I$1</f>
        <v>100.56088933804951</v>
      </c>
      <c r="E150" s="12">
        <f t="shared" si="5"/>
        <v>103.07738095238025</v>
      </c>
      <c r="F150" s="12">
        <f>$I$2*Данные!E143*Данные!D143</f>
        <v>49.993615161176052</v>
      </c>
      <c r="G150" s="12">
        <f>$F$2*Данные!D143*Данные!F143</f>
        <v>111.25391039572467</v>
      </c>
    </row>
    <row r="151" spans="1:7">
      <c r="A151" s="17">
        <v>43308</v>
      </c>
      <c r="B151" s="18">
        <f xml:space="preserve"> Данные!B144 * 'Лаб 1'!$F$1</f>
        <v>93.92635102821616</v>
      </c>
      <c r="C151" s="3">
        <f xml:space="preserve"> Данные!C144 * 'Лаб 1'!$M$1</f>
        <v>98.47121860099297</v>
      </c>
      <c r="D151" s="3">
        <f>Данные!D144 * 'Лаб 1'!$I$1</f>
        <v>100.52046488125315</v>
      </c>
      <c r="E151" s="12">
        <f t="shared" si="5"/>
        <v>103.09920634920564</v>
      </c>
      <c r="F151" s="12">
        <f>$I$2*Данные!E144*Данные!D144</f>
        <v>49.230655760660092</v>
      </c>
      <c r="G151" s="12">
        <f>$F$2*Данные!D144*Данные!F144</f>
        <v>111.30213286666726</v>
      </c>
    </row>
    <row r="152" spans="1:7">
      <c r="A152" s="17">
        <v>43309</v>
      </c>
      <c r="B152" s="18">
        <f xml:space="preserve"> Данные!B145 * 'Лаб 1'!$F$1</f>
        <v>93.364418938307026</v>
      </c>
      <c r="C152" s="3">
        <f xml:space="preserve"> Данные!C145 * 'Лаб 1'!$M$1</f>
        <v>98.191023939438622</v>
      </c>
      <c r="D152" s="3">
        <f>Данные!D145 * 'Лаб 1'!$I$1</f>
        <v>100.66700353713996</v>
      </c>
      <c r="E152" s="12">
        <f t="shared" si="5"/>
        <v>103.12103174603104</v>
      </c>
      <c r="F152" s="12">
        <f>$I$2*Данные!E145*Данные!D145</f>
        <v>49.445062317714928</v>
      </c>
      <c r="G152" s="12">
        <f>$F$2*Данные!D145*Данные!F145</f>
        <v>112.27884698721689</v>
      </c>
    </row>
    <row r="153" spans="1:7">
      <c r="A153" s="17">
        <v>43312</v>
      </c>
      <c r="B153" s="18">
        <f xml:space="preserve"> Данные!B146 * 'Лаб 1'!$F$1</f>
        <v>93.555714968914387</v>
      </c>
      <c r="C153" s="3">
        <f xml:space="preserve"> Данные!C146 * 'Лаб 1'!$M$1</f>
        <v>98.623605171311993</v>
      </c>
      <c r="D153" s="3">
        <f>Данные!D146 * 'Лаб 1'!$I$1</f>
        <v>100.63668519454269</v>
      </c>
      <c r="E153" s="12">
        <f t="shared" si="5"/>
        <v>103.14285714285643</v>
      </c>
      <c r="F153" s="12">
        <f>$I$2*Данные!E146*Данные!D146</f>
        <v>46.908515328397485</v>
      </c>
      <c r="G153" s="12">
        <f>$F$2*Данные!D146*Данные!F146</f>
        <v>113.29187630546068</v>
      </c>
    </row>
    <row r="154" spans="1:7">
      <c r="A154" s="17">
        <v>43313</v>
      </c>
      <c r="B154" s="18">
        <f xml:space="preserve"> Данные!B147 * 'Лаб 1'!$F$1</f>
        <v>93.041606886657092</v>
      </c>
      <c r="C154" s="3">
        <f xml:space="preserve"> Данные!C147 * 'Лаб 1'!$M$1</f>
        <v>98.771076045814283</v>
      </c>
      <c r="D154" s="3">
        <f>Данные!D147 * 'Лаб 1'!$I$1</f>
        <v>100.31834259727134</v>
      </c>
      <c r="E154" s="12">
        <f t="shared" si="5"/>
        <v>103.16468253968182</v>
      </c>
      <c r="F154" s="12">
        <f>$I$2*Данные!E147*Данные!D147</f>
        <v>44.574598438704975</v>
      </c>
      <c r="G154" s="12">
        <f>$F$2*Данные!D147*Данные!F147</f>
        <v>112.58565726069169</v>
      </c>
    </row>
    <row r="155" spans="1:7">
      <c r="A155" s="17">
        <v>43314</v>
      </c>
      <c r="B155" s="18">
        <f xml:space="preserve"> Данные!B148 * 'Лаб 1'!$F$1</f>
        <v>93.495934959349597</v>
      </c>
      <c r="C155" s="3">
        <f xml:space="preserve"> Данные!C148 * 'Лаб 1'!$M$1</f>
        <v>98.589195300594795</v>
      </c>
      <c r="D155" s="3">
        <f>Данные!D148 * 'Лаб 1'!$I$1</f>
        <v>100.5154118241536</v>
      </c>
      <c r="E155" s="12">
        <f t="shared" si="5"/>
        <v>103.18650793650721</v>
      </c>
      <c r="F155" s="12">
        <f>$I$2*Данные!E148*Данные!D148</f>
        <v>44.065466903878686</v>
      </c>
      <c r="G155" s="12">
        <f>$F$2*Данные!D148*Данные!F148</f>
        <v>110.92477486095916</v>
      </c>
    </row>
    <row r="156" spans="1:7">
      <c r="A156" s="17">
        <v>43315</v>
      </c>
      <c r="B156" s="18">
        <f xml:space="preserve"> Данные!B149 * 'Лаб 1'!$F$1</f>
        <v>93.615494978479191</v>
      </c>
      <c r="C156" s="3">
        <f xml:space="preserve"> Данные!C149 * 'Лаб 1'!$M$1</f>
        <v>98.913631224499824</v>
      </c>
      <c r="D156" s="3">
        <f>Данные!D149 * 'Лаб 1'!$I$1</f>
        <v>101.07124810510358</v>
      </c>
      <c r="E156" s="12">
        <f t="shared" si="5"/>
        <v>103.2083333333326</v>
      </c>
      <c r="F156" s="12">
        <f>$I$2*Данные!E149*Данные!D149</f>
        <v>43.518554593201266</v>
      </c>
      <c r="G156" s="12">
        <f>$F$2*Данные!D149*Данные!F149</f>
        <v>110.93071798498191</v>
      </c>
    </row>
    <row r="157" spans="1:7">
      <c r="A157" s="17">
        <v>43316</v>
      </c>
      <c r="B157" s="18">
        <f xml:space="preserve"> Данные!B150 * 'Лаб 1'!$F$1</f>
        <v>93.472022955523684</v>
      </c>
      <c r="C157" s="3">
        <f xml:space="preserve"> Данные!C150 * 'Лаб 1'!$M$1</f>
        <v>99.454357764341552</v>
      </c>
      <c r="D157" s="3">
        <f>Данные!D150 * 'Лаб 1'!$I$1</f>
        <v>101.74835775644263</v>
      </c>
      <c r="E157" s="12">
        <f t="shared" si="5"/>
        <v>103.230158730158</v>
      </c>
      <c r="F157" s="12">
        <f>$I$2*Данные!E150*Данные!D150</f>
        <v>43.975708073509878</v>
      </c>
      <c r="G157" s="12">
        <f>$F$2*Данные!D150*Данные!F150</f>
        <v>111.88556122223707</v>
      </c>
    </row>
    <row r="158" spans="1:7">
      <c r="A158" s="17">
        <v>43319</v>
      </c>
      <c r="B158" s="18">
        <f xml:space="preserve"> Данные!B151 * 'Лаб 1'!$F$1</f>
        <v>93.758967001434712</v>
      </c>
      <c r="C158" s="3">
        <f xml:space="preserve"> Данные!C151 * 'Лаб 1'!$M$1</f>
        <v>99.424863589441088</v>
      </c>
      <c r="D158" s="3">
        <f>Данные!D151 * 'Лаб 1'!$I$1</f>
        <v>101.69277412834765</v>
      </c>
      <c r="E158" s="12">
        <f t="shared" si="5"/>
        <v>103.25198412698339</v>
      </c>
      <c r="F158" s="12">
        <f>$I$2*Данные!E151*Данные!D151</f>
        <v>41.726567810131442</v>
      </c>
      <c r="G158" s="12">
        <f>$F$2*Данные!D151*Данные!F151</f>
        <v>118.43000371211637</v>
      </c>
    </row>
    <row r="159" spans="1:7">
      <c r="A159" s="17">
        <v>43320</v>
      </c>
      <c r="B159" s="18">
        <f xml:space="preserve"> Данные!B152 * 'Лаб 1'!$F$1</f>
        <v>93.986131037780964</v>
      </c>
      <c r="C159" s="3">
        <f xml:space="preserve"> Данные!C152 * 'Лаб 1'!$M$1</f>
        <v>99.351128152189943</v>
      </c>
      <c r="D159" s="3">
        <f>Данные!D152 * 'Лаб 1'!$I$1</f>
        <v>101.65234967155126</v>
      </c>
      <c r="E159" s="12">
        <f t="shared" si="5"/>
        <v>103.27380952380878</v>
      </c>
      <c r="F159" s="12">
        <f>$I$2*Данные!E152*Данные!D152</f>
        <v>38.983502347611292</v>
      </c>
      <c r="G159" s="12">
        <f>$F$2*Данные!D152*Данные!F152</f>
        <v>121.83713200346587</v>
      </c>
    </row>
    <row r="160" spans="1:7">
      <c r="A160" s="17">
        <v>43321</v>
      </c>
      <c r="B160" s="18">
        <f xml:space="preserve"> Данные!B153 * 'Лаб 1'!$F$1</f>
        <v>93.711142993782872</v>
      </c>
      <c r="C160" s="3">
        <f xml:space="preserve"> Данные!C153 * 'Лаб 1'!$M$1</f>
        <v>99.306886889839248</v>
      </c>
      <c r="D160" s="3">
        <f>Данные!D153 * 'Лаб 1'!$I$1</f>
        <v>101.61697827185446</v>
      </c>
      <c r="E160" s="12">
        <f t="shared" si="5"/>
        <v>103.29563492063417</v>
      </c>
      <c r="F160" s="12">
        <f>$I$2*Данные!E153*Данные!D153</f>
        <v>38.608103592623863</v>
      </c>
      <c r="G160" s="12">
        <f>$F$2*Данные!D153*Данные!F153</f>
        <v>122.14708437670903</v>
      </c>
    </row>
    <row r="161" spans="1:7">
      <c r="A161" s="17">
        <v>43322</v>
      </c>
      <c r="B161" s="18">
        <f xml:space="preserve"> Данные!B154 * 'Лаб 1'!$F$1</f>
        <v>95.528455284552848</v>
      </c>
      <c r="C161" s="3">
        <f xml:space="preserve"> Данные!C154 * 'Лаб 1'!$M$1</f>
        <v>101.15518851693456</v>
      </c>
      <c r="D161" s="3">
        <f>Данные!D154 * 'Лаб 1'!$I$1</f>
        <v>103.31480545730166</v>
      </c>
      <c r="E161" s="12">
        <f t="shared" si="5"/>
        <v>103.31746031745956</v>
      </c>
      <c r="F161" s="12">
        <f>$I$2*Данные!E154*Данные!D154</f>
        <v>37.678256020067408</v>
      </c>
      <c r="G161" s="12">
        <f>$F$2*Данные!D154*Данные!F154</f>
        <v>124.83275268731293</v>
      </c>
    </row>
    <row r="162" spans="1:7">
      <c r="A162" s="17">
        <v>43323</v>
      </c>
      <c r="B162" s="18">
        <f xml:space="preserve"> Данные!B155 * 'Лаб 1'!$F$1</f>
        <v>95.743663318986123</v>
      </c>
      <c r="C162" s="3">
        <f xml:space="preserve"> Данные!C155 * 'Лаб 1'!$M$1</f>
        <v>101.58285405299119</v>
      </c>
      <c r="D162" s="3">
        <f>Данные!D155 * 'Лаб 1'!$I$1</f>
        <v>103.87569479535117</v>
      </c>
      <c r="E162" s="12">
        <f t="shared" si="5"/>
        <v>103.33928571428496</v>
      </c>
      <c r="F162" s="12">
        <f>$I$2*Данные!E155*Данные!D155</f>
        <v>34.894796523376826</v>
      </c>
      <c r="G162" s="12">
        <f>$F$2*Данные!D155*Данные!F155</f>
        <v>124.33387601718178</v>
      </c>
    </row>
    <row r="163" spans="1:7">
      <c r="A163" s="17">
        <v>43326</v>
      </c>
      <c r="B163" s="18">
        <f xml:space="preserve"> Данные!B156 * 'Лаб 1'!$F$1</f>
        <v>95.863223338115745</v>
      </c>
      <c r="C163" s="3">
        <f xml:space="preserve"> Данные!C156 * 'Лаб 1'!$M$1</f>
        <v>102.33003981713613</v>
      </c>
      <c r="D163" s="3">
        <f>Данные!D156 * 'Лаб 1'!$I$1</f>
        <v>104.63365336028296</v>
      </c>
      <c r="E163" s="12">
        <f t="shared" si="5"/>
        <v>103.36111111111035</v>
      </c>
      <c r="F163" s="12">
        <f>$I$2*Данные!E156*Данные!D156</f>
        <v>29.457718609197954</v>
      </c>
      <c r="G163" s="12">
        <f>$F$2*Данные!D156*Данные!F156</f>
        <v>125.31367500222517</v>
      </c>
    </row>
    <row r="164" spans="1:7">
      <c r="A164" s="17">
        <v>43327</v>
      </c>
      <c r="B164" s="18">
        <f xml:space="preserve"> Данные!B157 * 'Лаб 1'!$F$1</f>
        <v>94.380679100908651</v>
      </c>
      <c r="C164" s="3">
        <f xml:space="preserve"> Данные!C157 * 'Лаб 1'!$M$1</f>
        <v>101.85813301872879</v>
      </c>
      <c r="D164" s="3">
        <f>Данные!D157 * 'Лаб 1'!$I$1</f>
        <v>103.79989893885799</v>
      </c>
      <c r="E164" s="12">
        <f t="shared" si="5"/>
        <v>103.38293650793574</v>
      </c>
      <c r="F164" s="12">
        <f>$I$2*Данные!E157*Данные!D157</f>
        <v>31.798208675860579</v>
      </c>
      <c r="G164" s="12">
        <f>$F$2*Данные!D157*Данные!F157</f>
        <v>125.298907133314</v>
      </c>
    </row>
    <row r="165" spans="1:7">
      <c r="A165" s="17">
        <v>43328</v>
      </c>
      <c r="B165" s="18">
        <f xml:space="preserve"> Данные!B158 * 'Лаб 1'!$F$1</f>
        <v>93.735054997608799</v>
      </c>
      <c r="C165" s="3">
        <f xml:space="preserve"> Данные!C158 * 'Лаб 1'!$M$1</f>
        <v>101.21909256255222</v>
      </c>
      <c r="D165" s="3">
        <f>Данные!D158 * 'Лаб 1'!$I$1</f>
        <v>103.83021728145528</v>
      </c>
      <c r="E165" s="12">
        <f t="shared" si="5"/>
        <v>103.40476190476113</v>
      </c>
      <c r="F165" s="12">
        <f>$I$2*Данные!E158*Данные!D158</f>
        <v>31.549352447486815</v>
      </c>
      <c r="G165" s="12">
        <f>$F$2*Данные!D158*Данные!F158</f>
        <v>124.51945613874018</v>
      </c>
    </row>
    <row r="166" spans="1:7">
      <c r="A166" s="17">
        <v>43329</v>
      </c>
      <c r="B166" s="18">
        <f xml:space="preserve"> Данные!B159 * 'Лаб 1'!$F$1</f>
        <v>93.101386896221911</v>
      </c>
      <c r="C166" s="3">
        <f xml:space="preserve"> Данные!C159 * 'Лаб 1'!$M$1</f>
        <v>101.59760114044144</v>
      </c>
      <c r="D166" s="3">
        <f>Данные!D159 * 'Лаб 1'!$I$1</f>
        <v>103.7544214249621</v>
      </c>
      <c r="E166" s="12">
        <f t="shared" si="5"/>
        <v>103.42658730158652</v>
      </c>
      <c r="F166" s="12">
        <f>$I$2*Данные!E159*Данные!D159</f>
        <v>32.990437822656325</v>
      </c>
      <c r="G166" s="12">
        <f>$F$2*Данные!D159*Данные!F159</f>
        <v>125.24401032851411</v>
      </c>
    </row>
    <row r="167" spans="1:7">
      <c r="A167" s="17">
        <v>43330</v>
      </c>
      <c r="B167" s="18">
        <f xml:space="preserve"> Данные!B160 * 'Лаб 1'!$F$1</f>
        <v>92.766618842659014</v>
      </c>
      <c r="C167" s="3">
        <f xml:space="preserve"> Данные!C160 * 'Лаб 1'!$M$1</f>
        <v>101.17485130020154</v>
      </c>
      <c r="D167" s="3">
        <f>Данные!D160 * 'Лаб 1'!$I$1</f>
        <v>103.62809499747347</v>
      </c>
      <c r="E167" s="12">
        <f t="shared" si="5"/>
        <v>103.44841269841191</v>
      </c>
      <c r="F167" s="12">
        <f>$I$2*Данные!E160*Данные!D160</f>
        <v>32.979746172719878</v>
      </c>
      <c r="G167" s="12">
        <f>$F$2*Данные!D160*Данные!F160</f>
        <v>125.6185229234283</v>
      </c>
    </row>
    <row r="168" spans="1:7">
      <c r="A168" s="17">
        <v>43333</v>
      </c>
      <c r="B168" s="18">
        <f xml:space="preserve"> Данные!B161 * 'Лаб 1'!$F$1</f>
        <v>93.579626972740314</v>
      </c>
      <c r="C168" s="3">
        <f xml:space="preserve"> Данные!C161 * 'Лаб 1'!$M$1</f>
        <v>101.05687460059971</v>
      </c>
      <c r="D168" s="3">
        <f>Данные!D161 * 'Лаб 1'!$I$1</f>
        <v>103.4866093986862</v>
      </c>
      <c r="E168" s="12">
        <f t="shared" si="5"/>
        <v>103.47023809523731</v>
      </c>
      <c r="F168" s="12">
        <f>$I$2*Данные!E161*Данные!D161</f>
        <v>30.282780863193057</v>
      </c>
      <c r="G168" s="12">
        <f>$F$2*Данные!D161*Данные!F161</f>
        <v>125.73407743862566</v>
      </c>
    </row>
    <row r="169" spans="1:7">
      <c r="A169" s="17">
        <v>43334</v>
      </c>
      <c r="B169" s="18">
        <f xml:space="preserve"> Данные!B162 * 'Лаб 1'!$F$1</f>
        <v>93.711142993782872</v>
      </c>
      <c r="C169" s="3">
        <f xml:space="preserve"> Данные!C162 * 'Лаб 1'!$M$1</f>
        <v>101.59268544462468</v>
      </c>
      <c r="D169" s="3">
        <f>Данные!D162 * 'Лаб 1'!$I$1</f>
        <v>103.16826680141484</v>
      </c>
      <c r="E169" s="12">
        <f t="shared" si="5"/>
        <v>103.4920634920627</v>
      </c>
      <c r="F169" s="12">
        <f>$I$2*Данные!E162*Данные!D162</f>
        <v>30.356458368021801</v>
      </c>
      <c r="G169" s="12">
        <f>$F$2*Данные!D162*Данные!F162</f>
        <v>127.18362617936785</v>
      </c>
    </row>
    <row r="170" spans="1:7">
      <c r="A170" s="17">
        <v>43335</v>
      </c>
      <c r="B170" s="18">
        <f xml:space="preserve"> Данные!B163 * 'Лаб 1'!$F$1</f>
        <v>93.974175035868001</v>
      </c>
      <c r="C170" s="3">
        <f xml:space="preserve"> Данные!C163 * 'Лаб 1'!$M$1</f>
        <v>102.17273755100034</v>
      </c>
      <c r="D170" s="3">
        <f>Данные!D163 * 'Лаб 1'!$I$1</f>
        <v>103.21374431531076</v>
      </c>
      <c r="E170" s="12">
        <f t="shared" si="5"/>
        <v>103.51388888888809</v>
      </c>
      <c r="F170" s="12">
        <f>$I$2*Данные!E163*Данные!D163</f>
        <v>29.839763443668566</v>
      </c>
      <c r="G170" s="12">
        <f>$F$2*Данные!D163*Данные!F163</f>
        <v>129.79259571782026</v>
      </c>
    </row>
    <row r="171" spans="1:7">
      <c r="A171" s="17">
        <v>43336</v>
      </c>
      <c r="B171" s="18">
        <f xml:space="preserve"> Данные!B164 * 'Лаб 1'!$F$1</f>
        <v>93.83070301291248</v>
      </c>
      <c r="C171" s="3">
        <f xml:space="preserve"> Данные!C164 * 'Лаб 1'!$M$1</f>
        <v>102.7085483950253</v>
      </c>
      <c r="D171" s="3">
        <f>Данные!D164 * 'Лаб 1'!$I$1</f>
        <v>103.89085396664981</v>
      </c>
      <c r="E171" s="12">
        <f t="shared" si="5"/>
        <v>103.53571428571348</v>
      </c>
      <c r="F171" s="12">
        <f>$I$2*Данные!E164*Данные!D164</f>
        <v>30.279039652081412</v>
      </c>
      <c r="G171" s="12">
        <f>$F$2*Данные!D164*Данные!F164</f>
        <v>129.37125065148925</v>
      </c>
    </row>
    <row r="172" spans="1:7">
      <c r="A172" s="17">
        <v>43337</v>
      </c>
      <c r="B172" s="18">
        <f xml:space="preserve"> Данные!B165 * 'Лаб 1'!$F$1</f>
        <v>94.045911047345754</v>
      </c>
      <c r="C172" s="3">
        <f xml:space="preserve"> Данные!C165 * 'Лаб 1'!$M$1</f>
        <v>102.69871700339182</v>
      </c>
      <c r="D172" s="3">
        <f>Данные!D165 * 'Лаб 1'!$I$1</f>
        <v>103.89085396664981</v>
      </c>
      <c r="E172" s="12">
        <f t="shared" si="5"/>
        <v>103.55753968253887</v>
      </c>
      <c r="F172" s="12">
        <f>$I$2*Данные!E165*Данные!D165</f>
        <v>30.627080880664373</v>
      </c>
      <c r="G172" s="12">
        <f>$F$2*Данные!D165*Данные!F165</f>
        <v>129.10708065758422</v>
      </c>
    </row>
    <row r="173" spans="1:7">
      <c r="A173" s="17">
        <v>43340</v>
      </c>
      <c r="B173" s="18">
        <f xml:space="preserve"> Данные!B166 * 'Лаб 1'!$F$1</f>
        <v>94.619799139167853</v>
      </c>
      <c r="C173" s="3">
        <f xml:space="preserve"> Данные!C166 * 'Лаб 1'!$M$1</f>
        <v>102.78228383227646</v>
      </c>
      <c r="D173" s="3">
        <f>Данные!D166 * 'Лаб 1'!$I$1</f>
        <v>103.8453764527539</v>
      </c>
      <c r="E173" s="12">
        <f t="shared" si="5"/>
        <v>103.57936507936427</v>
      </c>
      <c r="F173" s="12">
        <f>$I$2*Данные!E166*Данные!D166</f>
        <v>31.760175788799661</v>
      </c>
      <c r="G173" s="12">
        <f>$F$2*Данные!D166*Данные!F166</f>
        <v>129.05056491216018</v>
      </c>
    </row>
    <row r="174" spans="1:7">
      <c r="A174" s="17">
        <v>43341</v>
      </c>
      <c r="B174" s="18">
        <f xml:space="preserve"> Данные!B167 * 'Лаб 1'!$F$1</f>
        <v>95.970827355332375</v>
      </c>
      <c r="C174" s="3">
        <f xml:space="preserve"> Данные!C167 * 'Лаб 1'!$M$1</f>
        <v>103.58845794622228</v>
      </c>
      <c r="D174" s="3">
        <f>Данные!D167 * 'Лаб 1'!$I$1</f>
        <v>104.02223345123799</v>
      </c>
      <c r="E174" s="12">
        <f t="shared" si="5"/>
        <v>103.60119047618966</v>
      </c>
      <c r="F174" s="12">
        <f>$I$2*Данные!E167*Данные!D167</f>
        <v>31.853716633329579</v>
      </c>
      <c r="G174" s="12">
        <f>$F$2*Данные!D167*Данные!F167</f>
        <v>129.53485242760496</v>
      </c>
    </row>
    <row r="175" spans="1:7">
      <c r="A175" s="17">
        <v>43342</v>
      </c>
      <c r="B175" s="18">
        <f xml:space="preserve"> Данные!B168 * 'Лаб 1'!$F$1</f>
        <v>95.982783357245339</v>
      </c>
      <c r="C175" s="3">
        <f xml:space="preserve"> Данные!C168 * 'Лаб 1'!$M$1</f>
        <v>104.38480066853462</v>
      </c>
      <c r="D175" s="3">
        <f>Данные!D168 * 'Лаб 1'!$I$1</f>
        <v>104.77513895907023</v>
      </c>
      <c r="E175" s="12">
        <f t="shared" si="5"/>
        <v>103.62301587301505</v>
      </c>
      <c r="F175" s="12">
        <f>$I$2*Данные!E168*Данные!D168</f>
        <v>31.087001781890194</v>
      </c>
      <c r="G175" s="12">
        <f>$F$2*Данные!D168*Данные!F168</f>
        <v>130.88415416893562</v>
      </c>
    </row>
    <row r="176" spans="1:7">
      <c r="A176" s="17">
        <v>43343</v>
      </c>
      <c r="B176" s="18">
        <f xml:space="preserve"> Данные!B169 * 'Лаб 1'!$F$1</f>
        <v>96.12625538020086</v>
      </c>
      <c r="C176" s="3">
        <f xml:space="preserve"> Данные!C169 * 'Лаб 1'!$M$1</f>
        <v>105.38268691933344</v>
      </c>
      <c r="D176" s="3">
        <f>Данные!D169 * 'Лаб 1'!$I$1</f>
        <v>105.09853461344112</v>
      </c>
      <c r="E176" s="12">
        <f t="shared" si="5"/>
        <v>103.64484126984044</v>
      </c>
      <c r="F176" s="12">
        <f>$I$2*Данные!E169*Данные!D169</f>
        <v>31.073341942998567</v>
      </c>
      <c r="G176" s="12">
        <f>$F$2*Данные!D169*Данные!F169</f>
        <v>132.35710045631694</v>
      </c>
    </row>
    <row r="177" spans="1:7">
      <c r="A177" s="17">
        <v>43344</v>
      </c>
      <c r="B177" s="18">
        <f xml:space="preserve"> Данные!B170 * 'Лаб 1'!$F$1</f>
        <v>96.676231468197031</v>
      </c>
      <c r="C177" s="3">
        <f xml:space="preserve"> Данные!C170 * 'Лаб 1'!$M$1</f>
        <v>105.93324485080862</v>
      </c>
      <c r="D177" s="3">
        <f>Данные!D170 * 'Лаб 1'!$I$1</f>
        <v>105.30065689742293</v>
      </c>
      <c r="E177" s="12">
        <f t="shared" si="5"/>
        <v>103.66666666666583</v>
      </c>
      <c r="F177" s="12">
        <f>$I$2*Данные!E170*Данные!D170</f>
        <v>32.379423681706101</v>
      </c>
      <c r="G177" s="12">
        <f>$F$2*Данные!D170*Данные!F170</f>
        <v>133.68266474356142</v>
      </c>
    </row>
    <row r="178" spans="1:7">
      <c r="A178" s="17">
        <v>43347</v>
      </c>
      <c r="B178" s="18">
        <f xml:space="preserve"> Данные!B171 * 'Лаб 1'!$F$1</f>
        <v>96.472979435676706</v>
      </c>
      <c r="C178" s="3">
        <f xml:space="preserve"> Данные!C171 * 'Лаб 1'!$M$1</f>
        <v>105.81035245539005</v>
      </c>
      <c r="D178" s="3">
        <f>Данные!D171 * 'Лаб 1'!$I$1</f>
        <v>105.53815058110156</v>
      </c>
      <c r="E178" s="12">
        <f t="shared" si="5"/>
        <v>103.68849206349122</v>
      </c>
      <c r="F178" s="12">
        <f>$I$2*Данные!E171*Данные!D171</f>
        <v>31.697523837531431</v>
      </c>
      <c r="G178" s="12">
        <f>$F$2*Данные!D171*Данные!F171</f>
        <v>135.98466281531671</v>
      </c>
    </row>
    <row r="179" spans="1:7">
      <c r="A179" s="17">
        <v>43348</v>
      </c>
      <c r="B179" s="18">
        <f xml:space="preserve"> Данные!B172 * 'Лаб 1'!$F$1</f>
        <v>96.652319464371118</v>
      </c>
      <c r="C179" s="3">
        <f xml:space="preserve"> Данные!C172 * 'Лаб 1'!$M$1</f>
        <v>106.11020990021136</v>
      </c>
      <c r="D179" s="3">
        <f>Данные!D172 * 'Лаб 1'!$I$1</f>
        <v>106.25568468923697</v>
      </c>
      <c r="E179" s="12">
        <f t="shared" si="5"/>
        <v>103.71031746031662</v>
      </c>
      <c r="F179" s="12">
        <f>$I$2*Данные!E172*Данные!D172</f>
        <v>28.749095322798599</v>
      </c>
      <c r="G179" s="12">
        <f>$F$2*Данные!D172*Данные!F172</f>
        <v>138.18642673639556</v>
      </c>
    </row>
    <row r="180" spans="1:7">
      <c r="A180" s="17">
        <v>43349</v>
      </c>
      <c r="B180" s="18">
        <f xml:space="preserve"> Данные!B173 * 'Лаб 1'!$F$1</f>
        <v>97.178383548541362</v>
      </c>
      <c r="C180" s="3">
        <f xml:space="preserve"> Данные!C173 * 'Лаб 1'!$M$1</f>
        <v>106.75416605220468</v>
      </c>
      <c r="D180" s="3">
        <f>Данные!D173 * 'Лаб 1'!$I$1</f>
        <v>106.93279434057604</v>
      </c>
      <c r="E180" s="12">
        <f t="shared" si="5"/>
        <v>103.73214285714201</v>
      </c>
      <c r="F180" s="12">
        <f>$I$2*Данные!E173*Данные!D173</f>
        <v>25.00639113361925</v>
      </c>
      <c r="G180" s="12">
        <f>$F$2*Данные!D173*Данные!F173</f>
        <v>140.67372459367041</v>
      </c>
    </row>
    <row r="181" spans="1:7">
      <c r="A181" s="17">
        <v>43350</v>
      </c>
      <c r="B181" s="18">
        <f xml:space="preserve"> Данные!B174 * 'Лаб 1'!$F$1</f>
        <v>98.158775705404096</v>
      </c>
      <c r="C181" s="3">
        <f xml:space="preserve"> Данные!C174 * 'Лаб 1'!$M$1</f>
        <v>107.45711055399892</v>
      </c>
      <c r="D181" s="3">
        <f>Данные!D174 * 'Лаб 1'!$I$1</f>
        <v>107.13996968165739</v>
      </c>
      <c r="E181" s="12">
        <f t="shared" si="5"/>
        <v>103.7539682539674</v>
      </c>
      <c r="F181" s="12">
        <f>$I$2*Данные!E174*Данные!D174</f>
        <v>25.281707700405523</v>
      </c>
      <c r="G181" s="12">
        <f>$F$2*Данные!D174*Данные!F174</f>
        <v>141.39206817211789</v>
      </c>
    </row>
    <row r="182" spans="1:7">
      <c r="A182" s="17">
        <v>43351</v>
      </c>
      <c r="B182" s="18">
        <f xml:space="preserve"> Данные!B175 * 'Лаб 1'!$F$1</f>
        <v>98.720707795313231</v>
      </c>
      <c r="C182" s="3">
        <f xml:space="preserve"> Данные!C175 * 'Лаб 1'!$M$1</f>
        <v>108.9023251241213</v>
      </c>
      <c r="D182" s="3">
        <f>Данные!D175 * 'Лаб 1'!$I$1</f>
        <v>108.0798383021728</v>
      </c>
      <c r="E182" s="12">
        <f t="shared" si="5"/>
        <v>103.77579365079279</v>
      </c>
      <c r="F182" s="12">
        <f>$I$2*Данные!E175*Данные!D175</f>
        <v>23.346980298725324</v>
      </c>
      <c r="G182" s="12">
        <f>$F$2*Данные!D175*Данные!F175</f>
        <v>141.70800805592327</v>
      </c>
    </row>
    <row r="183" spans="1:7">
      <c r="A183" s="17">
        <v>43354</v>
      </c>
      <c r="B183" s="18">
        <f xml:space="preserve"> Данные!B176 * 'Лаб 1'!$F$1</f>
        <v>99.306551889048308</v>
      </c>
      <c r="C183" s="3">
        <f xml:space="preserve"> Данные!C176 * 'Лаб 1'!$M$1</f>
        <v>109.14319421914172</v>
      </c>
      <c r="D183" s="3">
        <f>Данные!D176 * 'Лаб 1'!$I$1</f>
        <v>109.17129863567456</v>
      </c>
      <c r="E183" s="12">
        <f t="shared" si="5"/>
        <v>103.79761904761818</v>
      </c>
      <c r="F183" s="12">
        <f>$I$2*Данные!E176*Данные!D176</f>
        <v>21.568932188693427</v>
      </c>
      <c r="G183" s="12">
        <f>$F$2*Данные!D176*Данные!F176</f>
        <v>140.74163950327255</v>
      </c>
    </row>
    <row r="184" spans="1:7">
      <c r="A184" s="17">
        <v>43355</v>
      </c>
      <c r="B184" s="18">
        <f xml:space="preserve"> Данные!B177 * 'Лаб 1'!$F$1</f>
        <v>99.473935915829742</v>
      </c>
      <c r="C184" s="3">
        <f xml:space="preserve"> Данные!C177 * 'Лаб 1'!$M$1</f>
        <v>109.29066509364401</v>
      </c>
      <c r="D184" s="3">
        <f>Данные!D177 * 'Лаб 1'!$I$1</f>
        <v>109.51490651844365</v>
      </c>
      <c r="E184" s="12">
        <f t="shared" si="5"/>
        <v>103.81944444444358</v>
      </c>
      <c r="F184" s="12">
        <f>$I$2*Данные!E177*Данные!D177</f>
        <v>20.348693039332197</v>
      </c>
      <c r="G184" s="12">
        <f>$F$2*Данные!D177*Данные!F177</f>
        <v>140.07072995065852</v>
      </c>
    </row>
    <row r="185" spans="1:7">
      <c r="A185" s="17">
        <v>43356</v>
      </c>
      <c r="B185" s="18">
        <f xml:space="preserve"> Данные!B178 * 'Лаб 1'!$F$1</f>
        <v>99.820659971305588</v>
      </c>
      <c r="C185" s="3">
        <f xml:space="preserve"> Данные!C178 * 'Лаб 1'!$M$1</f>
        <v>109.52170279703093</v>
      </c>
      <c r="D185" s="3">
        <f>Данные!D178 * 'Лаб 1'!$I$1</f>
        <v>109.55533097524001</v>
      </c>
      <c r="E185" s="12">
        <f t="shared" si="5"/>
        <v>103.84126984126897</v>
      </c>
      <c r="F185" s="12">
        <f>$I$2*Данные!E178*Данные!D178</f>
        <v>22.964568290042383</v>
      </c>
      <c r="G185" s="12">
        <f>$F$2*Данные!D178*Данные!F178</f>
        <v>138.22306899280164</v>
      </c>
    </row>
    <row r="186" spans="1:7">
      <c r="A186" s="17">
        <v>43357</v>
      </c>
      <c r="B186" s="18">
        <f xml:space="preserve"> Данные!B179 * 'Лаб 1'!$F$1</f>
        <v>99.856527977044465</v>
      </c>
      <c r="C186" s="3">
        <f xml:space="preserve"> Данные!C179 * 'Лаб 1'!$M$1</f>
        <v>109.10386865260777</v>
      </c>
      <c r="D186" s="3">
        <f>Данные!D179 * 'Лаб 1'!$I$1</f>
        <v>108.78221323900959</v>
      </c>
      <c r="E186" s="12">
        <f t="shared" si="5"/>
        <v>103.86309523809436</v>
      </c>
      <c r="F186" s="12">
        <f>$I$2*Данные!E179*Данные!D179</f>
        <v>24.454467527084709</v>
      </c>
      <c r="G186" s="12">
        <f>$F$2*Данные!D179*Данные!F179</f>
        <v>140.71781444417422</v>
      </c>
    </row>
    <row r="187" spans="1:7">
      <c r="A187" s="17">
        <v>43358</v>
      </c>
      <c r="B187" s="18">
        <f xml:space="preserve"> Данные!B180 * 'Лаб 1'!$F$1</f>
        <v>99.163079866092772</v>
      </c>
      <c r="C187" s="3">
        <f xml:space="preserve"> Данные!C180 * 'Лаб 1'!$M$1</f>
        <v>109.03013321535663</v>
      </c>
      <c r="D187" s="3">
        <f>Данные!D180 * 'Лаб 1'!$I$1</f>
        <v>108.06973218797371</v>
      </c>
      <c r="E187" s="12">
        <f t="shared" si="5"/>
        <v>103.88492063491975</v>
      </c>
      <c r="F187" s="12">
        <f>$I$2*Данные!E180*Данные!D180</f>
        <v>24.821991772620024</v>
      </c>
      <c r="G187" s="12">
        <f>$F$2*Данные!D180*Данные!F180</f>
        <v>138.07244794334969</v>
      </c>
    </row>
    <row r="188" spans="1:7">
      <c r="A188" s="17">
        <v>43361</v>
      </c>
      <c r="B188" s="18">
        <f xml:space="preserve"> Данные!B181 * 'Лаб 1'!$F$1</f>
        <v>98.278335724533719</v>
      </c>
      <c r="C188" s="3">
        <f xml:space="preserve"> Данные!C181 * 'Лаб 1'!$M$1</f>
        <v>108.77943272870274</v>
      </c>
      <c r="D188" s="3">
        <f>Данные!D181 * 'Лаб 1'!$I$1</f>
        <v>107.95351187468418</v>
      </c>
      <c r="E188" s="12">
        <f t="shared" si="5"/>
        <v>103.90674603174514</v>
      </c>
      <c r="F188" s="12">
        <f>$I$2*Данные!E181*Данные!D181</f>
        <v>23.238945694662508</v>
      </c>
      <c r="G188" s="12">
        <f>$F$2*Данные!D181*Данные!F181</f>
        <v>141.24292122300332</v>
      </c>
    </row>
    <row r="189" spans="1:7">
      <c r="A189" s="17">
        <v>43362</v>
      </c>
      <c r="B189" s="18">
        <f xml:space="preserve"> Данные!B182 * 'Лаб 1'!$F$1</f>
        <v>97.859875657580091</v>
      </c>
      <c r="C189" s="3">
        <f xml:space="preserve"> Данные!C182 * 'Лаб 1'!$M$1</f>
        <v>108.48449097969818</v>
      </c>
      <c r="D189" s="3">
        <f>Данные!D182 * 'Лаб 1'!$I$1</f>
        <v>107.25618999494692</v>
      </c>
      <c r="E189" s="12">
        <f t="shared" si="5"/>
        <v>103.92857142857054</v>
      </c>
      <c r="F189" s="12">
        <f>$I$2*Данные!E182*Данные!D182</f>
        <v>23.319903682551864</v>
      </c>
      <c r="G189" s="12">
        <f>$F$2*Данные!D182*Данные!F182</f>
        <v>138.74379084875704</v>
      </c>
    </row>
    <row r="190" spans="1:7">
      <c r="A190" s="17">
        <v>43363</v>
      </c>
      <c r="B190" s="18">
        <f xml:space="preserve"> Данные!B183 * 'Лаб 1'!$F$1</f>
        <v>97.238163558106166</v>
      </c>
      <c r="C190" s="3">
        <f xml:space="preserve"> Данные!C183 * 'Лаб 1'!$M$1</f>
        <v>106.96554097232463</v>
      </c>
      <c r="D190" s="3">
        <f>Данные!D183 * 'Лаб 1'!$I$1</f>
        <v>106.25568468923697</v>
      </c>
      <c r="E190" s="12">
        <f t="shared" si="5"/>
        <v>103.95039682539593</v>
      </c>
      <c r="F190" s="12">
        <f>$I$2*Данные!E183*Данные!D183</f>
        <v>24.394698219435032</v>
      </c>
      <c r="G190" s="12">
        <f>$F$2*Данные!D183*Данные!F183</f>
        <v>133.78980917759449</v>
      </c>
    </row>
    <row r="191" spans="1:7">
      <c r="A191" s="17">
        <v>43364</v>
      </c>
      <c r="B191" s="18">
        <f xml:space="preserve"> Данные!B184 * 'Лаб 1'!$F$1</f>
        <v>96.568627450980387</v>
      </c>
      <c r="C191" s="3">
        <f xml:space="preserve"> Данные!C184 * 'Лаб 1'!$M$1</f>
        <v>106.25768077471366</v>
      </c>
      <c r="D191" s="3">
        <f>Данные!D184 * 'Лаб 1'!$I$1</f>
        <v>105.52804446690247</v>
      </c>
      <c r="E191" s="12">
        <f t="shared" si="5"/>
        <v>103.97222222222132</v>
      </c>
      <c r="F191" s="12">
        <f>$I$2*Данные!E184*Данные!D184</f>
        <v>26.317670510094779</v>
      </c>
      <c r="G191" s="12">
        <f>$F$2*Данные!D184*Данные!F184</f>
        <v>133.0931601043504</v>
      </c>
    </row>
    <row r="192" spans="1:7">
      <c r="A192" s="17">
        <v>43365</v>
      </c>
      <c r="B192" s="18">
        <f xml:space="preserve"> Данные!B185 * 'Лаб 1'!$F$1</f>
        <v>96.496891439502619</v>
      </c>
      <c r="C192" s="3">
        <f xml:space="preserve"> Данные!C185 * 'Лаб 1'!$M$1</f>
        <v>106.89180553507349</v>
      </c>
      <c r="D192" s="3">
        <f>Данные!D185 * 'Лаб 1'!$I$1</f>
        <v>105.04295098534614</v>
      </c>
      <c r="E192" s="12">
        <f t="shared" si="5"/>
        <v>103.99404761904671</v>
      </c>
      <c r="F192" s="12">
        <f>$I$2*Данные!E185*Данные!D185</f>
        <v>26.987916465686805</v>
      </c>
      <c r="G192" s="12">
        <f>$F$2*Данные!D185*Данные!F185</f>
        <v>132.55420005293681</v>
      </c>
    </row>
    <row r="193" spans="1:7">
      <c r="A193" s="17">
        <v>43368</v>
      </c>
      <c r="B193" s="18">
        <f xml:space="preserve"> Данные!B186 * 'Лаб 1'!$F$1</f>
        <v>95.934959349593484</v>
      </c>
      <c r="C193" s="3">
        <f xml:space="preserve"> Данные!C186 * 'Лаб 1'!$M$1</f>
        <v>106.6853463107703</v>
      </c>
      <c r="D193" s="3">
        <f>Данные!D186 * 'Лаб 1'!$I$1</f>
        <v>105.20464881253156</v>
      </c>
      <c r="E193" s="12">
        <f t="shared" si="5"/>
        <v>104.0158730158721</v>
      </c>
      <c r="F193" s="12">
        <f>$I$2*Данные!E186*Данные!D186</f>
        <v>23.874102198831082</v>
      </c>
      <c r="G193" s="12">
        <f>$F$2*Данные!D186*Данные!F186</f>
        <v>133.77965166845493</v>
      </c>
    </row>
    <row r="194" spans="1:7">
      <c r="A194" s="17">
        <v>43369</v>
      </c>
      <c r="B194" s="18">
        <f xml:space="preserve"> Данные!B187 * 'Лаб 1'!$F$1</f>
        <v>96.281683405069344</v>
      </c>
      <c r="C194" s="3">
        <f xml:space="preserve"> Данные!C187 * 'Лаб 1'!$M$1</f>
        <v>106.24293368726345</v>
      </c>
      <c r="D194" s="3">
        <f>Данные!D187 * 'Лаб 1'!$I$1</f>
        <v>105.51793835270338</v>
      </c>
      <c r="E194" s="12">
        <f t="shared" si="5"/>
        <v>104.03769841269749</v>
      </c>
      <c r="F194" s="12">
        <f>$I$2*Данные!E187*Данные!D187</f>
        <v>23.895730370233803</v>
      </c>
      <c r="G194" s="12">
        <f>$F$2*Данные!D187*Данные!F187</f>
        <v>132.71454058646765</v>
      </c>
    </row>
    <row r="195" spans="1:7">
      <c r="A195" s="17">
        <v>43370</v>
      </c>
      <c r="B195" s="18">
        <f xml:space="preserve"> Данные!B188 * 'Лаб 1'!$F$1</f>
        <v>96.604495456719263</v>
      </c>
      <c r="C195" s="3">
        <f xml:space="preserve"> Данные!C188 * 'Лаб 1'!$M$1</f>
        <v>106.57720100280194</v>
      </c>
      <c r="D195" s="3">
        <f>Данные!D188 * 'Лаб 1'!$I$1</f>
        <v>105.92723597776653</v>
      </c>
      <c r="E195" s="12">
        <f t="shared" si="5"/>
        <v>104.05952380952289</v>
      </c>
      <c r="F195" s="12">
        <f>$I$2*Данные!E188*Данные!D188</f>
        <v>24.787420703578555</v>
      </c>
      <c r="G195" s="12">
        <f>$F$2*Данные!D188*Данные!F188</f>
        <v>135.16374077606824</v>
      </c>
    </row>
    <row r="196" spans="1:7">
      <c r="A196" s="17">
        <v>43371</v>
      </c>
      <c r="B196" s="18">
        <f xml:space="preserve"> Данные!B189 * 'Лаб 1'!$F$1</f>
        <v>96.93926351028216</v>
      </c>
      <c r="C196" s="3">
        <f xml:space="preserve"> Данные!C189 * 'Лаб 1'!$M$1</f>
        <v>106.92621540579067</v>
      </c>
      <c r="D196" s="3">
        <f>Данные!D189 * 'Лаб 1'!$I$1</f>
        <v>106.55381505811013</v>
      </c>
      <c r="E196" s="12">
        <f t="shared" si="5"/>
        <v>104.08134920634828</v>
      </c>
      <c r="F196" s="12">
        <f>$I$2*Данные!E189*Данные!D189</f>
        <v>25.20232586005741</v>
      </c>
      <c r="G196" s="12">
        <f>$F$2*Данные!D189*Данные!F189</f>
        <v>136.82534504110072</v>
      </c>
    </row>
    <row r="197" spans="1:7">
      <c r="A197" s="17">
        <v>43372</v>
      </c>
      <c r="B197" s="18">
        <f xml:space="preserve"> Данные!B190 * 'Лаб 1'!$F$1</f>
        <v>96.090387374461983</v>
      </c>
      <c r="C197" s="3">
        <f xml:space="preserve"> Данные!C190 * 'Лаб 1'!$M$1</f>
        <v>106.59686378606891</v>
      </c>
      <c r="D197" s="3">
        <f>Данные!D190 * 'Лаб 1'!$I$1</f>
        <v>106.72561899949469</v>
      </c>
      <c r="E197" s="12">
        <f t="shared" si="5"/>
        <v>104.10317460317367</v>
      </c>
      <c r="F197" s="12">
        <f>$I$2*Данные!E190*Данные!D190</f>
        <v>25.325037584519297</v>
      </c>
      <c r="G197" s="12">
        <f>$F$2*Данные!D190*Данные!F190</f>
        <v>135.93577454628192</v>
      </c>
    </row>
    <row r="198" spans="1:7">
      <c r="A198" s="17">
        <v>43375</v>
      </c>
      <c r="B198" s="18">
        <f xml:space="preserve"> Данные!B191 * 'Лаб 1'!$F$1</f>
        <v>96.401243424198938</v>
      </c>
      <c r="C198" s="3">
        <f xml:space="preserve"> Данные!C191 * 'Лаб 1'!$M$1</f>
        <v>105.84967802192401</v>
      </c>
      <c r="D198" s="3">
        <f>Данные!D191 * 'Лаб 1'!$I$1</f>
        <v>106.90752905507831</v>
      </c>
      <c r="E198" s="12">
        <f t="shared" si="5"/>
        <v>104.12499999999906</v>
      </c>
      <c r="F198" s="12">
        <f>$I$2*Данные!E191*Данные!D191</f>
        <v>25.570364974600576</v>
      </c>
      <c r="G198" s="12">
        <f>$F$2*Данные!D191*Данные!F191</f>
        <v>138.98473032957938</v>
      </c>
    </row>
    <row r="199" spans="1:7">
      <c r="A199" s="17">
        <v>43376</v>
      </c>
      <c r="B199" s="18">
        <f xml:space="preserve"> Данные!B192 * 'Лаб 1'!$F$1</f>
        <v>97.357723577235774</v>
      </c>
      <c r="C199" s="3">
        <f xml:space="preserve"> Данные!C192 * 'Лаб 1'!$M$1</f>
        <v>106.09546281276116</v>
      </c>
      <c r="D199" s="3">
        <f>Данные!D192 * 'Лаб 1'!$I$1</f>
        <v>107.31177362304193</v>
      </c>
      <c r="E199" s="12">
        <f t="shared" si="5"/>
        <v>104.14682539682445</v>
      </c>
      <c r="F199" s="12">
        <f>$I$2*Данные!E192*Данные!D192</f>
        <v>24.908482180244963</v>
      </c>
      <c r="G199" s="12">
        <f>$F$2*Данные!D192*Данные!F192</f>
        <v>140.00639166168483</v>
      </c>
    </row>
    <row r="200" spans="1:7">
      <c r="A200" s="17">
        <v>43377</v>
      </c>
      <c r="B200" s="18">
        <f xml:space="preserve"> Данные!B193 * 'Лаб 1'!$F$1</f>
        <v>98.696795791487318</v>
      </c>
      <c r="C200" s="3">
        <f xml:space="preserve"> Данные!C193 * 'Лаб 1'!$M$1</f>
        <v>106.34616329941504</v>
      </c>
      <c r="D200" s="3">
        <f>Данные!D193 * 'Лаб 1'!$I$1</f>
        <v>107.80192016169782</v>
      </c>
      <c r="E200" s="12">
        <f t="shared" si="5"/>
        <v>104.16865079364985</v>
      </c>
      <c r="F200" s="12">
        <f>$I$2*Данные!E193*Данные!D193</f>
        <v>25.286295315283176</v>
      </c>
      <c r="G200" s="12">
        <f>$F$2*Данные!D193*Данные!F193</f>
        <v>141.56789376759255</v>
      </c>
    </row>
    <row r="201" spans="1:7">
      <c r="A201" s="17">
        <v>43378</v>
      </c>
      <c r="B201" s="18">
        <f xml:space="preserve"> Данные!B194 * 'Лаб 1'!$F$1</f>
        <v>99.163079866092772</v>
      </c>
      <c r="C201" s="3">
        <f xml:space="preserve"> Данные!C194 * 'Лаб 1'!$M$1</f>
        <v>106.59686378606891</v>
      </c>
      <c r="D201" s="3">
        <f>Данные!D194 * 'Лаб 1'!$I$1</f>
        <v>108.68115209701868</v>
      </c>
      <c r="E201" s="12">
        <f t="shared" si="5"/>
        <v>104.19047619047524</v>
      </c>
      <c r="F201" s="12">
        <f>$I$2*Данные!E194*Данные!D194</f>
        <v>25.816546567073758</v>
      </c>
      <c r="G201" s="12">
        <f>$F$2*Данные!D194*Данные!F194</f>
        <v>144.00378266761697</v>
      </c>
    </row>
    <row r="202" spans="1:7">
      <c r="A202" s="17">
        <v>43379</v>
      </c>
      <c r="B202" s="18">
        <f xml:space="preserve"> Данные!B195 * 'Лаб 1'!$F$1</f>
        <v>99.521759923481582</v>
      </c>
      <c r="C202" s="3">
        <f xml:space="preserve"> Данные!C195 * 'Лаб 1'!$M$1</f>
        <v>106.61652656933587</v>
      </c>
      <c r="D202" s="3">
        <f>Данные!D195 * 'Лаб 1'!$I$1</f>
        <v>108.92369883779686</v>
      </c>
      <c r="E202" s="12">
        <f t="shared" si="5"/>
        <v>104.21230158730063</v>
      </c>
      <c r="F202" s="12">
        <f>$I$2*Данные!E195*Данные!D195</f>
        <v>25.889653175223973</v>
      </c>
      <c r="G202" s="12">
        <f>$F$2*Данные!D195*Данные!F195</f>
        <v>146.08767930117833</v>
      </c>
    </row>
    <row r="203" spans="1:7">
      <c r="A203" s="17">
        <v>43382</v>
      </c>
      <c r="B203" s="18">
        <f xml:space="preserve"> Данные!B196 * 'Лаб 1'!$F$1</f>
        <v>99.115255858440946</v>
      </c>
      <c r="C203" s="3">
        <f xml:space="preserve"> Данные!C196 * 'Лаб 1'!$M$1</f>
        <v>106.88197414344</v>
      </c>
      <c r="D203" s="3">
        <f>Данные!D196 * 'Лаб 1'!$I$1</f>
        <v>109.04497220818594</v>
      </c>
      <c r="E203" s="12">
        <f t="shared" ref="E203:E262" si="6">E202 + ($E$263 - $E$9)/252</f>
        <v>104.23412698412602</v>
      </c>
      <c r="F203" s="12">
        <f>$I$2*Данные!E196*Данные!D196</f>
        <v>26.206244275645563</v>
      </c>
      <c r="G203" s="12">
        <f>$F$2*Данные!D196*Данные!F196</f>
        <v>143.67922829095235</v>
      </c>
    </row>
    <row r="204" spans="1:7">
      <c r="A204" s="17">
        <v>43383</v>
      </c>
      <c r="B204" s="18">
        <f xml:space="preserve"> Данные!B197 * 'Лаб 1'!$F$1</f>
        <v>98.302247728359632</v>
      </c>
      <c r="C204" s="3">
        <f xml:space="preserve"> Данные!C197 * 'Лаб 1'!$M$1</f>
        <v>106.47397139065033</v>
      </c>
      <c r="D204" s="3">
        <f>Данные!D197 * 'Лаб 1'!$I$1</f>
        <v>108.82769075290551</v>
      </c>
      <c r="E204" s="12">
        <f t="shared" si="6"/>
        <v>104.25595238095141</v>
      </c>
      <c r="F204" s="12">
        <f>$I$2*Данные!E197*Данные!D197</f>
        <v>25.804923580213508</v>
      </c>
      <c r="G204" s="12">
        <f>$F$2*Данные!D197*Данные!F197</f>
        <v>141.053366170028</v>
      </c>
    </row>
    <row r="205" spans="1:7">
      <c r="A205" s="17">
        <v>43384</v>
      </c>
      <c r="B205" s="18">
        <f xml:space="preserve"> Данные!B198 * 'Лаб 1'!$F$1</f>
        <v>97.835963653754177</v>
      </c>
      <c r="C205" s="3">
        <f xml:space="preserve"> Данные!C198 * 'Лаб 1'!$M$1</f>
        <v>106.29209064543086</v>
      </c>
      <c r="D205" s="3">
        <f>Данные!D198 * 'Лаб 1'!$I$1</f>
        <v>108.40323395654372</v>
      </c>
      <c r="E205" s="12">
        <f t="shared" si="6"/>
        <v>104.27777777777681</v>
      </c>
      <c r="F205" s="12">
        <f>$I$2*Данные!E198*Данные!D198</f>
        <v>23.533323593656956</v>
      </c>
      <c r="G205" s="12">
        <f>$F$2*Данные!D198*Данные!F198</f>
        <v>140.17745972096751</v>
      </c>
    </row>
    <row r="206" spans="1:7">
      <c r="A206" s="17">
        <v>43385</v>
      </c>
      <c r="B206" s="18">
        <f xml:space="preserve"> Данные!B199 * 'Лаб 1'!$F$1</f>
        <v>98.912003825920607</v>
      </c>
      <c r="C206" s="3">
        <f xml:space="preserve"> Данные!C199 * 'Лаб 1'!$M$1</f>
        <v>106.48380278228383</v>
      </c>
      <c r="D206" s="3">
        <f>Данные!D199 * 'Лаб 1'!$I$1</f>
        <v>108.25669530065689</v>
      </c>
      <c r="E206" s="12">
        <f t="shared" si="6"/>
        <v>104.2996031746022</v>
      </c>
      <c r="F206" s="12">
        <f>$I$2*Данные!E199*Данные!D199</f>
        <v>22.151774019840278</v>
      </c>
      <c r="G206" s="12">
        <f>$F$2*Данные!D199*Данные!F199</f>
        <v>141.93989268269203</v>
      </c>
    </row>
    <row r="207" spans="1:7">
      <c r="A207" s="17">
        <v>43386</v>
      </c>
      <c r="B207" s="18">
        <f xml:space="preserve"> Данные!B200 * 'Лаб 1'!$F$1</f>
        <v>99.605451936872313</v>
      </c>
      <c r="C207" s="3">
        <f xml:space="preserve"> Данные!C200 * 'Лаб 1'!$M$1</f>
        <v>105.43184387750085</v>
      </c>
      <c r="D207" s="3">
        <f>Данные!D200 * 'Лаб 1'!$I$1</f>
        <v>107.43304699343102</v>
      </c>
      <c r="E207" s="12">
        <f t="shared" si="6"/>
        <v>104.32142857142759</v>
      </c>
      <c r="F207" s="12">
        <f>$I$2*Данные!E200*Данные!D200</f>
        <v>22.434819344285515</v>
      </c>
      <c r="G207" s="12">
        <f>$F$2*Данные!D200*Данные!F200</f>
        <v>134.32856014504588</v>
      </c>
    </row>
    <row r="208" spans="1:7">
      <c r="A208" s="17">
        <v>43389</v>
      </c>
      <c r="B208" s="18">
        <f xml:space="preserve"> Данные!B201 * 'Лаб 1'!$F$1</f>
        <v>100.37063605930177</v>
      </c>
      <c r="C208" s="3">
        <f xml:space="preserve"> Данные!C201 * 'Лаб 1'!$M$1</f>
        <v>105.60389323108686</v>
      </c>
      <c r="D208" s="3">
        <f>Данные!D201 * 'Лаб 1'!$I$1</f>
        <v>107.00859019706922</v>
      </c>
      <c r="E208" s="12">
        <f t="shared" si="6"/>
        <v>104.34325396825298</v>
      </c>
      <c r="F208" s="12">
        <f>$I$2*Данные!E201*Данные!D201</f>
        <v>23.83029058321539</v>
      </c>
      <c r="G208" s="12">
        <f>$F$2*Данные!D201*Данные!F201</f>
        <v>132.61050671439853</v>
      </c>
    </row>
    <row r="209" spans="1:7">
      <c r="A209" s="17">
        <v>43390</v>
      </c>
      <c r="B209" s="18">
        <f xml:space="preserve"> Данные!B202 * 'Лаб 1'!$F$1</f>
        <v>99.725011956001907</v>
      </c>
      <c r="C209" s="3">
        <f xml:space="preserve"> Данные!C202 * 'Лаб 1'!$M$1</f>
        <v>104.96485277491028</v>
      </c>
      <c r="D209" s="3">
        <f>Данные!D202 * 'Лаб 1'!$I$1</f>
        <v>106.68014148559878</v>
      </c>
      <c r="E209" s="12">
        <f t="shared" si="6"/>
        <v>104.36507936507837</v>
      </c>
      <c r="F209" s="12">
        <f>$I$2*Данные!E202*Данные!D202</f>
        <v>23.419990502018919</v>
      </c>
      <c r="G209" s="12">
        <f>$F$2*Данные!D202*Данные!F202</f>
        <v>136.93823986812993</v>
      </c>
    </row>
    <row r="210" spans="1:7">
      <c r="A210" s="17">
        <v>43391</v>
      </c>
      <c r="B210" s="18">
        <f xml:space="preserve"> Данные!B203 * 'Лаб 1'!$F$1</f>
        <v>99.342419894787184</v>
      </c>
      <c r="C210" s="3">
        <f xml:space="preserve"> Данные!C203 * 'Лаб 1'!$M$1</f>
        <v>104.35039079781743</v>
      </c>
      <c r="D210" s="3">
        <f>Данные!D203 * 'Лаб 1'!$I$1</f>
        <v>106.44770085901969</v>
      </c>
      <c r="E210" s="12">
        <f t="shared" si="6"/>
        <v>104.38690476190376</v>
      </c>
      <c r="F210" s="12">
        <f>$I$2*Данные!E203*Данные!D203</f>
        <v>22.980394842725573</v>
      </c>
      <c r="G210" s="12">
        <f>$F$2*Данные!D203*Данные!F203</f>
        <v>133.71169821264746</v>
      </c>
    </row>
    <row r="211" spans="1:7">
      <c r="A211" s="17">
        <v>43392</v>
      </c>
      <c r="B211" s="18">
        <f xml:space="preserve"> Данные!B204 * 'Лаб 1'!$F$1</f>
        <v>99.318507890961257</v>
      </c>
      <c r="C211" s="3">
        <f xml:space="preserve"> Данные!C204 * 'Лаб 1'!$M$1</f>
        <v>104.45362040996902</v>
      </c>
      <c r="D211" s="3">
        <f>Данные!D204 * 'Лаб 1'!$I$1</f>
        <v>106.60939868620514</v>
      </c>
      <c r="E211" s="12">
        <f t="shared" si="6"/>
        <v>104.40873015872916</v>
      </c>
      <c r="F211" s="12">
        <f>$I$2*Данные!E204*Данные!D204</f>
        <v>22.786188722972422</v>
      </c>
      <c r="G211" s="12">
        <f>$F$2*Данные!D204*Данные!F204</f>
        <v>136.87207589070348</v>
      </c>
    </row>
    <row r="212" spans="1:7">
      <c r="A212" s="17">
        <v>43393</v>
      </c>
      <c r="B212" s="18">
        <f xml:space="preserve"> Данные!B205 * 'Лаб 1'!$F$1</f>
        <v>99.713055954088958</v>
      </c>
      <c r="C212" s="3">
        <f xml:space="preserve"> Данные!C205 * 'Лаб 1'!$M$1</f>
        <v>104.34055940618393</v>
      </c>
      <c r="D212" s="3">
        <f>Данные!D205 * 'Лаб 1'!$I$1</f>
        <v>106.72056594239514</v>
      </c>
      <c r="E212" s="12">
        <f t="shared" si="6"/>
        <v>104.43055555555455</v>
      </c>
      <c r="F212" s="12">
        <f>$I$2*Данные!E205*Данные!D205</f>
        <v>22.979715324230412</v>
      </c>
      <c r="G212" s="12">
        <f>$F$2*Данные!D205*Данные!F205</f>
        <v>136.42272992636273</v>
      </c>
    </row>
    <row r="213" spans="1:7">
      <c r="A213" s="17">
        <v>43396</v>
      </c>
      <c r="B213" s="18">
        <f xml:space="preserve"> Данные!B206 * 'Лаб 1'!$F$1</f>
        <v>98.660927785748441</v>
      </c>
      <c r="C213" s="3">
        <f xml:space="preserve"> Данные!C206 * 'Лаб 1'!$M$1</f>
        <v>103.40166150518606</v>
      </c>
      <c r="D213" s="3">
        <f>Данные!D206 * 'Лаб 1'!$I$1</f>
        <v>106.05356240525518</v>
      </c>
      <c r="E213" s="12">
        <f t="shared" si="6"/>
        <v>104.45238095237994</v>
      </c>
      <c r="F213" s="12">
        <f>$I$2*Данные!E206*Данные!D206</f>
        <v>22.642807339448122</v>
      </c>
      <c r="G213" s="12">
        <f>$F$2*Данные!D206*Данные!F206</f>
        <v>132.40760299370854</v>
      </c>
    </row>
    <row r="214" spans="1:7">
      <c r="A214" s="17">
        <v>43397</v>
      </c>
      <c r="B214" s="18">
        <f xml:space="preserve"> Данные!B207 * 'Лаб 1'!$F$1</f>
        <v>99.736967957914871</v>
      </c>
      <c r="C214" s="3">
        <f xml:space="preserve"> Данные!C207 * 'Лаб 1'!$M$1</f>
        <v>103.82932704124269</v>
      </c>
      <c r="D214" s="3">
        <f>Данные!D207 * 'Лаб 1'!$I$1</f>
        <v>106.10914603335016</v>
      </c>
      <c r="E214" s="12">
        <f t="shared" si="6"/>
        <v>104.47420634920533</v>
      </c>
      <c r="F214" s="12">
        <f>$I$2*Данные!E207*Данные!D207</f>
        <v>22.78993310144407</v>
      </c>
      <c r="G214" s="12">
        <f>$F$2*Данные!D207*Данные!F207</f>
        <v>134.48831430902888</v>
      </c>
    </row>
    <row r="215" spans="1:7">
      <c r="A215" s="17">
        <v>43398</v>
      </c>
      <c r="B215" s="18">
        <f xml:space="preserve"> Данные!B208 * 'Лаб 1'!$F$1</f>
        <v>99.689143950263016</v>
      </c>
      <c r="C215" s="3">
        <f xml:space="preserve"> Данные!C208 * 'Лаб 1'!$M$1</f>
        <v>103.83424273705943</v>
      </c>
      <c r="D215" s="3">
        <f>Данные!D208 * 'Лаб 1'!$I$1</f>
        <v>106.39717028802424</v>
      </c>
      <c r="E215" s="12">
        <f t="shared" si="6"/>
        <v>104.49603174603072</v>
      </c>
      <c r="F215" s="12">
        <f>$I$2*Данные!E208*Данные!D208</f>
        <v>22.62537812921893</v>
      </c>
      <c r="G215" s="12">
        <f>$F$2*Данные!D208*Данные!F208</f>
        <v>135.66500030252928</v>
      </c>
    </row>
    <row r="216" spans="1:7">
      <c r="A216" s="17">
        <v>43399</v>
      </c>
      <c r="B216" s="18">
        <f xml:space="preserve"> Данные!B209 * 'Лаб 1'!$F$1</f>
        <v>99.904351984696319</v>
      </c>
      <c r="C216" s="3">
        <f xml:space="preserve"> Данные!C209 * 'Лаб 1'!$M$1</f>
        <v>103.84407412869291</v>
      </c>
      <c r="D216" s="3">
        <f>Данные!D209 * 'Лаб 1'!$I$1</f>
        <v>106.58918645780696</v>
      </c>
      <c r="E216" s="12">
        <f t="shared" si="6"/>
        <v>104.51785714285612</v>
      </c>
      <c r="F216" s="12">
        <f>$I$2*Данные!E209*Данные!D209</f>
        <v>22.857664114103656</v>
      </c>
      <c r="G216" s="12">
        <f>$F$2*Данные!D209*Данные!F209</f>
        <v>137.19107494153238</v>
      </c>
    </row>
    <row r="217" spans="1:7">
      <c r="A217" s="17">
        <v>43400</v>
      </c>
      <c r="B217" s="18">
        <f xml:space="preserve"> Данные!B210 * 'Лаб 1'!$F$1</f>
        <v>100.29890004782401</v>
      </c>
      <c r="C217" s="3">
        <f xml:space="preserve"> Данные!C210 * 'Лаб 1'!$M$1</f>
        <v>103.69660325419063</v>
      </c>
      <c r="D217" s="3">
        <f>Данные!D210 * 'Лаб 1'!$I$1</f>
        <v>106.66498231430015</v>
      </c>
      <c r="E217" s="12">
        <f t="shared" si="6"/>
        <v>104.53968253968151</v>
      </c>
      <c r="F217" s="12">
        <f>$I$2*Данные!E210*Данные!D210</f>
        <v>22.786270116139608</v>
      </c>
      <c r="G217" s="12">
        <f>$F$2*Данные!D210*Данные!F210</f>
        <v>132.5791978511308</v>
      </c>
    </row>
    <row r="218" spans="1:7">
      <c r="A218" s="17">
        <v>43403</v>
      </c>
      <c r="B218" s="18">
        <f xml:space="preserve"> Данные!B211 * 'Лаб 1'!$F$1</f>
        <v>100.05978000956479</v>
      </c>
      <c r="C218" s="3">
        <f xml:space="preserve"> Данные!C211 * 'Лаб 1'!$M$1</f>
        <v>103.9473037408445</v>
      </c>
      <c r="D218" s="3">
        <f>Данные!D211 * 'Лаб 1'!$I$1</f>
        <v>106.86710459828195</v>
      </c>
      <c r="E218" s="12">
        <f t="shared" si="6"/>
        <v>104.5615079365069</v>
      </c>
      <c r="F218" s="12">
        <f>$I$2*Данные!E211*Данные!D211</f>
        <v>22.03067666417147</v>
      </c>
      <c r="G218" s="12">
        <f>$F$2*Данные!D211*Данные!F211</f>
        <v>135.74543221626428</v>
      </c>
    </row>
    <row r="219" spans="1:7">
      <c r="A219" s="17">
        <v>43404</v>
      </c>
      <c r="B219" s="18">
        <f xml:space="preserve"> Данные!B212 * 'Лаб 1'!$F$1</f>
        <v>99.318507890961257</v>
      </c>
      <c r="C219" s="3">
        <f xml:space="preserve"> Данные!C212 * 'Лаб 1'!$M$1</f>
        <v>103.87848399941011</v>
      </c>
      <c r="D219" s="3">
        <f>Данные!D212 * 'Лаб 1'!$I$1</f>
        <v>107.01364325416876</v>
      </c>
      <c r="E219" s="12">
        <f t="shared" si="6"/>
        <v>104.58333333333229</v>
      </c>
      <c r="F219" s="12">
        <f>$I$2*Данные!E212*Данные!D212</f>
        <v>22.12514557179928</v>
      </c>
      <c r="G219" s="12">
        <f>$F$2*Данные!D212*Данные!F212</f>
        <v>133.77942272735658</v>
      </c>
    </row>
    <row r="220" spans="1:7">
      <c r="A220" s="17">
        <v>43405</v>
      </c>
      <c r="B220" s="18">
        <f xml:space="preserve"> Данные!B213 * 'Лаб 1'!$F$1</f>
        <v>99.210903873744627</v>
      </c>
      <c r="C220" s="3">
        <f xml:space="preserve"> Данные!C213 * 'Лаб 1'!$M$1</f>
        <v>103.57371085877207</v>
      </c>
      <c r="D220" s="3">
        <f>Данные!D213 * 'Лаб 1'!$I$1</f>
        <v>107.10459828196059</v>
      </c>
      <c r="E220" s="12">
        <f t="shared" si="6"/>
        <v>104.60515873015768</v>
      </c>
      <c r="F220" s="12">
        <f>$I$2*Данные!E213*Данные!D213</f>
        <v>22.384283902475939</v>
      </c>
      <c r="G220" s="12">
        <f>$F$2*Данные!D213*Данные!F213</f>
        <v>131.36777588628823</v>
      </c>
    </row>
    <row r="221" spans="1:7">
      <c r="A221" s="17">
        <v>43406</v>
      </c>
      <c r="B221" s="18">
        <f xml:space="preserve"> Данные!B214 * 'Лаб 1'!$F$1</f>
        <v>99.64131994261119</v>
      </c>
      <c r="C221" s="3">
        <f xml:space="preserve"> Данные!C214 * 'Лаб 1'!$M$1</f>
        <v>103.81949564960921</v>
      </c>
      <c r="D221" s="3">
        <f>Данные!D214 * 'Лаб 1'!$I$1</f>
        <v>107.07933299646285</v>
      </c>
      <c r="E221" s="12">
        <f t="shared" si="6"/>
        <v>104.62698412698307</v>
      </c>
      <c r="F221" s="12">
        <f>$I$2*Данные!E214*Данные!D214</f>
        <v>22.645789608516242</v>
      </c>
      <c r="G221" s="12">
        <f>$F$2*Данные!D214*Данные!F214</f>
        <v>132.00510468565335</v>
      </c>
    </row>
    <row r="222" spans="1:7">
      <c r="A222" s="17">
        <v>43407</v>
      </c>
      <c r="B222" s="18">
        <f xml:space="preserve"> Данные!B215 * 'Лаб 1'!$F$1</f>
        <v>100.54997608799616</v>
      </c>
      <c r="C222" s="3">
        <f xml:space="preserve"> Данные!C215 * 'Лаб 1'!$M$1</f>
        <v>104.12918448606401</v>
      </c>
      <c r="D222" s="3">
        <f>Данные!D215 * 'Лаб 1'!$I$1</f>
        <v>106.97827185447196</v>
      </c>
      <c r="E222" s="12">
        <f t="shared" si="6"/>
        <v>104.64880952380847</v>
      </c>
      <c r="F222" s="12">
        <f>$I$2*Данные!E215*Данные!D215</f>
        <v>22.475089798182822</v>
      </c>
      <c r="G222" s="12">
        <f>$F$2*Данные!D215*Данные!F215</f>
        <v>135.31786953020585</v>
      </c>
    </row>
    <row r="223" spans="1:7">
      <c r="A223" s="17">
        <v>43410</v>
      </c>
      <c r="B223" s="18">
        <f xml:space="preserve"> Данные!B216 * 'Лаб 1'!$F$1</f>
        <v>100.53802008608321</v>
      </c>
      <c r="C223" s="3">
        <f xml:space="preserve"> Данные!C216 * 'Лаб 1'!$M$1</f>
        <v>103.87356830359339</v>
      </c>
      <c r="D223" s="3">
        <f>Данные!D216 * 'Лаб 1'!$I$1</f>
        <v>107.31177362304193</v>
      </c>
      <c r="E223" s="12">
        <f t="shared" si="6"/>
        <v>104.67063492063386</v>
      </c>
      <c r="F223" s="12">
        <f>$I$2*Данные!E216*Данные!D216</f>
        <v>24.203045204777581</v>
      </c>
      <c r="G223" s="12">
        <f>$F$2*Данные!D216*Данные!F216</f>
        <v>137.79863672584324</v>
      </c>
    </row>
    <row r="224" spans="1:7">
      <c r="A224" s="17">
        <v>43411</v>
      </c>
      <c r="B224" s="18">
        <f xml:space="preserve"> Данные!B217 * 'Лаб 1'!$F$1</f>
        <v>100.68149210903873</v>
      </c>
      <c r="C224" s="3">
        <f xml:space="preserve"> Данные!C217 * 'Лаб 1'!$M$1</f>
        <v>103.77033869144178</v>
      </c>
      <c r="D224" s="3">
        <f>Данные!D217 * 'Лаб 1'!$I$1</f>
        <v>107.18039413845376</v>
      </c>
      <c r="E224" s="12">
        <f t="shared" si="6"/>
        <v>104.69246031745925</v>
      </c>
      <c r="F224" s="12">
        <f>$I$2*Данные!E217*Данные!D217</f>
        <v>24.851452851931271</v>
      </c>
      <c r="G224" s="12">
        <f>$F$2*Данные!D217*Данные!F217</f>
        <v>128.51241433105861</v>
      </c>
    </row>
    <row r="225" spans="1:7">
      <c r="A225" s="17">
        <v>43413</v>
      </c>
      <c r="B225" s="18">
        <f xml:space="preserve"> Данные!B218 * 'Лаб 1'!$F$1</f>
        <v>99.784791965566697</v>
      </c>
      <c r="C225" s="3">
        <f xml:space="preserve"> Данные!C218 * 'Лаб 1'!$M$1</f>
        <v>104.01612348227891</v>
      </c>
      <c r="D225" s="3">
        <f>Данные!D218 * 'Лаб 1'!$I$1</f>
        <v>107.22081859525012</v>
      </c>
      <c r="E225" s="12">
        <f t="shared" si="6"/>
        <v>104.71428571428464</v>
      </c>
      <c r="F225" s="12">
        <f>$I$2*Данные!E218*Данные!D218</f>
        <v>23.781541079968562</v>
      </c>
      <c r="G225" s="12">
        <f>$F$2*Данные!D218*Данные!F218</f>
        <v>124.91745855757294</v>
      </c>
    </row>
    <row r="226" spans="1:7">
      <c r="A226" s="17">
        <v>43414</v>
      </c>
      <c r="B226" s="18">
        <f xml:space="preserve"> Данные!B219 * 'Лаб 1'!$F$1</f>
        <v>99.976087996174087</v>
      </c>
      <c r="C226" s="3">
        <f xml:space="preserve"> Данные!C219 * 'Лаб 1'!$M$1</f>
        <v>104.0505333529961</v>
      </c>
      <c r="D226" s="3">
        <f>Данные!D219 * 'Лаб 1'!$I$1</f>
        <v>107.81202627589691</v>
      </c>
      <c r="E226" s="12">
        <f t="shared" si="6"/>
        <v>104.73611111111003</v>
      </c>
      <c r="F226" s="12">
        <f>$I$2*Данные!E219*Данные!D219</f>
        <v>24.058618219821078</v>
      </c>
      <c r="G226" s="12">
        <f>$F$2*Данные!D219*Данные!F219</f>
        <v>126.95202539283837</v>
      </c>
    </row>
    <row r="227" spans="1:7">
      <c r="A227" s="17">
        <v>43417</v>
      </c>
      <c r="B227" s="18">
        <f xml:space="preserve"> Данные!B220 * 'Лаб 1'!$F$1</f>
        <v>99.438067910090865</v>
      </c>
      <c r="C227" s="3">
        <f xml:space="preserve"> Данные!C220 * 'Лаб 1'!$M$1</f>
        <v>104.35039079781743</v>
      </c>
      <c r="D227" s="3">
        <f>Данные!D220 * 'Лаб 1'!$I$1</f>
        <v>108.2920667003537</v>
      </c>
      <c r="E227" s="12">
        <f t="shared" si="6"/>
        <v>104.75793650793543</v>
      </c>
      <c r="F227" s="12">
        <f>$I$2*Данные!E220*Данные!D220</f>
        <v>23.763026050820056</v>
      </c>
      <c r="G227" s="12">
        <f>$F$2*Данные!D220*Данные!F220</f>
        <v>131.39737820391971</v>
      </c>
    </row>
    <row r="228" spans="1:7">
      <c r="A228" s="17">
        <v>43418</v>
      </c>
      <c r="B228" s="18">
        <f xml:space="preserve"> Данные!B221 * 'Лаб 1'!$F$1</f>
        <v>98.732663797226209</v>
      </c>
      <c r="C228" s="3">
        <f xml:space="preserve"> Данные!C221 * 'Лаб 1'!$M$1</f>
        <v>104.28157105638303</v>
      </c>
      <c r="D228" s="3">
        <f>Данные!D221 * 'Лаб 1'!$I$1</f>
        <v>108.38302172814551</v>
      </c>
      <c r="E228" s="12">
        <f t="shared" si="6"/>
        <v>104.77976190476082</v>
      </c>
      <c r="F228" s="12">
        <f>$I$2*Данные!E221*Данные!D221</f>
        <v>21.674663296922112</v>
      </c>
      <c r="G228" s="12">
        <f>$F$2*Данные!D221*Данные!F221</f>
        <v>130.58074647413184</v>
      </c>
    </row>
    <row r="229" spans="1:7">
      <c r="A229" s="17">
        <v>43419</v>
      </c>
      <c r="B229" s="18">
        <f xml:space="preserve"> Данные!B222 * 'Лаб 1'!$F$1</f>
        <v>99.163079866092772</v>
      </c>
      <c r="C229" s="3">
        <f xml:space="preserve"> Данные!C222 * 'Лаб 1'!$M$1</f>
        <v>104.53718723885365</v>
      </c>
      <c r="D229" s="3">
        <f>Данные!D222 * 'Лаб 1'!$I$1</f>
        <v>108.49924204143507</v>
      </c>
      <c r="E229" s="12">
        <f t="shared" si="6"/>
        <v>104.80158730158621</v>
      </c>
      <c r="F229" s="12">
        <f>$I$2*Данные!E222*Данные!D222</f>
        <v>20.245129762786853</v>
      </c>
      <c r="G229" s="12">
        <f>$F$2*Данные!D222*Данные!F222</f>
        <v>128.2126965593657</v>
      </c>
    </row>
    <row r="230" spans="1:7">
      <c r="A230" s="17">
        <v>43420</v>
      </c>
      <c r="B230" s="18">
        <f xml:space="preserve"> Данные!B223 * 'Лаб 1'!$F$1</f>
        <v>98.756575801052122</v>
      </c>
      <c r="C230" s="3">
        <f xml:space="preserve"> Данные!C223 * 'Лаб 1'!$M$1</f>
        <v>103.58354225040556</v>
      </c>
      <c r="D230" s="3">
        <f>Данные!D223 * 'Лаб 1'!$I$1</f>
        <v>107.23597776654874</v>
      </c>
      <c r="E230" s="12">
        <f t="shared" si="6"/>
        <v>104.8234126984116</v>
      </c>
      <c r="F230" s="12">
        <f>$I$2*Данные!E223*Данные!D223</f>
        <v>19.952928824925163</v>
      </c>
      <c r="G230" s="12">
        <f>$F$2*Данные!D223*Данные!F223</f>
        <v>120.32441888091252</v>
      </c>
    </row>
    <row r="231" spans="1:7">
      <c r="A231" s="17">
        <v>43421</v>
      </c>
      <c r="B231" s="18">
        <f xml:space="preserve"> Данные!B224 * 'Лаб 1'!$F$1</f>
        <v>98.625059780009551</v>
      </c>
      <c r="C231" s="3">
        <f xml:space="preserve"> Данные!C224 * 'Лаб 1'!$M$1</f>
        <v>102.91500761932851</v>
      </c>
      <c r="D231" s="3">
        <f>Данные!D224 * 'Лаб 1'!$I$1</f>
        <v>106.62961091460332</v>
      </c>
      <c r="E231" s="12">
        <f t="shared" si="6"/>
        <v>104.84523809523699</v>
      </c>
      <c r="F231" s="12">
        <f>$I$2*Данные!E224*Данные!D224</f>
        <v>19.566576008217332</v>
      </c>
      <c r="G231" s="12">
        <f>$F$2*Данные!D224*Данные!F224</f>
        <v>118.46091309652878</v>
      </c>
    </row>
    <row r="232" spans="1:7">
      <c r="A232" s="17">
        <v>43424</v>
      </c>
      <c r="B232" s="18">
        <f xml:space="preserve"> Данные!B225 * 'Лаб 1'!$F$1</f>
        <v>99.043519846963179</v>
      </c>
      <c r="C232" s="3">
        <f xml:space="preserve"> Данные!C225 * 'Лаб 1'!$M$1</f>
        <v>103.79491717052548</v>
      </c>
      <c r="D232" s="3">
        <f>Данные!D225 * 'Лаб 1'!$I$1</f>
        <v>106.40727640222333</v>
      </c>
      <c r="E232" s="12">
        <f t="shared" si="6"/>
        <v>104.86706349206239</v>
      </c>
      <c r="F232" s="12">
        <f>$I$2*Данные!E225*Данные!D225</f>
        <v>15.502022421911818</v>
      </c>
      <c r="G232" s="12">
        <f>$F$2*Данные!D225*Данные!F225</f>
        <v>114.86869643975565</v>
      </c>
    </row>
    <row r="233" spans="1:7">
      <c r="A233" s="17">
        <v>43425</v>
      </c>
      <c r="B233" s="18">
        <f xml:space="preserve"> Данные!B226 * 'Лаб 1'!$F$1</f>
        <v>98.684839789574369</v>
      </c>
      <c r="C233" s="3">
        <f xml:space="preserve"> Данные!C226 * 'Лаб 1'!$M$1</f>
        <v>103.93255665339429</v>
      </c>
      <c r="D233" s="3">
        <f>Данные!D226 * 'Лаб 1'!$I$1</f>
        <v>106.05861546235471</v>
      </c>
      <c r="E233" s="12">
        <f t="shared" si="6"/>
        <v>104.88888888888778</v>
      </c>
      <c r="F233" s="12">
        <f>$I$2*Данные!E226*Данные!D226</f>
        <v>14.74397266895166</v>
      </c>
      <c r="G233" s="12">
        <f>$F$2*Данные!D226*Данные!F226</f>
        <v>117.31171405163367</v>
      </c>
    </row>
    <row r="234" spans="1:7">
      <c r="A234" s="17">
        <v>43426</v>
      </c>
      <c r="B234" s="18">
        <f xml:space="preserve"> Данные!B227 * 'Лаб 1'!$F$1</f>
        <v>99.091343854615005</v>
      </c>
      <c r="C234" s="3">
        <f xml:space="preserve"> Данные!C227 * 'Лаб 1'!$M$1</f>
        <v>104.0505333529961</v>
      </c>
      <c r="D234" s="3">
        <f>Данные!D227 * 'Лаб 1'!$I$1</f>
        <v>106.42243557352198</v>
      </c>
      <c r="E234" s="12">
        <f t="shared" si="6"/>
        <v>104.91071428571317</v>
      </c>
      <c r="F234" s="12">
        <f>$I$2*Данные!E227*Данные!D227</f>
        <v>14.70990393256038</v>
      </c>
      <c r="G234" s="12">
        <f>$F$2*Данные!D227*Данные!F227</f>
        <v>119.01797117538126</v>
      </c>
    </row>
    <row r="235" spans="1:7">
      <c r="A235" s="17">
        <v>43427</v>
      </c>
      <c r="B235" s="18">
        <f xml:space="preserve"> Данные!B228 * 'Лаб 1'!$F$1</f>
        <v>99.23481587757054</v>
      </c>
      <c r="C235" s="3">
        <f xml:space="preserve"> Данные!C228 * 'Лаб 1'!$M$1</f>
        <v>103.96205082829475</v>
      </c>
      <c r="D235" s="3">
        <f>Данные!D228 * 'Лаб 1'!$I$1</f>
        <v>106.21020717534108</v>
      </c>
      <c r="E235" s="12">
        <f t="shared" si="6"/>
        <v>104.93253968253856</v>
      </c>
      <c r="F235" s="12">
        <f>$I$2*Данные!E228*Данные!D228</f>
        <v>13.724466556887741</v>
      </c>
      <c r="G235" s="12">
        <f>$F$2*Данные!D228*Данные!F228</f>
        <v>114.09126970499537</v>
      </c>
    </row>
    <row r="236" spans="1:7">
      <c r="A236" s="17">
        <v>43428</v>
      </c>
      <c r="B236" s="18">
        <f xml:space="preserve"> Данные!B229 * 'Лаб 1'!$F$1</f>
        <v>98.88809182209468</v>
      </c>
      <c r="C236" s="3">
        <f xml:space="preserve"> Данные!C229 * 'Лаб 1'!$M$1</f>
        <v>103.95221943666125</v>
      </c>
      <c r="D236" s="3">
        <f>Данные!D229 * 'Лаб 1'!$I$1</f>
        <v>106.36685194542697</v>
      </c>
      <c r="E236" s="12">
        <f t="shared" si="6"/>
        <v>104.95436507936395</v>
      </c>
      <c r="F236" s="12">
        <f>$I$2*Данные!E229*Данные!D229</f>
        <v>13.332904790411888</v>
      </c>
      <c r="G236" s="12">
        <f>$F$2*Данные!D229*Данные!F229</f>
        <v>108.77645700567936</v>
      </c>
    </row>
    <row r="237" spans="1:7">
      <c r="A237" s="17">
        <v>43431</v>
      </c>
      <c r="B237" s="18">
        <f xml:space="preserve"> Данные!B230 * 'Лаб 1'!$F$1</f>
        <v>99.844571975131515</v>
      </c>
      <c r="C237" s="3">
        <f xml:space="preserve"> Данные!C230 * 'Лаб 1'!$M$1</f>
        <v>104.44378901833554</v>
      </c>
      <c r="D237" s="3">
        <f>Данные!D230 * 'Лаб 1'!$I$1</f>
        <v>106.99343102577058</v>
      </c>
      <c r="E237" s="12">
        <f t="shared" si="6"/>
        <v>104.97619047618934</v>
      </c>
      <c r="F237" s="12">
        <f>$I$2*Данные!E230*Данные!D230</f>
        <v>12.061114567954805</v>
      </c>
      <c r="G237" s="12">
        <f>$F$2*Данные!D230*Данные!F230</f>
        <v>109.31829984602541</v>
      </c>
    </row>
    <row r="238" spans="1:7">
      <c r="A238" s="17">
        <v>43432</v>
      </c>
      <c r="B238" s="18">
        <f xml:space="preserve"> Данные!B231 * 'Лаб 1'!$F$1</f>
        <v>100.34672405547586</v>
      </c>
      <c r="C238" s="3">
        <f xml:space="preserve"> Данные!C231 * 'Лаб 1'!$M$1</f>
        <v>104.77314063805733</v>
      </c>
      <c r="D238" s="3">
        <f>Данные!D231 * 'Лаб 1'!$I$1</f>
        <v>107.68064679130872</v>
      </c>
      <c r="E238" s="12">
        <f t="shared" si="6"/>
        <v>104.99801587301474</v>
      </c>
      <c r="F238" s="12">
        <f>$I$2*Данные!E231*Данные!D231</f>
        <v>13.437463868972882</v>
      </c>
      <c r="G238" s="12">
        <f>$F$2*Данные!D231*Данные!F231</f>
        <v>107.20770821316843</v>
      </c>
    </row>
    <row r="239" spans="1:7">
      <c r="A239" s="17">
        <v>43433</v>
      </c>
      <c r="B239" s="18">
        <f xml:space="preserve"> Данные!B232 * 'Лаб 1'!$F$1</f>
        <v>100.13151602104256</v>
      </c>
      <c r="C239" s="3">
        <f xml:space="preserve"> Данные!C232 * 'Лаб 1'!$M$1</f>
        <v>105.63830310180406</v>
      </c>
      <c r="D239" s="3">
        <f>Данные!D232 * 'Лаб 1'!$I$1</f>
        <v>108.49418898433551</v>
      </c>
      <c r="E239" s="12">
        <f t="shared" si="6"/>
        <v>105.01984126984013</v>
      </c>
      <c r="F239" s="12">
        <f>$I$2*Данные!E232*Данные!D232</f>
        <v>13.607563637592445</v>
      </c>
      <c r="G239" s="12">
        <f>$F$2*Данные!D232*Данные!F232</f>
        <v>109.49737149921609</v>
      </c>
    </row>
    <row r="240" spans="1:7">
      <c r="A240" s="17">
        <v>43434</v>
      </c>
      <c r="B240" s="18">
        <f xml:space="preserve"> Данные!B233 * 'Лаб 1'!$F$1</f>
        <v>100.81300813008129</v>
      </c>
      <c r="C240" s="3">
        <f xml:space="preserve"> Данные!C233 * 'Лаб 1'!$M$1</f>
        <v>105.73170132232218</v>
      </c>
      <c r="D240" s="3">
        <f>Данные!D233 * 'Лаб 1'!$I$1</f>
        <v>108.05457301667508</v>
      </c>
      <c r="E240" s="12">
        <f t="shared" si="6"/>
        <v>105.04166666666552</v>
      </c>
      <c r="F240" s="12">
        <f>$I$2*Данные!E233*Данные!D233</f>
        <v>13.130673645065203</v>
      </c>
      <c r="G240" s="12">
        <f>$F$2*Данные!D233*Данные!F233</f>
        <v>108.80391124841346</v>
      </c>
    </row>
    <row r="241" spans="1:7">
      <c r="A241" s="17">
        <v>43435</v>
      </c>
      <c r="B241" s="18">
        <f xml:space="preserve"> Данные!B234 * 'Лаб 1'!$F$1</f>
        <v>100</v>
      </c>
      <c r="C241" s="3">
        <f xml:space="preserve"> Данные!C234 * 'Лаб 1'!$M$1</f>
        <v>105.13690212849627</v>
      </c>
      <c r="D241" s="3">
        <f>Данные!D234 * 'Лаб 1'!$I$1</f>
        <v>107.71096513390602</v>
      </c>
      <c r="E241" s="12">
        <f t="shared" si="6"/>
        <v>105.06349206349091</v>
      </c>
      <c r="F241" s="12">
        <f>$I$2*Данные!E234*Данные!D234</f>
        <v>13.174022293790776</v>
      </c>
      <c r="G241" s="12">
        <f>$F$2*Данные!D234*Данные!F234</f>
        <v>112.61597209908851</v>
      </c>
    </row>
    <row r="242" spans="1:7">
      <c r="A242" s="17">
        <v>43438</v>
      </c>
      <c r="B242" s="18">
        <f xml:space="preserve"> Данные!B235 * 'Лаб 1'!$F$1</f>
        <v>100.7532281205165</v>
      </c>
      <c r="C242" s="3">
        <f xml:space="preserve"> Данные!C235 * 'Лаб 1'!$M$1</f>
        <v>104.92061151255959</v>
      </c>
      <c r="D242" s="3">
        <f>Данные!D235 * 'Лаб 1'!$I$1</f>
        <v>107.58463870641738</v>
      </c>
      <c r="E242" s="12">
        <f t="shared" si="6"/>
        <v>105.0853174603163</v>
      </c>
      <c r="F242" s="12">
        <f>$I$2*Данные!E235*Данные!D235</f>
        <v>12.419039317192986</v>
      </c>
      <c r="G242" s="12">
        <f>$F$2*Данные!D235*Данные!F235</f>
        <v>111.63833637381128</v>
      </c>
    </row>
    <row r="243" spans="1:7">
      <c r="A243" s="17">
        <v>43439</v>
      </c>
      <c r="B243" s="18">
        <f xml:space="preserve"> Данные!B236 * 'Лаб 1'!$F$1</f>
        <v>101.37494021999044</v>
      </c>
      <c r="C243" s="3">
        <f xml:space="preserve"> Данные!C236 * 'Лаб 1'!$M$1</f>
        <v>105.28928869881533</v>
      </c>
      <c r="D243" s="3">
        <f>Данные!D236 * 'Лаб 1'!$I$1</f>
        <v>107.52905507832239</v>
      </c>
      <c r="E243" s="12">
        <f t="shared" si="6"/>
        <v>105.1071428571417</v>
      </c>
      <c r="F243" s="12">
        <f>$I$2*Данные!E236*Данные!D236</f>
        <v>11.98216016150853</v>
      </c>
      <c r="G243" s="12">
        <f>$F$2*Данные!D236*Данные!F236</f>
        <v>110.98410331130593</v>
      </c>
    </row>
    <row r="244" spans="1:7">
      <c r="A244" s="17">
        <v>43440</v>
      </c>
      <c r="B244" s="18">
        <f xml:space="preserve"> Данные!B237 * 'Лаб 1'!$F$1</f>
        <v>101.44667623146819</v>
      </c>
      <c r="C244" s="3">
        <f xml:space="preserve"> Данные!C237 * 'Лаб 1'!$M$1</f>
        <v>105.12707073686279</v>
      </c>
      <c r="D244" s="3">
        <f>Данные!D237 * 'Лаб 1'!$I$1</f>
        <v>107.88276907529053</v>
      </c>
      <c r="E244" s="12">
        <f t="shared" si="6"/>
        <v>105.12896825396709</v>
      </c>
      <c r="F244" s="12">
        <f>$I$2*Данные!E237*Данные!D237</f>
        <v>11.030526848043237</v>
      </c>
      <c r="G244" s="12">
        <f>$F$2*Данные!D237*Данные!F237</f>
        <v>115.21460775031028</v>
      </c>
    </row>
    <row r="245" spans="1:7">
      <c r="A245" s="17">
        <v>43441</v>
      </c>
      <c r="B245" s="18">
        <f xml:space="preserve"> Данные!B238 * 'Лаб 1'!$F$1</f>
        <v>101.42276422764228</v>
      </c>
      <c r="C245" s="3">
        <f xml:space="preserve"> Данные!C238 * 'Лаб 1'!$M$1</f>
        <v>105.20080617411394</v>
      </c>
      <c r="D245" s="3">
        <f>Данные!D238 * 'Лаб 1'!$I$1</f>
        <v>107.82718544719555</v>
      </c>
      <c r="E245" s="12">
        <f t="shared" si="6"/>
        <v>105.15079365079248</v>
      </c>
      <c r="F245" s="12">
        <f>$I$2*Данные!E238*Данные!D238</f>
        <v>10.213784130889177</v>
      </c>
      <c r="G245" s="12">
        <f>$F$2*Данные!D238*Данные!F238</f>
        <v>110.09539484980645</v>
      </c>
    </row>
    <row r="246" spans="1:7">
      <c r="A246" s="17">
        <v>43442</v>
      </c>
      <c r="B246" s="18">
        <f xml:space="preserve"> Данные!B239 * 'Лаб 1'!$F$1</f>
        <v>101.75753228120516</v>
      </c>
      <c r="C246" s="3">
        <f xml:space="preserve"> Данные!C239 * 'Лаб 1'!$M$1</f>
        <v>105.50066361893525</v>
      </c>
      <c r="D246" s="3">
        <f>Данные!D239 * 'Лаб 1'!$I$1</f>
        <v>107.77665487620008</v>
      </c>
      <c r="E246" s="12">
        <f t="shared" si="6"/>
        <v>105.17261904761787</v>
      </c>
      <c r="F246" s="12">
        <f>$I$2*Данные!E239*Данные!D239</f>
        <v>10.409396744799784</v>
      </c>
      <c r="G246" s="12">
        <f>$F$2*Данные!D239*Данные!F239</f>
        <v>108.82303016626027</v>
      </c>
    </row>
    <row r="247" spans="1:7">
      <c r="A247" s="17">
        <v>43445</v>
      </c>
      <c r="B247" s="18">
        <f xml:space="preserve"> Данные!B240 * 'Лаб 1'!$F$1</f>
        <v>101.66188426590148</v>
      </c>
      <c r="C247" s="3">
        <f xml:space="preserve"> Данные!C240 * 'Лаб 1'!$M$1</f>
        <v>105.38760261515017</v>
      </c>
      <c r="D247" s="3">
        <f>Данные!D240 * 'Лаб 1'!$I$1</f>
        <v>107.19050025265285</v>
      </c>
      <c r="E247" s="12">
        <f t="shared" si="6"/>
        <v>105.19444444444326</v>
      </c>
      <c r="F247" s="12">
        <f>$I$2*Данные!E240*Данные!D240</f>
        <v>10.088544240964572</v>
      </c>
      <c r="G247" s="12">
        <f>$F$2*Данные!D240*Данные!F240</f>
        <v>104.36578526679929</v>
      </c>
    </row>
    <row r="248" spans="1:7">
      <c r="A248" s="17">
        <v>43446</v>
      </c>
      <c r="B248" s="18">
        <f xml:space="preserve"> Данные!B241 * 'Лаб 1'!$F$1</f>
        <v>101.98469631755141</v>
      </c>
      <c r="C248" s="3">
        <f xml:space="preserve"> Данные!C241 * 'Лаб 1'!$M$1</f>
        <v>105.87917219682447</v>
      </c>
      <c r="D248" s="3">
        <f>Данные!D241 * 'Лаб 1'!$I$1</f>
        <v>107.39767559373419</v>
      </c>
      <c r="E248" s="12">
        <f t="shared" si="6"/>
        <v>105.21626984126866</v>
      </c>
      <c r="F248" s="12">
        <f>$I$2*Данные!E241*Данные!D241</f>
        <v>10.171967978693024</v>
      </c>
      <c r="G248" s="12">
        <f>$F$2*Данные!D241*Данные!F241</f>
        <v>105.26263164989203</v>
      </c>
    </row>
    <row r="249" spans="1:7">
      <c r="A249" s="17">
        <v>43447</v>
      </c>
      <c r="B249" s="18">
        <f xml:space="preserve"> Данные!B242 * 'Лаб 1'!$F$1</f>
        <v>101.76948828311812</v>
      </c>
      <c r="C249" s="3">
        <f xml:space="preserve"> Данные!C242 * 'Лаб 1'!$M$1</f>
        <v>105.25979452391486</v>
      </c>
      <c r="D249" s="3">
        <f>Данные!D242 * 'Лаб 1'!$I$1</f>
        <v>107.47852450732691</v>
      </c>
      <c r="E249" s="12">
        <f t="shared" si="6"/>
        <v>105.23809523809405</v>
      </c>
      <c r="F249" s="12">
        <f>$I$2*Данные!E242*Данные!D242</f>
        <v>9.9650612776497312</v>
      </c>
      <c r="G249" s="12">
        <f>$F$2*Данные!D242*Данные!F242</f>
        <v>104.74559854898064</v>
      </c>
    </row>
    <row r="250" spans="1:7">
      <c r="A250" s="17">
        <v>43448</v>
      </c>
      <c r="B250" s="18">
        <f xml:space="preserve"> Данные!B243 * 'Лаб 1'!$F$1</f>
        <v>101.43472022955524</v>
      </c>
      <c r="C250" s="3">
        <f xml:space="preserve"> Данные!C243 * 'Лаб 1'!$M$1</f>
        <v>105.02875682052795</v>
      </c>
      <c r="D250" s="3">
        <f>Данные!D243 * 'Лаб 1'!$I$1</f>
        <v>107.14502273875694</v>
      </c>
      <c r="E250" s="12">
        <f t="shared" si="6"/>
        <v>105.25992063491944</v>
      </c>
      <c r="F250" s="12">
        <f>$I$2*Данные!E243*Данные!D243</f>
        <v>9.5475427563856723</v>
      </c>
      <c r="G250" s="12">
        <f>$F$2*Данные!D243*Данные!F243</f>
        <v>104.69302152490189</v>
      </c>
    </row>
    <row r="251" spans="1:7">
      <c r="A251" s="17">
        <v>43449</v>
      </c>
      <c r="B251" s="18">
        <f xml:space="preserve"> Данные!B244 * 'Лаб 1'!$F$1</f>
        <v>101.07604017216643</v>
      </c>
      <c r="C251" s="3">
        <f xml:space="preserve"> Данные!C244 * 'Лаб 1'!$M$1</f>
        <v>104.64041685100524</v>
      </c>
      <c r="D251" s="3">
        <f>Данные!D244 * 'Лаб 1'!$I$1</f>
        <v>107.22587165234965</v>
      </c>
      <c r="E251" s="12">
        <f t="shared" si="6"/>
        <v>105.28174603174483</v>
      </c>
      <c r="F251" s="12">
        <f>$I$2*Данные!E244*Данные!D244</f>
        <v>9.4502588109747023</v>
      </c>
      <c r="G251" s="12">
        <f>$F$2*Данные!D244*Данные!F244</f>
        <v>105.93697999124882</v>
      </c>
    </row>
    <row r="252" spans="1:7">
      <c r="A252" s="17">
        <v>43452</v>
      </c>
      <c r="B252" s="18">
        <f xml:space="preserve"> Данные!B245 * 'Лаб 1'!$F$1</f>
        <v>101.17168818747011</v>
      </c>
      <c r="C252" s="3">
        <f xml:space="preserve"> Данные!C245 * 'Лаб 1'!$M$1</f>
        <v>104.81738190040799</v>
      </c>
      <c r="D252" s="3">
        <f>Данные!D245 * 'Лаб 1'!$I$1</f>
        <v>107.33198585144011</v>
      </c>
      <c r="E252" s="12">
        <f t="shared" si="6"/>
        <v>105.30357142857022</v>
      </c>
      <c r="F252" s="12">
        <f>$I$2*Данные!E245*Данные!D245</f>
        <v>11.096894964324251</v>
      </c>
      <c r="G252" s="12">
        <f>$F$2*Данные!D245*Данные!F245</f>
        <v>102.64272433365873</v>
      </c>
    </row>
    <row r="253" spans="1:7">
      <c r="A253" s="17">
        <v>43453</v>
      </c>
      <c r="B253" s="18">
        <f xml:space="preserve"> Данные!B246 * 'Лаб 1'!$F$1</f>
        <v>102.06838833094214</v>
      </c>
      <c r="C253" s="3">
        <f xml:space="preserve"> Данные!C246 * 'Лаб 1'!$M$1</f>
        <v>105.43184387750085</v>
      </c>
      <c r="D253" s="3">
        <f>Данные!D246 * 'Лаб 1'!$I$1</f>
        <v>107.43810005053055</v>
      </c>
      <c r="E253" s="12">
        <f t="shared" si="6"/>
        <v>105.32539682539561</v>
      </c>
      <c r="F253" s="12">
        <f>$I$2*Данные!E246*Данные!D246</f>
        <v>11.832242784223574</v>
      </c>
      <c r="G253" s="12">
        <f>$F$2*Данные!D246*Данные!F246</f>
        <v>101.77562043621687</v>
      </c>
    </row>
    <row r="254" spans="1:7">
      <c r="A254" s="17">
        <v>43454</v>
      </c>
      <c r="B254" s="18">
        <f xml:space="preserve"> Данные!B247 * 'Лаб 1'!$F$1</f>
        <v>102.24772835963653</v>
      </c>
      <c r="C254" s="3">
        <f xml:space="preserve"> Данные!C247 * 'Лаб 1'!$M$1</f>
        <v>105.40726539841714</v>
      </c>
      <c r="D254" s="3">
        <f>Данные!D247 * 'Лаб 1'!$I$1</f>
        <v>107.65032844871145</v>
      </c>
      <c r="E254" s="12">
        <f t="shared" si="6"/>
        <v>105.34722222222101</v>
      </c>
      <c r="F254" s="12">
        <f>$I$2*Данные!E247*Данные!D247</f>
        <v>12.397703314788366</v>
      </c>
      <c r="G254" s="12">
        <f>$F$2*Данные!D247*Данные!F247</f>
        <v>103.32042619487979</v>
      </c>
    </row>
    <row r="255" spans="1:7">
      <c r="A255" s="17">
        <v>43455</v>
      </c>
      <c r="B255" s="18">
        <f xml:space="preserve"> Данные!B248 * 'Лаб 1'!$F$1</f>
        <v>102.53467240554758</v>
      </c>
      <c r="C255" s="3">
        <f xml:space="preserve"> Данные!C248 * 'Лаб 1'!$M$1</f>
        <v>105.86934080519099</v>
      </c>
      <c r="D255" s="3">
        <f>Данные!D248 * 'Лаб 1'!$I$1</f>
        <v>107.40272865083375</v>
      </c>
      <c r="E255" s="12">
        <f t="shared" si="6"/>
        <v>105.3690476190464</v>
      </c>
      <c r="F255" s="12">
        <f>$I$2*Данные!E248*Данные!D248</f>
        <v>12.87721644034553</v>
      </c>
      <c r="G255" s="12">
        <f>$F$2*Данные!D248*Данные!F248</f>
        <v>99.855241477959609</v>
      </c>
    </row>
    <row r="256" spans="1:7">
      <c r="A256" s="17">
        <v>43456</v>
      </c>
      <c r="B256" s="18">
        <f xml:space="preserve"> Данные!B249 * 'Лаб 1'!$F$1</f>
        <v>102.6183644189383</v>
      </c>
      <c r="C256" s="3">
        <f xml:space="preserve"> Данные!C249 * 'Лаб 1'!$M$1</f>
        <v>105.43675957331759</v>
      </c>
      <c r="D256" s="3">
        <f>Данные!D249 * 'Лаб 1'!$I$1</f>
        <v>107.26629610914601</v>
      </c>
      <c r="E256" s="12">
        <f t="shared" si="6"/>
        <v>105.39087301587179</v>
      </c>
      <c r="F256" s="12">
        <f>$I$2*Данные!E249*Данные!D249</f>
        <v>12.757461007276428</v>
      </c>
      <c r="G256" s="12">
        <f>$F$2*Данные!D249*Данные!F249</f>
        <v>97.224028442894479</v>
      </c>
    </row>
    <row r="257" spans="1:7">
      <c r="A257" s="17">
        <v>43457</v>
      </c>
      <c r="B257" s="18">
        <f xml:space="preserve"> Данные!B250 * 'Лаб 1'!$F$1</f>
        <v>103.53897656623624</v>
      </c>
      <c r="C257" s="3">
        <f xml:space="preserve"> Данные!C250 * 'Лаб 1'!$M$1</f>
        <v>105.74153271395566</v>
      </c>
      <c r="D257" s="3">
        <f>Данные!D250 * 'Лаб 1'!$I$1</f>
        <v>108.17584638706417</v>
      </c>
      <c r="E257" s="12">
        <f t="shared" si="6"/>
        <v>105.41269841269718</v>
      </c>
      <c r="F257" s="12">
        <f>$I$2*Данные!E250*Данные!D250</f>
        <v>14.484453350114412</v>
      </c>
      <c r="G257" s="12">
        <f>$F$2*Данные!D250*Данные!F250</f>
        <v>94.222512525764614</v>
      </c>
    </row>
    <row r="258" spans="1:7">
      <c r="A258" s="17">
        <v>43461</v>
      </c>
      <c r="B258" s="18">
        <f xml:space="preserve"> Данные!B251 * 'Лаб 1'!$F$1</f>
        <v>104.26829268292681</v>
      </c>
      <c r="C258" s="3">
        <f xml:space="preserve"> Данные!C251 * 'Лаб 1'!$M$1</f>
        <v>106.86231136017304</v>
      </c>
      <c r="D258" s="3">
        <f>Данные!D251 * 'Лаб 1'!$I$1</f>
        <v>108.67609903991915</v>
      </c>
      <c r="E258" s="12">
        <f t="shared" si="6"/>
        <v>105.43452380952257</v>
      </c>
      <c r="F258" s="12">
        <f>$I$2*Данные!E251*Данные!D251</f>
        <v>14.231441625263658</v>
      </c>
      <c r="G258" s="12">
        <f>$F$2*Данные!D251*Данные!F251</f>
        <v>92.22144234293647</v>
      </c>
    </row>
    <row r="259" spans="1:7">
      <c r="A259" s="17">
        <v>43462</v>
      </c>
      <c r="B259" s="18">
        <f xml:space="preserve"> Данные!B252 * 'Лаб 1'!$F$1</f>
        <v>105.02152080344332</v>
      </c>
      <c r="C259" s="3">
        <f xml:space="preserve"> Данные!C252 * 'Лаб 1'!$M$1</f>
        <v>106.60669517770239</v>
      </c>
      <c r="D259" s="3">
        <f>Данные!D252 * 'Лаб 1'!$I$1</f>
        <v>108.61546235472461</v>
      </c>
      <c r="E259" s="12">
        <f t="shared" si="6"/>
        <v>105.45634920634797</v>
      </c>
      <c r="F259" s="12">
        <f>$I$2*Данные!E252*Данные!D252</f>
        <v>14.673760335817667</v>
      </c>
      <c r="G259" s="12">
        <f>$F$2*Данные!D252*Данные!F252</f>
        <v>98.647746553794036</v>
      </c>
    </row>
    <row r="260" spans="1:7">
      <c r="A260" s="17">
        <v>43463</v>
      </c>
      <c r="B260" s="18">
        <f xml:space="preserve"> Данные!B253 * 'Лаб 1'!$F$1</f>
        <v>106.03778096604495</v>
      </c>
      <c r="C260" s="3">
        <f xml:space="preserve"> Данные!C253 * 'Лаб 1'!$M$1</f>
        <v>107.7766307820872</v>
      </c>
      <c r="D260" s="3">
        <f>Данные!D253 * 'Лаб 1'!$I$1</f>
        <v>109.13592723597776</v>
      </c>
      <c r="E260" s="12">
        <f t="shared" si="6"/>
        <v>105.47817460317336</v>
      </c>
      <c r="F260" s="12">
        <f>$I$2*Данные!E253*Данные!D253</f>
        <v>16.359437954149683</v>
      </c>
      <c r="G260" s="12">
        <f>$F$2*Данные!D253*Данные!F253</f>
        <v>98.489750330387693</v>
      </c>
    </row>
    <row r="261" spans="1:7">
      <c r="A261" s="17">
        <v>43464</v>
      </c>
      <c r="B261" s="18">
        <f xml:space="preserve"> Данные!B254 * 'Лаб 1'!$F$1</f>
        <v>106.18125298900048</v>
      </c>
      <c r="C261" s="3">
        <f xml:space="preserve"> Данные!C254 * 'Лаб 1'!$M$1</f>
        <v>107.7766307820872</v>
      </c>
      <c r="D261" s="3">
        <f>Данные!D254 * 'Лаб 1'!$I$1</f>
        <v>109.13592723597776</v>
      </c>
      <c r="E261" s="12">
        <f t="shared" si="6"/>
        <v>105.49999999999875</v>
      </c>
      <c r="F261" s="12">
        <f>$I$2*Данные!E254*Данные!D254</f>
        <v>15.789749184293674</v>
      </c>
      <c r="G261" s="12">
        <f>$F$2*Данные!D254*Данные!F254</f>
        <v>98.54020614510614</v>
      </c>
    </row>
    <row r="262" spans="1:7">
      <c r="A262" s="17">
        <v>43468</v>
      </c>
      <c r="B262" s="18">
        <f xml:space="preserve"> Данные!B255 * 'Лаб 1'!$F$1</f>
        <v>107.37685318029651</v>
      </c>
      <c r="C262" s="3">
        <f xml:space="preserve"> Данные!C255 * 'Лаб 1'!$M$1</f>
        <v>108.45499680479773</v>
      </c>
      <c r="D262" s="3">
        <f>Данные!D255 * 'Лаб 1'!$I$1</f>
        <v>109.65639211723092</v>
      </c>
      <c r="E262" s="12">
        <f t="shared" si="6"/>
        <v>105.52182539682414</v>
      </c>
      <c r="F262" s="12">
        <f>$I$2*Данные!E255*Данные!D255</f>
        <v>17.457504176263974</v>
      </c>
      <c r="G262" s="12">
        <f>$F$2*Данные!D255*Данные!F255</f>
        <v>99.973372748580374</v>
      </c>
    </row>
    <row r="263" spans="1:7">
      <c r="A263" s="17">
        <v>43469</v>
      </c>
      <c r="B263" s="18">
        <f xml:space="preserve"> Данные!B256 * 'Лаб 1'!$F$1</f>
        <v>107.86704925872787</v>
      </c>
      <c r="C263" s="3">
        <f xml:space="preserve"> Данные!C256 * 'Лаб 1'!$M$1</f>
        <v>108.56805780858281</v>
      </c>
      <c r="D263" s="3">
        <f>Данные!D256 * 'Лаб 1'!$I$1</f>
        <v>110.09600808489134</v>
      </c>
      <c r="E263" s="12">
        <f>100 + 100*0.055</f>
        <v>105.5</v>
      </c>
      <c r="F263" s="12">
        <f>$I$2*Данные!E256*Данные!D256</f>
        <v>17.752500695268786</v>
      </c>
      <c r="G263" s="12">
        <f>$F$2*Данные!D256*Данные!F256</f>
        <v>100.47596854349307</v>
      </c>
    </row>
    <row r="264" spans="1:7">
      <c r="A264" s="17">
        <v>43470</v>
      </c>
      <c r="B264" s="18">
        <f xml:space="preserve"> Данные!B257 * 'Лаб 1'!$F$1</f>
        <v>107.77140124342419</v>
      </c>
      <c r="C264" s="3">
        <f xml:space="preserve"> Данные!C257 * 'Лаб 1'!$M$1</f>
        <v>108.15513935997642</v>
      </c>
      <c r="D264" s="3">
        <f>Данные!D257 * 'Лаб 1'!$I$1</f>
        <v>109.78777160181909</v>
      </c>
      <c r="E264" s="12">
        <f>E263 + ($E$513-$E$263)/250</f>
        <v>105.52321000000001</v>
      </c>
      <c r="F264" s="12">
        <f>$I$2*Данные!E257*Данные!D257</f>
        <v>18.408898393973605</v>
      </c>
      <c r="G264" s="12">
        <f>$F$2*Данные!D257*Данные!F257</f>
        <v>90.220880269178636</v>
      </c>
    </row>
    <row r="265" spans="1:7">
      <c r="A265" s="17">
        <v>43474</v>
      </c>
      <c r="B265" s="18">
        <f xml:space="preserve"> Данные!B258 * 'Лаб 1'!$F$1</f>
        <v>106.55188904830224</v>
      </c>
      <c r="C265" s="3">
        <f xml:space="preserve"> Данные!C258 * 'Лаб 1'!$M$1</f>
        <v>108.21904340559405</v>
      </c>
      <c r="D265" s="3">
        <f>Данные!D258 * 'Лаб 1'!$I$1</f>
        <v>109.09550277918139</v>
      </c>
      <c r="E265" s="12">
        <f t="shared" ref="E265:E328" si="7">E264 + ($E$513-$E$263)/250</f>
        <v>105.54642000000001</v>
      </c>
      <c r="F265" s="12">
        <f>$I$2*Данные!E258*Данные!D258</f>
        <v>17.691737262441109</v>
      </c>
      <c r="G265" s="12">
        <f>$F$2*Данные!D258*Данные!F258</f>
        <v>93.459993827934866</v>
      </c>
    </row>
    <row r="266" spans="1:7">
      <c r="A266" s="17">
        <v>43475</v>
      </c>
      <c r="B266" s="18">
        <f xml:space="preserve"> Данные!B259 * 'Лаб 1'!$F$1</f>
        <v>106.22907699665231</v>
      </c>
      <c r="C266" s="3">
        <f xml:space="preserve"> Данные!C259 * 'Лаб 1'!$M$1</f>
        <v>108.21904340559405</v>
      </c>
      <c r="D266" s="3">
        <f>Данные!D259 * 'Лаб 1'!$I$1</f>
        <v>108.98938858009093</v>
      </c>
      <c r="E266" s="12">
        <f t="shared" si="7"/>
        <v>105.56963000000002</v>
      </c>
      <c r="F266" s="12">
        <f>$I$2*Данные!E259*Данные!D259</f>
        <v>15.891977511754609</v>
      </c>
      <c r="G266" s="12">
        <f>$F$2*Данные!D259*Данные!F259</f>
        <v>93.167535591580261</v>
      </c>
    </row>
    <row r="267" spans="1:7">
      <c r="A267" s="17">
        <v>43476</v>
      </c>
      <c r="B267" s="18">
        <f xml:space="preserve"> Данные!B260 * 'Лаб 1'!$F$1</f>
        <v>106.97034911525586</v>
      </c>
      <c r="C267" s="3">
        <f xml:space="preserve"> Данные!C260 * 'Лаб 1'!$M$1</f>
        <v>108.43533402153075</v>
      </c>
      <c r="D267" s="3">
        <f>Данные!D260 * 'Лаб 1'!$I$1</f>
        <v>108.80242546740777</v>
      </c>
      <c r="E267" s="12">
        <f t="shared" si="7"/>
        <v>105.59284000000002</v>
      </c>
      <c r="F267" s="12">
        <f>$I$2*Данные!E260*Данные!D260</f>
        <v>14.50932069275976</v>
      </c>
      <c r="G267" s="12">
        <f>$F$2*Данные!D260*Данные!F260</f>
        <v>94.793421541067929</v>
      </c>
    </row>
    <row r="268" spans="1:7">
      <c r="A268" s="17">
        <v>43477</v>
      </c>
      <c r="B268" s="18">
        <f xml:space="preserve"> Данные!B261 * 'Лаб 1'!$F$1</f>
        <v>106.86274509803921</v>
      </c>
      <c r="C268" s="3">
        <f xml:space="preserve"> Данные!C261 * 'Лаб 1'!$M$1</f>
        <v>107.57017155778399</v>
      </c>
      <c r="D268" s="3">
        <f>Данные!D261 * 'Лаб 1'!$I$1</f>
        <v>108.65588681152097</v>
      </c>
      <c r="E268" s="12">
        <f t="shared" si="7"/>
        <v>105.61605000000003</v>
      </c>
      <c r="F268" s="12">
        <f>$I$2*Данные!E261*Данные!D261</f>
        <v>14.490351400307025</v>
      </c>
      <c r="G268" s="12">
        <f>$F$2*Данные!D261*Данные!F261</f>
        <v>96.273234893333296</v>
      </c>
    </row>
    <row r="269" spans="1:7">
      <c r="A269" s="17">
        <v>43480</v>
      </c>
      <c r="B269" s="18">
        <f xml:space="preserve"> Данные!B262 * 'Лаб 1'!$F$1</f>
        <v>107.12577714012433</v>
      </c>
      <c r="C269" s="3">
        <f xml:space="preserve"> Данные!C262 * 'Лаб 1'!$M$1</f>
        <v>107.74713660718675</v>
      </c>
      <c r="D269" s="3">
        <f>Данные!D262 * 'Лаб 1'!$I$1</f>
        <v>108.85295603840322</v>
      </c>
      <c r="E269" s="12">
        <f t="shared" si="7"/>
        <v>105.63926000000004</v>
      </c>
      <c r="F269" s="12">
        <f>$I$2*Данные!E262*Данные!D262</f>
        <v>14.33143339731409</v>
      </c>
      <c r="G269" s="12">
        <f>$F$2*Данные!D262*Данные!F262</f>
        <v>96.749795646708364</v>
      </c>
    </row>
    <row r="270" spans="1:7">
      <c r="A270" s="17">
        <v>43481</v>
      </c>
      <c r="B270" s="18">
        <f xml:space="preserve"> Данные!B263 * 'Лаб 1'!$F$1</f>
        <v>106.91056910569105</v>
      </c>
      <c r="C270" s="3">
        <f xml:space="preserve"> Данные!C263 * 'Лаб 1'!$M$1</f>
        <v>107.6488226908519</v>
      </c>
      <c r="D270" s="3">
        <f>Данные!D263 * 'Лаб 1'!$I$1</f>
        <v>108.99949469429002</v>
      </c>
      <c r="E270" s="12">
        <f t="shared" si="7"/>
        <v>105.66247000000004</v>
      </c>
      <c r="F270" s="12">
        <f>$I$2*Данные!E263*Данные!D263</f>
        <v>14.318574421407231</v>
      </c>
      <c r="G270" s="12">
        <f>$F$2*Данные!D263*Данные!F263</f>
        <v>95.922578895321806</v>
      </c>
    </row>
    <row r="271" spans="1:7">
      <c r="A271" s="17">
        <v>43482</v>
      </c>
      <c r="B271" s="18">
        <f xml:space="preserve"> Данные!B264 * 'Лаб 1'!$F$1</f>
        <v>106.93448110951697</v>
      </c>
      <c r="C271" s="3">
        <f xml:space="preserve"> Данные!C264 * 'Лаб 1'!$M$1</f>
        <v>107.2162414589785</v>
      </c>
      <c r="D271" s="3">
        <f>Данные!D264 * 'Лаб 1'!$I$1</f>
        <v>108.92369883779686</v>
      </c>
      <c r="E271" s="12">
        <f t="shared" si="7"/>
        <v>105.68568000000005</v>
      </c>
      <c r="F271" s="12">
        <f>$I$2*Данные!E264*Данные!D264</f>
        <v>13.959207112693894</v>
      </c>
      <c r="G271" s="12">
        <f>$F$2*Данные!D264*Данные!F264</f>
        <v>94.420682071599231</v>
      </c>
    </row>
    <row r="272" spans="1:7">
      <c r="A272" s="17">
        <v>43483</v>
      </c>
      <c r="B272" s="18">
        <f xml:space="preserve"> Данные!B265 * 'Лаб 1'!$F$1</f>
        <v>107.17360114777618</v>
      </c>
      <c r="C272" s="3">
        <f xml:space="preserve"> Данные!C265 * 'Лаб 1'!$M$1</f>
        <v>106.72958757312097</v>
      </c>
      <c r="D272" s="3">
        <f>Данные!D265 * 'Лаб 1'!$I$1</f>
        <v>108.8731682668014</v>
      </c>
      <c r="E272" s="12">
        <f t="shared" si="7"/>
        <v>105.70889000000005</v>
      </c>
      <c r="F272" s="12">
        <f>$I$2*Данные!E265*Данные!D265</f>
        <v>13.960186545580106</v>
      </c>
      <c r="G272" s="12">
        <f>$F$2*Данные!D265*Данные!F265</f>
        <v>96.314751492614192</v>
      </c>
    </row>
    <row r="273" spans="1:7">
      <c r="A273" s="17">
        <v>43484</v>
      </c>
      <c r="B273" s="18">
        <f xml:space="preserve"> Данные!B266 * 'Лаб 1'!$F$1</f>
        <v>106.19320899091343</v>
      </c>
      <c r="C273" s="3">
        <f xml:space="preserve"> Данные!C266 * 'Лаб 1'!$M$1</f>
        <v>106.31666912451456</v>
      </c>
      <c r="D273" s="3">
        <f>Данные!D266 * 'Лаб 1'!$I$1</f>
        <v>108.63567458312279</v>
      </c>
      <c r="E273" s="12">
        <f t="shared" si="7"/>
        <v>105.73210000000006</v>
      </c>
      <c r="F273" s="12">
        <f>$I$2*Данные!E266*Данные!D266</f>
        <v>14.261626033780722</v>
      </c>
      <c r="G273" s="12">
        <f>$F$2*Данные!D266*Данные!F266</f>
        <v>97.259816842449027</v>
      </c>
    </row>
    <row r="274" spans="1:7">
      <c r="A274" s="17">
        <v>43487</v>
      </c>
      <c r="B274" s="18">
        <f xml:space="preserve"> Данные!B267 * 'Лаб 1'!$F$1</f>
        <v>105.70301291248205</v>
      </c>
      <c r="C274" s="3">
        <f xml:space="preserve"> Данные!C267 * 'Лаб 1'!$M$1</f>
        <v>105.97257041734258</v>
      </c>
      <c r="D274" s="3">
        <f>Данные!D267 * 'Лаб 1'!$I$1</f>
        <v>108.67104598281959</v>
      </c>
      <c r="E274" s="12">
        <f t="shared" si="7"/>
        <v>105.75531000000007</v>
      </c>
      <c r="F274" s="12">
        <f>$I$2*Данные!E267*Данные!D267</f>
        <v>13.320069529780358</v>
      </c>
      <c r="G274" s="12">
        <f>$F$2*Данные!D267*Данные!F267</f>
        <v>97.894374987297255</v>
      </c>
    </row>
    <row r="275" spans="1:7">
      <c r="A275" s="17">
        <v>43488</v>
      </c>
      <c r="B275" s="18">
        <f xml:space="preserve"> Данные!B268 * 'Лаб 1'!$F$1</f>
        <v>106.45624103299856</v>
      </c>
      <c r="C275" s="3">
        <f xml:space="preserve"> Данные!C268 * 'Лаб 1'!$M$1</f>
        <v>106.26259647053041</v>
      </c>
      <c r="D275" s="3">
        <f>Данные!D268 * 'Лаб 1'!$I$1</f>
        <v>108.92369883779686</v>
      </c>
      <c r="E275" s="12">
        <f t="shared" si="7"/>
        <v>105.77852000000007</v>
      </c>
      <c r="F275" s="12">
        <f>$I$2*Данные!E268*Данные!D268</f>
        <v>13.542094758771638</v>
      </c>
      <c r="G275" s="12">
        <f>$F$2*Данные!D268*Данные!F268</f>
        <v>98.701086325511739</v>
      </c>
    </row>
    <row r="276" spans="1:7">
      <c r="A276" s="17">
        <v>43489</v>
      </c>
      <c r="B276" s="18">
        <f xml:space="preserve"> Данные!B269 * 'Лаб 1'!$F$1</f>
        <v>106.38450502152081</v>
      </c>
      <c r="C276" s="3">
        <f xml:space="preserve"> Данные!C269 * 'Лаб 1'!$M$1</f>
        <v>106.06105294204394</v>
      </c>
      <c r="D276" s="3">
        <f>Данные!D269 * 'Лаб 1'!$I$1</f>
        <v>108.8377968671046</v>
      </c>
      <c r="E276" s="12">
        <f t="shared" si="7"/>
        <v>105.80173000000008</v>
      </c>
      <c r="F276" s="12">
        <f>$I$2*Данные!E269*Данные!D269</f>
        <v>13.369746483946264</v>
      </c>
      <c r="G276" s="12">
        <f>$F$2*Данные!D269*Данные!F269</f>
        <v>96.434414098846958</v>
      </c>
    </row>
    <row r="277" spans="1:7">
      <c r="A277" s="17">
        <v>43490</v>
      </c>
      <c r="B277" s="18">
        <f xml:space="preserve"> Данные!B270 * 'Лаб 1'!$F$1</f>
        <v>105.89430894308941</v>
      </c>
      <c r="C277" s="3">
        <f xml:space="preserve"> Данные!C270 * 'Лаб 1'!$M$1</f>
        <v>106.4788870864671</v>
      </c>
      <c r="D277" s="3">
        <f>Данные!D270 * 'Лаб 1'!$I$1</f>
        <v>108.77716018191003</v>
      </c>
      <c r="E277" s="12">
        <f t="shared" si="7"/>
        <v>105.82494000000008</v>
      </c>
      <c r="F277" s="12">
        <f>$I$2*Данные!E270*Данные!D270</f>
        <v>13.379486994304788</v>
      </c>
      <c r="G277" s="12">
        <f>$F$2*Данные!D270*Данные!F270</f>
        <v>96.757862316225101</v>
      </c>
    </row>
    <row r="278" spans="1:7">
      <c r="A278" s="17">
        <v>43491</v>
      </c>
      <c r="B278" s="18">
        <f xml:space="preserve"> Данные!B271 * 'Лаб 1'!$F$1</f>
        <v>106.10951697752272</v>
      </c>
      <c r="C278" s="3">
        <f xml:space="preserve"> Данные!C271 * 'Лаб 1'!$M$1</f>
        <v>106.21343951236297</v>
      </c>
      <c r="D278" s="3">
        <f>Данные!D271 * 'Лаб 1'!$I$1</f>
        <v>108.72157655381505</v>
      </c>
      <c r="E278" s="12">
        <f t="shared" si="7"/>
        <v>105.84815000000009</v>
      </c>
      <c r="F278" s="12">
        <f>$I$2*Данные!E271*Данные!D271</f>
        <v>13.457406898387122</v>
      </c>
      <c r="G278" s="12">
        <f>$F$2*Данные!D271*Данные!F271</f>
        <v>95.929324481255676</v>
      </c>
    </row>
    <row r="279" spans="1:7">
      <c r="A279" s="17">
        <v>43494</v>
      </c>
      <c r="B279" s="18">
        <f xml:space="preserve"> Данные!B272 * 'Лаб 1'!$F$1</f>
        <v>107.63988522238164</v>
      </c>
      <c r="C279" s="3">
        <f xml:space="preserve"> Данные!C272 * 'Лаб 1'!$M$1</f>
        <v>106.66076783168657</v>
      </c>
      <c r="D279" s="3">
        <f>Данные!D272 * 'Лаб 1'!$I$1</f>
        <v>108.75694795351185</v>
      </c>
      <c r="E279" s="12">
        <f t="shared" si="7"/>
        <v>105.8713600000001</v>
      </c>
      <c r="F279" s="12">
        <f>$I$2*Данные!E272*Данные!D272</f>
        <v>12.014724854377494</v>
      </c>
      <c r="G279" s="12">
        <f>$F$2*Данные!D272*Данные!F272</f>
        <v>99.153352456923415</v>
      </c>
    </row>
    <row r="280" spans="1:7">
      <c r="A280" s="17">
        <v>43495</v>
      </c>
      <c r="B280" s="18">
        <f xml:space="preserve"> Данные!B273 * 'Лаб 1'!$F$1</f>
        <v>108.59636537541846</v>
      </c>
      <c r="C280" s="3">
        <f xml:space="preserve"> Данные!C273 * 'Лаб 1'!$M$1</f>
        <v>107.00486653885858</v>
      </c>
      <c r="D280" s="3">
        <f>Данные!D273 * 'Лаб 1'!$I$1</f>
        <v>109.11066195048004</v>
      </c>
      <c r="E280" s="12">
        <f t="shared" si="7"/>
        <v>105.8945700000001</v>
      </c>
      <c r="F280" s="12">
        <f>$I$2*Данные!E273*Данные!D273</f>
        <v>12.307256448653806</v>
      </c>
      <c r="G280" s="12">
        <f>$F$2*Данные!D273*Данные!F273</f>
        <v>98.567837933998149</v>
      </c>
    </row>
    <row r="281" spans="1:7">
      <c r="A281" s="17">
        <v>43496</v>
      </c>
      <c r="B281" s="18">
        <f xml:space="preserve"> Данные!B274 * 'Лаб 1'!$F$1</f>
        <v>108.93113342898134</v>
      </c>
      <c r="C281" s="3">
        <f xml:space="preserve"> Данные!C274 * 'Лаб 1'!$M$1</f>
        <v>106.51821265300103</v>
      </c>
      <c r="D281" s="3">
        <f>Данные!D274 * 'Лаб 1'!$I$1</f>
        <v>109.06518443658412</v>
      </c>
      <c r="E281" s="12">
        <f t="shared" si="7"/>
        <v>105.91778000000011</v>
      </c>
      <c r="F281" s="12">
        <f>$I$2*Данные!E274*Данные!D274</f>
        <v>12.49400639002371</v>
      </c>
      <c r="G281" s="12">
        <f>$F$2*Данные!D274*Данные!F274</f>
        <v>97.493080956142109</v>
      </c>
    </row>
    <row r="282" spans="1:7">
      <c r="A282" s="17">
        <v>43497</v>
      </c>
      <c r="B282" s="18">
        <f xml:space="preserve"> Данные!B275 * 'Лаб 1'!$F$1</f>
        <v>109.28981348637015</v>
      </c>
      <c r="C282" s="3">
        <f xml:space="preserve"> Данные!C275 * 'Лаб 1'!$M$1</f>
        <v>106.41006734503269</v>
      </c>
      <c r="D282" s="3">
        <f>Данные!D275 * 'Лаб 1'!$I$1</f>
        <v>108.63567458312279</v>
      </c>
      <c r="E282" s="12">
        <f t="shared" si="7"/>
        <v>105.94099000000011</v>
      </c>
      <c r="F282" s="12">
        <f>$I$2*Данные!E275*Данные!D275</f>
        <v>12.179862381295298</v>
      </c>
      <c r="G282" s="12">
        <f>$F$2*Данные!D275*Данные!F275</f>
        <v>103.738782178197</v>
      </c>
    </row>
    <row r="283" spans="1:7">
      <c r="A283" s="17">
        <v>43498</v>
      </c>
      <c r="B283" s="18">
        <f xml:space="preserve"> Данные!B276 * 'Лаб 1'!$F$1</f>
        <v>109.52893352462937</v>
      </c>
      <c r="C283" s="3">
        <f xml:space="preserve"> Данные!C276 * 'Лаб 1'!$M$1</f>
        <v>106.80823870618886</v>
      </c>
      <c r="D283" s="3">
        <f>Данные!D276 * 'Лаб 1'!$I$1</f>
        <v>109.01970692268823</v>
      </c>
      <c r="E283" s="12">
        <f t="shared" si="7"/>
        <v>105.96420000000012</v>
      </c>
      <c r="F283" s="12">
        <f>$I$2*Данные!E276*Данные!D276</f>
        <v>12.531865471531416</v>
      </c>
      <c r="G283" s="12">
        <f>$F$2*Данные!D276*Данные!F276</f>
        <v>104.86153502203091</v>
      </c>
    </row>
    <row r="284" spans="1:7">
      <c r="A284" s="17">
        <v>43501</v>
      </c>
      <c r="B284" s="18">
        <f xml:space="preserve"> Данные!B277 * 'Лаб 1'!$F$1</f>
        <v>108.76374940219991</v>
      </c>
      <c r="C284" s="3">
        <f xml:space="preserve"> Данные!C277 * 'Лаб 1'!$M$1</f>
        <v>106.38057317013222</v>
      </c>
      <c r="D284" s="3">
        <f>Данные!D277 * 'Лаб 1'!$I$1</f>
        <v>109.06013137948459</v>
      </c>
      <c r="E284" s="12">
        <f t="shared" si="7"/>
        <v>105.98741000000012</v>
      </c>
      <c r="F284" s="12">
        <f>$I$2*Данные!E277*Данные!D277</f>
        <v>12.248706175358947</v>
      </c>
      <c r="G284" s="12">
        <f>$F$2*Данные!D277*Данные!F277</f>
        <v>104.95083840332741</v>
      </c>
    </row>
    <row r="285" spans="1:7">
      <c r="A285" s="17">
        <v>43502</v>
      </c>
      <c r="B285" s="18">
        <f xml:space="preserve"> Данные!B278 * 'Лаб 1'!$F$1</f>
        <v>108.99091343854614</v>
      </c>
      <c r="C285" s="3">
        <f xml:space="preserve"> Данные!C278 * 'Лаб 1'!$M$1</f>
        <v>106.01681167969325</v>
      </c>
      <c r="D285" s="3">
        <f>Данные!D278 * 'Лаб 1'!$I$1</f>
        <v>109.03991915108641</v>
      </c>
      <c r="E285" s="12">
        <f t="shared" si="7"/>
        <v>106.01062000000013</v>
      </c>
      <c r="F285" s="12">
        <f>$I$2*Данные!E278*Данные!D278</f>
        <v>11.978211475008333</v>
      </c>
      <c r="G285" s="12">
        <f>$F$2*Данные!D278*Данные!F278</f>
        <v>107.90566201705985</v>
      </c>
    </row>
    <row r="286" spans="1:7">
      <c r="A286" s="17">
        <v>43503</v>
      </c>
      <c r="B286" s="18">
        <f xml:space="preserve"> Данные!B279 * 'Лаб 1'!$F$1</f>
        <v>109.06264945002391</v>
      </c>
      <c r="C286" s="3">
        <f xml:space="preserve"> Данные!C279 * 'Лаб 1'!$M$1</f>
        <v>106.13970407511182</v>
      </c>
      <c r="D286" s="3">
        <f>Данные!D279 * 'Лаб 1'!$I$1</f>
        <v>109.16624557857503</v>
      </c>
      <c r="E286" s="12">
        <f t="shared" si="7"/>
        <v>106.03383000000014</v>
      </c>
      <c r="F286" s="12">
        <f>$I$2*Данные!E279*Данные!D279</f>
        <v>12.058791216233583</v>
      </c>
      <c r="G286" s="12">
        <f>$F$2*Данные!D279*Данные!F279</f>
        <v>109.89805813562047</v>
      </c>
    </row>
    <row r="287" spans="1:7">
      <c r="A287" s="17">
        <v>43504</v>
      </c>
      <c r="B287" s="18">
        <f xml:space="preserve"> Данные!B280 * 'Лаб 1'!$F$1</f>
        <v>108.79961740793878</v>
      </c>
      <c r="C287" s="3">
        <f xml:space="preserve"> Данные!C280 * 'Лаб 1'!$M$1</f>
        <v>106.20360812072948</v>
      </c>
      <c r="D287" s="3">
        <f>Данные!D280 * 'Лаб 1'!$I$1</f>
        <v>109.4643759474482</v>
      </c>
      <c r="E287" s="12">
        <f t="shared" si="7"/>
        <v>106.05704000000014</v>
      </c>
      <c r="F287" s="12">
        <f>$I$2*Данные!E280*Данные!D280</f>
        <v>13.07539046369067</v>
      </c>
      <c r="G287" s="12">
        <f>$F$2*Данные!D280*Данные!F280</f>
        <v>110.22349089854008</v>
      </c>
    </row>
    <row r="288" spans="1:7">
      <c r="A288" s="17">
        <v>43505</v>
      </c>
      <c r="B288" s="18">
        <f xml:space="preserve"> Данные!B281 * 'Лаб 1'!$F$1</f>
        <v>109.18220946915351</v>
      </c>
      <c r="C288" s="3">
        <f xml:space="preserve"> Данные!C281 * 'Лаб 1'!$M$1</f>
        <v>106.28225925379738</v>
      </c>
      <c r="D288" s="3">
        <f>Данные!D281 * 'Лаб 1'!$I$1</f>
        <v>109.46942900454773</v>
      </c>
      <c r="E288" s="12">
        <f t="shared" si="7"/>
        <v>106.08025000000015</v>
      </c>
      <c r="F288" s="12">
        <f>$I$2*Данные!E281*Данные!D281</f>
        <v>13.785235685640135</v>
      </c>
      <c r="G288" s="12">
        <f>$F$2*Данные!D281*Данные!F281</f>
        <v>108.12826401674351</v>
      </c>
    </row>
    <row r="289" spans="1:7">
      <c r="A289" s="17">
        <v>43508</v>
      </c>
      <c r="B289" s="18">
        <f xml:space="preserve"> Данные!B282 * 'Лаб 1'!$F$1</f>
        <v>108.42898134863701</v>
      </c>
      <c r="C289" s="3">
        <f xml:space="preserve"> Данные!C282 * 'Лаб 1'!$M$1</f>
        <v>105.79068967212308</v>
      </c>
      <c r="D289" s="3">
        <f>Данные!D282 * 'Лаб 1'!$I$1</f>
        <v>109.08034360788277</v>
      </c>
      <c r="E289" s="12">
        <f t="shared" si="7"/>
        <v>106.10346000000015</v>
      </c>
      <c r="F289" s="12">
        <f>$I$2*Данные!E282*Данные!D282</f>
        <v>13.936763891727571</v>
      </c>
      <c r="G289" s="12">
        <f>$F$2*Данные!D282*Данные!F282</f>
        <v>107.41614973869176</v>
      </c>
    </row>
    <row r="290" spans="1:7">
      <c r="A290" s="17">
        <v>43509</v>
      </c>
      <c r="B290" s="18">
        <f xml:space="preserve"> Данные!B283 * 'Лаб 1'!$F$1</f>
        <v>108.79961740793878</v>
      </c>
      <c r="C290" s="3">
        <f xml:space="preserve"> Данные!C283 * 'Лаб 1'!$M$1</f>
        <v>105.26962591554835</v>
      </c>
      <c r="D290" s="3">
        <f>Данные!D283 * 'Лаб 1'!$I$1</f>
        <v>109.0500252652855</v>
      </c>
      <c r="E290" s="12">
        <f t="shared" si="7"/>
        <v>106.12667000000016</v>
      </c>
      <c r="F290" s="12">
        <f>$I$2*Данные!E283*Данные!D283</f>
        <v>14.240774025278029</v>
      </c>
      <c r="G290" s="12">
        <f>$F$2*Данные!D283*Данные!F283</f>
        <v>106.78130074520327</v>
      </c>
    </row>
    <row r="291" spans="1:7">
      <c r="A291" s="17">
        <v>43510</v>
      </c>
      <c r="B291" s="18">
        <f xml:space="preserve"> Данные!B284 * 'Лаб 1'!$F$1</f>
        <v>108.71592539454807</v>
      </c>
      <c r="C291" s="3">
        <f xml:space="preserve"> Данные!C284 * 'Лаб 1'!$M$1</f>
        <v>105.4023497026004</v>
      </c>
      <c r="D291" s="3">
        <f>Данные!D284 * 'Лаб 1'!$I$1</f>
        <v>108.99949469429002</v>
      </c>
      <c r="E291" s="12">
        <f t="shared" si="7"/>
        <v>106.14988000000017</v>
      </c>
      <c r="F291" s="12">
        <f>$I$2*Данные!E284*Данные!D284</f>
        <v>14.05619066461734</v>
      </c>
      <c r="G291" s="12">
        <f>$F$2*Данные!D284*Данные!F284</f>
        <v>107.63889073832802</v>
      </c>
    </row>
    <row r="292" spans="1:7">
      <c r="A292" s="17">
        <v>43511</v>
      </c>
      <c r="B292" s="18">
        <f xml:space="preserve"> Данные!B285 * 'Лаб 1'!$F$1</f>
        <v>108.79961740793878</v>
      </c>
      <c r="C292" s="3">
        <f xml:space="preserve"> Данные!C285 * 'Лаб 1'!$M$1</f>
        <v>105.65796588507102</v>
      </c>
      <c r="D292" s="3">
        <f>Данные!D285 * 'Лаб 1'!$I$1</f>
        <v>109.54522486104092</v>
      </c>
      <c r="E292" s="12">
        <f t="shared" si="7"/>
        <v>106.17309000000017</v>
      </c>
      <c r="F292" s="12">
        <f>$I$2*Данные!E285*Данные!D285</f>
        <v>14.158302119155747</v>
      </c>
      <c r="G292" s="12">
        <f>$F$2*Данные!D285*Данные!F285</f>
        <v>107.74732588620644</v>
      </c>
    </row>
    <row r="293" spans="1:7">
      <c r="A293" s="17">
        <v>43512</v>
      </c>
      <c r="B293" s="18">
        <f xml:space="preserve"> Данные!B286 * 'Лаб 1'!$F$1</f>
        <v>109.76805356288857</v>
      </c>
      <c r="C293" s="3">
        <f xml:space="preserve"> Данные!C286 * 'Лаб 1'!$M$1</f>
        <v>105.82509954284029</v>
      </c>
      <c r="D293" s="3">
        <f>Данные!D286 * 'Лаб 1'!$I$1</f>
        <v>109.47953511874682</v>
      </c>
      <c r="E293" s="12">
        <f t="shared" si="7"/>
        <v>106.19630000000018</v>
      </c>
      <c r="F293" s="12">
        <f>$I$2*Данные!E286*Данные!D286</f>
        <v>14.262839771457886</v>
      </c>
      <c r="G293" s="12">
        <f>$F$2*Данные!D286*Данные!F286</f>
        <v>108.06232430814816</v>
      </c>
    </row>
    <row r="294" spans="1:7">
      <c r="A294" s="17">
        <v>43515</v>
      </c>
      <c r="B294" s="18">
        <f xml:space="preserve"> Данные!B287 * 'Лаб 1'!$F$1</f>
        <v>109.79196556671448</v>
      </c>
      <c r="C294" s="3">
        <f xml:space="preserve"> Данные!C287 * 'Лаб 1'!$M$1</f>
        <v>105.69729145160497</v>
      </c>
      <c r="D294" s="3">
        <f>Данные!D287 * 'Лаб 1'!$I$1</f>
        <v>109.01465386558867</v>
      </c>
      <c r="E294" s="12">
        <f t="shared" si="7"/>
        <v>106.21951000000018</v>
      </c>
      <c r="F294" s="12">
        <f>$I$2*Данные!E287*Данные!D287</f>
        <v>16.952807397924509</v>
      </c>
      <c r="G294" s="12">
        <f>$F$2*Данные!D287*Данные!F287</f>
        <v>107.35146219773642</v>
      </c>
    </row>
    <row r="295" spans="1:7">
      <c r="A295" s="17">
        <v>43516</v>
      </c>
      <c r="B295" s="18">
        <f xml:space="preserve"> Данные!B288 * 'Лаб 1'!$F$1</f>
        <v>110.21042563366811</v>
      </c>
      <c r="C295" s="3">
        <f xml:space="preserve"> Данные!C288 * 'Лаб 1'!$M$1</f>
        <v>105.5154107063855</v>
      </c>
      <c r="D295" s="3">
        <f>Данные!D288 * 'Лаб 1'!$I$1</f>
        <v>108.96412329459322</v>
      </c>
      <c r="E295" s="12">
        <f t="shared" si="7"/>
        <v>106.24272000000019</v>
      </c>
      <c r="F295" s="12">
        <f>$I$2*Данные!E288*Данные!D288</f>
        <v>16.74463822444633</v>
      </c>
      <c r="G295" s="12">
        <f>$F$2*Данные!D288*Данные!F288</f>
        <v>107.62914906097939</v>
      </c>
    </row>
    <row r="296" spans="1:7">
      <c r="A296" s="17">
        <v>43517</v>
      </c>
      <c r="B296" s="18">
        <f xml:space="preserve"> Данные!B289 * 'Лаб 1'!$F$1</f>
        <v>110.98756575801052</v>
      </c>
      <c r="C296" s="3">
        <f xml:space="preserve"> Данные!C289 * 'Лаб 1'!$M$1</f>
        <v>105.38268691933344</v>
      </c>
      <c r="D296" s="3">
        <f>Данные!D289 * 'Лаб 1'!$I$1</f>
        <v>108.41334007074281</v>
      </c>
      <c r="E296" s="12">
        <f t="shared" si="7"/>
        <v>106.2659300000002</v>
      </c>
      <c r="F296" s="12">
        <f>$I$2*Данные!E289*Данные!D289</f>
        <v>16.874715950688973</v>
      </c>
      <c r="G296" s="12">
        <f>$F$2*Данные!D289*Данные!F289</f>
        <v>107.78681822567377</v>
      </c>
    </row>
    <row r="297" spans="1:7">
      <c r="A297" s="17">
        <v>43518</v>
      </c>
      <c r="B297" s="18">
        <f xml:space="preserve"> Данные!B290 * 'Лаб 1'!$F$1</f>
        <v>109.87565758010521</v>
      </c>
      <c r="C297" s="3">
        <f xml:space="preserve"> Данные!C290 * 'Лаб 1'!$M$1</f>
        <v>105.04350390797816</v>
      </c>
      <c r="D297" s="3">
        <f>Данные!D290 * 'Лаб 1'!$I$1</f>
        <v>108.19100555836279</v>
      </c>
      <c r="E297" s="12">
        <f t="shared" si="7"/>
        <v>106.2891400000002</v>
      </c>
      <c r="F297" s="12">
        <f>$I$2*Данные!E290*Данные!D290</f>
        <v>16.774002526270365</v>
      </c>
      <c r="G297" s="12">
        <f>$F$2*Данные!D290*Данные!F290</f>
        <v>106.9655410941095</v>
      </c>
    </row>
    <row r="298" spans="1:7">
      <c r="A298" s="17">
        <v>43519</v>
      </c>
      <c r="B298" s="18">
        <f xml:space="preserve"> Данные!B291 * 'Лаб 1'!$F$1</f>
        <v>108.77570540411287</v>
      </c>
      <c r="C298" s="3">
        <f xml:space="preserve"> Данные!C291 * 'Лаб 1'!$M$1</f>
        <v>105.11232364941257</v>
      </c>
      <c r="D298" s="3">
        <f>Данные!D291 * 'Лаб 1'!$I$1</f>
        <v>108.1455280444669</v>
      </c>
      <c r="E298" s="12">
        <f t="shared" si="7"/>
        <v>106.31235000000021</v>
      </c>
      <c r="F298" s="12">
        <f>$I$2*Данные!E291*Данные!D291</f>
        <v>17.583823603620832</v>
      </c>
      <c r="G298" s="12">
        <f>$F$2*Данные!D291*Данные!F291</f>
        <v>108.09553011194518</v>
      </c>
    </row>
    <row r="299" spans="1:7">
      <c r="A299" s="17">
        <v>43522</v>
      </c>
      <c r="B299" s="18">
        <f xml:space="preserve"> Данные!B292 * 'Лаб 1'!$F$1</f>
        <v>109.17025346724056</v>
      </c>
      <c r="C299" s="3">
        <f xml:space="preserve"> Данные!C292 * 'Лаб 1'!$M$1</f>
        <v>105.08774517032886</v>
      </c>
      <c r="D299" s="3">
        <f>Данные!D292 * 'Лаб 1'!$I$1</f>
        <v>107.9686710459828</v>
      </c>
      <c r="E299" s="12">
        <f t="shared" si="7"/>
        <v>106.33556000000021</v>
      </c>
      <c r="F299" s="12">
        <f>$I$2*Данные!E292*Данные!D292</f>
        <v>15.578786106510016</v>
      </c>
      <c r="G299" s="12">
        <f>$F$2*Данные!D292*Данные!F292</f>
        <v>108.71741356363871</v>
      </c>
    </row>
    <row r="300" spans="1:7">
      <c r="A300" s="17">
        <v>43523</v>
      </c>
      <c r="B300" s="18">
        <f xml:space="preserve"> Данные!B293 * 'Лаб 1'!$F$1</f>
        <v>109.1224294595887</v>
      </c>
      <c r="C300" s="3">
        <f xml:space="preserve"> Данные!C293 * 'Лаб 1'!$M$1</f>
        <v>105.17131199921349</v>
      </c>
      <c r="D300" s="3">
        <f>Данные!D293 * 'Лаб 1'!$I$1</f>
        <v>108.05457301667508</v>
      </c>
      <c r="E300" s="12">
        <f t="shared" si="7"/>
        <v>106.35877000000022</v>
      </c>
      <c r="F300" s="12">
        <f>$I$2*Данные!E293*Данные!D293</f>
        <v>15.331071751342712</v>
      </c>
      <c r="G300" s="12">
        <f>$F$2*Данные!D293*Данные!F293</f>
        <v>108.85386713052934</v>
      </c>
    </row>
    <row r="301" spans="1:7">
      <c r="A301" s="17">
        <v>43524</v>
      </c>
      <c r="B301" s="18">
        <f xml:space="preserve"> Данные!B294 * 'Лаб 1'!$F$1</f>
        <v>109.03873744619798</v>
      </c>
      <c r="C301" s="3">
        <f xml:space="preserve"> Данные!C294 * 'Лаб 1'!$M$1</f>
        <v>105.44167526913435</v>
      </c>
      <c r="D301" s="3">
        <f>Данные!D294 * 'Лаб 1'!$I$1</f>
        <v>108.05962607377462</v>
      </c>
      <c r="E301" s="12">
        <f t="shared" si="7"/>
        <v>106.38198000000023</v>
      </c>
      <c r="F301" s="12">
        <f>$I$2*Данные!E294*Данные!D294</f>
        <v>15.636307067652702</v>
      </c>
      <c r="G301" s="12">
        <f>$F$2*Данные!D294*Данные!F294</f>
        <v>109.20866509351426</v>
      </c>
    </row>
    <row r="302" spans="1:7">
      <c r="A302" s="17">
        <v>43525</v>
      </c>
      <c r="B302" s="18">
        <f xml:space="preserve"> Данные!B295 * 'Лаб 1'!$F$1</f>
        <v>108.95504543280725</v>
      </c>
      <c r="C302" s="3">
        <f xml:space="preserve"> Данные!C295 * 'Лаб 1'!$M$1</f>
        <v>105.56456766455291</v>
      </c>
      <c r="D302" s="3">
        <f>Данные!D295 * 'Лаб 1'!$I$1</f>
        <v>108.05457301667508</v>
      </c>
      <c r="E302" s="12">
        <f t="shared" si="7"/>
        <v>106.40519000000023</v>
      </c>
      <c r="F302" s="12">
        <f>$I$2*Данные!E295*Данные!D295</f>
        <v>15.637852553019787</v>
      </c>
      <c r="G302" s="12">
        <f>$F$2*Данные!D295*Данные!F295</f>
        <v>108.1295068398489</v>
      </c>
    </row>
    <row r="303" spans="1:7">
      <c r="A303" s="17">
        <v>43526</v>
      </c>
      <c r="B303" s="18">
        <f xml:space="preserve"> Данные!B296 * 'Лаб 1'!$F$1</f>
        <v>107.7116212338594</v>
      </c>
      <c r="C303" s="3">
        <f xml:space="preserve"> Данные!C296 * 'Лаб 1'!$M$1</f>
        <v>105.13198643267954</v>
      </c>
      <c r="D303" s="3">
        <f>Данные!D296 * 'Лаб 1'!$I$1</f>
        <v>108.08489135927233</v>
      </c>
      <c r="E303" s="12">
        <f t="shared" si="7"/>
        <v>106.42840000000024</v>
      </c>
      <c r="F303" s="12">
        <f>$I$2*Данные!E296*Данные!D296</f>
        <v>15.254529063300147</v>
      </c>
      <c r="G303" s="12">
        <f>$F$2*Данные!D296*Данные!F296</f>
        <v>109.28416893330032</v>
      </c>
    </row>
    <row r="304" spans="1:7">
      <c r="A304" s="17">
        <v>43529</v>
      </c>
      <c r="B304" s="18">
        <f xml:space="preserve"> Данные!B297 * 'Лаб 1'!$F$1</f>
        <v>105.98995695839312</v>
      </c>
      <c r="C304" s="3">
        <f xml:space="preserve"> Данные!C297 * 'Лаб 1'!$M$1</f>
        <v>105.15656491176327</v>
      </c>
      <c r="D304" s="3">
        <f>Данные!D297 * 'Лаб 1'!$I$1</f>
        <v>108.21627084386053</v>
      </c>
      <c r="E304" s="12">
        <f t="shared" si="7"/>
        <v>106.45161000000024</v>
      </c>
      <c r="F304" s="12">
        <f>$I$2*Данные!E297*Данные!D297</f>
        <v>15.108335969051517</v>
      </c>
      <c r="G304" s="12">
        <f>$F$2*Данные!D297*Данные!F297</f>
        <v>109.9673431876123</v>
      </c>
    </row>
    <row r="305" spans="1:7">
      <c r="A305" s="17">
        <v>43530</v>
      </c>
      <c r="B305" s="18">
        <f xml:space="preserve"> Данные!B298 * 'Лаб 1'!$F$1</f>
        <v>105.85844093735055</v>
      </c>
      <c r="C305" s="3">
        <f xml:space="preserve"> Данные!C298 * 'Лаб 1'!$M$1</f>
        <v>105.24996313228137</v>
      </c>
      <c r="D305" s="3">
        <f>Данные!D298 * 'Лаб 1'!$I$1</f>
        <v>108.2920667003537</v>
      </c>
      <c r="E305" s="12">
        <f t="shared" si="7"/>
        <v>106.47482000000025</v>
      </c>
      <c r="F305" s="12">
        <f>$I$2*Данные!E298*Данные!D298</f>
        <v>15.766912385576157</v>
      </c>
      <c r="G305" s="12">
        <f>$F$2*Данные!D298*Данные!F298</f>
        <v>109.84410279268425</v>
      </c>
    </row>
    <row r="306" spans="1:7">
      <c r="A306" s="17">
        <v>43531</v>
      </c>
      <c r="B306" s="18">
        <f xml:space="preserve"> Данные!B299 * 'Лаб 1'!$F$1</f>
        <v>105.82257293161167</v>
      </c>
      <c r="C306" s="3">
        <f xml:space="preserve"> Данные!C299 * 'Лаб 1'!$M$1</f>
        <v>104.71906798407315</v>
      </c>
      <c r="D306" s="3">
        <f>Данные!D299 * 'Лаб 1'!$I$1</f>
        <v>108.20616472966144</v>
      </c>
      <c r="E306" s="12">
        <f t="shared" si="7"/>
        <v>106.49803000000026</v>
      </c>
      <c r="F306" s="12">
        <f>$I$2*Данные!E299*Данные!D299</f>
        <v>15.793732977918632</v>
      </c>
      <c r="G306" s="12">
        <f>$F$2*Данные!D299*Данные!F299</f>
        <v>109.13164510298495</v>
      </c>
    </row>
    <row r="307" spans="1:7">
      <c r="A307" s="17">
        <v>43532</v>
      </c>
      <c r="B307" s="18">
        <f xml:space="preserve"> Данные!B300 * 'Лаб 1'!$F$1</f>
        <v>105.71496891439503</v>
      </c>
      <c r="C307" s="3">
        <f xml:space="preserve"> Данные!C300 * 'Лаб 1'!$M$1</f>
        <v>104.62566976355504</v>
      </c>
      <c r="D307" s="3">
        <f>Данные!D300 * 'Лаб 1'!$I$1</f>
        <v>108.0343607882769</v>
      </c>
      <c r="E307" s="12">
        <f t="shared" si="7"/>
        <v>106.52124000000026</v>
      </c>
      <c r="F307" s="12">
        <f>$I$2*Данные!E300*Данные!D300</f>
        <v>15.486402705821884</v>
      </c>
      <c r="G307" s="12">
        <f>$F$2*Данные!D300*Данные!F300</f>
        <v>107.68473502520801</v>
      </c>
    </row>
    <row r="308" spans="1:7">
      <c r="A308" s="17">
        <v>43536</v>
      </c>
      <c r="B308" s="18">
        <f xml:space="preserve"> Данные!B301 * 'Лаб 1'!$F$1</f>
        <v>106.63558106169296</v>
      </c>
      <c r="C308" s="3">
        <f xml:space="preserve"> Данные!C301 * 'Лаб 1'!$M$1</f>
        <v>104.37496927690114</v>
      </c>
      <c r="D308" s="3">
        <f>Данные!D301 * 'Лаб 1'!$I$1</f>
        <v>108.13036887316825</v>
      </c>
      <c r="E308" s="12">
        <f t="shared" si="7"/>
        <v>106.54445000000027</v>
      </c>
      <c r="F308" s="12">
        <f>$I$2*Данные!E301*Данные!D301</f>
        <v>15.113429962282888</v>
      </c>
      <c r="G308" s="12">
        <f>$F$2*Данные!D301*Данные!F301</f>
        <v>108.05538248698713</v>
      </c>
    </row>
    <row r="309" spans="1:7">
      <c r="A309" s="17">
        <v>43537</v>
      </c>
      <c r="B309" s="18">
        <f xml:space="preserve"> Данные!B302 * 'Лаб 1'!$F$1</f>
        <v>106.58775705404113</v>
      </c>
      <c r="C309" s="3">
        <f xml:space="preserve"> Данные!C302 * 'Лаб 1'!$M$1</f>
        <v>104.24224548984908</v>
      </c>
      <c r="D309" s="3">
        <f>Данные!D302 * 'Лаб 1'!$I$1</f>
        <v>108.03941384537644</v>
      </c>
      <c r="E309" s="12">
        <f t="shared" si="7"/>
        <v>106.56766000000027</v>
      </c>
      <c r="F309" s="12">
        <f>$I$2*Данные!E302*Данные!D302</f>
        <v>15.139415036995841</v>
      </c>
      <c r="G309" s="12">
        <f>$F$2*Данные!D302*Данные!F302</f>
        <v>111.7106560634232</v>
      </c>
    </row>
    <row r="310" spans="1:7">
      <c r="A310" s="17">
        <v>43538</v>
      </c>
      <c r="B310" s="18">
        <f xml:space="preserve"> Данные!B303 * 'Лаб 1'!$F$1</f>
        <v>107.37685318029651</v>
      </c>
      <c r="C310" s="3">
        <f xml:space="preserve"> Данные!C303 * 'Лаб 1'!$M$1</f>
        <v>104.33072801455044</v>
      </c>
      <c r="D310" s="3">
        <f>Данные!D303 * 'Лаб 1'!$I$1</f>
        <v>107.87771601819099</v>
      </c>
      <c r="E310" s="12">
        <f t="shared" si="7"/>
        <v>106.59087000000028</v>
      </c>
      <c r="F310" s="12">
        <f>$I$2*Данные!E303*Данные!D303</f>
        <v>15.159374169374807</v>
      </c>
      <c r="G310" s="12">
        <f>$F$2*Данные!D303*Данные!F303</f>
        <v>112.79031658582474</v>
      </c>
    </row>
    <row r="311" spans="1:7">
      <c r="A311" s="17">
        <v>43539</v>
      </c>
      <c r="B311" s="18">
        <f xml:space="preserve"> Данные!B304 * 'Лаб 1'!$F$1</f>
        <v>106.4442850310856</v>
      </c>
      <c r="C311" s="3">
        <f xml:space="preserve"> Данные!C304 * 'Лаб 1'!$M$1</f>
        <v>104.32581231873372</v>
      </c>
      <c r="D311" s="3">
        <f>Данные!D304 * 'Лаб 1'!$I$1</f>
        <v>107.70591207680646</v>
      </c>
      <c r="E311" s="12">
        <f t="shared" si="7"/>
        <v>106.61408000000029</v>
      </c>
      <c r="F311" s="12">
        <f>$I$2*Данные!E304*Данные!D304</f>
        <v>15.418329352117066</v>
      </c>
      <c r="G311" s="12">
        <f>$F$2*Данные!D304*Данные!F304</f>
        <v>113.10863582175953</v>
      </c>
    </row>
    <row r="312" spans="1:7">
      <c r="A312" s="17">
        <v>43540</v>
      </c>
      <c r="B312" s="18">
        <f xml:space="preserve"> Данные!B305 * 'Лаб 1'!$F$1</f>
        <v>106.53993304638928</v>
      </c>
      <c r="C312" s="3">
        <f xml:space="preserve"> Данные!C305 * 'Лаб 1'!$M$1</f>
        <v>104.19308853168167</v>
      </c>
      <c r="D312" s="3">
        <f>Данные!D305 * 'Лаб 1'!$I$1</f>
        <v>107.5189489641233</v>
      </c>
      <c r="E312" s="12">
        <f t="shared" si="7"/>
        <v>106.63729000000029</v>
      </c>
      <c r="F312" s="12">
        <f>$I$2*Данные!E305*Данные!D305</f>
        <v>16.054755488551134</v>
      </c>
      <c r="G312" s="12">
        <f>$F$2*Данные!D305*Данные!F305</f>
        <v>114.15500059921828</v>
      </c>
    </row>
    <row r="313" spans="1:7">
      <c r="A313" s="17">
        <v>43543</v>
      </c>
      <c r="B313" s="18">
        <f xml:space="preserve"> Данные!B306 * 'Лаб 1'!$F$1</f>
        <v>106.06169296987086</v>
      </c>
      <c r="C313" s="3">
        <f xml:space="preserve"> Данные!C306 * 'Лаб 1'!$M$1</f>
        <v>103.80966425797573</v>
      </c>
      <c r="D313" s="3">
        <f>Данные!D306 * 'Лаб 1'!$I$1</f>
        <v>106.81152097018695</v>
      </c>
      <c r="E313" s="12">
        <f t="shared" si="7"/>
        <v>106.6605000000003</v>
      </c>
      <c r="F313" s="12">
        <f>$I$2*Данные!E306*Данные!D306</f>
        <v>15.636306029610349</v>
      </c>
      <c r="G313" s="12">
        <f>$F$2*Данные!D306*Данные!F306</f>
        <v>114.88534606432728</v>
      </c>
    </row>
    <row r="314" spans="1:7">
      <c r="A314" s="17">
        <v>43544</v>
      </c>
      <c r="B314" s="18">
        <f xml:space="preserve"> Данные!B307 * 'Лаб 1'!$F$1</f>
        <v>105.9301769488283</v>
      </c>
      <c r="C314" s="3">
        <f xml:space="preserve"> Данные!C307 * 'Лаб 1'!$M$1</f>
        <v>103.55404807550508</v>
      </c>
      <c r="D314" s="3">
        <f>Данные!D307 * 'Лаб 1'!$I$1</f>
        <v>106.4375947448206</v>
      </c>
      <c r="E314" s="12">
        <f t="shared" si="7"/>
        <v>106.6837100000003</v>
      </c>
      <c r="F314" s="12">
        <f>$I$2*Данные!E307*Данные!D307</f>
        <v>15.558579760351842</v>
      </c>
      <c r="G314" s="12">
        <f>$F$2*Данные!D307*Данные!F307</f>
        <v>115.66415462214555</v>
      </c>
    </row>
    <row r="315" spans="1:7">
      <c r="A315" s="17">
        <v>43545</v>
      </c>
      <c r="B315" s="18">
        <f xml:space="preserve"> Данные!B308 * 'Лаб 1'!$F$1</f>
        <v>105.46389287422285</v>
      </c>
      <c r="C315" s="3">
        <f xml:space="preserve"> Данные!C308 * 'Лаб 1'!$M$1</f>
        <v>103.53930098805486</v>
      </c>
      <c r="D315" s="3">
        <f>Данные!D308 * 'Лаб 1'!$I$1</f>
        <v>106.4022233451238</v>
      </c>
      <c r="E315" s="12">
        <f t="shared" si="7"/>
        <v>106.70692000000031</v>
      </c>
      <c r="F315" s="12">
        <f>$I$2*Данные!E308*Данные!D308</f>
        <v>15.366775138277688</v>
      </c>
      <c r="G315" s="12">
        <f>$F$2*Данные!D308*Данные!F308</f>
        <v>114.6910696852317</v>
      </c>
    </row>
    <row r="316" spans="1:7">
      <c r="A316" s="17">
        <v>43546</v>
      </c>
      <c r="B316" s="18">
        <f xml:space="preserve"> Данные!B309 * 'Лаб 1'!$F$1</f>
        <v>106.14538498326159</v>
      </c>
      <c r="C316" s="3">
        <f xml:space="preserve"> Данные!C309 * 'Лаб 1'!$M$1</f>
        <v>103.79000147470875</v>
      </c>
      <c r="D316" s="3">
        <f>Данные!D309 * 'Лаб 1'!$I$1</f>
        <v>105.92723597776653</v>
      </c>
      <c r="E316" s="12">
        <f t="shared" si="7"/>
        <v>106.73013000000032</v>
      </c>
      <c r="F316" s="12">
        <f>$I$2*Данные!E309*Данные!D309</f>
        <v>15.236801003338732</v>
      </c>
      <c r="G316" s="12">
        <f>$F$2*Данные!D309*Данные!F309</f>
        <v>115.18301387873642</v>
      </c>
    </row>
    <row r="317" spans="1:7">
      <c r="A317" s="17">
        <v>43547</v>
      </c>
      <c r="B317" s="18">
        <f xml:space="preserve"> Данные!B310 * 'Лаб 1'!$F$1</f>
        <v>105.94213295074127</v>
      </c>
      <c r="C317" s="3">
        <f xml:space="preserve"> Данные!C310 * 'Лаб 1'!$M$1</f>
        <v>103.71135034164085</v>
      </c>
      <c r="D317" s="3">
        <f>Данные!D310 * 'Лаб 1'!$I$1</f>
        <v>106.2253663466397</v>
      </c>
      <c r="E317" s="12">
        <f t="shared" si="7"/>
        <v>106.75334000000032</v>
      </c>
      <c r="F317" s="12">
        <f>$I$2*Данные!E310*Данные!D310</f>
        <v>15.391591004668836</v>
      </c>
      <c r="G317" s="12">
        <f>$F$2*Данные!D310*Данные!F310</f>
        <v>119.75522692384692</v>
      </c>
    </row>
    <row r="318" spans="1:7">
      <c r="A318" s="17">
        <v>43550</v>
      </c>
      <c r="B318" s="18">
        <f xml:space="preserve"> Данные!B311 * 'Лаб 1'!$F$1</f>
        <v>107.22142515542802</v>
      </c>
      <c r="C318" s="3">
        <f xml:space="preserve"> Данные!C311 * 'Лаб 1'!$M$1</f>
        <v>104.51752445558668</v>
      </c>
      <c r="D318" s="3">
        <f>Данные!D311 * 'Лаб 1'!$I$1</f>
        <v>106.8266801414856</v>
      </c>
      <c r="E318" s="12">
        <f t="shared" si="7"/>
        <v>106.77655000000033</v>
      </c>
      <c r="F318" s="12">
        <f>$I$2*Данные!E311*Данные!D311</f>
        <v>15.065697820392923</v>
      </c>
      <c r="G318" s="12">
        <f>$F$2*Данные!D311*Данные!F311</f>
        <v>117.93902550987868</v>
      </c>
    </row>
    <row r="319" spans="1:7">
      <c r="A319" s="17">
        <v>43551</v>
      </c>
      <c r="B319" s="18">
        <f xml:space="preserve"> Данные!B312 * 'Лаб 1'!$F$1</f>
        <v>106.99426111908177</v>
      </c>
      <c r="C319" s="3">
        <f xml:space="preserve"> Данные!C312 * 'Лаб 1'!$M$1</f>
        <v>104.78297202969081</v>
      </c>
      <c r="D319" s="3">
        <f>Данные!D312 * 'Лаб 1'!$I$1</f>
        <v>106.93784739767558</v>
      </c>
      <c r="E319" s="12">
        <f t="shared" si="7"/>
        <v>106.79976000000033</v>
      </c>
      <c r="F319" s="12">
        <f>$I$2*Данные!E312*Данные!D312</f>
        <v>15.479617714978495</v>
      </c>
      <c r="G319" s="12">
        <f>$F$2*Данные!D312*Данные!F312</f>
        <v>116.65272812520367</v>
      </c>
    </row>
    <row r="320" spans="1:7">
      <c r="A320" s="17">
        <v>43552</v>
      </c>
      <c r="B320" s="18">
        <f xml:space="preserve"> Данные!B313 * 'Лаб 1'!$F$1</f>
        <v>107.77140124342419</v>
      </c>
      <c r="C320" s="3">
        <f xml:space="preserve"> Данные!C313 * 'Лаб 1'!$M$1</f>
        <v>105.2647102197316</v>
      </c>
      <c r="D320" s="3">
        <f>Данные!D313 * 'Лаб 1'!$I$1</f>
        <v>107.47347145022738</v>
      </c>
      <c r="E320" s="12">
        <f t="shared" si="7"/>
        <v>106.82297000000034</v>
      </c>
      <c r="F320" s="12">
        <f>$I$2*Данные!E313*Данные!D313</f>
        <v>15.729813364003739</v>
      </c>
      <c r="G320" s="12">
        <f>$F$2*Данные!D313*Данные!F313</f>
        <v>116.0196744504304</v>
      </c>
    </row>
    <row r="321" spans="1:7">
      <c r="A321" s="17">
        <v>43553</v>
      </c>
      <c r="B321" s="18">
        <f xml:space="preserve"> Данные!B314 * 'Лаб 1'!$F$1</f>
        <v>106.94643711142994</v>
      </c>
      <c r="C321" s="3">
        <f xml:space="preserve"> Данные!C314 * 'Лаб 1'!$M$1</f>
        <v>105.11723934522931</v>
      </c>
      <c r="D321" s="3">
        <f>Данные!D314 * 'Лаб 1'!$I$1</f>
        <v>107.56947953511875</v>
      </c>
      <c r="E321" s="12">
        <f t="shared" si="7"/>
        <v>106.84618000000034</v>
      </c>
      <c r="F321" s="12">
        <f>$I$2*Данные!E314*Данные!D314</f>
        <v>16.014705365797699</v>
      </c>
      <c r="G321" s="12">
        <f>$F$2*Данные!D314*Данные!F314</f>
        <v>117.16768089909372</v>
      </c>
    </row>
    <row r="322" spans="1:7">
      <c r="A322" s="17">
        <v>43554</v>
      </c>
      <c r="B322" s="18">
        <f xml:space="preserve"> Данные!B315 * 'Лаб 1'!$F$1</f>
        <v>105.64323290291726</v>
      </c>
      <c r="C322" s="3">
        <f xml:space="preserve"> Данные!C315 * 'Лаб 1'!$M$1</f>
        <v>105.01892542889446</v>
      </c>
      <c r="D322" s="3">
        <f>Данные!D315 * 'Лаб 1'!$I$1</f>
        <v>107.5543203638201</v>
      </c>
      <c r="E322" s="12">
        <f t="shared" si="7"/>
        <v>106.86939000000035</v>
      </c>
      <c r="F322" s="12">
        <f>$I$2*Данные!E315*Данные!D315</f>
        <v>16.33027271690948</v>
      </c>
      <c r="G322" s="12">
        <f>$F$2*Данные!D315*Данные!F315</f>
        <v>117.30034292105945</v>
      </c>
    </row>
    <row r="323" spans="1:7">
      <c r="A323" s="17">
        <v>43557</v>
      </c>
      <c r="B323" s="18">
        <f xml:space="preserve"> Данные!B316 * 'Лаб 1'!$F$1</f>
        <v>106.18125298900048</v>
      </c>
      <c r="C323" s="3">
        <f xml:space="preserve"> Данные!C316 * 'Лаб 1'!$M$1</f>
        <v>105.72678562650542</v>
      </c>
      <c r="D323" s="3">
        <f>Данные!D316 * 'Лаб 1'!$I$1</f>
        <v>108.04446690247599</v>
      </c>
      <c r="E323" s="12">
        <f t="shared" si="7"/>
        <v>106.89260000000036</v>
      </c>
      <c r="F323" s="12">
        <f>$I$2*Данные!E316*Данные!D316</f>
        <v>17.605522255437769</v>
      </c>
      <c r="G323" s="12">
        <f>$F$2*Данные!D316*Данные!F316</f>
        <v>118.6091477854504</v>
      </c>
    </row>
    <row r="324" spans="1:7">
      <c r="A324" s="17">
        <v>43558</v>
      </c>
      <c r="B324" s="18">
        <f xml:space="preserve"> Данные!B317 * 'Лаб 1'!$F$1</f>
        <v>105.95408895265423</v>
      </c>
      <c r="C324" s="3">
        <f xml:space="preserve"> Данные!C317 * 'Лаб 1'!$M$1</f>
        <v>105.32369856953251</v>
      </c>
      <c r="D324" s="3">
        <f>Данные!D317 * 'Лаб 1'!$I$1</f>
        <v>108.20616472966144</v>
      </c>
      <c r="E324" s="12">
        <f t="shared" si="7"/>
        <v>106.91581000000036</v>
      </c>
      <c r="F324" s="12">
        <f>$I$2*Данные!E317*Данные!D317</f>
        <v>18.974138247380409</v>
      </c>
      <c r="G324" s="12">
        <f>$F$2*Данные!D317*Данные!F317</f>
        <v>119.58707202323426</v>
      </c>
    </row>
    <row r="325" spans="1:7">
      <c r="A325" s="17">
        <v>43559</v>
      </c>
      <c r="B325" s="18">
        <f xml:space="preserve"> Данные!B318 * 'Лаб 1'!$F$1</f>
        <v>106.34863701578192</v>
      </c>
      <c r="C325" s="3">
        <f xml:space="preserve"> Данные!C318 * 'Лаб 1'!$M$1</f>
        <v>105.64813449343754</v>
      </c>
      <c r="D325" s="3">
        <f>Данные!D318 * 'Лаб 1'!$I$1</f>
        <v>108.22132390096007</v>
      </c>
      <c r="E325" s="12">
        <f t="shared" si="7"/>
        <v>106.93902000000037</v>
      </c>
      <c r="F325" s="12">
        <f>$I$2*Данные!E318*Данные!D318</f>
        <v>18.192984626036441</v>
      </c>
      <c r="G325" s="12">
        <f>$F$2*Данные!D318*Данные!F318</f>
        <v>121.35497971418337</v>
      </c>
    </row>
    <row r="326" spans="1:7">
      <c r="A326" s="17">
        <v>43560</v>
      </c>
      <c r="B326" s="18">
        <f xml:space="preserve"> Данные!B319 * 'Лаб 1'!$F$1</f>
        <v>106.38450502152081</v>
      </c>
      <c r="C326" s="3">
        <f xml:space="preserve"> Данные!C319 * 'Лаб 1'!$M$1</f>
        <v>105.50066361893525</v>
      </c>
      <c r="D326" s="3">
        <f>Данные!D319 * 'Лаб 1'!$I$1</f>
        <v>108.27690752905507</v>
      </c>
      <c r="E326" s="12">
        <f t="shared" si="7"/>
        <v>106.96223000000037</v>
      </c>
      <c r="F326" s="12">
        <f>$I$2*Данные!E319*Данные!D319</f>
        <v>18.574759276713696</v>
      </c>
      <c r="G326" s="12">
        <f>$F$2*Данные!D319*Данные!F319</f>
        <v>122.24327701615925</v>
      </c>
    </row>
    <row r="327" spans="1:7">
      <c r="A327" s="17">
        <v>43561</v>
      </c>
      <c r="B327" s="18">
        <f xml:space="preserve"> Данные!B320 * 'Лаб 1'!$F$1</f>
        <v>106.09756097560975</v>
      </c>
      <c r="C327" s="3">
        <f xml:space="preserve"> Данные!C320 * 'Лаб 1'!$M$1</f>
        <v>105.24013174064788</v>
      </c>
      <c r="D327" s="3">
        <f>Данные!D320 * 'Лаб 1'!$I$1</f>
        <v>108.21121778676098</v>
      </c>
      <c r="E327" s="12">
        <f t="shared" si="7"/>
        <v>106.98544000000038</v>
      </c>
      <c r="F327" s="12">
        <f>$I$2*Данные!E320*Данные!D320</f>
        <v>19.075342852148012</v>
      </c>
      <c r="G327" s="12">
        <f>$F$2*Данные!D320*Данные!F320</f>
        <v>122.36922732612918</v>
      </c>
    </row>
    <row r="328" spans="1:7">
      <c r="A328" s="17">
        <v>43564</v>
      </c>
      <c r="B328" s="18">
        <f xml:space="preserve"> Данные!B321 * 'Лаб 1'!$F$1</f>
        <v>106.68340506934481</v>
      </c>
      <c r="C328" s="3">
        <f xml:space="preserve"> Данные!C321 * 'Лаб 1'!$M$1</f>
        <v>105.20572186993068</v>
      </c>
      <c r="D328" s="3">
        <f>Данные!D321 * 'Лаб 1'!$I$1</f>
        <v>108.12026275896916</v>
      </c>
      <c r="E328" s="12">
        <f t="shared" si="7"/>
        <v>107.00865000000039</v>
      </c>
      <c r="F328" s="12">
        <f>$I$2*Данные!E321*Данные!D321</f>
        <v>20.279774958699019</v>
      </c>
      <c r="G328" s="12">
        <f>$F$2*Данные!D321*Данные!F321</f>
        <v>123.09114518907144</v>
      </c>
    </row>
    <row r="329" spans="1:7">
      <c r="A329" s="17">
        <v>43565</v>
      </c>
      <c r="B329" s="18">
        <f xml:space="preserve"> Данные!B322 * 'Лаб 1'!$F$1</f>
        <v>106.48015303682449</v>
      </c>
      <c r="C329" s="3">
        <f xml:space="preserve"> Данные!C322 * 'Лаб 1'!$M$1</f>
        <v>104.7141522882564</v>
      </c>
      <c r="D329" s="3">
        <f>Данные!D322 * 'Лаб 1'!$I$1</f>
        <v>107.5189489641233</v>
      </c>
      <c r="E329" s="12">
        <f t="shared" ref="E329:E392" si="8">E328 + ($E$513-$E$263)/250</f>
        <v>107.03186000000039</v>
      </c>
      <c r="F329" s="12">
        <f>$I$2*Данные!E322*Данные!D322</f>
        <v>20.152829804734143</v>
      </c>
      <c r="G329" s="12">
        <f>$F$2*Данные!D322*Данные!F322</f>
        <v>124.32033812264095</v>
      </c>
    </row>
    <row r="330" spans="1:7">
      <c r="A330" s="17">
        <v>43566</v>
      </c>
      <c r="B330" s="18">
        <f xml:space="preserve"> Данные!B323 * 'Лаб 1'!$F$1</f>
        <v>106.49210903873744</v>
      </c>
      <c r="C330" s="3">
        <f xml:space="preserve"> Данные!C323 * 'Лаб 1'!$M$1</f>
        <v>104.33564371036721</v>
      </c>
      <c r="D330" s="3">
        <f>Данные!D323 * 'Лаб 1'!$I$1</f>
        <v>107.29156139464375</v>
      </c>
      <c r="E330" s="12">
        <f t="shared" si="8"/>
        <v>107.0550700000004</v>
      </c>
      <c r="F330" s="12">
        <f>$I$2*Данные!E323*Данные!D323</f>
        <v>19.124026958726496</v>
      </c>
      <c r="G330" s="12">
        <f>$F$2*Данные!D323*Данные!F323</f>
        <v>123.7101960787062</v>
      </c>
    </row>
    <row r="331" spans="1:7">
      <c r="A331" s="17">
        <v>43567</v>
      </c>
      <c r="B331" s="18">
        <f xml:space="preserve"> Данные!B324 * 'Лаб 1'!$F$1</f>
        <v>105.96604495456718</v>
      </c>
      <c r="C331" s="3">
        <f xml:space="preserve"> Данные!C324 * 'Лаб 1'!$M$1</f>
        <v>103.67694047092367</v>
      </c>
      <c r="D331" s="3">
        <f>Данные!D324 * 'Лаб 1'!$I$1</f>
        <v>106.77614957049015</v>
      </c>
      <c r="E331" s="12">
        <f t="shared" si="8"/>
        <v>107.0782800000004</v>
      </c>
      <c r="F331" s="12">
        <f>$I$2*Данные!E324*Данные!D324</f>
        <v>18.424168449488882</v>
      </c>
      <c r="G331" s="12">
        <f>$F$2*Данные!D324*Данные!F324</f>
        <v>123.80701947424376</v>
      </c>
    </row>
    <row r="332" spans="1:7">
      <c r="A332" s="17">
        <v>43568</v>
      </c>
      <c r="B332" s="18">
        <f xml:space="preserve"> Данные!B325 * 'Лаб 1'!$F$1</f>
        <v>105.28455284552845</v>
      </c>
      <c r="C332" s="3">
        <f xml:space="preserve"> Данные!C325 * 'Лаб 1'!$M$1</f>
        <v>103.78017008307526</v>
      </c>
      <c r="D332" s="3">
        <f>Данные!D325 * 'Лаб 1'!$I$1</f>
        <v>106.77614957049015</v>
      </c>
      <c r="E332" s="12">
        <f t="shared" si="8"/>
        <v>107.10149000000041</v>
      </c>
      <c r="F332" s="12">
        <f>$I$2*Данные!E325*Данные!D325</f>
        <v>18.507970912977918</v>
      </c>
      <c r="G332" s="12">
        <f>$F$2*Данные!D325*Данные!F325</f>
        <v>122.77035782792834</v>
      </c>
    </row>
    <row r="333" spans="1:7">
      <c r="A333" s="17">
        <v>43571</v>
      </c>
      <c r="B333" s="18">
        <f xml:space="preserve"> Данные!B326 * 'Лаб 1'!$F$1</f>
        <v>104.07699665231945</v>
      </c>
      <c r="C333" s="3">
        <f xml:space="preserve"> Данные!C326 * 'Лаб 1'!$M$1</f>
        <v>103.19520228088285</v>
      </c>
      <c r="D333" s="3">
        <f>Данные!D326 * 'Лаб 1'!$I$1</f>
        <v>106.33148054573014</v>
      </c>
      <c r="E333" s="12">
        <f t="shared" si="8"/>
        <v>107.12470000000042</v>
      </c>
      <c r="F333" s="12">
        <f>$I$2*Данные!E326*Данные!D326</f>
        <v>18.355842399011909</v>
      </c>
      <c r="G333" s="12">
        <f>$F$2*Данные!D326*Данные!F326</f>
        <v>122.20992169980819</v>
      </c>
    </row>
    <row r="334" spans="1:7">
      <c r="A334" s="17">
        <v>43572</v>
      </c>
      <c r="B334" s="18">
        <f xml:space="preserve"> Данные!B327 * 'Лаб 1'!$F$1</f>
        <v>103.73027259684362</v>
      </c>
      <c r="C334" s="3">
        <f xml:space="preserve"> Данные!C327 * 'Лаб 1'!$M$1</f>
        <v>102.73312687410903</v>
      </c>
      <c r="D334" s="3">
        <f>Данные!D327 * 'Лаб 1'!$I$1</f>
        <v>106.21526023244061</v>
      </c>
      <c r="E334" s="12">
        <f t="shared" si="8"/>
        <v>107.14791000000042</v>
      </c>
      <c r="F334" s="12">
        <f>$I$2*Данные!E327*Данные!D327</f>
        <v>18.680418041375205</v>
      </c>
      <c r="G334" s="12">
        <f>$F$2*Данные!D327*Данные!F327</f>
        <v>122.29732113217446</v>
      </c>
    </row>
    <row r="335" spans="1:7">
      <c r="A335" s="17">
        <v>43573</v>
      </c>
      <c r="B335" s="18">
        <f xml:space="preserve"> Данные!B328 * 'Лаб 1'!$F$1</f>
        <v>102.78574844571975</v>
      </c>
      <c r="C335" s="3">
        <f xml:space="preserve"> Данные!C328 * 'Лаб 1'!$M$1</f>
        <v>102.13832768028314</v>
      </c>
      <c r="D335" s="3">
        <f>Данные!D328 * 'Лаб 1'!$I$1</f>
        <v>105.87670540677108</v>
      </c>
      <c r="E335" s="12">
        <f t="shared" si="8"/>
        <v>107.17112000000043</v>
      </c>
      <c r="F335" s="12">
        <f>$I$2*Данные!E328*Данные!D328</f>
        <v>19.143435449561089</v>
      </c>
      <c r="G335" s="12">
        <f>$F$2*Данные!D328*Данные!F328</f>
        <v>121.90750569374174</v>
      </c>
    </row>
    <row r="336" spans="1:7">
      <c r="A336" s="17">
        <v>43574</v>
      </c>
      <c r="B336" s="18">
        <f xml:space="preserve"> Данные!B329 * 'Лаб 1'!$F$1</f>
        <v>102.8335724533716</v>
      </c>
      <c r="C336" s="3">
        <f xml:space="preserve"> Данные!C329 * 'Лаб 1'!$M$1</f>
        <v>101.88271149781251</v>
      </c>
      <c r="D336" s="3">
        <f>Данные!D329 * 'Лаб 1'!$I$1</f>
        <v>105.89691763516926</v>
      </c>
      <c r="E336" s="12">
        <f t="shared" si="8"/>
        <v>107.19433000000043</v>
      </c>
      <c r="F336" s="12">
        <f>$I$2*Данные!E329*Данные!D329</f>
        <v>19.222393183066195</v>
      </c>
      <c r="G336" s="12">
        <f>$F$2*Данные!D329*Данные!F329</f>
        <v>124.30525837988662</v>
      </c>
    </row>
    <row r="337" spans="1:7">
      <c r="A337" s="17">
        <v>43575</v>
      </c>
      <c r="B337" s="18">
        <f xml:space="preserve"> Данные!B330 * 'Лаб 1'!$F$1</f>
        <v>102.73792443806792</v>
      </c>
      <c r="C337" s="3">
        <f xml:space="preserve"> Данные!C330 * 'Лаб 1'!$M$1</f>
        <v>101.58285405299119</v>
      </c>
      <c r="D337" s="3">
        <f>Данные!D330 * 'Лаб 1'!$I$1</f>
        <v>105.86154623547246</v>
      </c>
      <c r="E337" s="12">
        <f t="shared" si="8"/>
        <v>107.21754000000044</v>
      </c>
      <c r="F337" s="12">
        <f>$I$2*Данные!E330*Данные!D330</f>
        <v>19.486973490711236</v>
      </c>
      <c r="G337" s="12">
        <f>$F$2*Данные!D330*Данные!F330</f>
        <v>124.72868727743946</v>
      </c>
    </row>
    <row r="338" spans="1:7">
      <c r="A338" s="17">
        <v>43578</v>
      </c>
      <c r="B338" s="18">
        <f xml:space="preserve"> Данные!B331 * 'Лаб 1'!$F$1</f>
        <v>102.4390243902439</v>
      </c>
      <c r="C338" s="3">
        <f xml:space="preserve"> Данные!C331 * 'Лаб 1'!$M$1</f>
        <v>101.20926117091874</v>
      </c>
      <c r="D338" s="3">
        <f>Данные!D331 * 'Лаб 1'!$I$1</f>
        <v>105.56341586659929</v>
      </c>
      <c r="E338" s="12">
        <f t="shared" si="8"/>
        <v>107.24075000000045</v>
      </c>
      <c r="F338" s="12">
        <f>$I$2*Данные!E331*Данные!D331</f>
        <v>19.281405598140591</v>
      </c>
      <c r="G338" s="12">
        <f>$F$2*Данные!D331*Данные!F331</f>
        <v>124.76785606239532</v>
      </c>
    </row>
    <row r="339" spans="1:7">
      <c r="A339" s="17">
        <v>43579</v>
      </c>
      <c r="B339" s="18">
        <f xml:space="preserve"> Данные!B332 * 'Лаб 1'!$F$1</f>
        <v>102.22381635581061</v>
      </c>
      <c r="C339" s="3">
        <f xml:space="preserve"> Данные!C332 * 'Лаб 1'!$M$1</f>
        <v>100.79634272231235</v>
      </c>
      <c r="D339" s="3">
        <f>Данные!D332 * 'Лаб 1'!$I$1</f>
        <v>105.52804446690247</v>
      </c>
      <c r="E339" s="12">
        <f t="shared" si="8"/>
        <v>107.26396000000045</v>
      </c>
      <c r="F339" s="12">
        <f>$I$2*Данные!E332*Данные!D332</f>
        <v>18.457277262866921</v>
      </c>
      <c r="G339" s="12">
        <f>$F$2*Данные!D332*Данные!F332</f>
        <v>126.53119894817917</v>
      </c>
    </row>
    <row r="340" spans="1:7">
      <c r="A340" s="17">
        <v>43580</v>
      </c>
      <c r="B340" s="18">
        <f xml:space="preserve"> Данные!B333 * 'Лаб 1'!$F$1</f>
        <v>102.54662840746053</v>
      </c>
      <c r="C340" s="3">
        <f xml:space="preserve"> Данные!C333 * 'Лаб 1'!$M$1</f>
        <v>101.08636877550018</v>
      </c>
      <c r="D340" s="3">
        <f>Данные!D333 * 'Лаб 1'!$I$1</f>
        <v>105.83122789287518</v>
      </c>
      <c r="E340" s="12">
        <f t="shared" si="8"/>
        <v>107.28717000000046</v>
      </c>
      <c r="F340" s="12">
        <f>$I$2*Данные!E333*Данные!D333</f>
        <v>17.581027170750641</v>
      </c>
      <c r="G340" s="12">
        <f>$F$2*Данные!D333*Данные!F333</f>
        <v>126.69901277327796</v>
      </c>
    </row>
    <row r="341" spans="1:7">
      <c r="A341" s="17">
        <v>43581</v>
      </c>
      <c r="B341" s="18">
        <f xml:space="preserve"> Данные!B334 * 'Лаб 1'!$F$1</f>
        <v>103.6704925872788</v>
      </c>
      <c r="C341" s="3">
        <f xml:space="preserve"> Данные!C334 * 'Лаб 1'!$M$1</f>
        <v>101.53369709482378</v>
      </c>
      <c r="D341" s="3">
        <f>Данные!D334 * 'Лаб 1'!$I$1</f>
        <v>106.64477008590197</v>
      </c>
      <c r="E341" s="12">
        <f t="shared" si="8"/>
        <v>107.31038000000046</v>
      </c>
      <c r="F341" s="12">
        <f>$I$2*Данные!E334*Данные!D334</f>
        <v>17.302172609605979</v>
      </c>
      <c r="G341" s="12">
        <f>$F$2*Данные!D334*Данные!F334</f>
        <v>126.51432271864282</v>
      </c>
    </row>
    <row r="342" spans="1:7">
      <c r="A342" s="17">
        <v>43582</v>
      </c>
      <c r="B342" s="18">
        <f xml:space="preserve"> Данные!B335 * 'Лаб 1'!$F$1</f>
        <v>103.95743663318986</v>
      </c>
      <c r="C342" s="3">
        <f xml:space="preserve"> Данные!C335 * 'Лаб 1'!$M$1</f>
        <v>101.67625227350932</v>
      </c>
      <c r="D342" s="3">
        <f>Данные!D335 * 'Лаб 1'!$I$1</f>
        <v>106.63971702880241</v>
      </c>
      <c r="E342" s="12">
        <f t="shared" si="8"/>
        <v>107.33359000000047</v>
      </c>
      <c r="F342" s="12">
        <f>$I$2*Данные!E335*Данные!D335</f>
        <v>17.77768626443698</v>
      </c>
      <c r="G342" s="12">
        <f>$F$2*Данные!D335*Данные!F335</f>
        <v>125.91670702337555</v>
      </c>
    </row>
    <row r="343" spans="1:7">
      <c r="A343" s="17">
        <v>43585</v>
      </c>
      <c r="B343" s="18">
        <f xml:space="preserve"> Данные!B336 * 'Лаб 1'!$F$1</f>
        <v>103.93352462936394</v>
      </c>
      <c r="C343" s="3">
        <f xml:space="preserve"> Данные!C336 * 'Лаб 1'!$M$1</f>
        <v>101.77456618984417</v>
      </c>
      <c r="D343" s="3">
        <f>Данные!D336 * 'Лаб 1'!$I$1</f>
        <v>106.56392117230925</v>
      </c>
      <c r="E343" s="12">
        <f t="shared" si="8"/>
        <v>107.35680000000048</v>
      </c>
      <c r="F343" s="12">
        <f>$I$2*Данные!E336*Данные!D336</f>
        <v>18.074896235755791</v>
      </c>
      <c r="G343" s="12">
        <f>$F$2*Данные!D336*Данные!F336</f>
        <v>125.99964327239061</v>
      </c>
    </row>
    <row r="344" spans="1:7">
      <c r="A344" s="17">
        <v>43586</v>
      </c>
      <c r="B344" s="18">
        <f xml:space="preserve"> Данные!B337 * 'Лаб 1'!$F$1</f>
        <v>104.01721664275466</v>
      </c>
      <c r="C344" s="3">
        <f xml:space="preserve"> Данные!C337 * 'Лаб 1'!$M$1</f>
        <v>101.61726392370841</v>
      </c>
      <c r="D344" s="3">
        <f>Данные!D337 * 'Лаб 1'!$I$1</f>
        <v>106.4022233451238</v>
      </c>
      <c r="E344" s="12">
        <f t="shared" si="8"/>
        <v>107.38001000000048</v>
      </c>
      <c r="F344" s="12">
        <f>$I$2*Данные!E337*Данные!D337</f>
        <v>18.314810634205202</v>
      </c>
      <c r="G344" s="12">
        <f>$F$2*Данные!D337*Данные!F337</f>
        <v>123.39804773982573</v>
      </c>
    </row>
    <row r="345" spans="1:7">
      <c r="A345" s="17">
        <v>43588</v>
      </c>
      <c r="B345" s="18">
        <f xml:space="preserve"> Данные!B338 * 'Лаб 1'!$F$1</f>
        <v>103.1922525107604</v>
      </c>
      <c r="C345" s="3">
        <f xml:space="preserve"> Данные!C338 * 'Лаб 1'!$M$1</f>
        <v>101.79914466892788</v>
      </c>
      <c r="D345" s="3">
        <f>Данные!D338 * 'Лаб 1'!$I$1</f>
        <v>106.69530065689742</v>
      </c>
      <c r="E345" s="12">
        <f t="shared" si="8"/>
        <v>107.40322000000049</v>
      </c>
      <c r="F345" s="12">
        <f>$I$2*Данные!E338*Данные!D338</f>
        <v>18.747984085149834</v>
      </c>
      <c r="G345" s="12">
        <f>$F$2*Данные!D338*Данные!F338</f>
        <v>129.80521667990084</v>
      </c>
    </row>
    <row r="346" spans="1:7">
      <c r="A346" s="17">
        <v>43589</v>
      </c>
      <c r="B346" s="18">
        <f xml:space="preserve"> Данные!B339 * 'Лаб 1'!$F$1</f>
        <v>103.21616451458631</v>
      </c>
      <c r="C346" s="3">
        <f xml:space="preserve"> Данные!C339 * 'Лаб 1'!$M$1</f>
        <v>101.78439758147766</v>
      </c>
      <c r="D346" s="3">
        <f>Данные!D339 * 'Лаб 1'!$I$1</f>
        <v>106.8266801414856</v>
      </c>
      <c r="E346" s="12">
        <f t="shared" si="8"/>
        <v>107.42643000000049</v>
      </c>
      <c r="F346" s="12">
        <f>$I$2*Данные!E339*Данные!D339</f>
        <v>18.65965509158324</v>
      </c>
      <c r="G346" s="12">
        <f>$F$2*Данные!D339*Данные!F339</f>
        <v>129.12545318072773</v>
      </c>
    </row>
    <row r="347" spans="1:7">
      <c r="A347" s="17">
        <v>43590</v>
      </c>
      <c r="B347" s="18">
        <f xml:space="preserve"> Данные!B340 * 'Лаб 1'!$F$1</f>
        <v>103.64658058345289</v>
      </c>
      <c r="C347" s="3">
        <f xml:space="preserve"> Данные!C340 * 'Лаб 1'!$M$1</f>
        <v>101.98594110996412</v>
      </c>
      <c r="D347" s="3">
        <f>Данные!D340 * 'Лаб 1'!$I$1</f>
        <v>106.56897422940878</v>
      </c>
      <c r="E347" s="12">
        <f t="shared" si="8"/>
        <v>107.4496400000005</v>
      </c>
      <c r="F347" s="12">
        <f>$I$2*Данные!E340*Данные!D340</f>
        <v>18.219456702312495</v>
      </c>
      <c r="G347" s="12">
        <f>$F$2*Данные!D340*Данные!F340</f>
        <v>130.41519869868009</v>
      </c>
    </row>
    <row r="348" spans="1:7">
      <c r="A348" s="17">
        <v>43596</v>
      </c>
      <c r="B348" s="18">
        <f xml:space="preserve"> Данные!B341 * 'Лаб 1'!$F$1</f>
        <v>103.81396461023434</v>
      </c>
      <c r="C348" s="3">
        <f xml:space="preserve"> Данные!C341 * 'Лаб 1'!$M$1</f>
        <v>101.82372314801161</v>
      </c>
      <c r="D348" s="3">
        <f>Данные!D341 * 'Лаб 1'!$I$1</f>
        <v>106.16978271854472</v>
      </c>
      <c r="E348" s="12">
        <f t="shared" si="8"/>
        <v>107.47285000000051</v>
      </c>
      <c r="F348" s="12">
        <f>$I$2*Данные!E341*Данные!D341</f>
        <v>21.158794867214858</v>
      </c>
      <c r="G348" s="12">
        <f>$F$2*Данные!D341*Данные!F341</f>
        <v>127.91421810657768</v>
      </c>
    </row>
    <row r="349" spans="1:7">
      <c r="A349" s="17">
        <v>43597</v>
      </c>
      <c r="B349" s="18">
        <f xml:space="preserve"> Данные!B342 * 'Лаб 1'!$F$1</f>
        <v>103.74222859875657</v>
      </c>
      <c r="C349" s="3">
        <f xml:space="preserve"> Данные!C342 * 'Лаб 1'!$M$1</f>
        <v>101.87779580199576</v>
      </c>
      <c r="D349" s="3">
        <f>Данные!D342 * 'Лаб 1'!$I$1</f>
        <v>105.95755432036383</v>
      </c>
      <c r="E349" s="12">
        <f t="shared" si="8"/>
        <v>107.49606000000051</v>
      </c>
      <c r="F349" s="12">
        <f>$I$2*Данные!E342*Данные!D342</f>
        <v>21.555182359514614</v>
      </c>
      <c r="G349" s="12">
        <f>$F$2*Данные!D342*Данные!F342</f>
        <v>124.22947654019541</v>
      </c>
    </row>
    <row r="350" spans="1:7">
      <c r="A350" s="17">
        <v>43599</v>
      </c>
      <c r="B350" s="18">
        <f xml:space="preserve"> Данные!B343 * 'Лаб 1'!$F$1</f>
        <v>103.50310856049735</v>
      </c>
      <c r="C350" s="3">
        <f xml:space="preserve"> Данные!C343 * 'Лаб 1'!$M$1</f>
        <v>102.31037703386914</v>
      </c>
      <c r="D350" s="3">
        <f>Данные!D343 * 'Лаб 1'!$I$1</f>
        <v>106.05356240525518</v>
      </c>
      <c r="E350" s="12">
        <f t="shared" si="8"/>
        <v>107.51927000000052</v>
      </c>
      <c r="F350" s="12">
        <f>$I$2*Данные!E343*Данные!D343</f>
        <v>23.204785583927556</v>
      </c>
      <c r="G350" s="12">
        <f>$F$2*Данные!D343*Данные!F343</f>
        <v>124.36655619090602</v>
      </c>
    </row>
    <row r="351" spans="1:7">
      <c r="A351" s="17">
        <v>43600</v>
      </c>
      <c r="B351" s="18">
        <f xml:space="preserve"> Данные!B344 * 'Лаб 1'!$F$1</f>
        <v>104.67479674796748</v>
      </c>
      <c r="C351" s="3">
        <f xml:space="preserve"> Данные!C344 * 'Лаб 1'!$M$1</f>
        <v>102.35953399203657</v>
      </c>
      <c r="D351" s="3">
        <f>Данные!D344 * 'Лаб 1'!$I$1</f>
        <v>106.04345629105607</v>
      </c>
      <c r="E351" s="12">
        <f t="shared" si="8"/>
        <v>107.54248000000052</v>
      </c>
      <c r="F351" s="12">
        <f>$I$2*Данные!E344*Данные!D344</f>
        <v>26.090956630103342</v>
      </c>
      <c r="G351" s="12">
        <f>$F$2*Данные!D344*Данные!F344</f>
        <v>123.00648720955138</v>
      </c>
    </row>
    <row r="352" spans="1:7">
      <c r="A352" s="17">
        <v>43601</v>
      </c>
      <c r="B352" s="18">
        <f xml:space="preserve"> Данные!B345 * 'Лаб 1'!$F$1</f>
        <v>104.49545671927308</v>
      </c>
      <c r="C352" s="3">
        <f xml:space="preserve"> Данные!C345 * 'Лаб 1'!$M$1</f>
        <v>102.14815907191662</v>
      </c>
      <c r="D352" s="3">
        <f>Данные!D345 * 'Лаб 1'!$I$1</f>
        <v>105.76048509348155</v>
      </c>
      <c r="E352" s="12">
        <f t="shared" si="8"/>
        <v>107.56569000000053</v>
      </c>
      <c r="F352" s="12">
        <f>$I$2*Данные!E345*Данные!D345</f>
        <v>29.094202671057044</v>
      </c>
      <c r="G352" s="12">
        <f>$F$2*Данные!D345*Данные!F345</f>
        <v>120.52685887907165</v>
      </c>
    </row>
    <row r="353" spans="1:7">
      <c r="A353" s="17">
        <v>43602</v>
      </c>
      <c r="B353" s="18">
        <f xml:space="preserve"> Данные!B346 * 'Лаб 1'!$F$1</f>
        <v>104.02917264466763</v>
      </c>
      <c r="C353" s="3">
        <f xml:space="preserve"> Данные!C346 * 'Лаб 1'!$M$1</f>
        <v>101.80897606056136</v>
      </c>
      <c r="D353" s="3">
        <f>Данные!D346 * 'Лаб 1'!$I$1</f>
        <v>105.5533097524002</v>
      </c>
      <c r="E353" s="12">
        <f t="shared" si="8"/>
        <v>107.58890000000054</v>
      </c>
      <c r="F353" s="12">
        <f>$I$2*Данные!E346*Данные!D346</f>
        <v>27.443182226048982</v>
      </c>
      <c r="G353" s="12">
        <f>$F$2*Данные!D346*Данные!F346</f>
        <v>113.28802986139485</v>
      </c>
    </row>
    <row r="354" spans="1:7">
      <c r="A354" s="17">
        <v>43603</v>
      </c>
      <c r="B354" s="18">
        <f xml:space="preserve"> Данные!B347 * 'Лаб 1'!$F$1</f>
        <v>103.07269249163079</v>
      </c>
      <c r="C354" s="3">
        <f xml:space="preserve"> Данные!C347 * 'Лаб 1'!$M$1</f>
        <v>101.38622622032149</v>
      </c>
      <c r="D354" s="3">
        <f>Данные!D347 * 'Лаб 1'!$I$1</f>
        <v>105.37645275391611</v>
      </c>
      <c r="E354" s="12">
        <f t="shared" si="8"/>
        <v>107.61211000000054</v>
      </c>
      <c r="F354" s="12">
        <f>$I$2*Данные!E347*Данные!D347</f>
        <v>26.643429227961079</v>
      </c>
      <c r="G354" s="12">
        <f>$F$2*Данные!D347*Данные!F347</f>
        <v>114.87641035309022</v>
      </c>
    </row>
    <row r="355" spans="1:7">
      <c r="A355" s="17">
        <v>43606</v>
      </c>
      <c r="B355" s="18">
        <f xml:space="preserve"> Данные!B348 * 'Лаб 1'!$F$1</f>
        <v>102.05643232902916</v>
      </c>
      <c r="C355" s="3">
        <f xml:space="preserve"> Данные!C348 * 'Лаб 1'!$M$1</f>
        <v>101.36656343705451</v>
      </c>
      <c r="D355" s="3">
        <f>Данные!D348 * 'Лаб 1'!$I$1</f>
        <v>105.19959575543203</v>
      </c>
      <c r="E355" s="12">
        <f t="shared" si="8"/>
        <v>107.63532000000055</v>
      </c>
      <c r="F355" s="12">
        <f>$I$2*Данные!E348*Данные!D348</f>
        <v>28.356961728067752</v>
      </c>
      <c r="G355" s="12">
        <f>$F$2*Данные!D348*Данные!F348</f>
        <v>116.069734290494</v>
      </c>
    </row>
    <row r="356" spans="1:7">
      <c r="A356" s="17">
        <v>43607</v>
      </c>
      <c r="B356" s="18">
        <f xml:space="preserve"> Данные!B349 * 'Лаб 1'!$F$1</f>
        <v>101.81731229076996</v>
      </c>
      <c r="C356" s="3">
        <f xml:space="preserve"> Данные!C349 * 'Лаб 1'!$M$1</f>
        <v>101.032296121516</v>
      </c>
      <c r="D356" s="3">
        <f>Данные!D349 * 'Лаб 1'!$I$1</f>
        <v>104.89641232945931</v>
      </c>
      <c r="E356" s="12">
        <f t="shared" si="8"/>
        <v>107.65853000000055</v>
      </c>
      <c r="F356" s="12">
        <f>$I$2*Данные!E349*Данные!D349</f>
        <v>27.718838419000484</v>
      </c>
      <c r="G356" s="12">
        <f>$F$2*Данные!D349*Данные!F349</f>
        <v>115.22601742708984</v>
      </c>
    </row>
    <row r="357" spans="1:7">
      <c r="A357" s="17">
        <v>43608</v>
      </c>
      <c r="B357" s="18">
        <f xml:space="preserve"> Данные!B350 * 'Лаб 1'!$F$1</f>
        <v>101.64992826398851</v>
      </c>
      <c r="C357" s="3">
        <f xml:space="preserve"> Данные!C350 * 'Лаб 1'!$M$1</f>
        <v>100.97330777171508</v>
      </c>
      <c r="D357" s="3">
        <f>Данные!D350 * 'Лаб 1'!$I$1</f>
        <v>104.88630621526022</v>
      </c>
      <c r="E357" s="12">
        <f t="shared" si="8"/>
        <v>107.68174000000056</v>
      </c>
      <c r="F357" s="12">
        <f>$I$2*Данные!E350*Данные!D350</f>
        <v>26.489666542547852</v>
      </c>
      <c r="G357" s="12">
        <f>$F$2*Данные!D350*Данные!F350</f>
        <v>114.56028591472595</v>
      </c>
    </row>
    <row r="358" spans="1:7">
      <c r="A358" s="17">
        <v>43609</v>
      </c>
      <c r="B358" s="18">
        <f xml:space="preserve"> Данные!B351 * 'Лаб 1'!$F$1</f>
        <v>101.99665231946437</v>
      </c>
      <c r="C358" s="3">
        <f xml:space="preserve"> Данные!C351 * 'Лаб 1'!$M$1</f>
        <v>101.29774369562013</v>
      </c>
      <c r="D358" s="3">
        <f>Данные!D351 * 'Лаб 1'!$I$1</f>
        <v>105.08842849924203</v>
      </c>
      <c r="E358" s="12">
        <f t="shared" si="8"/>
        <v>107.70495000000057</v>
      </c>
      <c r="F358" s="12">
        <f>$I$2*Данные!E351*Данные!D351</f>
        <v>27.587463059965255</v>
      </c>
      <c r="G358" s="12">
        <f>$F$2*Данные!D351*Данные!F351</f>
        <v>111.1857922424944</v>
      </c>
    </row>
    <row r="359" spans="1:7">
      <c r="A359" s="17">
        <v>43610</v>
      </c>
      <c r="B359" s="18">
        <f xml:space="preserve"> Данные!B352 * 'Лаб 1'!$F$1</f>
        <v>102.42706838833094</v>
      </c>
      <c r="C359" s="3">
        <f xml:space="preserve"> Данные!C352 * 'Лаб 1'!$M$1</f>
        <v>101.90237428107949</v>
      </c>
      <c r="D359" s="3">
        <f>Данные!D352 * 'Лаб 1'!$I$1</f>
        <v>105.06821627084385</v>
      </c>
      <c r="E359" s="12">
        <f t="shared" si="8"/>
        <v>107.72816000000057</v>
      </c>
      <c r="F359" s="12">
        <f>$I$2*Данные!E352*Данные!D352</f>
        <v>28.047043483298783</v>
      </c>
      <c r="G359" s="12">
        <f>$F$2*Данные!D352*Данные!F352</f>
        <v>113.30171726848971</v>
      </c>
    </row>
    <row r="360" spans="1:7">
      <c r="A360" s="17">
        <v>43613</v>
      </c>
      <c r="B360" s="18">
        <f xml:space="preserve"> Данные!B353 * 'Лаб 1'!$F$1</f>
        <v>102.4390243902439</v>
      </c>
      <c r="C360" s="3">
        <f xml:space="preserve"> Данные!C353 * 'Лаб 1'!$M$1</f>
        <v>101.58285405299119</v>
      </c>
      <c r="D360" s="3">
        <f>Данные!D353 * 'Лаб 1'!$I$1</f>
        <v>104.99747347145022</v>
      </c>
      <c r="E360" s="12">
        <f t="shared" si="8"/>
        <v>107.75137000000058</v>
      </c>
      <c r="F360" s="12">
        <f>$I$2*Данные!E353*Данные!D353</f>
        <v>29.962222870605359</v>
      </c>
      <c r="G360" s="12">
        <f>$F$2*Данные!D353*Данные!F353</f>
        <v>110.91966106438454</v>
      </c>
    </row>
    <row r="361" spans="1:7">
      <c r="A361" s="17">
        <v>43614</v>
      </c>
      <c r="B361" s="18">
        <f xml:space="preserve"> Данные!B354 * 'Лаб 1'!$F$1</f>
        <v>102.64227642276421</v>
      </c>
      <c r="C361" s="3">
        <f xml:space="preserve"> Данные!C354 * 'Лаб 1'!$M$1</f>
        <v>101.81389175637813</v>
      </c>
      <c r="D361" s="3">
        <f>Данные!D354 * 'Лаб 1'!$I$1</f>
        <v>105.08842849924203</v>
      </c>
      <c r="E361" s="12">
        <f t="shared" si="8"/>
        <v>107.77458000000058</v>
      </c>
      <c r="F361" s="12">
        <f>$I$2*Данные!E354*Данные!D354</f>
        <v>29.615090115397908</v>
      </c>
      <c r="G361" s="12">
        <f>$F$2*Данные!D354*Данные!F354</f>
        <v>109.09665566114099</v>
      </c>
    </row>
    <row r="362" spans="1:7">
      <c r="A362" s="17">
        <v>43615</v>
      </c>
      <c r="B362" s="18">
        <f xml:space="preserve"> Данные!B355 * 'Лаб 1'!$F$1</f>
        <v>103.01291248206599</v>
      </c>
      <c r="C362" s="3">
        <f xml:space="preserve"> Данные!C355 * 'Лаб 1'!$M$1</f>
        <v>102.08425502629898</v>
      </c>
      <c r="D362" s="3">
        <f>Данные!D355 * 'Лаб 1'!$I$1</f>
        <v>105.50277918140473</v>
      </c>
      <c r="E362" s="12">
        <f t="shared" si="8"/>
        <v>107.79779000000059</v>
      </c>
      <c r="F362" s="12">
        <f>$I$2*Данные!E355*Данные!D355</f>
        <v>29.36563578831263</v>
      </c>
      <c r="G362" s="12">
        <f>$F$2*Данные!D355*Данные!F355</f>
        <v>109.11221314322809</v>
      </c>
    </row>
    <row r="363" spans="1:7">
      <c r="A363" s="17">
        <v>43616</v>
      </c>
      <c r="B363" s="18">
        <f xml:space="preserve"> Данные!B356 * 'Лаб 1'!$F$1</f>
        <v>102.80966044954566</v>
      </c>
      <c r="C363" s="3">
        <f xml:space="preserve"> Данные!C356 * 'Лаб 1'!$M$1</f>
        <v>102.04492945976502</v>
      </c>
      <c r="D363" s="3">
        <f>Данные!D356 * 'Лаб 1'!$I$1</f>
        <v>105.87670540677108</v>
      </c>
      <c r="E363" s="12">
        <f t="shared" si="8"/>
        <v>107.82100000000059</v>
      </c>
      <c r="F363" s="12">
        <f>$I$2*Данные!E356*Данные!D356</f>
        <v>28.647114395432162</v>
      </c>
      <c r="G363" s="12">
        <f>$F$2*Данные!D356*Данные!F356</f>
        <v>109.0583909599103</v>
      </c>
    </row>
    <row r="364" spans="1:7">
      <c r="A364" s="17">
        <v>43617</v>
      </c>
      <c r="B364" s="18">
        <f xml:space="preserve"> Данные!B357 * 'Лаб 1'!$F$1</f>
        <v>104.56719273075083</v>
      </c>
      <c r="C364" s="3">
        <f xml:space="preserve"> Данные!C357 * 'Лаб 1'!$M$1</f>
        <v>102.7183797866588</v>
      </c>
      <c r="D364" s="3">
        <f>Данные!D357 * 'Лаб 1'!$I$1</f>
        <v>106.05861546235471</v>
      </c>
      <c r="E364" s="12">
        <f t="shared" si="8"/>
        <v>107.8442100000006</v>
      </c>
      <c r="F364" s="12">
        <f>$I$2*Данные!E357*Данные!D357</f>
        <v>29.949951453287639</v>
      </c>
      <c r="G364" s="12">
        <f>$F$2*Данные!D357*Данные!F357</f>
        <v>108.70640336571448</v>
      </c>
    </row>
    <row r="365" spans="1:7">
      <c r="A365" s="17">
        <v>43620</v>
      </c>
      <c r="B365" s="18">
        <f xml:space="preserve"> Данные!B358 * 'Лаб 1'!$F$1</f>
        <v>106.12147297943568</v>
      </c>
      <c r="C365" s="3">
        <f xml:space="preserve"> Данные!C358 * 'Лаб 1'!$M$1</f>
        <v>103.35250454701863</v>
      </c>
      <c r="D365" s="3">
        <f>Данные!D358 * 'Лаб 1'!$I$1</f>
        <v>106.16472966144516</v>
      </c>
      <c r="E365" s="12">
        <f t="shared" si="8"/>
        <v>107.86742000000061</v>
      </c>
      <c r="F365" s="12">
        <f>$I$2*Данные!E358*Данные!D358</f>
        <v>27.121225112066185</v>
      </c>
      <c r="G365" s="12">
        <f>$F$2*Данные!D358*Данные!F358</f>
        <v>109.40415275791089</v>
      </c>
    </row>
    <row r="366" spans="1:7">
      <c r="A366" s="17">
        <v>43621</v>
      </c>
      <c r="B366" s="18">
        <f xml:space="preserve"> Данные!B359 * 'Лаб 1'!$F$1</f>
        <v>106.73122907699664</v>
      </c>
      <c r="C366" s="3">
        <f xml:space="preserve"> Данные!C359 * 'Лаб 1'!$M$1</f>
        <v>103.75559160399155</v>
      </c>
      <c r="D366" s="3">
        <f>Данные!D359 * 'Лаб 1'!$I$1</f>
        <v>105.99797877716018</v>
      </c>
      <c r="E366" s="12">
        <f t="shared" si="8"/>
        <v>107.89063000000061</v>
      </c>
      <c r="F366" s="12">
        <f>$I$2*Данные!E359*Данные!D359</f>
        <v>27.184709733001583</v>
      </c>
      <c r="G366" s="12">
        <f>$F$2*Данные!D359*Данные!F359</f>
        <v>107.24760820795889</v>
      </c>
    </row>
    <row r="367" spans="1:7">
      <c r="A367" s="17">
        <v>43622</v>
      </c>
      <c r="B367" s="18">
        <f xml:space="preserve"> Данные!B360 * 'Лаб 1'!$F$1</f>
        <v>107.91487326637973</v>
      </c>
      <c r="C367" s="3">
        <f xml:space="preserve"> Данные!C360 * 'Лаб 1'!$M$1</f>
        <v>104.04561765717938</v>
      </c>
      <c r="D367" s="3">
        <f>Данные!D360 * 'Лаб 1'!$I$1</f>
        <v>106.03840323395653</v>
      </c>
      <c r="E367" s="12">
        <f t="shared" si="8"/>
        <v>107.91384000000062</v>
      </c>
      <c r="F367" s="12">
        <f>$I$2*Данные!E360*Данные!D360</f>
        <v>27.202338273979315</v>
      </c>
      <c r="G367" s="12">
        <f>$F$2*Данные!D360*Данные!F360</f>
        <v>106.20998641071051</v>
      </c>
    </row>
    <row r="368" spans="1:7">
      <c r="A368" s="17">
        <v>43623</v>
      </c>
      <c r="B368" s="18">
        <f xml:space="preserve"> Данные!B361 * 'Лаб 1'!$F$1</f>
        <v>107.85509325681491</v>
      </c>
      <c r="C368" s="3">
        <f xml:space="preserve"> Данные!C361 * 'Лаб 1'!$M$1</f>
        <v>103.73592882072458</v>
      </c>
      <c r="D368" s="3">
        <f>Данные!D361 * 'Лаб 1'!$I$1</f>
        <v>106.0687215765538</v>
      </c>
      <c r="E368" s="12">
        <f t="shared" si="8"/>
        <v>107.93705000000062</v>
      </c>
      <c r="F368" s="12">
        <f>$I$2*Данные!E361*Данные!D361</f>
        <v>27.890620242097931</v>
      </c>
      <c r="G368" s="12">
        <f>$F$2*Данные!D361*Данные!F361</f>
        <v>110.11433855762901</v>
      </c>
    </row>
    <row r="369" spans="1:7">
      <c r="A369" s="17">
        <v>43624</v>
      </c>
      <c r="B369" s="18">
        <f xml:space="preserve"> Данные!B362 * 'Лаб 1'!$F$1</f>
        <v>107.32902917264465</v>
      </c>
      <c r="C369" s="3">
        <f xml:space="preserve"> Данные!C362 * 'Лаб 1'!$M$1</f>
        <v>103.39674580936932</v>
      </c>
      <c r="D369" s="3">
        <f>Данные!D362 * 'Лаб 1'!$I$1</f>
        <v>105.73521980798381</v>
      </c>
      <c r="E369" s="12">
        <f t="shared" si="8"/>
        <v>107.96026000000063</v>
      </c>
      <c r="F369" s="12">
        <f>$I$2*Данные!E362*Данные!D362</f>
        <v>27.44592169967202</v>
      </c>
      <c r="G369" s="12">
        <f>$F$2*Данные!D362*Данные!F362</f>
        <v>111.52792602492606</v>
      </c>
    </row>
    <row r="370" spans="1:7">
      <c r="A370" s="17">
        <v>43627</v>
      </c>
      <c r="B370" s="18">
        <f xml:space="preserve"> Данные!B363 * 'Лаб 1'!$F$1</f>
        <v>106.25298900047824</v>
      </c>
      <c r="C370" s="3">
        <f xml:space="preserve"> Данные!C363 * 'Лаб 1'!$M$1</f>
        <v>103.21978075996658</v>
      </c>
      <c r="D370" s="3">
        <f>Данные!D363 * 'Лаб 1'!$I$1</f>
        <v>105.12885295603839</v>
      </c>
      <c r="E370" s="12">
        <f t="shared" si="8"/>
        <v>107.98347000000064</v>
      </c>
      <c r="F370" s="12">
        <f>$I$2*Данные!E363*Данные!D363</f>
        <v>26.941874682613552</v>
      </c>
      <c r="G370" s="12">
        <f>$F$2*Данные!D363*Данные!F363</f>
        <v>112.51654858679096</v>
      </c>
    </row>
    <row r="371" spans="1:7">
      <c r="A371" s="17">
        <v>43628</v>
      </c>
      <c r="B371" s="18">
        <f xml:space="preserve"> Данные!B364 * 'Лаб 1'!$F$1</f>
        <v>105.30846484935437</v>
      </c>
      <c r="C371" s="3">
        <f xml:space="preserve"> Данные!C364 * 'Лаб 1'!$M$1</f>
        <v>102.65447574104114</v>
      </c>
      <c r="D371" s="3">
        <f>Данные!D364 * 'Лаб 1'!$I$1</f>
        <v>104.6589186457807</v>
      </c>
      <c r="E371" s="12">
        <f t="shared" si="8"/>
        <v>108.00668000000064</v>
      </c>
      <c r="F371" s="12">
        <f>$I$2*Данные!E364*Данные!D364</f>
        <v>27.926759447122986</v>
      </c>
      <c r="G371" s="12">
        <f>$F$2*Данные!D364*Данные!F364</f>
        <v>115.01352270967207</v>
      </c>
    </row>
    <row r="372" spans="1:7">
      <c r="A372" s="17">
        <v>43629</v>
      </c>
      <c r="B372" s="18">
        <f xml:space="preserve"> Данные!B365 * 'Лаб 1'!$F$1</f>
        <v>106.46819703491151</v>
      </c>
      <c r="C372" s="3">
        <f xml:space="preserve"> Данные!C365 * 'Лаб 1'!$M$1</f>
        <v>102.6839699159416</v>
      </c>
      <c r="D372" s="3">
        <f>Данные!D365 * 'Лаб 1'!$I$1</f>
        <v>104.70944921677614</v>
      </c>
      <c r="E372" s="12">
        <f t="shared" si="8"/>
        <v>108.02989000000065</v>
      </c>
      <c r="F372" s="12">
        <f>$I$2*Данные!E365*Данные!D365</f>
        <v>28.605407903095003</v>
      </c>
      <c r="G372" s="12">
        <f>$F$2*Данные!D365*Данные!F365</f>
        <v>116.54553813656428</v>
      </c>
    </row>
    <row r="373" spans="1:7">
      <c r="A373" s="17">
        <v>43630</v>
      </c>
      <c r="B373" s="18">
        <f xml:space="preserve"> Данные!B366 * 'Лаб 1'!$F$1</f>
        <v>106.31276901004304</v>
      </c>
      <c r="C373" s="3">
        <f xml:space="preserve"> Данные!C366 * 'Лаб 1'!$M$1</f>
        <v>102.46276360418817</v>
      </c>
      <c r="D373" s="3">
        <f>Данные!D366 * 'Лаб 1'!$I$1</f>
        <v>104.61849418898431</v>
      </c>
      <c r="E373" s="12">
        <f t="shared" si="8"/>
        <v>108.05310000000065</v>
      </c>
      <c r="F373" s="12">
        <f>$I$2*Данные!E366*Данные!D366</f>
        <v>28.52324903328379</v>
      </c>
      <c r="G373" s="12">
        <f>$F$2*Данные!D366*Данные!F366</f>
        <v>117.77440284335498</v>
      </c>
    </row>
    <row r="374" spans="1:7">
      <c r="A374" s="17">
        <v>43631</v>
      </c>
      <c r="B374" s="18">
        <f xml:space="preserve"> Данные!B367 * 'Лаб 1'!$F$1</f>
        <v>107.37685318029651</v>
      </c>
      <c r="C374" s="3">
        <f xml:space="preserve"> Данные!C367 * 'Лаб 1'!$M$1</f>
        <v>101.98594110996412</v>
      </c>
      <c r="D374" s="3">
        <f>Данные!D367 * 'Лаб 1'!$I$1</f>
        <v>104.37089439110662</v>
      </c>
      <c r="E374" s="12">
        <f t="shared" si="8"/>
        <v>108.07631000000066</v>
      </c>
      <c r="F374" s="12">
        <f>$I$2*Данные!E367*Данные!D367</f>
        <v>29.422776746104155</v>
      </c>
      <c r="G374" s="12">
        <f>$F$2*Данные!D367*Данные!F367</f>
        <v>117.13377075099922</v>
      </c>
    </row>
    <row r="375" spans="1:7">
      <c r="A375" s="17">
        <v>43634</v>
      </c>
      <c r="B375" s="18">
        <f xml:space="preserve"> Данные!B368 * 'Лаб 1'!$F$1</f>
        <v>105.66714490674318</v>
      </c>
      <c r="C375" s="3">
        <f xml:space="preserve"> Данные!C368 * 'Лаб 1'!$M$1</f>
        <v>101.40097330777172</v>
      </c>
      <c r="D375" s="3">
        <f>Данные!D368 * 'Лаб 1'!$I$1</f>
        <v>104.19403739262252</v>
      </c>
      <c r="E375" s="12">
        <f t="shared" si="8"/>
        <v>108.09952000000067</v>
      </c>
      <c r="F375" s="12">
        <f>$I$2*Данные!E368*Данные!D368</f>
        <v>29.38444516900983</v>
      </c>
      <c r="G375" s="12">
        <f>$F$2*Данные!D368*Данные!F368</f>
        <v>116.91120145718669</v>
      </c>
    </row>
    <row r="376" spans="1:7">
      <c r="A376" s="17">
        <v>43635</v>
      </c>
      <c r="B376" s="18">
        <f xml:space="preserve"> Данные!B369 * 'Лаб 1'!$F$1</f>
        <v>106.63558106169296</v>
      </c>
      <c r="C376" s="3">
        <f xml:space="preserve"> Данные!C369 * 'Лаб 1'!$M$1</f>
        <v>101.38622622032149</v>
      </c>
      <c r="D376" s="3">
        <f>Данные!D369 * 'Лаб 1'!$I$1</f>
        <v>104.25467407781707</v>
      </c>
      <c r="E376" s="12">
        <f t="shared" si="8"/>
        <v>108.12273000000067</v>
      </c>
      <c r="F376" s="12">
        <f>$I$2*Данные!E369*Данные!D369</f>
        <v>29.317525612690325</v>
      </c>
      <c r="G376" s="12">
        <f>$F$2*Данные!D369*Данные!F369</f>
        <v>116.13575459570052</v>
      </c>
    </row>
    <row r="377" spans="1:7">
      <c r="A377" s="17">
        <v>43636</v>
      </c>
      <c r="B377" s="18">
        <f xml:space="preserve"> Данные!B370 * 'Лаб 1'!$F$1</f>
        <v>106.43232902917264</v>
      </c>
      <c r="C377" s="3">
        <f xml:space="preserve"> Данные!C370 * 'Лаб 1'!$M$1</f>
        <v>101.55335987809075</v>
      </c>
      <c r="D377" s="3">
        <f>Данные!D370 * 'Лаб 1'!$I$1</f>
        <v>104.21930267812026</v>
      </c>
      <c r="E377" s="12">
        <f t="shared" si="8"/>
        <v>108.14594000000068</v>
      </c>
      <c r="F377" s="12">
        <f>$I$2*Данные!E370*Данные!D370</f>
        <v>29.715459575166573</v>
      </c>
      <c r="G377" s="12">
        <f>$F$2*Данные!D370*Данные!F370</f>
        <v>116.77091079076487</v>
      </c>
    </row>
    <row r="378" spans="1:7">
      <c r="A378" s="17">
        <v>43637</v>
      </c>
      <c r="B378" s="18">
        <f xml:space="preserve"> Данные!B371 * 'Лаб 1'!$F$1</f>
        <v>108.81157340985175</v>
      </c>
      <c r="C378" s="3">
        <f xml:space="preserve"> Данные!C371 * 'Лаб 1'!$M$1</f>
        <v>102.07442363466548</v>
      </c>
      <c r="D378" s="3">
        <f>Данные!D371 * 'Лаб 1'!$I$1</f>
        <v>103.53208691258212</v>
      </c>
      <c r="E378" s="12">
        <f t="shared" si="8"/>
        <v>108.16915000000068</v>
      </c>
      <c r="F378" s="12">
        <f>$I$2*Данные!E371*Данные!D371</f>
        <v>31.049209986820241</v>
      </c>
      <c r="G378" s="12">
        <f>$F$2*Данные!D371*Данные!F371</f>
        <v>118.72923790414235</v>
      </c>
    </row>
    <row r="379" spans="1:7">
      <c r="A379" s="17">
        <v>43638</v>
      </c>
      <c r="B379" s="18">
        <f xml:space="preserve"> Данные!B372 * 'Лаб 1'!$F$1</f>
        <v>108.95504543280725</v>
      </c>
      <c r="C379" s="3">
        <f xml:space="preserve"> Данные!C372 * 'Лаб 1'!$M$1</f>
        <v>102.12849628864966</v>
      </c>
      <c r="D379" s="3">
        <f>Данные!D372 * 'Лаб 1'!$I$1</f>
        <v>103.16826680141484</v>
      </c>
      <c r="E379" s="12">
        <f t="shared" si="8"/>
        <v>108.19236000000069</v>
      </c>
      <c r="F379" s="12">
        <f>$I$2*Данные!E372*Данные!D372</f>
        <v>33.089360198149826</v>
      </c>
      <c r="G379" s="12">
        <f>$F$2*Данные!D372*Данные!F372</f>
        <v>117.97813589149311</v>
      </c>
    </row>
    <row r="380" spans="1:7">
      <c r="A380" s="17">
        <v>43641</v>
      </c>
      <c r="B380" s="18">
        <f xml:space="preserve"> Данные!B373 * 'Лаб 1'!$F$1</f>
        <v>109.94739359158297</v>
      </c>
      <c r="C380" s="3">
        <f xml:space="preserve"> Данные!C373 * 'Лаб 1'!$M$1</f>
        <v>102.56107752052301</v>
      </c>
      <c r="D380" s="3">
        <f>Данные!D373 * 'Лаб 1'!$I$1</f>
        <v>102.83981808994442</v>
      </c>
      <c r="E380" s="12">
        <f t="shared" si="8"/>
        <v>108.2155700000007</v>
      </c>
      <c r="F380" s="12">
        <f>$I$2*Данные!E373*Данные!D373</f>
        <v>33.759728323342038</v>
      </c>
      <c r="G380" s="12">
        <f>$F$2*Данные!D373*Данные!F373</f>
        <v>118.55343800613795</v>
      </c>
    </row>
    <row r="381" spans="1:7">
      <c r="A381" s="17">
        <v>43642</v>
      </c>
      <c r="B381" s="18">
        <f xml:space="preserve"> Данные!B374 * 'Лаб 1'!$F$1</f>
        <v>111.83644189383071</v>
      </c>
      <c r="C381" s="3">
        <f xml:space="preserve"> Данные!C374 * 'Лаб 1'!$M$1</f>
        <v>102.48242638745513</v>
      </c>
      <c r="D381" s="3">
        <f>Данные!D374 * 'Лаб 1'!$I$1</f>
        <v>102.83476503284486</v>
      </c>
      <c r="E381" s="12">
        <f t="shared" si="8"/>
        <v>108.2387800000007</v>
      </c>
      <c r="F381" s="12">
        <f>$I$2*Данные!E374*Данные!D374</f>
        <v>36.700430715446494</v>
      </c>
      <c r="G381" s="12">
        <f>$F$2*Данные!D374*Данные!F374</f>
        <v>118.14350028045284</v>
      </c>
    </row>
    <row r="382" spans="1:7">
      <c r="A382" s="17">
        <v>43643</v>
      </c>
      <c r="B382" s="18">
        <f xml:space="preserve"> Данные!B375 * 'Лаб 1'!$F$1</f>
        <v>110.28216164514585</v>
      </c>
      <c r="C382" s="3">
        <f xml:space="preserve"> Данные!C375 * 'Лаб 1'!$M$1</f>
        <v>102.58074030379001</v>
      </c>
      <c r="D382" s="3">
        <f>Данные!D375 * 'Лаб 1'!$I$1</f>
        <v>103.05709954522484</v>
      </c>
      <c r="E382" s="12">
        <f t="shared" si="8"/>
        <v>108.26199000000071</v>
      </c>
      <c r="F382" s="12">
        <f>$I$2*Данные!E375*Данные!D375</f>
        <v>33.516207472971772</v>
      </c>
      <c r="G382" s="12">
        <f>$F$2*Данные!D375*Данные!F375</f>
        <v>118.27981951965819</v>
      </c>
    </row>
    <row r="383" spans="1:7">
      <c r="A383" s="17">
        <v>43644</v>
      </c>
      <c r="B383" s="18">
        <f xml:space="preserve"> Данные!B376 * 'Лаб 1'!$F$1</f>
        <v>110.13868962219034</v>
      </c>
      <c r="C383" s="3">
        <f xml:space="preserve"> Данные!C376 * 'Лаб 1'!$M$1</f>
        <v>102.70363269920858</v>
      </c>
      <c r="D383" s="3">
        <f>Данные!D376 * 'Лаб 1'!$I$1</f>
        <v>103.24911571500756</v>
      </c>
      <c r="E383" s="12">
        <f t="shared" si="8"/>
        <v>108.28520000000071</v>
      </c>
      <c r="F383" s="12">
        <f>$I$2*Данные!E376*Данные!D376</f>
        <v>32.786259150153597</v>
      </c>
      <c r="G383" s="12">
        <f>$F$2*Данные!D376*Данные!F376</f>
        <v>116.68629836585112</v>
      </c>
    </row>
    <row r="384" spans="1:7">
      <c r="A384" s="17">
        <v>43645</v>
      </c>
      <c r="B384" s="18">
        <f xml:space="preserve"> Данные!B377 * 'Лаб 1'!$F$1</f>
        <v>110.99952175992348</v>
      </c>
      <c r="C384" s="3">
        <f xml:space="preserve"> Данные!C377 * 'Лаб 1'!$M$1</f>
        <v>102.99857444821313</v>
      </c>
      <c r="D384" s="3">
        <f>Данные!D377 * 'Лаб 1'!$I$1</f>
        <v>103.24911571500756</v>
      </c>
      <c r="E384" s="12">
        <f t="shared" si="8"/>
        <v>108.30841000000072</v>
      </c>
      <c r="F384" s="12">
        <f>$I$2*Данные!E377*Данные!D377</f>
        <v>33.487831254386904</v>
      </c>
      <c r="G384" s="12">
        <f>$F$2*Данные!D377*Данные!F377</f>
        <v>119.21621197329236</v>
      </c>
    </row>
    <row r="385" spans="1:7">
      <c r="A385" s="17">
        <v>43648</v>
      </c>
      <c r="B385" s="18">
        <f xml:space="preserve"> Данные!B378 * 'Лаб 1'!$F$1</f>
        <v>109.23003347680535</v>
      </c>
      <c r="C385" s="3">
        <f xml:space="preserve"> Данные!C378 * 'Лаб 1'!$M$1</f>
        <v>102.21206311753429</v>
      </c>
      <c r="D385" s="3">
        <f>Данные!D378 * 'Лаб 1'!$I$1</f>
        <v>103.29459322890348</v>
      </c>
      <c r="E385" s="12">
        <f t="shared" si="8"/>
        <v>108.33162000000073</v>
      </c>
      <c r="F385" s="12">
        <f>$I$2*Данные!E378*Данные!D378</f>
        <v>30.928473231095509</v>
      </c>
      <c r="G385" s="12">
        <f>$F$2*Данные!D378*Данные!F378</f>
        <v>119.24484479545629</v>
      </c>
    </row>
    <row r="386" spans="1:7">
      <c r="A386" s="17">
        <v>43649</v>
      </c>
      <c r="B386" s="18">
        <f xml:space="preserve"> Данные!B379 * 'Лаб 1'!$F$1</f>
        <v>109.62458153993305</v>
      </c>
      <c r="C386" s="3">
        <f xml:space="preserve"> Данные!C379 * 'Лаб 1'!$M$1</f>
        <v>101.91220567271297</v>
      </c>
      <c r="D386" s="3">
        <f>Данные!D379 * 'Лаб 1'!$I$1</f>
        <v>103.44113188479028</v>
      </c>
      <c r="E386" s="12">
        <f t="shared" si="8"/>
        <v>108.35483000000073</v>
      </c>
      <c r="F386" s="12">
        <f>$I$2*Данные!E379*Данные!D379</f>
        <v>32.312174773179024</v>
      </c>
      <c r="G386" s="12">
        <f>$F$2*Данные!D379*Данные!F379</f>
        <v>118.31408242393488</v>
      </c>
    </row>
    <row r="387" spans="1:7">
      <c r="A387" s="17">
        <v>43651</v>
      </c>
      <c r="B387" s="18">
        <f xml:space="preserve"> Данные!B380 * 'Лаб 1'!$F$1</f>
        <v>111.45384983261597</v>
      </c>
      <c r="C387" s="3">
        <f xml:space="preserve"> Данные!C380 * 'Лаб 1'!$M$1</f>
        <v>102.12358059283292</v>
      </c>
      <c r="D387" s="3">
        <f>Данные!D380 * 'Лаб 1'!$I$1</f>
        <v>103.52703385548256</v>
      </c>
      <c r="E387" s="12">
        <f t="shared" si="8"/>
        <v>108.37804000000074</v>
      </c>
      <c r="F387" s="12">
        <f>$I$2*Данные!E380*Данные!D380</f>
        <v>31.386882529721241</v>
      </c>
      <c r="G387" s="12">
        <f>$F$2*Данные!D380*Данные!F380</f>
        <v>120.59008867262519</v>
      </c>
    </row>
    <row r="388" spans="1:7">
      <c r="A388" s="17">
        <v>43652</v>
      </c>
      <c r="B388" s="18">
        <f xml:space="preserve"> Данные!B381 * 'Лаб 1'!$F$1</f>
        <v>111.39406982305117</v>
      </c>
      <c r="C388" s="3">
        <f xml:space="preserve"> Данные!C381 * 'Лаб 1'!$M$1</f>
        <v>101.9957725015976</v>
      </c>
      <c r="D388" s="3">
        <f>Данные!D381 * 'Лаб 1'!$I$1</f>
        <v>103.52703385548256</v>
      </c>
      <c r="E388" s="12">
        <f t="shared" si="8"/>
        <v>108.40125000000074</v>
      </c>
      <c r="F388" s="12">
        <f>$I$2*Данные!E381*Данные!D381</f>
        <v>31.82313712992238</v>
      </c>
      <c r="G388" s="12">
        <f>$F$2*Данные!D381*Данные!F381</f>
        <v>121.28409791483716</v>
      </c>
    </row>
    <row r="389" spans="1:7">
      <c r="A389" s="17">
        <v>43655</v>
      </c>
      <c r="B389" s="18">
        <f xml:space="preserve"> Данные!B382 * 'Лаб 1'!$F$1</f>
        <v>110.82018173122907</v>
      </c>
      <c r="C389" s="3">
        <f xml:space="preserve"> Данные!C382 * 'Лаб 1'!$M$1</f>
        <v>101.76965049402743</v>
      </c>
      <c r="D389" s="3">
        <f>Данные!D382 * 'Лаб 1'!$I$1</f>
        <v>103.69378473976754</v>
      </c>
      <c r="E389" s="12">
        <f t="shared" si="8"/>
        <v>108.42446000000075</v>
      </c>
      <c r="F389" s="12">
        <f>$I$2*Данные!E382*Данные!D382</f>
        <v>33.941202534219101</v>
      </c>
      <c r="G389" s="12">
        <f>$F$2*Данные!D382*Данные!F382</f>
        <v>122.48618585765422</v>
      </c>
    </row>
    <row r="390" spans="1:7">
      <c r="A390" s="17">
        <v>43656</v>
      </c>
      <c r="B390" s="18">
        <f xml:space="preserve"> Данные!B383 * 'Лаб 1'!$F$1</f>
        <v>109.36154949784792</v>
      </c>
      <c r="C390" s="3">
        <f xml:space="preserve"> Данные!C383 * 'Лаб 1'!$M$1</f>
        <v>101.30265939143685</v>
      </c>
      <c r="D390" s="3">
        <f>Данные!D383 * 'Лаб 1'!$I$1</f>
        <v>103.57756442647801</v>
      </c>
      <c r="E390" s="12">
        <f t="shared" si="8"/>
        <v>108.44767000000076</v>
      </c>
      <c r="F390" s="12">
        <f>$I$2*Данные!E383*Данные!D383</f>
        <v>32.536472170418506</v>
      </c>
      <c r="G390" s="12">
        <f>$F$2*Данные!D383*Данные!F383</f>
        <v>122.25313082792341</v>
      </c>
    </row>
    <row r="391" spans="1:7">
      <c r="A391" s="17">
        <v>43657</v>
      </c>
      <c r="B391" s="18">
        <f xml:space="preserve"> Данные!B384 * 'Лаб 1'!$F$1</f>
        <v>109.78000956480152</v>
      </c>
      <c r="C391" s="3">
        <f xml:space="preserve"> Данные!C384 * 'Лаб 1'!$M$1</f>
        <v>101.46979304920612</v>
      </c>
      <c r="D391" s="3">
        <f>Данные!D384 * 'Лаб 1'!$I$1</f>
        <v>103.4209196563921</v>
      </c>
      <c r="E391" s="12">
        <f t="shared" si="8"/>
        <v>108.47088000000076</v>
      </c>
      <c r="F391" s="12">
        <f>$I$2*Данные!E384*Данные!D384</f>
        <v>30.052191784776827</v>
      </c>
      <c r="G391" s="12">
        <f>$F$2*Данные!D384*Данные!F384</f>
        <v>119.55802570541306</v>
      </c>
    </row>
    <row r="392" spans="1:7">
      <c r="A392" s="17">
        <v>43658</v>
      </c>
      <c r="B392" s="18">
        <f xml:space="preserve"> Данные!B385 * 'Лаб 1'!$F$1</f>
        <v>111.26255380200861</v>
      </c>
      <c r="C392" s="3">
        <f xml:space="preserve"> Данные!C385 * 'Лаб 1'!$M$1</f>
        <v>101.38622622032149</v>
      </c>
      <c r="D392" s="3">
        <f>Данные!D385 * 'Лаб 1'!$I$1</f>
        <v>102.77918140474985</v>
      </c>
      <c r="E392" s="12">
        <f t="shared" si="8"/>
        <v>108.49409000000077</v>
      </c>
      <c r="F392" s="12">
        <f>$I$2*Данные!E385*Данные!D385</f>
        <v>29.533307895262574</v>
      </c>
      <c r="G392" s="12">
        <f>$F$2*Данные!D385*Данные!F385</f>
        <v>119.52890930358218</v>
      </c>
    </row>
    <row r="393" spans="1:7">
      <c r="A393" s="17">
        <v>43659</v>
      </c>
      <c r="B393" s="18">
        <f xml:space="preserve"> Данные!B386 * 'Лаб 1'!$F$1</f>
        <v>109.9115255858441</v>
      </c>
      <c r="C393" s="3">
        <f xml:space="preserve"> Данные!C386 * 'Лаб 1'!$M$1</f>
        <v>101.29282799980336</v>
      </c>
      <c r="D393" s="3">
        <f>Данные!D386 * 'Лаб 1'!$I$1</f>
        <v>102.78928751894894</v>
      </c>
      <c r="E393" s="12">
        <f t="shared" ref="E393:E456" si="9">E392 + ($E$513-$E$263)/250</f>
        <v>108.51730000000077</v>
      </c>
      <c r="F393" s="12">
        <f>$I$2*Данные!E386*Данные!D386</f>
        <v>29.103607494487996</v>
      </c>
      <c r="G393" s="12">
        <f>$F$2*Данные!D386*Данные!F386</f>
        <v>120.72870316314832</v>
      </c>
    </row>
    <row r="394" spans="1:7">
      <c r="A394" s="17">
        <v>43662</v>
      </c>
      <c r="B394" s="18">
        <f xml:space="preserve"> Данные!B387 * 'Лаб 1'!$F$1</f>
        <v>110.5691056910569</v>
      </c>
      <c r="C394" s="3">
        <f xml:space="preserve"> Данные!C387 * 'Лаб 1'!$M$1</f>
        <v>101.60743253207492</v>
      </c>
      <c r="D394" s="3">
        <f>Данные!D387 * 'Лаб 1'!$I$1</f>
        <v>102.62758969176352</v>
      </c>
      <c r="E394" s="12">
        <f t="shared" si="9"/>
        <v>108.54051000000078</v>
      </c>
      <c r="F394" s="12">
        <f>$I$2*Данные!E387*Данные!D387</f>
        <v>22.991430031448452</v>
      </c>
      <c r="G394" s="12">
        <f>$F$2*Данные!D387*Данные!F387</f>
        <v>119.66101766187127</v>
      </c>
    </row>
    <row r="395" spans="1:7">
      <c r="A395" s="17">
        <v>43663</v>
      </c>
      <c r="B395" s="18">
        <f xml:space="preserve"> Данные!B388 * 'Лаб 1'!$F$1</f>
        <v>110.54519368723098</v>
      </c>
      <c r="C395" s="3">
        <f xml:space="preserve"> Данные!C388 * 'Лаб 1'!$M$1</f>
        <v>101.40097330777172</v>
      </c>
      <c r="D395" s="3">
        <f>Данные!D388 * 'Лаб 1'!$I$1</f>
        <v>102.62253663466396</v>
      </c>
      <c r="E395" s="12">
        <f t="shared" si="9"/>
        <v>108.56372000000079</v>
      </c>
      <c r="F395" s="12">
        <f>$I$2*Данные!E388*Данные!D388</f>
        <v>22.28811848762669</v>
      </c>
      <c r="G395" s="12">
        <f>$F$2*Данные!D388*Данные!F388</f>
        <v>120.58029443226927</v>
      </c>
    </row>
    <row r="396" spans="1:7">
      <c r="A396" s="17">
        <v>43664</v>
      </c>
      <c r="B396" s="18">
        <f xml:space="preserve"> Данные!B389 * 'Лаб 1'!$F$1</f>
        <v>109.52893352462937</v>
      </c>
      <c r="C396" s="3">
        <f xml:space="preserve"> Данные!C389 * 'Лаб 1'!$M$1</f>
        <v>101.05687460059971</v>
      </c>
      <c r="D396" s="3">
        <f>Данные!D389 * 'Лаб 1'!$I$1</f>
        <v>102.78423446184941</v>
      </c>
      <c r="E396" s="12">
        <f t="shared" si="9"/>
        <v>108.58693000000079</v>
      </c>
      <c r="F396" s="12">
        <f>$I$2*Данные!E389*Данные!D389</f>
        <v>23.603661210518197</v>
      </c>
      <c r="G396" s="12">
        <f>$F$2*Данные!D389*Данные!F389</f>
        <v>121.88699093603501</v>
      </c>
    </row>
    <row r="397" spans="1:7">
      <c r="A397" s="17">
        <v>43665</v>
      </c>
      <c r="B397" s="18">
        <f xml:space="preserve"> Данные!B390 * 'Лаб 1'!$F$1</f>
        <v>110.87996174079387</v>
      </c>
      <c r="C397" s="3">
        <f xml:space="preserve"> Данные!C390 * 'Лаб 1'!$M$1</f>
        <v>101.21909256255222</v>
      </c>
      <c r="D397" s="3">
        <f>Данные!D390 * 'Лаб 1'!$I$1</f>
        <v>102.5821121778676</v>
      </c>
      <c r="E397" s="12">
        <f t="shared" si="9"/>
        <v>108.6101400000008</v>
      </c>
      <c r="F397" s="12">
        <f>$I$2*Данные!E390*Данные!D390</f>
        <v>23.803100421178229</v>
      </c>
      <c r="G397" s="12">
        <f>$F$2*Данные!D390*Данные!F390</f>
        <v>121.22047097856198</v>
      </c>
    </row>
    <row r="398" spans="1:7">
      <c r="A398" s="17">
        <v>43666</v>
      </c>
      <c r="B398" s="18">
        <f xml:space="preserve"> Данные!B391 * 'Лаб 1'!$F$1</f>
        <v>111.88426590148254</v>
      </c>
      <c r="C398" s="3">
        <f xml:space="preserve"> Данные!C391 * 'Лаб 1'!$M$1</f>
        <v>101.23383965000247</v>
      </c>
      <c r="D398" s="3">
        <f>Данные!D391 * 'Лаб 1'!$I$1</f>
        <v>102.34967155128852</v>
      </c>
      <c r="E398" s="12">
        <f t="shared" si="9"/>
        <v>108.6333500000008</v>
      </c>
      <c r="F398" s="12">
        <f>$I$2*Данные!E391*Данные!D391</f>
        <v>24.584795767548915</v>
      </c>
      <c r="G398" s="12">
        <f>$F$2*Данные!D391*Данные!F391</f>
        <v>120.28334030669228</v>
      </c>
    </row>
    <row r="399" spans="1:7">
      <c r="A399" s="17">
        <v>43669</v>
      </c>
      <c r="B399" s="18">
        <f xml:space="preserve"> Данные!B392 * 'Лаб 1'!$F$1</f>
        <v>110.84409373505498</v>
      </c>
      <c r="C399" s="3">
        <f xml:space="preserve"> Данные!C392 * 'Лаб 1'!$M$1</f>
        <v>101.32232217470383</v>
      </c>
      <c r="D399" s="3">
        <f>Данные!D392 * 'Лаб 1'!$I$1</f>
        <v>102.29408792319352</v>
      </c>
      <c r="E399" s="12">
        <f t="shared" si="9"/>
        <v>108.65656000000081</v>
      </c>
      <c r="F399" s="12">
        <f>$I$2*Данные!E392*Данные!D392</f>
        <v>23.042801150586367</v>
      </c>
      <c r="G399" s="12">
        <f>$F$2*Данные!D392*Данные!F392</f>
        <v>121.56585899517751</v>
      </c>
    </row>
    <row r="400" spans="1:7">
      <c r="A400" s="17">
        <v>43670</v>
      </c>
      <c r="B400" s="18">
        <f xml:space="preserve"> Данные!B393 * 'Лаб 1'!$F$1</f>
        <v>110.21042563366811</v>
      </c>
      <c r="C400" s="3">
        <f xml:space="preserve"> Данные!C393 * 'Лаб 1'!$M$1</f>
        <v>100.9634763800816</v>
      </c>
      <c r="D400" s="3">
        <f>Данные!D393 * 'Лаб 1'!$I$1</f>
        <v>102.19807983830216</v>
      </c>
      <c r="E400" s="12">
        <f t="shared" si="9"/>
        <v>108.67977000000081</v>
      </c>
      <c r="F400" s="12">
        <f>$I$2*Данные!E393*Данные!D393</f>
        <v>22.580291797591862</v>
      </c>
      <c r="G400" s="12">
        <f>$F$2*Данные!D393*Данные!F393</f>
        <v>119.65632787355536</v>
      </c>
    </row>
    <row r="401" spans="1:7">
      <c r="A401" s="17">
        <v>43671</v>
      </c>
      <c r="B401" s="18">
        <f xml:space="preserve"> Данные!B394 * 'Лаб 1'!$F$1</f>
        <v>111.14299378287899</v>
      </c>
      <c r="C401" s="3">
        <f xml:space="preserve"> Данные!C394 * 'Лаб 1'!$M$1</f>
        <v>101.17976699601829</v>
      </c>
      <c r="D401" s="3">
        <f>Данные!D394 * 'Лаб 1'!$I$1</f>
        <v>102.48610409297625</v>
      </c>
      <c r="E401" s="12">
        <f t="shared" si="9"/>
        <v>108.70298000000082</v>
      </c>
      <c r="F401" s="12">
        <f>$I$2*Данные!E394*Данные!D394</f>
        <v>23.823469739986063</v>
      </c>
      <c r="G401" s="12">
        <f>$F$2*Данные!D394*Данные!F394</f>
        <v>122.71798871974499</v>
      </c>
    </row>
    <row r="402" spans="1:7">
      <c r="A402" s="17">
        <v>43672</v>
      </c>
      <c r="B402" s="18">
        <f xml:space="preserve"> Данные!B395 * 'Лаб 1'!$F$1</f>
        <v>111.26255380200861</v>
      </c>
      <c r="C402" s="3">
        <f xml:space="preserve"> Данные!C395 * 'Лаб 1'!$M$1</f>
        <v>101.07162168804993</v>
      </c>
      <c r="D402" s="3">
        <f>Данные!D395 * 'Лаб 1'!$I$1</f>
        <v>102.54168772107124</v>
      </c>
      <c r="E402" s="12">
        <f t="shared" si="9"/>
        <v>108.72619000000083</v>
      </c>
      <c r="F402" s="12">
        <f>$I$2*Данные!E395*Данные!D395</f>
        <v>23.43453520547661</v>
      </c>
      <c r="G402" s="12">
        <f>$F$2*Данные!D395*Данные!F395</f>
        <v>123.75639195370155</v>
      </c>
    </row>
    <row r="403" spans="1:7">
      <c r="A403" s="17">
        <v>43673</v>
      </c>
      <c r="B403" s="18">
        <f xml:space="preserve"> Данные!B396 * 'Лаб 1'!$F$1</f>
        <v>110.50932568149211</v>
      </c>
      <c r="C403" s="3">
        <f xml:space="preserve"> Данные!C396 * 'Лаб 1'!$M$1</f>
        <v>100.47682249422405</v>
      </c>
      <c r="D403" s="3">
        <f>Данные!D396 * 'Лаб 1'!$I$1</f>
        <v>102.43052046488124</v>
      </c>
      <c r="E403" s="12">
        <f t="shared" si="9"/>
        <v>108.74940000000083</v>
      </c>
      <c r="F403" s="12">
        <f>$I$2*Данные!E396*Данные!D396</f>
        <v>23.020658828820512</v>
      </c>
      <c r="G403" s="12">
        <f>$F$2*Данные!D396*Данные!F396</f>
        <v>123.52751393094903</v>
      </c>
    </row>
    <row r="404" spans="1:7">
      <c r="A404" s="17">
        <v>43676</v>
      </c>
      <c r="B404" s="18">
        <f xml:space="preserve"> Данные!B397 * 'Лаб 1'!$F$1</f>
        <v>110.96365375418461</v>
      </c>
      <c r="C404" s="3">
        <f xml:space="preserve"> Данные!C397 * 'Лаб 1'!$M$1</f>
        <v>100.88482524701371</v>
      </c>
      <c r="D404" s="3">
        <f>Данные!D397 * 'Лаб 1'!$I$1</f>
        <v>102.7943405760485</v>
      </c>
      <c r="E404" s="12">
        <f t="shared" si="9"/>
        <v>108.77261000000084</v>
      </c>
      <c r="F404" s="12">
        <f>$I$2*Данные!E397*Данные!D397</f>
        <v>22.685501941640922</v>
      </c>
      <c r="G404" s="12">
        <f>$F$2*Данные!D397*Данные!F397</f>
        <v>122.99202654221614</v>
      </c>
    </row>
    <row r="405" spans="1:7">
      <c r="A405" s="17">
        <v>43677</v>
      </c>
      <c r="B405" s="18">
        <f xml:space="preserve"> Данные!B398 * 'Лаб 1'!$F$1</f>
        <v>111.72883787661407</v>
      </c>
      <c r="C405" s="3">
        <f xml:space="preserve"> Данные!C398 * 'Лаб 1'!$M$1</f>
        <v>100.97330777171508</v>
      </c>
      <c r="D405" s="3">
        <f>Данные!D398 * 'Лаб 1'!$I$1</f>
        <v>102.81960586154624</v>
      </c>
      <c r="E405" s="12">
        <f t="shared" si="9"/>
        <v>108.79582000000084</v>
      </c>
      <c r="F405" s="12">
        <f>$I$2*Данные!E398*Данные!D398</f>
        <v>23.218588246800572</v>
      </c>
      <c r="G405" s="12">
        <f>$F$2*Данные!D398*Данные!F398</f>
        <v>123.45007694056197</v>
      </c>
    </row>
    <row r="406" spans="1:7">
      <c r="A406" s="17">
        <v>43678</v>
      </c>
      <c r="B406" s="18">
        <f xml:space="preserve"> Данные!B399 * 'Лаб 1'!$F$1</f>
        <v>111.90817790530845</v>
      </c>
      <c r="C406" s="3">
        <f xml:space="preserve"> Данные!C399 * 'Лаб 1'!$M$1</f>
        <v>100.98313916334857</v>
      </c>
      <c r="D406" s="3">
        <f>Данные!D399 * 'Лаб 1'!$I$1</f>
        <v>102.82971197574533</v>
      </c>
      <c r="E406" s="12">
        <f t="shared" si="9"/>
        <v>108.81903000000085</v>
      </c>
      <c r="F406" s="12">
        <f>$I$2*Данные!E399*Данные!D399</f>
        <v>23.308075269771301</v>
      </c>
      <c r="G406" s="12">
        <f>$F$2*Данные!D399*Данные!F399</f>
        <v>124.60317849673069</v>
      </c>
    </row>
    <row r="407" spans="1:7">
      <c r="A407" s="17">
        <v>43679</v>
      </c>
      <c r="B407" s="18">
        <f xml:space="preserve"> Данные!B400 * 'Лаб 1'!$F$1</f>
        <v>110.52128168340506</v>
      </c>
      <c r="C407" s="3">
        <f xml:space="preserve"> Данные!C400 * 'Лаб 1'!$M$1</f>
        <v>101.00280194661553</v>
      </c>
      <c r="D407" s="3">
        <f>Данные!D400 * 'Лаб 1'!$I$1</f>
        <v>103.29964628600301</v>
      </c>
      <c r="E407" s="12">
        <f t="shared" si="9"/>
        <v>108.84224000000086</v>
      </c>
      <c r="F407" s="12">
        <f>$I$2*Данные!E400*Данные!D400</f>
        <v>23.813434079584727</v>
      </c>
      <c r="G407" s="12">
        <f>$F$2*Данные!D400*Данные!F400</f>
        <v>124.64728470017006</v>
      </c>
    </row>
    <row r="408" spans="1:7">
      <c r="A408" s="17">
        <v>43680</v>
      </c>
      <c r="B408" s="18">
        <f xml:space="preserve"> Данные!B401 * 'Лаб 1'!$F$1</f>
        <v>113.45050215208035</v>
      </c>
      <c r="C408" s="3">
        <f xml:space="preserve"> Данные!C401 * 'Лаб 1'!$M$1</f>
        <v>102.4676793000049</v>
      </c>
      <c r="D408" s="3">
        <f>Данные!D401 * 'Лаб 1'!$I$1</f>
        <v>103.85548256695299</v>
      </c>
      <c r="E408" s="12">
        <f t="shared" si="9"/>
        <v>108.86545000000086</v>
      </c>
      <c r="F408" s="12">
        <f>$I$2*Данные!E401*Данные!D401</f>
        <v>24.116625224333923</v>
      </c>
      <c r="G408" s="12">
        <f>$F$2*Данные!D401*Данные!F401</f>
        <v>127.86276009052048</v>
      </c>
    </row>
    <row r="409" spans="1:7">
      <c r="A409" s="17">
        <v>43683</v>
      </c>
      <c r="B409" s="18">
        <f xml:space="preserve"> Данные!B402 * 'Лаб 1'!$F$1</f>
        <v>115.19607843137254</v>
      </c>
      <c r="C409" s="3">
        <f xml:space="preserve"> Данные!C402 * 'Лаб 1'!$M$1</f>
        <v>103.65236199183994</v>
      </c>
      <c r="D409" s="3">
        <f>Данные!D402 * 'Лаб 1'!$I$1</f>
        <v>103.90601313794843</v>
      </c>
      <c r="E409" s="12">
        <f t="shared" si="9"/>
        <v>108.88866000000087</v>
      </c>
      <c r="F409" s="12">
        <f>$I$2*Данные!E402*Данные!D402</f>
        <v>25.297422836542658</v>
      </c>
      <c r="G409" s="12">
        <f>$F$2*Данные!D402*Данные!F402</f>
        <v>125.16279113773678</v>
      </c>
    </row>
    <row r="410" spans="1:7">
      <c r="A410" s="17">
        <v>43684</v>
      </c>
      <c r="B410" s="18">
        <f xml:space="preserve"> Данные!B403 * 'Лаб 1'!$F$1</f>
        <v>115.33955045432806</v>
      </c>
      <c r="C410" s="3">
        <f xml:space="preserve"> Данные!C403 * 'Лаб 1'!$M$1</f>
        <v>103.53930098805486</v>
      </c>
      <c r="D410" s="3">
        <f>Данные!D403 * 'Лаб 1'!$I$1</f>
        <v>103.71905002526528</v>
      </c>
      <c r="E410" s="12">
        <f t="shared" si="9"/>
        <v>108.91187000000087</v>
      </c>
      <c r="F410" s="12">
        <f>$I$2*Данные!E403*Данные!D403</f>
        <v>24.688638064555864</v>
      </c>
      <c r="G410" s="12">
        <f>$F$2*Данные!D403*Данные!F403</f>
        <v>122.30024830764636</v>
      </c>
    </row>
    <row r="411" spans="1:7">
      <c r="A411" s="17">
        <v>43685</v>
      </c>
      <c r="B411" s="18">
        <f xml:space="preserve"> Данные!B404 * 'Лаб 1'!$F$1</f>
        <v>117.15686274509802</v>
      </c>
      <c r="C411" s="3">
        <f xml:space="preserve"> Данные!C404 * 'Лаб 1'!$M$1</f>
        <v>102.88059774861132</v>
      </c>
      <c r="D411" s="3">
        <f>Данные!D404 * 'Лаб 1'!$I$1</f>
        <v>103.52198079838303</v>
      </c>
      <c r="E411" s="12">
        <f t="shared" si="9"/>
        <v>108.93508000000088</v>
      </c>
      <c r="F411" s="12">
        <f>$I$2*Данные!E404*Данные!D404</f>
        <v>24.090984380435625</v>
      </c>
      <c r="G411" s="12">
        <f>$F$2*Данные!D404*Данные!F404</f>
        <v>115.67851483573361</v>
      </c>
    </row>
    <row r="412" spans="1:7">
      <c r="A412" s="17">
        <v>43686</v>
      </c>
      <c r="B412" s="18">
        <f xml:space="preserve"> Данные!B405 * 'Лаб 1'!$F$1</f>
        <v>117.67097082735533</v>
      </c>
      <c r="C412" s="3">
        <f xml:space="preserve"> Данные!C405 * 'Лаб 1'!$M$1</f>
        <v>103.05756279801405</v>
      </c>
      <c r="D412" s="3">
        <f>Данные!D405 * 'Лаб 1'!$I$1</f>
        <v>103.30469934310257</v>
      </c>
      <c r="E412" s="12">
        <f t="shared" si="9"/>
        <v>108.95829000000089</v>
      </c>
      <c r="F412" s="12">
        <f>$I$2*Данные!E405*Данные!D405</f>
        <v>23.32214580080473</v>
      </c>
      <c r="G412" s="12">
        <f>$F$2*Данные!D405*Данные!F405</f>
        <v>117.60879432842813</v>
      </c>
    </row>
    <row r="413" spans="1:7">
      <c r="A413" s="17">
        <v>43687</v>
      </c>
      <c r="B413" s="18">
        <f xml:space="preserve"> Данные!B406 * 'Лаб 1'!$F$1</f>
        <v>118.07747489239598</v>
      </c>
      <c r="C413" s="3">
        <f xml:space="preserve"> Данные!C406 * 'Лаб 1'!$M$1</f>
        <v>103.23452784741679</v>
      </c>
      <c r="D413" s="3">
        <f>Данные!D406 * 'Лаб 1'!$I$1</f>
        <v>103.23900960080847</v>
      </c>
      <c r="E413" s="12">
        <f t="shared" si="9"/>
        <v>108.98150000000089</v>
      </c>
      <c r="F413" s="12">
        <f>$I$2*Данные!E406*Данные!D406</f>
        <v>22.59928658862346</v>
      </c>
      <c r="G413" s="12">
        <f>$F$2*Данные!D406*Данные!F406</f>
        <v>118.7511122916373</v>
      </c>
    </row>
    <row r="414" spans="1:7">
      <c r="A414" s="17">
        <v>43690</v>
      </c>
      <c r="B414" s="18">
        <f xml:space="preserve"> Данные!B407 * 'Лаб 1'!$F$1</f>
        <v>117.93400286944046</v>
      </c>
      <c r="C414" s="3">
        <f xml:space="preserve"> Данные!C407 * 'Лаб 1'!$M$1</f>
        <v>103.2246964557833</v>
      </c>
      <c r="D414" s="3">
        <f>Данные!D407 * 'Лаб 1'!$I$1</f>
        <v>103.22385042950985</v>
      </c>
      <c r="E414" s="12">
        <f t="shared" si="9"/>
        <v>109.0047100000009</v>
      </c>
      <c r="F414" s="12">
        <f>$I$2*Данные!E407*Данные!D407</f>
        <v>22.549751899493078</v>
      </c>
      <c r="G414" s="12">
        <f>$F$2*Данные!D407*Данные!F407</f>
        <v>121.35841499872564</v>
      </c>
    </row>
    <row r="415" spans="1:7">
      <c r="A415" s="17">
        <v>43691</v>
      </c>
      <c r="B415" s="18">
        <f xml:space="preserve"> Данные!B408 * 'Лаб 1'!$F$1</f>
        <v>119.87087517934003</v>
      </c>
      <c r="C415" s="3">
        <f xml:space="preserve"> Данные!C408 * 'Лаб 1'!$M$1</f>
        <v>103.61795212112274</v>
      </c>
      <c r="D415" s="3">
        <f>Данные!D408 * 'Лаб 1'!$I$1</f>
        <v>103.17837291561393</v>
      </c>
      <c r="E415" s="12">
        <f t="shared" si="9"/>
        <v>109.0279200000009</v>
      </c>
      <c r="F415" s="12">
        <f>$I$2*Данные!E408*Данные!D408</f>
        <v>21.308287552094452</v>
      </c>
      <c r="G415" s="12">
        <f>$F$2*Данные!D408*Данные!F408</f>
        <v>119.85005175704116</v>
      </c>
    </row>
    <row r="416" spans="1:7">
      <c r="A416" s="17">
        <v>43692</v>
      </c>
      <c r="B416" s="18">
        <f xml:space="preserve"> Данные!B409 * 'Лаб 1'!$F$1</f>
        <v>117.7427068388331</v>
      </c>
      <c r="C416" s="3">
        <f xml:space="preserve"> Данные!C409 * 'Лаб 1'!$M$1</f>
        <v>103.01332153566338</v>
      </c>
      <c r="D416" s="3">
        <f>Данные!D409 * 'Лаб 1'!$I$1</f>
        <v>103.15816068721576</v>
      </c>
      <c r="E416" s="12">
        <f t="shared" si="9"/>
        <v>109.05113000000091</v>
      </c>
      <c r="F416" s="12">
        <f>$I$2*Данные!E409*Данные!D409</f>
        <v>19.751146885753293</v>
      </c>
      <c r="G416" s="12">
        <f>$F$2*Данные!D409*Данные!F409</f>
        <v>119.51657451787457</v>
      </c>
    </row>
    <row r="417" spans="1:7">
      <c r="A417" s="17">
        <v>43693</v>
      </c>
      <c r="B417" s="18">
        <f xml:space="preserve"> Данные!B410 * 'Лаб 1'!$F$1</f>
        <v>119.34481109516976</v>
      </c>
      <c r="C417" s="3">
        <f xml:space="preserve"> Данные!C410 * 'Лаб 1'!$M$1</f>
        <v>103.31809467630143</v>
      </c>
      <c r="D417" s="3">
        <f>Данные!D410 * 'Лаб 1'!$I$1</f>
        <v>103.37038908539665</v>
      </c>
      <c r="E417" s="12">
        <f t="shared" si="9"/>
        <v>109.07434000000092</v>
      </c>
      <c r="F417" s="12">
        <f>$I$2*Данные!E410*Данные!D410</f>
        <v>19.975275321637223</v>
      </c>
      <c r="G417" s="12">
        <f>$F$2*Данные!D410*Данные!F410</f>
        <v>124.82822759641982</v>
      </c>
    </row>
    <row r="418" spans="1:7">
      <c r="A418" s="17">
        <v>43694</v>
      </c>
      <c r="B418" s="18">
        <f xml:space="preserve"> Данные!B411 * 'Лаб 1'!$F$1</f>
        <v>118.7350549976088</v>
      </c>
      <c r="C418" s="3">
        <f xml:space="preserve"> Данные!C411 * 'Лаб 1'!$M$1</f>
        <v>102.62006587032394</v>
      </c>
      <c r="D418" s="3">
        <f>Данные!D411 * 'Лаб 1'!$I$1</f>
        <v>103.43607882769075</v>
      </c>
      <c r="E418" s="12">
        <f t="shared" si="9"/>
        <v>109.09755000000092</v>
      </c>
      <c r="F418" s="12">
        <f>$I$2*Данные!E411*Данные!D411</f>
        <v>20.110013166023514</v>
      </c>
      <c r="G418" s="12">
        <f>$F$2*Данные!D411*Данные!F411</f>
        <v>121.2014525144624</v>
      </c>
    </row>
    <row r="419" spans="1:7">
      <c r="A419" s="17">
        <v>43697</v>
      </c>
      <c r="B419" s="18">
        <f xml:space="preserve"> Данные!B412 * 'Лаб 1'!$F$1</f>
        <v>118.29268292682926</v>
      </c>
      <c r="C419" s="3">
        <f xml:space="preserve"> Данные!C412 * 'Лаб 1'!$M$1</f>
        <v>103.0280686231136</v>
      </c>
      <c r="D419" s="3">
        <f>Данные!D412 * 'Лаб 1'!$I$1</f>
        <v>103.70894391106619</v>
      </c>
      <c r="E419" s="12">
        <f t="shared" si="9"/>
        <v>109.12076000000093</v>
      </c>
      <c r="F419" s="12">
        <f>$I$2*Данные!E412*Данные!D412</f>
        <v>21.732515739590017</v>
      </c>
      <c r="G419" s="12">
        <f>$F$2*Данные!D412*Данные!F412</f>
        <v>120.92184768548724</v>
      </c>
    </row>
    <row r="420" spans="1:7">
      <c r="A420" s="17">
        <v>43698</v>
      </c>
      <c r="B420" s="18">
        <f xml:space="preserve"> Данные!B413 * 'Лаб 1'!$F$1</f>
        <v>118.89048302247728</v>
      </c>
      <c r="C420" s="3">
        <f xml:space="preserve"> Данные!C413 * 'Лаб 1'!$M$1</f>
        <v>103.35742024283536</v>
      </c>
      <c r="D420" s="3">
        <f>Данные!D413 * 'Лаб 1'!$I$1</f>
        <v>104.01212733703889</v>
      </c>
      <c r="E420" s="12">
        <f t="shared" si="9"/>
        <v>109.14397000000093</v>
      </c>
      <c r="F420" s="12">
        <f>$I$2*Данные!E413*Данные!D413</f>
        <v>20.679482669394471</v>
      </c>
      <c r="G420" s="12">
        <f>$F$2*Данные!D413*Данные!F413</f>
        <v>124.11248296666543</v>
      </c>
    </row>
    <row r="421" spans="1:7">
      <c r="A421" s="17">
        <v>43699</v>
      </c>
      <c r="B421" s="18">
        <f xml:space="preserve"> Данные!B414 * 'Лаб 1'!$F$1</f>
        <v>118.55571496891439</v>
      </c>
      <c r="C421" s="3">
        <f xml:space="preserve"> Данные!C414 * 'Лаб 1'!$M$1</f>
        <v>103.14604532271544</v>
      </c>
      <c r="D421" s="3">
        <f>Данные!D414 * 'Лаб 1'!$I$1</f>
        <v>103.92117230924708</v>
      </c>
      <c r="E421" s="12">
        <f t="shared" si="9"/>
        <v>109.16718000000094</v>
      </c>
      <c r="F421" s="12">
        <f>$I$2*Данные!E414*Данные!D414</f>
        <v>20.689316284167262</v>
      </c>
      <c r="G421" s="12">
        <f>$F$2*Данные!D414*Данные!F414</f>
        <v>126.33412972129692</v>
      </c>
    </row>
    <row r="422" spans="1:7">
      <c r="A422" s="17">
        <v>43700</v>
      </c>
      <c r="B422" s="18">
        <f xml:space="preserve"> Данные!B415 * 'Лаб 1'!$F$1</f>
        <v>118.36441893830703</v>
      </c>
      <c r="C422" s="3">
        <f xml:space="preserve"> Данные!C415 * 'Лаб 1'!$M$1</f>
        <v>102.79211522390995</v>
      </c>
      <c r="D422" s="3">
        <f>Данные!D415 * 'Лаб 1'!$I$1</f>
        <v>103.82011116725619</v>
      </c>
      <c r="E422" s="12">
        <f t="shared" si="9"/>
        <v>109.19039000000095</v>
      </c>
      <c r="F422" s="12">
        <f>$I$2*Данные!E415*Данные!D415</f>
        <v>21.071139935766951</v>
      </c>
      <c r="G422" s="12">
        <f>$F$2*Данные!D415*Данные!F415</f>
        <v>126.21127245228857</v>
      </c>
    </row>
    <row r="423" spans="1:7">
      <c r="A423" s="17">
        <v>43701</v>
      </c>
      <c r="B423" s="18">
        <f xml:space="preserve"> Данные!B416 * 'Лаб 1'!$F$1</f>
        <v>118.11334289813487</v>
      </c>
      <c r="C423" s="3">
        <f xml:space="preserve"> Данные!C416 * 'Лаб 1'!$M$1</f>
        <v>102.43818512510445</v>
      </c>
      <c r="D423" s="3">
        <f>Данные!D416 * 'Лаб 1'!$I$1</f>
        <v>103.92117230924708</v>
      </c>
      <c r="E423" s="12">
        <f t="shared" si="9"/>
        <v>109.21360000000095</v>
      </c>
      <c r="F423" s="12">
        <f>$I$2*Данные!E416*Данные!D416</f>
        <v>20.861745499679824</v>
      </c>
      <c r="G423" s="12">
        <f>$F$2*Данные!D416*Данные!F416</f>
        <v>127.70341007766008</v>
      </c>
    </row>
    <row r="424" spans="1:7">
      <c r="A424" s="17">
        <v>43704</v>
      </c>
      <c r="B424" s="18">
        <f xml:space="preserve"> Данные!B417 * 'Лаб 1'!$F$1</f>
        <v>118.96221903395504</v>
      </c>
      <c r="C424" s="3">
        <f xml:space="preserve"> Данные!C417 * 'Лаб 1'!$M$1</f>
        <v>103.37708302610235</v>
      </c>
      <c r="D424" s="3">
        <f>Данные!D417 * 'Лаб 1'!$I$1</f>
        <v>103.99191510864071</v>
      </c>
      <c r="E424" s="12">
        <f t="shared" si="9"/>
        <v>109.23681000000096</v>
      </c>
      <c r="F424" s="12">
        <f>$I$2*Данные!E417*Данные!D417</f>
        <v>20.474981405267826</v>
      </c>
      <c r="G424" s="12">
        <f>$F$2*Данные!D417*Данные!F417</f>
        <v>127.69418702198323</v>
      </c>
    </row>
    <row r="425" spans="1:7">
      <c r="A425" s="17">
        <v>43705</v>
      </c>
      <c r="B425" s="18">
        <f xml:space="preserve"> Данные!B418 * 'Лаб 1'!$F$1</f>
        <v>121.62840746054519</v>
      </c>
      <c r="C425" s="3">
        <f xml:space="preserve"> Данные!C418 * 'Лаб 1'!$M$1</f>
        <v>103.59337364203904</v>
      </c>
      <c r="D425" s="3">
        <f>Данные!D418 * 'Лаб 1'!$I$1</f>
        <v>104.37089439110662</v>
      </c>
      <c r="E425" s="12">
        <f t="shared" si="9"/>
        <v>109.26002000000096</v>
      </c>
      <c r="F425" s="12">
        <f>$I$2*Данные!E418*Данные!D418</f>
        <v>19.481408785196788</v>
      </c>
      <c r="G425" s="12">
        <f>$F$2*Данные!D418*Данные!F418</f>
        <v>122.22444544275221</v>
      </c>
    </row>
    <row r="426" spans="1:7">
      <c r="A426" s="17">
        <v>43706</v>
      </c>
      <c r="B426" s="18">
        <f xml:space="preserve"> Данные!B419 * 'Лаб 1'!$F$1</f>
        <v>123.24246771879483</v>
      </c>
      <c r="C426" s="3">
        <f xml:space="preserve"> Данные!C419 * 'Лаб 1'!$M$1</f>
        <v>104.11443739861376</v>
      </c>
      <c r="D426" s="3">
        <f>Данные!D419 * 'Лаб 1'!$I$1</f>
        <v>105.0833754421425</v>
      </c>
      <c r="E426" s="12">
        <f t="shared" si="9"/>
        <v>109.28323000000097</v>
      </c>
      <c r="F426" s="12">
        <f>$I$2*Данные!E419*Данные!D419</f>
        <v>18.692792996763679</v>
      </c>
      <c r="G426" s="12">
        <f>$F$2*Данные!D419*Данные!F419</f>
        <v>125.39074989189541</v>
      </c>
    </row>
    <row r="427" spans="1:7">
      <c r="A427" s="17">
        <v>43707</v>
      </c>
      <c r="B427" s="18">
        <f xml:space="preserve"> Данные!B420 * 'Лаб 1'!$F$1</f>
        <v>123.58919177427069</v>
      </c>
      <c r="C427" s="3">
        <f xml:space="preserve"> Данные!C420 * 'Лаб 1'!$M$1</f>
        <v>104.56176571793738</v>
      </c>
      <c r="D427" s="3">
        <f>Данные!D420 * 'Лаб 1'!$I$1</f>
        <v>105.72511369378472</v>
      </c>
      <c r="E427" s="12">
        <f t="shared" si="9"/>
        <v>109.30644000000098</v>
      </c>
      <c r="F427" s="12">
        <f>$I$2*Данные!E420*Данные!D420</f>
        <v>18.735109192593427</v>
      </c>
      <c r="G427" s="12">
        <f>$F$2*Данные!D420*Данные!F420</f>
        <v>124.73901532433594</v>
      </c>
    </row>
    <row r="428" spans="1:7">
      <c r="A428" s="17">
        <v>43708</v>
      </c>
      <c r="B428" s="18">
        <f xml:space="preserve"> Данные!B421 * 'Лаб 1'!$F$1</f>
        <v>123.11095169775227</v>
      </c>
      <c r="C428" s="3">
        <f xml:space="preserve"> Данные!C421 * 'Лаб 1'!$M$1</f>
        <v>104.28648675219978</v>
      </c>
      <c r="D428" s="3">
        <f>Данные!D421 * 'Лаб 1'!$I$1</f>
        <v>106.01313794845881</v>
      </c>
      <c r="E428" s="12">
        <f t="shared" si="9"/>
        <v>109.32965000000098</v>
      </c>
      <c r="F428" s="12">
        <f>$I$2*Данные!E421*Данные!D421</f>
        <v>19.057537764120589</v>
      </c>
      <c r="G428" s="12">
        <f>$F$2*Данные!D421*Данные!F421</f>
        <v>125.9120441005967</v>
      </c>
    </row>
    <row r="429" spans="1:7">
      <c r="A429" s="17">
        <v>43711</v>
      </c>
      <c r="B429" s="18">
        <f xml:space="preserve"> Данные!B422 * 'Лаб 1'!$F$1</f>
        <v>123.25442372070779</v>
      </c>
      <c r="C429" s="3">
        <f xml:space="preserve"> Данные!C422 * 'Лаб 1'!$M$1</f>
        <v>104.37005358108441</v>
      </c>
      <c r="D429" s="3">
        <f>Данные!D422 * 'Лаб 1'!$I$1</f>
        <v>106.36179888832744</v>
      </c>
      <c r="E429" s="12">
        <f t="shared" si="9"/>
        <v>109.35286000000099</v>
      </c>
      <c r="F429" s="12">
        <f>$I$2*Данные!E422*Данные!D422</f>
        <v>20.043507229657578</v>
      </c>
      <c r="G429" s="12">
        <f>$F$2*Данные!D422*Данные!F422</f>
        <v>128.46518705305382</v>
      </c>
    </row>
    <row r="430" spans="1:7">
      <c r="A430" s="17">
        <v>43712</v>
      </c>
      <c r="B430" s="18">
        <f xml:space="preserve"> Данные!B423 * 'Лаб 1'!$F$1</f>
        <v>124.8206599713056</v>
      </c>
      <c r="C430" s="3">
        <f xml:space="preserve"> Данные!C423 * 'Лаб 1'!$M$1</f>
        <v>105.24996313228137</v>
      </c>
      <c r="D430" s="3">
        <f>Данные!D423 * 'Лаб 1'!$I$1</f>
        <v>107.07427993936332</v>
      </c>
      <c r="E430" s="12">
        <f t="shared" si="9"/>
        <v>109.37607000000099</v>
      </c>
      <c r="F430" s="12">
        <f>$I$2*Данные!E423*Данные!D423</f>
        <v>19.995034803869999</v>
      </c>
      <c r="G430" s="12">
        <f>$F$2*Данные!D423*Данные!F423</f>
        <v>129.17722307062809</v>
      </c>
    </row>
    <row r="431" spans="1:7">
      <c r="A431" s="17">
        <v>43713</v>
      </c>
      <c r="B431" s="18">
        <f xml:space="preserve"> Данные!B424 * 'Лаб 1'!$F$1</f>
        <v>125.16738402678143</v>
      </c>
      <c r="C431" s="3">
        <f xml:space="preserve"> Данные!C424 * 'Лаб 1'!$M$1</f>
        <v>105.61372462272034</v>
      </c>
      <c r="D431" s="3">
        <f>Данные!D424 * 'Лаб 1'!$I$1</f>
        <v>106.92774128347649</v>
      </c>
      <c r="E431" s="12">
        <f t="shared" si="9"/>
        <v>109.399280000001</v>
      </c>
      <c r="F431" s="12">
        <f>$I$2*Данные!E424*Данные!D424</f>
        <v>19.483854652532315</v>
      </c>
      <c r="G431" s="12">
        <f>$F$2*Данные!D424*Данные!F424</f>
        <v>127.09719040213503</v>
      </c>
    </row>
    <row r="432" spans="1:7">
      <c r="A432" s="17">
        <v>43714</v>
      </c>
      <c r="B432" s="18">
        <f xml:space="preserve"> Данные!B425 * 'Лаб 1'!$F$1</f>
        <v>125.14347202295552</v>
      </c>
      <c r="C432" s="3">
        <f xml:space="preserve"> Данные!C425 * 'Лаб 1'!$M$1</f>
        <v>105.54982057710269</v>
      </c>
      <c r="D432" s="3">
        <f>Данные!D425 * 'Лаб 1'!$I$1</f>
        <v>106.64477008590197</v>
      </c>
      <c r="E432" s="12">
        <f t="shared" si="9"/>
        <v>109.42249000000101</v>
      </c>
      <c r="F432" s="12">
        <f>$I$2*Данные!E425*Данные!D425</f>
        <v>19.326685777523142</v>
      </c>
      <c r="G432" s="12">
        <f>$F$2*Данные!D425*Данные!F425</f>
        <v>128.93022365910014</v>
      </c>
    </row>
    <row r="433" spans="1:7">
      <c r="A433" s="17">
        <v>43715</v>
      </c>
      <c r="B433" s="18">
        <f xml:space="preserve"> Данные!B426 * 'Лаб 1'!$F$1</f>
        <v>121.89143950263032</v>
      </c>
      <c r="C433" s="3">
        <f xml:space="preserve"> Данные!C426 * 'Лаб 1'!$M$1</f>
        <v>104.63550115518852</v>
      </c>
      <c r="D433" s="3">
        <f>Данные!D426 * 'Лаб 1'!$I$1</f>
        <v>106.47296614451743</v>
      </c>
      <c r="E433" s="12">
        <f t="shared" si="9"/>
        <v>109.44570000000101</v>
      </c>
      <c r="F433" s="12">
        <f>$I$2*Данные!E426*Данные!D426</f>
        <v>19.617470293283819</v>
      </c>
      <c r="G433" s="12">
        <f>$F$2*Данные!D426*Данные!F426</f>
        <v>131.23297630202654</v>
      </c>
    </row>
    <row r="434" spans="1:7">
      <c r="A434" s="17">
        <v>43718</v>
      </c>
      <c r="B434" s="18">
        <f xml:space="preserve"> Данные!B427 * 'Лаб 1'!$F$1</f>
        <v>121.81970349115255</v>
      </c>
      <c r="C434" s="3">
        <f xml:space="preserve"> Данные!C427 * 'Лаб 1'!$M$1</f>
        <v>104.21766701076537</v>
      </c>
      <c r="D434" s="3">
        <f>Данные!D427 * 'Лаб 1'!$I$1</f>
        <v>106.05861546235471</v>
      </c>
      <c r="E434" s="12">
        <f t="shared" si="9"/>
        <v>109.46891000000102</v>
      </c>
      <c r="F434" s="12">
        <f>$I$2*Данные!E427*Данные!D427</f>
        <v>20.190840413809141</v>
      </c>
      <c r="G434" s="12">
        <f>$F$2*Данные!D427*Данные!F427</f>
        <v>130.69775289639691</v>
      </c>
    </row>
    <row r="435" spans="1:7">
      <c r="A435" s="17">
        <v>43719</v>
      </c>
      <c r="B435" s="18">
        <f xml:space="preserve"> Данные!B428 * 'Лаб 1'!$F$1</f>
        <v>120.15781922525107</v>
      </c>
      <c r="C435" s="3">
        <f xml:space="preserve"> Данные!C428 * 'Лаб 1'!$M$1</f>
        <v>103.84407412869291</v>
      </c>
      <c r="D435" s="3">
        <f>Данные!D428 * 'Лаб 1'!$I$1</f>
        <v>105.68468923698836</v>
      </c>
      <c r="E435" s="12">
        <f t="shared" si="9"/>
        <v>109.49212000000102</v>
      </c>
      <c r="F435" s="12">
        <f>$I$2*Данные!E428*Данные!D428</f>
        <v>19.865806781835722</v>
      </c>
      <c r="G435" s="12">
        <f>$F$2*Данные!D428*Данные!F428</f>
        <v>130.79885024845947</v>
      </c>
    </row>
    <row r="436" spans="1:7">
      <c r="A436" s="17">
        <v>43720</v>
      </c>
      <c r="B436" s="18">
        <f xml:space="preserve"> Данные!B429 * 'Лаб 1'!$F$1</f>
        <v>119.67957914873266</v>
      </c>
      <c r="C436" s="3">
        <f xml:space="preserve"> Данные!C429 * 'Лаб 1'!$M$1</f>
        <v>103.16079241016564</v>
      </c>
      <c r="D436" s="3">
        <f>Данные!D429 * 'Лаб 1'!$I$1</f>
        <v>105.33097524002019</v>
      </c>
      <c r="E436" s="12">
        <f t="shared" si="9"/>
        <v>109.51533000000103</v>
      </c>
      <c r="F436" s="12">
        <f>$I$2*Данные!E429*Данные!D429</f>
        <v>19.950229435706888</v>
      </c>
      <c r="G436" s="12">
        <f>$F$2*Данные!D429*Данные!F429</f>
        <v>131.89502840388104</v>
      </c>
    </row>
    <row r="437" spans="1:7">
      <c r="A437" s="17">
        <v>43721</v>
      </c>
      <c r="B437" s="18">
        <f xml:space="preserve"> Данные!B430 * 'Лаб 1'!$F$1</f>
        <v>119.87087517934003</v>
      </c>
      <c r="C437" s="3">
        <f xml:space="preserve"> Данные!C430 * 'Лаб 1'!$M$1</f>
        <v>103.01332153566338</v>
      </c>
      <c r="D437" s="3">
        <f>Данные!D430 * 'Лаб 1'!$I$1</f>
        <v>104.84588175846386</v>
      </c>
      <c r="E437" s="12">
        <f t="shared" si="9"/>
        <v>109.53854000000103</v>
      </c>
      <c r="F437" s="12">
        <f>$I$2*Данные!E430*Данные!D430</f>
        <v>19.871604594399944</v>
      </c>
      <c r="G437" s="12">
        <f>$F$2*Данные!D430*Данные!F430</f>
        <v>135.48046209658182</v>
      </c>
    </row>
    <row r="438" spans="1:7">
      <c r="A438" s="17">
        <v>43722</v>
      </c>
      <c r="B438" s="18">
        <f xml:space="preserve"> Данные!B431 * 'Лаб 1'!$F$1</f>
        <v>118.75896700143471</v>
      </c>
      <c r="C438" s="3">
        <f xml:space="preserve"> Данные!C431 * 'Лаб 1'!$M$1</f>
        <v>102.14324337609989</v>
      </c>
      <c r="D438" s="3">
        <f>Данные!D431 * 'Лаб 1'!$I$1</f>
        <v>103.64325416877209</v>
      </c>
      <c r="E438" s="12">
        <f t="shared" si="9"/>
        <v>109.56175000000104</v>
      </c>
      <c r="F438" s="12">
        <f>$I$2*Данные!E431*Данные!D431</f>
        <v>20.192874710659332</v>
      </c>
      <c r="G438" s="12">
        <f>$F$2*Данные!D431*Данные!F431</f>
        <v>133.61498578345862</v>
      </c>
    </row>
    <row r="439" spans="1:7">
      <c r="A439" s="17">
        <v>43725</v>
      </c>
      <c r="B439" s="18">
        <f xml:space="preserve"> Данные!B432 * 'Лаб 1'!$F$1</f>
        <v>118.00573888091822</v>
      </c>
      <c r="C439" s="3">
        <f xml:space="preserve"> Данные!C432 * 'Лаб 1'!$M$1</f>
        <v>101.4796244408396</v>
      </c>
      <c r="D439" s="3">
        <f>Данные!D432 * 'Лаб 1'!$I$1</f>
        <v>103.2743810005053</v>
      </c>
      <c r="E439" s="12">
        <f t="shared" si="9"/>
        <v>109.58496000000105</v>
      </c>
      <c r="F439" s="12">
        <f>$I$2*Данные!E432*Данные!D432</f>
        <v>22.384538622099861</v>
      </c>
      <c r="G439" s="12">
        <f>$F$2*Данные!D432*Данные!F432</f>
        <v>130.56116266568733</v>
      </c>
    </row>
    <row r="440" spans="1:7">
      <c r="A440" s="17">
        <v>43726</v>
      </c>
      <c r="B440" s="18">
        <f xml:space="preserve"> Данные!B433 * 'Лаб 1'!$F$1</f>
        <v>118.18507890961261</v>
      </c>
      <c r="C440" s="3">
        <f xml:space="preserve"> Данные!C433 * 'Лаб 1'!$M$1</f>
        <v>101.35181634960428</v>
      </c>
      <c r="D440" s="3">
        <f>Данные!D433 * 'Лаб 1'!$I$1</f>
        <v>103.61798888327438</v>
      </c>
      <c r="E440" s="12">
        <f t="shared" si="9"/>
        <v>109.60817000000105</v>
      </c>
      <c r="F440" s="12">
        <f>$I$2*Данные!E433*Данные!D433</f>
        <v>23.218219129585886</v>
      </c>
      <c r="G440" s="12">
        <f>$F$2*Данные!D433*Данные!F433</f>
        <v>131.69017634772132</v>
      </c>
    </row>
    <row r="441" spans="1:7">
      <c r="A441" s="17">
        <v>43727</v>
      </c>
      <c r="B441" s="18">
        <f xml:space="preserve"> Данные!B434 * 'Лаб 1'!$F$1</f>
        <v>118.83070301291248</v>
      </c>
      <c r="C441" s="3">
        <f xml:space="preserve"> Данные!C434 * 'Лаб 1'!$M$1</f>
        <v>101.63201101115862</v>
      </c>
      <c r="D441" s="3">
        <f>Данные!D434 * 'Лаб 1'!$I$1</f>
        <v>103.99191510864071</v>
      </c>
      <c r="E441" s="12">
        <f t="shared" si="9"/>
        <v>109.63138000000106</v>
      </c>
      <c r="F441" s="12">
        <f>$I$2*Данные!E434*Данные!D434</f>
        <v>23.346923605642882</v>
      </c>
      <c r="G441" s="12">
        <f>$F$2*Данные!D434*Данные!F434</f>
        <v>132.62214416420963</v>
      </c>
    </row>
    <row r="442" spans="1:7">
      <c r="A442" s="17">
        <v>43728</v>
      </c>
      <c r="B442" s="18">
        <f xml:space="preserve"> Данные!B435 * 'Лаб 1'!$F$1</f>
        <v>118.20899091343854</v>
      </c>
      <c r="C442" s="3">
        <f xml:space="preserve"> Данные!C435 * 'Лаб 1'!$M$1</f>
        <v>101.75981910239395</v>
      </c>
      <c r="D442" s="3">
        <f>Данные!D435 * 'Лаб 1'!$I$1</f>
        <v>103.70389085396663</v>
      </c>
      <c r="E442" s="12">
        <f t="shared" si="9"/>
        <v>109.65459000000106</v>
      </c>
      <c r="F442" s="12">
        <f>$I$2*Данные!E435*Данные!D435</f>
        <v>23.745479967668327</v>
      </c>
      <c r="G442" s="12">
        <f>$F$2*Данные!D435*Данные!F435</f>
        <v>133.50137960373095</v>
      </c>
    </row>
    <row r="443" spans="1:7">
      <c r="A443" s="17">
        <v>43729</v>
      </c>
      <c r="B443" s="18">
        <f xml:space="preserve"> Данные!B436 * 'Лаб 1'!$F$1</f>
        <v>118.01769488283117</v>
      </c>
      <c r="C443" s="3">
        <f xml:space="preserve"> Данные!C436 * 'Лаб 1'!$M$1</f>
        <v>101.2289239541857</v>
      </c>
      <c r="D443" s="3">
        <f>Данные!D436 * 'Лаб 1'!$I$1</f>
        <v>103.14300151591712</v>
      </c>
      <c r="E443" s="12">
        <f t="shared" si="9"/>
        <v>109.67780000000107</v>
      </c>
      <c r="F443" s="12">
        <f>$I$2*Данные!E436*Данные!D436</f>
        <v>23.642042560412481</v>
      </c>
      <c r="G443" s="12">
        <f>$F$2*Данные!D436*Данные!F436</f>
        <v>131.70641247663573</v>
      </c>
    </row>
    <row r="444" spans="1:7">
      <c r="A444" s="17">
        <v>43732</v>
      </c>
      <c r="B444" s="18">
        <f xml:space="preserve"> Данные!B437 * 'Лаб 1'!$F$1</f>
        <v>119.41654710664753</v>
      </c>
      <c r="C444" s="3">
        <f xml:space="preserve"> Данные!C437 * 'Лаб 1'!$M$1</f>
        <v>101.37639482868801</v>
      </c>
      <c r="D444" s="3">
        <f>Данные!D437 * 'Лаб 1'!$I$1</f>
        <v>103.30469934310257</v>
      </c>
      <c r="E444" s="12">
        <f t="shared" si="9"/>
        <v>109.70101000000108</v>
      </c>
      <c r="F444" s="12">
        <f>$I$2*Данные!E437*Данные!D437</f>
        <v>19.514204216249631</v>
      </c>
      <c r="G444" s="12">
        <f>$F$2*Данные!D437*Данные!F437</f>
        <v>129.97861269637247</v>
      </c>
    </row>
    <row r="445" spans="1:7">
      <c r="A445" s="17">
        <v>43733</v>
      </c>
      <c r="B445" s="18">
        <f xml:space="preserve"> Данные!B438 * 'Лаб 1'!$F$1</f>
        <v>120.46867527498804</v>
      </c>
      <c r="C445" s="3">
        <f xml:space="preserve"> Данные!C438 * 'Лаб 1'!$M$1</f>
        <v>102.41852234183747</v>
      </c>
      <c r="D445" s="3">
        <f>Данные!D438 * 'Лаб 1'!$I$1</f>
        <v>104.16371905002525</v>
      </c>
      <c r="E445" s="12">
        <f t="shared" si="9"/>
        <v>109.72422000000108</v>
      </c>
      <c r="F445" s="12">
        <f>$I$2*Данные!E438*Данные!D438</f>
        <v>18.53688100473067</v>
      </c>
      <c r="G445" s="12">
        <f>$F$2*Данные!D438*Данные!F438</f>
        <v>131.66139985333751</v>
      </c>
    </row>
    <row r="446" spans="1:7">
      <c r="A446" s="17">
        <v>43734</v>
      </c>
      <c r="B446" s="18">
        <f xml:space="preserve"> Данные!B439 * 'Лаб 1'!$F$1</f>
        <v>122.07077953132472</v>
      </c>
      <c r="C446" s="3">
        <f xml:space="preserve"> Данные!C439 * 'Лаб 1'!$M$1</f>
        <v>103.44098707171999</v>
      </c>
      <c r="D446" s="3">
        <f>Данные!D439 * 'Лаб 1'!$I$1</f>
        <v>104.82566953006568</v>
      </c>
      <c r="E446" s="12">
        <f t="shared" si="9"/>
        <v>109.74743000000109</v>
      </c>
      <c r="F446" s="12">
        <f>$I$2*Данные!E439*Данные!D439</f>
        <v>17.888284859731986</v>
      </c>
      <c r="G446" s="12">
        <f>$F$2*Данные!D439*Данные!F439</f>
        <v>131.86807526181633</v>
      </c>
    </row>
    <row r="447" spans="1:7">
      <c r="A447" s="17">
        <v>43735</v>
      </c>
      <c r="B447" s="18">
        <f xml:space="preserve"> Данные!B440 * 'Лаб 1'!$F$1</f>
        <v>120.15781922525107</v>
      </c>
      <c r="C447" s="3">
        <f xml:space="preserve"> Данные!C440 * 'Лаб 1'!$M$1</f>
        <v>102.55124612888953</v>
      </c>
      <c r="D447" s="3">
        <f>Данные!D440 * 'Лаб 1'!$I$1</f>
        <v>104.8054573016675</v>
      </c>
      <c r="E447" s="12">
        <f t="shared" si="9"/>
        <v>109.77064000000109</v>
      </c>
      <c r="F447" s="12">
        <f>$I$2*Данные!E440*Данные!D440</f>
        <v>18.702977070605129</v>
      </c>
      <c r="G447" s="12">
        <f>$F$2*Данные!D440*Данные!F440</f>
        <v>133.87770620642962</v>
      </c>
    </row>
    <row r="448" spans="1:7">
      <c r="A448" s="17">
        <v>43736</v>
      </c>
      <c r="B448" s="18">
        <f xml:space="preserve"> Данные!B441 * 'Лаб 1'!$F$1</f>
        <v>119.29698708751793</v>
      </c>
      <c r="C448" s="3">
        <f xml:space="preserve"> Данные!C441 * 'Лаб 1'!$M$1</f>
        <v>102.76262104900948</v>
      </c>
      <c r="D448" s="3">
        <f>Данные!D441 * 'Лаб 1'!$I$1</f>
        <v>104.81556341586659</v>
      </c>
      <c r="E448" s="12">
        <f t="shared" si="9"/>
        <v>109.7938500000011</v>
      </c>
      <c r="F448" s="12">
        <f>$I$2*Данные!E441*Данные!D441</f>
        <v>19.03880434683057</v>
      </c>
      <c r="G448" s="12">
        <f>$F$2*Данные!D441*Данные!F441</f>
        <v>133.18796858460902</v>
      </c>
    </row>
    <row r="449" spans="1:7">
      <c r="A449" s="17">
        <v>43739</v>
      </c>
      <c r="B449" s="18">
        <f xml:space="preserve"> Данные!B442 * 'Лаб 1'!$F$1</f>
        <v>118.72309899569584</v>
      </c>
      <c r="C449" s="3">
        <f xml:space="preserve"> Данные!C442 * 'Лаб 1'!$M$1</f>
        <v>102.62989726195744</v>
      </c>
      <c r="D449" s="3">
        <f>Данные!D442 * 'Лаб 1'!$I$1</f>
        <v>104.91157150075796</v>
      </c>
      <c r="E449" s="12">
        <f t="shared" si="9"/>
        <v>109.81706000000111</v>
      </c>
      <c r="F449" s="12">
        <f>$I$2*Данные!E442*Данные!D442</f>
        <v>19.899527986970003</v>
      </c>
      <c r="G449" s="12">
        <f>$F$2*Данные!D442*Данные!F442</f>
        <v>132.65517709411606</v>
      </c>
    </row>
    <row r="450" spans="1:7">
      <c r="A450" s="17">
        <v>43740</v>
      </c>
      <c r="B450" s="18">
        <f xml:space="preserve"> Данные!B443 * 'Лаб 1'!$F$1</f>
        <v>117.39598278335724</v>
      </c>
      <c r="C450" s="3">
        <f xml:space="preserve"> Данные!C443 * 'Лаб 1'!$M$1</f>
        <v>102.24647298825148</v>
      </c>
      <c r="D450" s="3">
        <f>Данные!D443 * 'Лаб 1'!$I$1</f>
        <v>105.26023244062657</v>
      </c>
      <c r="E450" s="12">
        <f t="shared" si="9"/>
        <v>109.84027000000111</v>
      </c>
      <c r="F450" s="12">
        <f>$I$2*Данные!E443*Данные!D443</f>
        <v>19.746654824005198</v>
      </c>
      <c r="G450" s="12">
        <f>$F$2*Данные!D443*Данные!F443</f>
        <v>136.23486857028851</v>
      </c>
    </row>
    <row r="451" spans="1:7">
      <c r="A451" s="17">
        <v>43741</v>
      </c>
      <c r="B451" s="18">
        <f xml:space="preserve"> Данные!B444 * 'Лаб 1'!$F$1</f>
        <v>119.26111908177904</v>
      </c>
      <c r="C451" s="3">
        <f xml:space="preserve"> Данные!C444 * 'Лаб 1'!$M$1</f>
        <v>102.78719952809321</v>
      </c>
      <c r="D451" s="3">
        <f>Данные!D444 * 'Лаб 1'!$I$1</f>
        <v>105.63921172309244</v>
      </c>
      <c r="E451" s="12">
        <f t="shared" si="9"/>
        <v>109.86348000000112</v>
      </c>
      <c r="F451" s="12">
        <f>$I$2*Данные!E444*Данные!D444</f>
        <v>19.560673646156474</v>
      </c>
      <c r="G451" s="12">
        <f>$F$2*Данные!D444*Данные!F444</f>
        <v>137.11608271501711</v>
      </c>
    </row>
    <row r="452" spans="1:7">
      <c r="A452" s="17">
        <v>43742</v>
      </c>
      <c r="B452" s="18">
        <f xml:space="preserve"> Данные!B445 * 'Лаб 1'!$F$1</f>
        <v>120.4208512673362</v>
      </c>
      <c r="C452" s="3">
        <f xml:space="preserve"> Данные!C445 * 'Лаб 1'!$M$1</f>
        <v>102.27105146733518</v>
      </c>
      <c r="D452" s="3">
        <f>Данные!D445 * 'Лаб 1'!$I$1</f>
        <v>105.25517938352704</v>
      </c>
      <c r="E452" s="12">
        <f t="shared" si="9"/>
        <v>109.88669000000112</v>
      </c>
      <c r="F452" s="12">
        <f>$I$2*Данные!E445*Данные!D445</f>
        <v>19.455744651886569</v>
      </c>
      <c r="G452" s="12">
        <f>$F$2*Данные!D445*Данные!F445</f>
        <v>133.18697455973808</v>
      </c>
    </row>
    <row r="453" spans="1:7">
      <c r="A453" s="17">
        <v>43743</v>
      </c>
      <c r="B453" s="18">
        <f xml:space="preserve"> Данные!B446 * 'Лаб 1'!$F$1</f>
        <v>120.33715925394549</v>
      </c>
      <c r="C453" s="3">
        <f xml:space="preserve"> Данные!C446 * 'Лаб 1'!$M$1</f>
        <v>102.43326942928772</v>
      </c>
      <c r="D453" s="3">
        <f>Данные!D446 * 'Лаб 1'!$I$1</f>
        <v>104.79535118746841</v>
      </c>
      <c r="E453" s="12">
        <f t="shared" si="9"/>
        <v>109.90990000000113</v>
      </c>
      <c r="F453" s="12">
        <f>$I$2*Данные!E446*Данные!D446</f>
        <v>19.31168446851192</v>
      </c>
      <c r="G453" s="12">
        <f>$F$2*Данные!D446*Данные!F446</f>
        <v>133.71944950412058</v>
      </c>
    </row>
    <row r="454" spans="1:7">
      <c r="A454" s="17">
        <v>43746</v>
      </c>
      <c r="B454" s="18">
        <f xml:space="preserve"> Данные!B447 * 'Лаб 1'!$F$1</f>
        <v>119.57197513151603</v>
      </c>
      <c r="C454" s="3">
        <f xml:space="preserve"> Данные!C447 * 'Лаб 1'!$M$1</f>
        <v>102.42835373347097</v>
      </c>
      <c r="D454" s="3">
        <f>Данные!D447 * 'Лаб 1'!$I$1</f>
        <v>104.63870641738252</v>
      </c>
      <c r="E454" s="12">
        <f t="shared" si="9"/>
        <v>109.93311000000114</v>
      </c>
      <c r="F454" s="12">
        <f>$I$2*Данные!E447*Данные!D447</f>
        <v>20.015879226678567</v>
      </c>
      <c r="G454" s="12">
        <f>$F$2*Данные!D447*Данные!F447</f>
        <v>137.2687607301539</v>
      </c>
    </row>
    <row r="455" spans="1:7">
      <c r="A455" s="17">
        <v>43747</v>
      </c>
      <c r="B455" s="18">
        <f xml:space="preserve"> Данные!B448 * 'Лаб 1'!$F$1</f>
        <v>119.33285509325681</v>
      </c>
      <c r="C455" s="3">
        <f xml:space="preserve"> Данные!C448 * 'Лаб 1'!$M$1</f>
        <v>102.55124612888953</v>
      </c>
      <c r="D455" s="3">
        <f>Данные!D448 * 'Лаб 1'!$I$1</f>
        <v>104.57806973218796</v>
      </c>
      <c r="E455" s="12">
        <f t="shared" si="9"/>
        <v>109.95632000000114</v>
      </c>
      <c r="F455" s="12">
        <f>$I$2*Данные!E448*Данные!D448</f>
        <v>20.679627888858114</v>
      </c>
      <c r="G455" s="12">
        <f>$F$2*Данные!D448*Данные!F448</f>
        <v>137.23756400130168</v>
      </c>
    </row>
    <row r="456" spans="1:7">
      <c r="A456" s="17">
        <v>43748</v>
      </c>
      <c r="B456" s="18">
        <f xml:space="preserve"> Данные!B449 * 'Лаб 1'!$F$1</f>
        <v>119.66762314681971</v>
      </c>
      <c r="C456" s="3">
        <f xml:space="preserve"> Данные!C449 * 'Лаб 1'!$M$1</f>
        <v>102.45293221255469</v>
      </c>
      <c r="D456" s="3">
        <f>Данные!D449 * 'Лаб 1'!$I$1</f>
        <v>104.63870641738252</v>
      </c>
      <c r="E456" s="12">
        <f t="shared" si="9"/>
        <v>109.97953000000115</v>
      </c>
      <c r="F456" s="12">
        <f>$I$2*Данные!E449*Данные!D449</f>
        <v>21.084054194083304</v>
      </c>
      <c r="G456" s="12">
        <f>$F$2*Данные!D449*Данные!F449</f>
        <v>135.69651941782615</v>
      </c>
    </row>
    <row r="457" spans="1:7">
      <c r="A457" s="17">
        <v>43749</v>
      </c>
      <c r="B457" s="18">
        <f xml:space="preserve"> Данные!B450 * 'Лаб 1'!$F$1</f>
        <v>119.53610712577714</v>
      </c>
      <c r="C457" s="3">
        <f xml:space="preserve"> Данные!C450 * 'Лаб 1'!$M$1</f>
        <v>102.20714742171755</v>
      </c>
      <c r="D457" s="3">
        <f>Данные!D450 * 'Лаб 1'!$I$1</f>
        <v>104.18898433552299</v>
      </c>
      <c r="E457" s="12">
        <f t="shared" ref="E457:E512" si="10">E456 + ($E$513-$E$263)/250</f>
        <v>110.00274000000115</v>
      </c>
      <c r="F457" s="12">
        <f>$I$2*Данные!E450*Данные!D450</f>
        <v>20.70037609312547</v>
      </c>
      <c r="G457" s="12">
        <f>$F$2*Данные!D450*Данные!F450</f>
        <v>136.7028837467472</v>
      </c>
    </row>
    <row r="458" spans="1:7">
      <c r="A458" s="17">
        <v>43750</v>
      </c>
      <c r="B458" s="18">
        <f xml:space="preserve"> Данные!B451 * 'Лаб 1'!$F$1</f>
        <v>118.1013868962219</v>
      </c>
      <c r="C458" s="3">
        <f xml:space="preserve"> Данные!C451 * 'Лаб 1'!$M$1</f>
        <v>100.9880548591653</v>
      </c>
      <c r="D458" s="3">
        <f>Данные!D451 * 'Лаб 1'!$I$1</f>
        <v>103.61293582617482</v>
      </c>
      <c r="E458" s="12">
        <f t="shared" si="10"/>
        <v>110.02595000000116</v>
      </c>
      <c r="F458" s="12">
        <f>$I$2*Данные!E451*Данные!D451</f>
        <v>19.807111342309945</v>
      </c>
      <c r="G458" s="12">
        <f>$F$2*Данные!D451*Данные!F451</f>
        <v>137.76736173651355</v>
      </c>
    </row>
    <row r="459" spans="1:7">
      <c r="A459" s="17">
        <v>43753</v>
      </c>
      <c r="B459" s="18">
        <f xml:space="preserve"> Данные!B452 * 'Лаб 1'!$F$1</f>
        <v>117.85031085604973</v>
      </c>
      <c r="C459" s="3">
        <f xml:space="preserve"> Данные!C452 * 'Лаб 1'!$M$1</f>
        <v>101.35181634960428</v>
      </c>
      <c r="D459" s="3">
        <f>Данные!D452 * 'Лаб 1'!$I$1</f>
        <v>103.68367862556845</v>
      </c>
      <c r="E459" s="12">
        <f t="shared" si="10"/>
        <v>110.04916000000117</v>
      </c>
      <c r="F459" s="12">
        <f>$I$2*Данные!E452*Данные!D452</f>
        <v>19.989939293499798</v>
      </c>
      <c r="G459" s="12">
        <f>$F$2*Данные!D452*Данные!F452</f>
        <v>141.52846099953345</v>
      </c>
    </row>
    <row r="460" spans="1:7">
      <c r="A460" s="17">
        <v>43754</v>
      </c>
      <c r="B460" s="18">
        <f xml:space="preserve"> Данные!B453 * 'Лаб 1'!$F$1</f>
        <v>117.79053084648493</v>
      </c>
      <c r="C460" s="3">
        <f xml:space="preserve"> Данные!C453 * 'Лаб 1'!$M$1</f>
        <v>100.95856068426485</v>
      </c>
      <c r="D460" s="3">
        <f>Данные!D453 * 'Лаб 1'!$I$1</f>
        <v>103.59272359777665</v>
      </c>
      <c r="E460" s="12">
        <f t="shared" si="10"/>
        <v>110.07237000000117</v>
      </c>
      <c r="F460" s="12">
        <f>$I$2*Данные!E453*Данные!D453</f>
        <v>19.283229438557516</v>
      </c>
      <c r="G460" s="12">
        <f>$F$2*Данные!D453*Данные!F453</f>
        <v>141.21273487195768</v>
      </c>
    </row>
    <row r="461" spans="1:7">
      <c r="A461" s="17">
        <v>43755</v>
      </c>
      <c r="B461" s="18">
        <f xml:space="preserve"> Данные!B454 * 'Лаб 1'!$F$1</f>
        <v>116.82209469153514</v>
      </c>
      <c r="C461" s="3">
        <f xml:space="preserve"> Данные!C454 * 'Лаб 1'!$M$1</f>
        <v>100.9634763800816</v>
      </c>
      <c r="D461" s="3">
        <f>Данные!D454 * 'Лаб 1'!$I$1</f>
        <v>103.5876705406771</v>
      </c>
      <c r="E461" s="12">
        <f t="shared" si="10"/>
        <v>110.09558000000118</v>
      </c>
      <c r="F461" s="12">
        <f>$I$2*Данные!E454*Данные!D454</f>
        <v>19.215721046058164</v>
      </c>
      <c r="G461" s="12">
        <f>$F$2*Данные!D454*Данные!F454</f>
        <v>140.87061160212744</v>
      </c>
    </row>
    <row r="462" spans="1:7">
      <c r="A462" s="17">
        <v>43756</v>
      </c>
      <c r="B462" s="18">
        <f xml:space="preserve"> Данные!B455 * 'Лаб 1'!$F$1</f>
        <v>116.40363462458154</v>
      </c>
      <c r="C462" s="3">
        <f xml:space="preserve"> Данные!C455 * 'Лаб 1'!$M$1</f>
        <v>100.9880548591653</v>
      </c>
      <c r="D462" s="3">
        <f>Данные!D455 * 'Лаб 1'!$I$1</f>
        <v>103.08236483072258</v>
      </c>
      <c r="E462" s="12">
        <f t="shared" si="10"/>
        <v>110.11879000000118</v>
      </c>
      <c r="F462" s="12">
        <f>$I$2*Данные!E455*Данные!D455</f>
        <v>18.804344860954263</v>
      </c>
      <c r="G462" s="12">
        <f>$F$2*Данные!D455*Данные!F455</f>
        <v>139.61155236782329</v>
      </c>
    </row>
    <row r="463" spans="1:7">
      <c r="A463" s="17">
        <v>43757</v>
      </c>
      <c r="B463" s="18">
        <f xml:space="preserve"> Данные!B456 * 'Лаб 1'!$F$1</f>
        <v>116.57101865136298</v>
      </c>
      <c r="C463" s="3">
        <f xml:space="preserve"> Данные!C456 * 'Лаб 1'!$M$1</f>
        <v>101.43538317848891</v>
      </c>
      <c r="D463" s="3">
        <f>Данные!D456 * 'Лаб 1'!$I$1</f>
        <v>103.02172814552804</v>
      </c>
      <c r="E463" s="12">
        <f t="shared" si="10"/>
        <v>110.14200000000119</v>
      </c>
      <c r="F463" s="12">
        <f>$I$2*Данные!E456*Данные!D456</f>
        <v>18.760181428829792</v>
      </c>
      <c r="G463" s="12">
        <f>$F$2*Данные!D456*Данные!F456</f>
        <v>140.07716249468237</v>
      </c>
    </row>
    <row r="464" spans="1:7">
      <c r="A464" s="17">
        <v>43760</v>
      </c>
      <c r="B464" s="18">
        <f xml:space="preserve"> Данные!B457 * 'Лаб 1'!$F$1</f>
        <v>116.85796269727402</v>
      </c>
      <c r="C464" s="3">
        <f xml:space="preserve"> Данные!C457 * 'Лаб 1'!$M$1</f>
        <v>101.7450720149437</v>
      </c>
      <c r="D464" s="3">
        <f>Данные!D457 * 'Лаб 1'!$I$1</f>
        <v>103.03688731682666</v>
      </c>
      <c r="E464" s="12">
        <f t="shared" si="10"/>
        <v>110.1652100000012</v>
      </c>
      <c r="F464" s="12">
        <f>$I$2*Данные!E457*Данные!D457</f>
        <v>18.813416392939995</v>
      </c>
      <c r="G464" s="12">
        <f>$F$2*Данные!D457*Данные!F457</f>
        <v>140.76467962146222</v>
      </c>
    </row>
    <row r="465" spans="1:7">
      <c r="A465" s="17">
        <v>43761</v>
      </c>
      <c r="B465" s="18">
        <f xml:space="preserve"> Данные!B458 * 'Лаб 1'!$F$1</f>
        <v>116.48732663797226</v>
      </c>
      <c r="C465" s="3">
        <f xml:space="preserve"> Данные!C458 * 'Лаб 1'!$M$1</f>
        <v>101.30265939143685</v>
      </c>
      <c r="D465" s="3">
        <f>Данные!D458 * 'Лаб 1'!$I$1</f>
        <v>102.94593228903486</v>
      </c>
      <c r="E465" s="12">
        <f t="shared" si="10"/>
        <v>110.1884200000012</v>
      </c>
      <c r="F465" s="12">
        <f>$I$2*Данные!E458*Данные!D458</f>
        <v>17.667286920041111</v>
      </c>
      <c r="G465" s="12">
        <f>$F$2*Данные!D458*Данные!F458</f>
        <v>143.09151429818922</v>
      </c>
    </row>
    <row r="466" spans="1:7">
      <c r="A466" s="17">
        <v>43762</v>
      </c>
      <c r="B466" s="18">
        <f xml:space="preserve"> Данные!B459 * 'Лаб 1'!$F$1</f>
        <v>117.168818747011</v>
      </c>
      <c r="C466" s="3">
        <f xml:space="preserve"> Данные!C459 * 'Лаб 1'!$M$1</f>
        <v>101.32723787052058</v>
      </c>
      <c r="D466" s="3">
        <f>Данные!D459 * 'Лаб 1'!$I$1</f>
        <v>103.08236483072258</v>
      </c>
      <c r="E466" s="12">
        <f t="shared" si="10"/>
        <v>110.21163000000121</v>
      </c>
      <c r="F466" s="12">
        <f>$I$2*Данные!E459*Данные!D459</f>
        <v>17.557128987033845</v>
      </c>
      <c r="G466" s="12">
        <f>$F$2*Данные!D459*Данные!F459</f>
        <v>142.94755122965898</v>
      </c>
    </row>
    <row r="467" spans="1:7">
      <c r="A467" s="17">
        <v>43763</v>
      </c>
      <c r="B467" s="18">
        <f xml:space="preserve"> Данные!B460 * 'Лаб 1'!$F$1</f>
        <v>116.88187470109996</v>
      </c>
      <c r="C467" s="3">
        <f xml:space="preserve"> Данные!C460 * 'Лаб 1'!$M$1</f>
        <v>101.37147913287124</v>
      </c>
      <c r="D467" s="3">
        <f>Данные!D460 * 'Лаб 1'!$I$1</f>
        <v>103.20363820111167</v>
      </c>
      <c r="E467" s="12">
        <f t="shared" si="10"/>
        <v>110.23484000000121</v>
      </c>
      <c r="F467" s="12">
        <f>$I$2*Данные!E460*Данные!D460</f>
        <v>18.951499022724377</v>
      </c>
      <c r="G467" s="12">
        <f>$F$2*Данные!D460*Данные!F460</f>
        <v>145.04810916846023</v>
      </c>
    </row>
    <row r="468" spans="1:7">
      <c r="A468" s="17">
        <v>43764</v>
      </c>
      <c r="B468" s="18">
        <f xml:space="preserve"> Данные!B461 * 'Лаб 1'!$F$1</f>
        <v>118.29268292682926</v>
      </c>
      <c r="C468" s="3">
        <f xml:space="preserve"> Данные!C461 * 'Лаб 1'!$M$1</f>
        <v>101.4108046994052</v>
      </c>
      <c r="D468" s="3">
        <f>Данные!D461 * 'Лаб 1'!$I$1</f>
        <v>103.35017685699849</v>
      </c>
      <c r="E468" s="12">
        <f t="shared" si="10"/>
        <v>110.25805000000122</v>
      </c>
      <c r="F468" s="12">
        <f>$I$2*Данные!E461*Данные!D461</f>
        <v>20.292557651801054</v>
      </c>
      <c r="G468" s="12">
        <f>$F$2*Данные!D461*Данные!F461</f>
        <v>145.4929674200464</v>
      </c>
    </row>
    <row r="469" spans="1:7">
      <c r="A469" s="17">
        <v>43767</v>
      </c>
      <c r="B469" s="18">
        <f xml:space="preserve"> Данные!B462 * 'Лаб 1'!$F$1</f>
        <v>118.43615494978479</v>
      </c>
      <c r="C469" s="3">
        <f xml:space="preserve"> Данные!C462 * 'Лаб 1'!$M$1</f>
        <v>101.09128447131692</v>
      </c>
      <c r="D469" s="3">
        <f>Данные!D462 * 'Лаб 1'!$I$1</f>
        <v>103.44113188479028</v>
      </c>
      <c r="E469" s="12">
        <f t="shared" si="10"/>
        <v>110.28126000000123</v>
      </c>
      <c r="F469" s="12">
        <f>$I$2*Данные!E462*Данные!D462</f>
        <v>20.429197189780858</v>
      </c>
      <c r="G469" s="12">
        <f>$F$2*Данные!D462*Данные!F462</f>
        <v>147.41437310904578</v>
      </c>
    </row>
    <row r="470" spans="1:7">
      <c r="A470" s="17">
        <v>43768</v>
      </c>
      <c r="B470" s="18">
        <f xml:space="preserve"> Данные!B463 * 'Лаб 1'!$F$1</f>
        <v>117.94595887135343</v>
      </c>
      <c r="C470" s="3">
        <f xml:space="preserve"> Данные!C463 * 'Лаб 1'!$M$1</f>
        <v>101.50420291992332</v>
      </c>
      <c r="D470" s="3">
        <f>Данные!D463 * 'Лаб 1'!$I$1</f>
        <v>103.86558868115208</v>
      </c>
      <c r="E470" s="12">
        <f t="shared" si="10"/>
        <v>110.30447000000123</v>
      </c>
      <c r="F470" s="12">
        <f>$I$2*Данные!E463*Данные!D463</f>
        <v>20.386645198637691</v>
      </c>
      <c r="G470" s="12">
        <f>$F$2*Данные!D463*Данные!F463</f>
        <v>149.48385462987815</v>
      </c>
    </row>
    <row r="471" spans="1:7">
      <c r="A471" s="17">
        <v>43769</v>
      </c>
      <c r="B471" s="18">
        <f xml:space="preserve"> Данные!B464 * 'Лаб 1'!$F$1</f>
        <v>117.6829268292683</v>
      </c>
      <c r="C471" s="3">
        <f xml:space="preserve"> Данные!C464 * 'Лаб 1'!$M$1</f>
        <v>101.79422897311115</v>
      </c>
      <c r="D471" s="3">
        <f>Данные!D464 * 'Лаб 1'!$I$1</f>
        <v>103.81000505305708</v>
      </c>
      <c r="E471" s="12">
        <f t="shared" si="10"/>
        <v>110.32768000000124</v>
      </c>
      <c r="F471" s="12">
        <f>$I$2*Данные!E464*Данные!D464</f>
        <v>19.884154207068676</v>
      </c>
      <c r="G471" s="12">
        <f>$F$2*Данные!D464*Данные!F464</f>
        <v>145.94832425628599</v>
      </c>
    </row>
    <row r="472" spans="1:7">
      <c r="A472" s="17">
        <v>43770</v>
      </c>
      <c r="B472" s="18">
        <f xml:space="preserve"> Данные!B465 * 'Лаб 1'!$F$1</f>
        <v>117.67097082735533</v>
      </c>
      <c r="C472" s="3">
        <f xml:space="preserve"> Данные!C465 * 'Лаб 1'!$M$1</f>
        <v>102.2022317259008</v>
      </c>
      <c r="D472" s="3">
        <f>Данные!D465 * 'Лаб 1'!$I$1</f>
        <v>103.67357251136936</v>
      </c>
      <c r="E472" s="12">
        <f t="shared" si="10"/>
        <v>110.35089000000124</v>
      </c>
      <c r="F472" s="12">
        <f>$I$2*Данные!E465*Данные!D465</f>
        <v>19.805596758665367</v>
      </c>
      <c r="G472" s="12">
        <f>$F$2*Данные!D465*Данные!F465</f>
        <v>145.73254610301365</v>
      </c>
    </row>
    <row r="473" spans="1:7">
      <c r="A473" s="17">
        <v>43771</v>
      </c>
      <c r="B473" s="18">
        <f xml:space="preserve"> Данные!B466 * 'Лаб 1'!$F$1</f>
        <v>119.20133907221425</v>
      </c>
      <c r="C473" s="3">
        <f xml:space="preserve"> Данные!C466 * 'Лаб 1'!$M$1</f>
        <v>102.2808828589687</v>
      </c>
      <c r="D473" s="3">
        <f>Данные!D466 * 'Лаб 1'!$I$1</f>
        <v>103.78473976755937</v>
      </c>
      <c r="E473" s="12">
        <f t="shared" si="10"/>
        <v>110.37410000000125</v>
      </c>
      <c r="F473" s="12">
        <f>$I$2*Данные!E466*Данные!D466</f>
        <v>20.138985753249298</v>
      </c>
      <c r="G473" s="12">
        <f>$F$2*Данные!D466*Данные!F466</f>
        <v>149.19956001258709</v>
      </c>
    </row>
    <row r="474" spans="1:7">
      <c r="A474" s="17">
        <v>43774</v>
      </c>
      <c r="B474" s="18">
        <f xml:space="preserve"> Данные!B467 * 'Лаб 1'!$F$1</f>
        <v>118.4002869440459</v>
      </c>
      <c r="C474" s="3">
        <f xml:space="preserve"> Данные!C467 * 'Лаб 1'!$M$1</f>
        <v>101.58285405299119</v>
      </c>
      <c r="D474" s="3">
        <f>Данные!D467 * 'Лаб 1'!$I$1</f>
        <v>103.15816068721576</v>
      </c>
      <c r="E474" s="12">
        <f t="shared" si="10"/>
        <v>110.39731000000126</v>
      </c>
      <c r="F474" s="12">
        <f>$I$2*Данные!E467*Данные!D467</f>
        <v>20.371138043602052</v>
      </c>
      <c r="G474" s="12">
        <f>$F$2*Данные!D467*Данные!F467</f>
        <v>152.49570910650598</v>
      </c>
    </row>
    <row r="475" spans="1:7">
      <c r="A475" s="17">
        <v>43775</v>
      </c>
      <c r="B475" s="18">
        <f xml:space="preserve"> Данные!B468 * 'Лаб 1'!$F$1</f>
        <v>118.43615494978479</v>
      </c>
      <c r="C475" s="3">
        <f xml:space="preserve"> Данные!C468 * 'Лаб 1'!$M$1</f>
        <v>101.30757508725361</v>
      </c>
      <c r="D475" s="3">
        <f>Данные!D468 * 'Лаб 1'!$I$1</f>
        <v>103.14805457301667</v>
      </c>
      <c r="E475" s="12">
        <f t="shared" si="10"/>
        <v>110.42052000000126</v>
      </c>
      <c r="F475" s="12">
        <f>$I$2*Данные!E468*Данные!D468</f>
        <v>20.79076022423865</v>
      </c>
      <c r="G475" s="12">
        <f>$F$2*Данные!D468*Данные!F468</f>
        <v>153.50605070297763</v>
      </c>
    </row>
    <row r="476" spans="1:7">
      <c r="A476" s="17">
        <v>43776</v>
      </c>
      <c r="B476" s="18">
        <f xml:space="preserve"> Данные!B469 * 'Лаб 1'!$F$1</f>
        <v>116.91774270683884</v>
      </c>
      <c r="C476" s="3">
        <f xml:space="preserve"> Данные!C469 * 'Лаб 1'!$M$1</f>
        <v>101.17485130020154</v>
      </c>
      <c r="D476" s="3">
        <f>Данные!D469 * 'Лаб 1'!$I$1</f>
        <v>103.25416877210712</v>
      </c>
      <c r="E476" s="12">
        <f t="shared" si="10"/>
        <v>110.44373000000127</v>
      </c>
      <c r="F476" s="12">
        <f>$I$2*Данные!E469*Данные!D469</f>
        <v>20.49452236627674</v>
      </c>
      <c r="G476" s="12">
        <f>$F$2*Данные!D469*Данные!F469</f>
        <v>153.42528822633022</v>
      </c>
    </row>
    <row r="477" spans="1:7">
      <c r="A477" s="17">
        <v>43781</v>
      </c>
      <c r="B477" s="18">
        <f xml:space="preserve"> Данные!B470 * 'Лаб 1'!$F$1</f>
        <v>115.45911047345767</v>
      </c>
      <c r="C477" s="3">
        <f xml:space="preserve"> Данные!C470 * 'Лаб 1'!$M$1</f>
        <v>101.21909256255222</v>
      </c>
      <c r="D477" s="3">
        <f>Данные!D470 * 'Лаб 1'!$I$1</f>
        <v>103.56240525517939</v>
      </c>
      <c r="E477" s="12">
        <f t="shared" si="10"/>
        <v>110.46694000000127</v>
      </c>
      <c r="F477" s="12">
        <f>$I$2*Данные!E470*Данные!D470</f>
        <v>20.176031861278105</v>
      </c>
      <c r="G477" s="12">
        <f>$F$2*Данные!D470*Данные!F470</f>
        <v>153.95511516321281</v>
      </c>
    </row>
    <row r="478" spans="1:7">
      <c r="A478" s="17">
        <v>43782</v>
      </c>
      <c r="B478" s="18">
        <f xml:space="preserve"> Данные!B471 * 'Лаб 1'!$F$1</f>
        <v>114.62219033955046</v>
      </c>
      <c r="C478" s="3">
        <f xml:space="preserve"> Данные!C471 * 'Лаб 1'!$M$1</f>
        <v>101.29774369562013</v>
      </c>
      <c r="D478" s="3">
        <f>Данные!D471 * 'Лаб 1'!$I$1</f>
        <v>103.55735219807983</v>
      </c>
      <c r="E478" s="12">
        <f t="shared" si="10"/>
        <v>110.49015000000128</v>
      </c>
      <c r="F478" s="12">
        <f>$I$2*Данные!E471*Данные!D471</f>
        <v>20.456514046218214</v>
      </c>
      <c r="G478" s="12">
        <f>$F$2*Данные!D471*Данные!F471</f>
        <v>155.26421321237765</v>
      </c>
    </row>
    <row r="479" spans="1:7">
      <c r="A479" s="17">
        <v>43783</v>
      </c>
      <c r="B479" s="18">
        <f xml:space="preserve"> Данные!B472 * 'Лаб 1'!$F$1</f>
        <v>115.63845050215207</v>
      </c>
      <c r="C479" s="3">
        <f xml:space="preserve"> Данные!C472 * 'Лаб 1'!$M$1</f>
        <v>102.09900211374919</v>
      </c>
      <c r="D479" s="3">
        <f>Данные!D472 * 'Лаб 1'!$I$1</f>
        <v>103.87064173825163</v>
      </c>
      <c r="E479" s="12">
        <f t="shared" si="10"/>
        <v>110.51336000000128</v>
      </c>
      <c r="F479" s="12">
        <f>$I$2*Данные!E472*Данные!D472</f>
        <v>20.340036857370634</v>
      </c>
      <c r="G479" s="12">
        <f>$F$2*Данные!D472*Данные!F472</f>
        <v>156.1421135515142</v>
      </c>
    </row>
    <row r="480" spans="1:7">
      <c r="A480" s="17">
        <v>43784</v>
      </c>
      <c r="B480" s="18">
        <f xml:space="preserve"> Данные!B473 * 'Лаб 1'!$F$1</f>
        <v>115.94930655188905</v>
      </c>
      <c r="C480" s="3">
        <f xml:space="preserve"> Данные!C473 * 'Лаб 1'!$M$1</f>
        <v>102.28579855478543</v>
      </c>
      <c r="D480" s="3">
        <f>Данные!D473 * 'Лаб 1'!$I$1</f>
        <v>103.85042950985346</v>
      </c>
      <c r="E480" s="12">
        <f t="shared" si="10"/>
        <v>110.53657000000129</v>
      </c>
      <c r="F480" s="12">
        <f>$I$2*Данные!E473*Данные!D473</f>
        <v>19.923077494921554</v>
      </c>
      <c r="G480" s="12">
        <f>$F$2*Данные!D473*Данные!F473</f>
        <v>157.36004748892495</v>
      </c>
    </row>
    <row r="481" spans="1:7">
      <c r="A481" s="17">
        <v>43785</v>
      </c>
      <c r="B481" s="18">
        <f xml:space="preserve"> Данные!B474 * 'Лаб 1'!$F$1</f>
        <v>115.36346245815399</v>
      </c>
      <c r="C481" s="3">
        <f xml:space="preserve"> Данные!C474 * 'Лаб 1'!$M$1</f>
        <v>101.59268544462468</v>
      </c>
      <c r="D481" s="3">
        <f>Данные!D474 * 'Лаб 1'!$I$1</f>
        <v>103.47650328448711</v>
      </c>
      <c r="E481" s="12">
        <f t="shared" si="10"/>
        <v>110.5597800000013</v>
      </c>
      <c r="F481" s="12">
        <f>$I$2*Данные!E474*Данные!D474</f>
        <v>19.778305028176288</v>
      </c>
      <c r="G481" s="12">
        <f>$F$2*Данные!D474*Данные!F474</f>
        <v>156.649935277417</v>
      </c>
    </row>
    <row r="482" spans="1:7">
      <c r="A482" s="17">
        <v>43786</v>
      </c>
      <c r="B482" s="18">
        <f xml:space="preserve"> Данные!B475 * 'Лаб 1'!$F$1</f>
        <v>115.35150645624104</v>
      </c>
      <c r="C482" s="3">
        <f xml:space="preserve"> Данные!C475 * 'Лаб 1'!$M$1</f>
        <v>101.59268544462468</v>
      </c>
      <c r="D482" s="3">
        <f>Данные!D475 * 'Лаб 1'!$I$1</f>
        <v>103.3754421424962</v>
      </c>
      <c r="E482" s="12">
        <f t="shared" si="10"/>
        <v>110.5829900000013</v>
      </c>
      <c r="F482" s="12">
        <f>$I$2*Данные!E475*Данные!D475</f>
        <v>19.984964089576842</v>
      </c>
      <c r="G482" s="12">
        <f>$F$2*Данные!D475*Данные!F475</f>
        <v>158.00240948825356</v>
      </c>
    </row>
    <row r="483" spans="1:7">
      <c r="A483" s="17">
        <v>43788</v>
      </c>
      <c r="B483" s="18">
        <f xml:space="preserve"> Данные!B476 * 'Лаб 1'!$F$1</f>
        <v>114.67001434720228</v>
      </c>
      <c r="C483" s="3">
        <f xml:space="preserve"> Данные!C476 * 'Лаб 1'!$M$1</f>
        <v>101.49437152828983</v>
      </c>
      <c r="D483" s="3">
        <f>Данные!D476 * 'Лаб 1'!$I$1</f>
        <v>103.36028297119758</v>
      </c>
      <c r="E483" s="12">
        <f t="shared" si="10"/>
        <v>110.60620000000131</v>
      </c>
      <c r="F483" s="12">
        <f>$I$2*Данные!E476*Данные!D476</f>
        <v>19.129440562537191</v>
      </c>
      <c r="G483" s="12">
        <f>$F$2*Данные!D476*Данные!F476</f>
        <v>156.88017059382412</v>
      </c>
    </row>
    <row r="484" spans="1:7">
      <c r="A484" s="17">
        <v>43789</v>
      </c>
      <c r="B484" s="18">
        <f xml:space="preserve"> Данные!B477 * 'Лаб 1'!$F$1</f>
        <v>115.19607843137254</v>
      </c>
      <c r="C484" s="3">
        <f xml:space="preserve"> Данные!C477 * 'Лаб 1'!$M$1</f>
        <v>101.41572039522194</v>
      </c>
      <c r="D484" s="3">
        <f>Данные!D477 * 'Лаб 1'!$I$1</f>
        <v>103.37038908539665</v>
      </c>
      <c r="E484" s="12">
        <f t="shared" si="10"/>
        <v>110.62941000000131</v>
      </c>
      <c r="F484" s="12">
        <f>$I$2*Данные!E477*Данные!D477</f>
        <v>19.11824311980936</v>
      </c>
      <c r="G484" s="12">
        <f>$F$2*Данные!D477*Данные!F477</f>
        <v>158.75933080984174</v>
      </c>
    </row>
    <row r="485" spans="1:7">
      <c r="A485" s="17">
        <v>43790</v>
      </c>
      <c r="B485" s="18">
        <f xml:space="preserve"> Данные!B478 * 'Лаб 1'!$F$1</f>
        <v>116.15255858440938</v>
      </c>
      <c r="C485" s="3">
        <f xml:space="preserve"> Данные!C478 * 'Лаб 1'!$M$1</f>
        <v>101.5238657031903</v>
      </c>
      <c r="D485" s="3">
        <f>Данные!D478 * 'Лаб 1'!$I$1</f>
        <v>103.46639717028802</v>
      </c>
      <c r="E485" s="12">
        <f t="shared" si="10"/>
        <v>110.65262000000132</v>
      </c>
      <c r="F485" s="12">
        <f>$I$2*Данные!E478*Данные!D478</f>
        <v>18.106496880058565</v>
      </c>
      <c r="G485" s="12">
        <f>$F$2*Данные!D478*Данные!F478</f>
        <v>159.71997233083297</v>
      </c>
    </row>
    <row r="486" spans="1:7">
      <c r="A486" s="17">
        <v>43791</v>
      </c>
      <c r="B486" s="18">
        <f xml:space="preserve"> Данные!B479 * 'Лаб 1'!$F$1</f>
        <v>115.6264945002391</v>
      </c>
      <c r="C486" s="3">
        <f xml:space="preserve"> Данные!C479 * 'Лаб 1'!$M$1</f>
        <v>101.62217961952514</v>
      </c>
      <c r="D486" s="3">
        <f>Данные!D479 * 'Лаб 1'!$I$1</f>
        <v>103.48155634158664</v>
      </c>
      <c r="E486" s="12">
        <f t="shared" si="10"/>
        <v>110.67583000000133</v>
      </c>
      <c r="F486" s="12">
        <f>$I$2*Данные!E479*Данные!D479</f>
        <v>16.417770504714795</v>
      </c>
      <c r="G486" s="12">
        <f>$F$2*Данные!D479*Данные!F479</f>
        <v>159.24103572952893</v>
      </c>
    </row>
    <row r="487" spans="1:7">
      <c r="A487" s="17">
        <v>43792</v>
      </c>
      <c r="B487" s="18">
        <f xml:space="preserve"> Данные!B480 * 'Лаб 1'!$F$1</f>
        <v>115.94930655188905</v>
      </c>
      <c r="C487" s="3">
        <f xml:space="preserve"> Данные!C480 * 'Лаб 1'!$M$1</f>
        <v>101.44029887430565</v>
      </c>
      <c r="D487" s="3">
        <f>Данные!D480 * 'Лаб 1'!$I$1</f>
        <v>103.59272359777665</v>
      </c>
      <c r="E487" s="12">
        <f t="shared" si="10"/>
        <v>110.69904000000133</v>
      </c>
      <c r="F487" s="12">
        <f>$I$2*Данные!E480*Данные!D480</f>
        <v>16.45177757074363</v>
      </c>
      <c r="G487" s="12">
        <f>$F$2*Данные!D480*Данные!F480</f>
        <v>157.56822035907774</v>
      </c>
    </row>
    <row r="488" spans="1:7">
      <c r="A488" s="17">
        <v>43795</v>
      </c>
      <c r="B488" s="18">
        <f xml:space="preserve"> Данные!B481 * 'Лаб 1'!$F$1</f>
        <v>115.57867049258728</v>
      </c>
      <c r="C488" s="3">
        <f xml:space="preserve"> Данные!C481 * 'Лаб 1'!$M$1</f>
        <v>101.52878139900702</v>
      </c>
      <c r="D488" s="3">
        <f>Данные!D481 * 'Лаб 1'!$I$1</f>
        <v>104.10813542193024</v>
      </c>
      <c r="E488" s="12">
        <f t="shared" si="10"/>
        <v>110.72225000000134</v>
      </c>
      <c r="F488" s="12">
        <f>$I$2*Данные!E481*Данные!D481</f>
        <v>16.127830636033064</v>
      </c>
      <c r="G488" s="12">
        <f>$F$2*Данные!D481*Данные!F481</f>
        <v>157.63020966565952</v>
      </c>
    </row>
    <row r="489" spans="1:7">
      <c r="A489" s="17">
        <v>43796</v>
      </c>
      <c r="B489" s="18">
        <f xml:space="preserve"> Данные!B482 * 'Лаб 1'!$F$1</f>
        <v>116.21233859397418</v>
      </c>
      <c r="C489" s="3">
        <f xml:space="preserve"> Данные!C482 * 'Лаб 1'!$M$1</f>
        <v>102.18748463845058</v>
      </c>
      <c r="D489" s="3">
        <f>Данные!D482 * 'Лаб 1'!$I$1</f>
        <v>104.80040424456794</v>
      </c>
      <c r="E489" s="12">
        <f t="shared" si="10"/>
        <v>110.74546000000134</v>
      </c>
      <c r="F489" s="12">
        <f>$I$2*Данные!E482*Данные!D482</f>
        <v>16.415033266875287</v>
      </c>
      <c r="G489" s="12">
        <f>$F$2*Данные!D482*Данные!F482</f>
        <v>158.53302019797795</v>
      </c>
    </row>
    <row r="490" spans="1:7">
      <c r="A490" s="17">
        <v>43797</v>
      </c>
      <c r="B490" s="18">
        <f xml:space="preserve"> Данные!B483 * 'Лаб 1'!$F$1</f>
        <v>117.59923481587757</v>
      </c>
      <c r="C490" s="3">
        <f xml:space="preserve"> Данные!C483 * 'Лаб 1'!$M$1</f>
        <v>103.22961215160007</v>
      </c>
      <c r="D490" s="3">
        <f>Данные!D483 * 'Лаб 1'!$I$1</f>
        <v>105.89691763516926</v>
      </c>
      <c r="E490" s="12">
        <f t="shared" si="10"/>
        <v>110.76867000000135</v>
      </c>
      <c r="F490" s="12">
        <f>$I$2*Данные!E483*Данные!D483</f>
        <v>16.994534491409823</v>
      </c>
      <c r="G490" s="12">
        <f>$F$2*Данные!D483*Данные!F483</f>
        <v>163.00683646153308</v>
      </c>
    </row>
    <row r="491" spans="1:7">
      <c r="A491" s="17">
        <v>43798</v>
      </c>
      <c r="B491" s="18">
        <f xml:space="preserve"> Данные!B484 * 'Лаб 1'!$F$1</f>
        <v>118.41224294595888</v>
      </c>
      <c r="C491" s="3">
        <f xml:space="preserve"> Данные!C484 * 'Лаб 1'!$M$1</f>
        <v>104.03087056972913</v>
      </c>
      <c r="D491" s="3">
        <f>Данные!D484 * 'Лаб 1'!$I$1</f>
        <v>106.79636179888833</v>
      </c>
      <c r="E491" s="12">
        <f t="shared" si="10"/>
        <v>110.79188000000136</v>
      </c>
      <c r="F491" s="12">
        <f>$I$2*Данные!E484*Данные!D484</f>
        <v>17.371770155501267</v>
      </c>
      <c r="G491" s="12">
        <f>$F$2*Данные!D484*Данные!F484</f>
        <v>163.10761960361884</v>
      </c>
    </row>
    <row r="492" spans="1:7">
      <c r="A492" s="17">
        <v>43799</v>
      </c>
      <c r="B492" s="18">
        <f xml:space="preserve"> Данные!B485 * 'Лаб 1'!$F$1</f>
        <v>118.04160688665711</v>
      </c>
      <c r="C492" s="3">
        <f xml:space="preserve"> Данные!C485 * 'Лаб 1'!$M$1</f>
        <v>103.68677186255715</v>
      </c>
      <c r="D492" s="3">
        <f>Данные!D485 * 'Лаб 1'!$I$1</f>
        <v>106.5487620010106</v>
      </c>
      <c r="E492" s="12">
        <f t="shared" si="10"/>
        <v>110.81509000000136</v>
      </c>
      <c r="F492" s="12">
        <f>$I$2*Данные!E485*Данные!D485</f>
        <v>17.171542990844841</v>
      </c>
      <c r="G492" s="12">
        <f>$F$2*Данные!D485*Данные!F485</f>
        <v>164.92152343013566</v>
      </c>
    </row>
    <row r="493" spans="1:7">
      <c r="A493" s="17">
        <v>43802</v>
      </c>
      <c r="B493" s="18">
        <f xml:space="preserve"> Данные!B486 * 'Лаб 1'!$F$1</f>
        <v>118.24485891917743</v>
      </c>
      <c r="C493" s="3">
        <f xml:space="preserve"> Данные!C486 * 'Лаб 1'!$M$1</f>
        <v>103.74576021235806</v>
      </c>
      <c r="D493" s="3">
        <f>Данные!D486 * 'Лаб 1'!$I$1</f>
        <v>106.64477008590197</v>
      </c>
      <c r="E493" s="12">
        <f t="shared" si="10"/>
        <v>110.83830000000137</v>
      </c>
      <c r="F493" s="12">
        <f>$I$2*Данные!E486*Данные!D486</f>
        <v>16.664035273658691</v>
      </c>
      <c r="G493" s="12">
        <f>$F$2*Данные!D486*Данные!F486</f>
        <v>164.70034880811627</v>
      </c>
    </row>
    <row r="494" spans="1:7">
      <c r="A494" s="17">
        <v>43803</v>
      </c>
      <c r="B494" s="18">
        <f xml:space="preserve"> Данные!B487 * 'Лаб 1'!$F$1</f>
        <v>119.28503108560497</v>
      </c>
      <c r="C494" s="3">
        <f xml:space="preserve"> Данные!C487 * 'Лаб 1'!$M$1</f>
        <v>104.85670746694196</v>
      </c>
      <c r="D494" s="3">
        <f>Данные!D487 * 'Лаб 1'!$I$1</f>
        <v>106.64477008590197</v>
      </c>
      <c r="E494" s="12">
        <f t="shared" si="10"/>
        <v>110.86151000000137</v>
      </c>
      <c r="F494" s="12">
        <f>$I$2*Данные!E487*Данные!D487</f>
        <v>16.648868277117689</v>
      </c>
      <c r="G494" s="12">
        <f>$F$2*Данные!D487*Данные!F487</f>
        <v>162.80214092632838</v>
      </c>
    </row>
    <row r="495" spans="1:7">
      <c r="A495" s="17">
        <v>43804</v>
      </c>
      <c r="B495" s="18">
        <f xml:space="preserve"> Данные!B488 * 'Лаб 1'!$F$1</f>
        <v>120.16977522716404</v>
      </c>
      <c r="C495" s="3">
        <f xml:space="preserve"> Данные!C488 * 'Лаб 1'!$M$1</f>
        <v>105.32861426534926</v>
      </c>
      <c r="D495" s="3">
        <f>Данные!D488 * 'Лаб 1'!$I$1</f>
        <v>107.03890853966649</v>
      </c>
      <c r="E495" s="12">
        <f t="shared" si="10"/>
        <v>110.88472000000138</v>
      </c>
      <c r="F495" s="12">
        <f>$I$2*Данные!E488*Данные!D488</f>
        <v>16.540690449826418</v>
      </c>
      <c r="G495" s="12">
        <f>$F$2*Данные!D488*Данные!F488</f>
        <v>160.48413333062339</v>
      </c>
    </row>
    <row r="496" spans="1:7">
      <c r="A496" s="17">
        <v>43805</v>
      </c>
      <c r="B496" s="18">
        <f xml:space="preserve"> Данные!B489 * 'Лаб 1'!$F$1</f>
        <v>120.01434720229554</v>
      </c>
      <c r="C496" s="3">
        <f xml:space="preserve"> Данные!C489 * 'Лаб 1'!$M$1</f>
        <v>105.23030034901439</v>
      </c>
      <c r="D496" s="3">
        <f>Данные!D489 * 'Лаб 1'!$I$1</f>
        <v>106.99343102577058</v>
      </c>
      <c r="E496" s="12">
        <f t="shared" si="10"/>
        <v>110.90793000000139</v>
      </c>
      <c r="F496" s="12">
        <f>$I$2*Данные!E489*Данные!D489</f>
        <v>16.694282310731147</v>
      </c>
      <c r="G496" s="12">
        <f>$F$2*Данные!D489*Данные!F489</f>
        <v>161.85044212497516</v>
      </c>
    </row>
    <row r="497" spans="1:7">
      <c r="A497" s="17">
        <v>43806</v>
      </c>
      <c r="B497" s="18">
        <f xml:space="preserve"> Данные!B490 * 'Лаб 1'!$F$1</f>
        <v>119.93065518890482</v>
      </c>
      <c r="C497" s="3">
        <f xml:space="preserve"> Данные!C490 * 'Лаб 1'!$M$1</f>
        <v>105.24013174064788</v>
      </c>
      <c r="D497" s="3">
        <f>Данные!D490 * 'Лаб 1'!$I$1</f>
        <v>106.89236988377968</v>
      </c>
      <c r="E497" s="12">
        <f t="shared" si="10"/>
        <v>110.93114000000139</v>
      </c>
      <c r="F497" s="12">
        <f>$I$2*Данные!E490*Данные!D490</f>
        <v>16.75959210290689</v>
      </c>
      <c r="G497" s="12">
        <f>$F$2*Данные!D490*Данные!F490</f>
        <v>164.04494767878256</v>
      </c>
    </row>
    <row r="498" spans="1:7">
      <c r="A498" s="17">
        <v>43809</v>
      </c>
      <c r="B498" s="18">
        <f xml:space="preserve"> Данные!B491 * 'Лаб 1'!$F$1</f>
        <v>119.04591104734575</v>
      </c>
      <c r="C498" s="3">
        <f xml:space="preserve"> Данные!C491 * 'Лаб 1'!$M$1</f>
        <v>105.04350390797816</v>
      </c>
      <c r="D498" s="3">
        <f>Данные!D491 * 'Лаб 1'!$I$1</f>
        <v>106.9176351692774</v>
      </c>
      <c r="E498" s="12">
        <f t="shared" si="10"/>
        <v>110.9543500000014</v>
      </c>
      <c r="F498" s="12">
        <f>$I$2*Данные!E491*Данные!D491</f>
        <v>16.479148591698717</v>
      </c>
      <c r="G498" s="12">
        <f>$F$2*Данные!D491*Данные!F491</f>
        <v>167.2719729139319</v>
      </c>
    </row>
    <row r="499" spans="1:7">
      <c r="A499" s="17">
        <v>43810</v>
      </c>
      <c r="B499" s="18">
        <f xml:space="preserve"> Данные!B492 * 'Лаб 1'!$F$1</f>
        <v>118.97417503586802</v>
      </c>
      <c r="C499" s="3">
        <f xml:space="preserve"> Данные!C492 * 'Лаб 1'!$M$1</f>
        <v>105.35319274443299</v>
      </c>
      <c r="D499" s="3">
        <f>Данные!D492 * 'Лаб 1'!$I$1</f>
        <v>106.79130874178877</v>
      </c>
      <c r="E499" s="12">
        <f t="shared" si="10"/>
        <v>110.9775600000014</v>
      </c>
      <c r="F499" s="12">
        <f>$I$2*Данные!E492*Данные!D492</f>
        <v>16.263361118914688</v>
      </c>
      <c r="G499" s="12">
        <f>$F$2*Данные!D492*Данные!F492</f>
        <v>164.72917319324006</v>
      </c>
    </row>
    <row r="500" spans="1:7">
      <c r="A500" s="17">
        <v>43811</v>
      </c>
      <c r="B500" s="18">
        <f xml:space="preserve"> Данные!B493 * 'Лаб 1'!$F$1</f>
        <v>119.3089430894309</v>
      </c>
      <c r="C500" s="3">
        <f xml:space="preserve"> Данные!C493 * 'Лаб 1'!$M$1</f>
        <v>105.52524209801898</v>
      </c>
      <c r="D500" s="3">
        <f>Данные!D493 * 'Лаб 1'!$I$1</f>
        <v>106.83678625568469</v>
      </c>
      <c r="E500" s="12">
        <f t="shared" si="10"/>
        <v>111.00077000000141</v>
      </c>
      <c r="F500" s="12">
        <f>$I$2*Данные!E493*Данные!D493</f>
        <v>16.075574732178371</v>
      </c>
      <c r="G500" s="12">
        <f>$F$2*Данные!D493*Данные!F493</f>
        <v>165.76248482389173</v>
      </c>
    </row>
    <row r="501" spans="1:7">
      <c r="A501" s="17">
        <v>43812</v>
      </c>
      <c r="B501" s="18">
        <f xml:space="preserve"> Данные!B494 * 'Лаб 1'!$F$1</f>
        <v>119.56001912960306</v>
      </c>
      <c r="C501" s="3">
        <f xml:space="preserve"> Данные!C494 * 'Лаб 1'!$M$1</f>
        <v>105.50557931475201</v>
      </c>
      <c r="D501" s="3">
        <f>Данные!D494 * 'Лаб 1'!$I$1</f>
        <v>106.57402728650834</v>
      </c>
      <c r="E501" s="12">
        <f t="shared" si="10"/>
        <v>111.02398000000142</v>
      </c>
      <c r="F501" s="12">
        <f>$I$2*Данные!E494*Данные!D494</f>
        <v>16.206132273537158</v>
      </c>
      <c r="G501" s="12">
        <f>$F$2*Данные!D494*Данные!F494</f>
        <v>166.75903622338762</v>
      </c>
    </row>
    <row r="502" spans="1:7">
      <c r="A502" s="17">
        <v>43813</v>
      </c>
      <c r="B502" s="18">
        <f xml:space="preserve"> Данные!B495 * 'Лаб 1'!$F$1</f>
        <v>118.75896700143471</v>
      </c>
      <c r="C502" s="3">
        <f xml:space="preserve"> Данные!C495 * 'Лаб 1'!$M$1</f>
        <v>105.13198643267954</v>
      </c>
      <c r="D502" s="3">
        <f>Данные!D495 * 'Лаб 1'!$I$1</f>
        <v>106.15462354724608</v>
      </c>
      <c r="E502" s="12">
        <f t="shared" si="10"/>
        <v>111.04719000000142</v>
      </c>
      <c r="F502" s="12">
        <f>$I$2*Данные!E495*Данные!D495</f>
        <v>16.042266401736608</v>
      </c>
      <c r="G502" s="12">
        <f>$F$2*Данные!D495*Данные!F495</f>
        <v>166.51994345622094</v>
      </c>
    </row>
    <row r="503" spans="1:7">
      <c r="A503" s="17">
        <v>43816</v>
      </c>
      <c r="B503" s="18">
        <f xml:space="preserve"> Данные!B496 * 'Лаб 1'!$F$1</f>
        <v>119.54806312769009</v>
      </c>
      <c r="C503" s="3">
        <f xml:space="preserve"> Данные!C496 * 'Лаб 1'!$M$1</f>
        <v>105.2204689573809</v>
      </c>
      <c r="D503" s="3">
        <f>Данные!D496 * 'Лаб 1'!$I$1</f>
        <v>106.37190500252653</v>
      </c>
      <c r="E503" s="12">
        <f t="shared" si="10"/>
        <v>111.07040000000143</v>
      </c>
      <c r="F503" s="12">
        <f>$I$2*Данные!E496*Данные!D496</f>
        <v>14.169510740801242</v>
      </c>
      <c r="G503" s="12">
        <f>$F$2*Данные!D496*Данные!F496</f>
        <v>169.14755767738788</v>
      </c>
    </row>
    <row r="504" spans="1:7">
      <c r="A504" s="17">
        <v>43817</v>
      </c>
      <c r="B504" s="18">
        <f xml:space="preserve"> Данные!B497 * 'Лаб 1'!$F$1</f>
        <v>119.54806312769009</v>
      </c>
      <c r="C504" s="3">
        <f xml:space="preserve"> Данные!C497 * 'Лаб 1'!$M$1</f>
        <v>105.14673352012976</v>
      </c>
      <c r="D504" s="3">
        <f>Данные!D497 * 'Лаб 1'!$I$1</f>
        <v>106.30116220313288</v>
      </c>
      <c r="E504" s="12">
        <f t="shared" si="10"/>
        <v>111.09361000000143</v>
      </c>
      <c r="F504" s="12">
        <f>$I$2*Данные!E497*Данные!D497</f>
        <v>14.072178167098429</v>
      </c>
      <c r="G504" s="12">
        <f>$F$2*Данные!D497*Данные!F497</f>
        <v>171.93463521389754</v>
      </c>
    </row>
    <row r="505" spans="1:7">
      <c r="A505" s="17">
        <v>43818</v>
      </c>
      <c r="B505" s="18">
        <f xml:space="preserve"> Данные!B498 * 'Лаб 1'!$F$1</f>
        <v>119.73935915829748</v>
      </c>
      <c r="C505" s="3">
        <f xml:space="preserve"> Данные!C498 * 'Лаб 1'!$M$1</f>
        <v>105.59406183945337</v>
      </c>
      <c r="D505" s="3">
        <f>Данные!D498 * 'Лаб 1'!$I$1</f>
        <v>106.42748863062151</v>
      </c>
      <c r="E505" s="12">
        <f t="shared" si="10"/>
        <v>111.11682000000144</v>
      </c>
      <c r="F505" s="12">
        <f>$I$2*Данные!E498*Данные!D498</f>
        <v>14.587831828504065</v>
      </c>
      <c r="G505" s="12">
        <f>$F$2*Данные!D498*Данные!F498</f>
        <v>172.45878300986055</v>
      </c>
    </row>
    <row r="506" spans="1:7">
      <c r="A506" s="17">
        <v>43819</v>
      </c>
      <c r="B506" s="18">
        <f xml:space="preserve"> Данные!B499 * 'Лаб 1'!$F$1</f>
        <v>119.28503108560497</v>
      </c>
      <c r="C506" s="3">
        <f xml:space="preserve"> Данные!C499 * 'Лаб 1'!$M$1</f>
        <v>105.44659096495107</v>
      </c>
      <c r="D506" s="3">
        <f>Данные!D499 * 'Лаб 1'!$I$1</f>
        <v>106.35169277412832</v>
      </c>
      <c r="E506" s="12">
        <f t="shared" si="10"/>
        <v>111.14003000000145</v>
      </c>
      <c r="F506" s="12">
        <f>$I$2*Данные!E499*Данные!D499</f>
        <v>14.310788917432891</v>
      </c>
      <c r="G506" s="12">
        <f>$F$2*Данные!D499*Данные!F499</f>
        <v>171.94261194226848</v>
      </c>
    </row>
    <row r="507" spans="1:7">
      <c r="A507" s="17">
        <v>43820</v>
      </c>
      <c r="B507" s="18">
        <f xml:space="preserve"> Данные!B500 * 'Лаб 1'!$F$1</f>
        <v>119.20133907221425</v>
      </c>
      <c r="C507" s="3">
        <f xml:space="preserve"> Данные!C500 * 'Лаб 1'!$M$1</f>
        <v>105.32369856953251</v>
      </c>
      <c r="D507" s="3">
        <f>Данные!D500 * 'Лаб 1'!$I$1</f>
        <v>106.09903991915107</v>
      </c>
      <c r="E507" s="12">
        <f t="shared" si="10"/>
        <v>111.16324000000145</v>
      </c>
      <c r="F507" s="12">
        <f>$I$2*Данные!E500*Данные!D500</f>
        <v>14.284615823971414</v>
      </c>
      <c r="G507" s="12">
        <f>$F$2*Данные!D500*Данные!F500</f>
        <v>171.68129436755837</v>
      </c>
    </row>
    <row r="508" spans="1:7">
      <c r="A508" s="17">
        <v>43823</v>
      </c>
      <c r="B508" s="18">
        <f xml:space="preserve"> Данные!B501 * 'Лаб 1'!$F$1</f>
        <v>119.65566714490674</v>
      </c>
      <c r="C508" s="3">
        <f xml:space="preserve"> Данные!C501 * 'Лаб 1'!$M$1</f>
        <v>105.19097478248045</v>
      </c>
      <c r="D508" s="3">
        <f>Данные!D501 * 'Лаб 1'!$I$1</f>
        <v>105.99797877716018</v>
      </c>
      <c r="E508" s="12">
        <f t="shared" si="10"/>
        <v>111.18645000000146</v>
      </c>
      <c r="F508" s="12">
        <f>$I$2*Данные!E501*Данные!D501</f>
        <v>14.327959522033449</v>
      </c>
      <c r="G508" s="12">
        <f>$F$2*Данные!D501*Данные!F501</f>
        <v>171.17472948156288</v>
      </c>
    </row>
    <row r="509" spans="1:7">
      <c r="A509" s="17">
        <v>43824</v>
      </c>
      <c r="B509" s="18">
        <f xml:space="preserve"> Данные!B502 * 'Лаб 1'!$F$1</f>
        <v>120.12195121951218</v>
      </c>
      <c r="C509" s="3">
        <f xml:space="preserve"> Данные!C502 * 'Лаб 1'!$M$1</f>
        <v>104.83704468367496</v>
      </c>
      <c r="D509" s="3">
        <f>Данные!D502 * 'Лаб 1'!$I$1</f>
        <v>105.922182920667</v>
      </c>
      <c r="E509" s="12">
        <f t="shared" si="10"/>
        <v>111.20966000000146</v>
      </c>
      <c r="F509" s="12">
        <f>$I$2*Данные!E502*Данные!D502</f>
        <v>14.046557897731921</v>
      </c>
      <c r="G509" s="12">
        <f>$F$2*Данные!D502*Данные!F502</f>
        <v>173.84361968024402</v>
      </c>
    </row>
    <row r="510" spans="1:7">
      <c r="A510" s="17">
        <v>43826</v>
      </c>
      <c r="B510" s="18">
        <f xml:space="preserve"> Данные!B503 * 'Лаб 1'!$F$1</f>
        <v>120.25346724055476</v>
      </c>
      <c r="C510" s="3">
        <f xml:space="preserve"> Данные!C503 * 'Лаб 1'!$M$1</f>
        <v>105.15656491176327</v>
      </c>
      <c r="D510" s="3">
        <f>Данные!D503 * 'Лаб 1'!$I$1</f>
        <v>106.03335017685698</v>
      </c>
      <c r="E510" s="12">
        <f t="shared" si="10"/>
        <v>111.23287000000147</v>
      </c>
      <c r="F510" s="12">
        <f>$I$2*Данные!E503*Данные!D503</f>
        <v>13.93172337098569</v>
      </c>
      <c r="G510" s="12">
        <f>$F$2*Данные!D503*Данные!F503</f>
        <v>174.19764671912216</v>
      </c>
    </row>
    <row r="511" spans="1:7">
      <c r="A511" s="17">
        <v>43827</v>
      </c>
      <c r="B511" s="18">
        <f xml:space="preserve"> Данные!B504 * 'Лаб 1'!$F$1</f>
        <v>122.3218555714969</v>
      </c>
      <c r="C511" s="3">
        <f xml:space="preserve"> Данные!C504 * 'Лаб 1'!$M$1</f>
        <v>106.04139015877698</v>
      </c>
      <c r="D511" s="3">
        <f>Данные!D504 * 'Лаб 1'!$I$1</f>
        <v>106.44264780192016</v>
      </c>
      <c r="E511" s="12">
        <f t="shared" si="10"/>
        <v>111.25608000000148</v>
      </c>
      <c r="F511" s="12">
        <f>$I$2*Данные!E504*Данные!D504</f>
        <v>14.354986445256239</v>
      </c>
      <c r="G511" s="12">
        <f>$F$2*Данные!D504*Данные!F504</f>
        <v>178.33941545730869</v>
      </c>
    </row>
    <row r="512" spans="1:7">
      <c r="A512" s="17">
        <v>43830</v>
      </c>
      <c r="B512" s="18">
        <f xml:space="preserve"> Данные!B505 * 'Лаб 1'!$F$1</f>
        <v>122.22620755619322</v>
      </c>
      <c r="C512" s="3">
        <f xml:space="preserve"> Данные!C505 * 'Лаб 1'!$M$1</f>
        <v>106.30192203706434</v>
      </c>
      <c r="D512" s="3">
        <f>Данные!D505 * 'Лаб 1'!$I$1</f>
        <v>106.29610914603334</v>
      </c>
      <c r="E512" s="12">
        <f t="shared" si="10"/>
        <v>111.27929000000148</v>
      </c>
      <c r="F512" s="12">
        <f>$I$2*Данные!E505*Данные!D505</f>
        <v>14.639251975181001</v>
      </c>
      <c r="G512" s="12">
        <f>$F$2*Данные!D505*Данные!F505</f>
        <v>178.02018279311412</v>
      </c>
    </row>
    <row r="513" spans="1:7">
      <c r="A513" s="17">
        <v>43831</v>
      </c>
      <c r="B513" s="18">
        <f xml:space="preserve"> Данные!B506 * 'Лаб 1'!$F$1</f>
        <v>123.43376374940219</v>
      </c>
      <c r="C513" s="3">
        <f xml:space="preserve"> Данные!C506 * 'Лаб 1'!$M$1</f>
        <v>107.04419210539251</v>
      </c>
      <c r="D513" s="3">
        <f>Данные!D506 * 'Лаб 1'!$I$1</f>
        <v>106.54370894391104</v>
      </c>
      <c r="E513" s="12">
        <v>111.30249999999999</v>
      </c>
      <c r="F513" s="12">
        <f>$I$2*Данные!E506*Данные!D506</f>
        <v>14.671106939860527</v>
      </c>
      <c r="G513" s="12">
        <f>$F$2*Данные!D506*Данные!F506</f>
        <v>179.49388598780018</v>
      </c>
    </row>
    <row r="514" spans="1:7">
      <c r="A514" s="17">
        <v>43834</v>
      </c>
      <c r="B514" s="18">
        <f xml:space="preserve"> Данные!B507 * 'Лаб 1'!$F$1</f>
        <v>125.49019607843137</v>
      </c>
      <c r="C514" s="3">
        <f xml:space="preserve"> Данные!C507 * 'Лаб 1'!$M$1</f>
        <v>106.53295974045125</v>
      </c>
      <c r="D514" s="3">
        <f>Данные!D507 * 'Лаб 1'!$I$1</f>
        <v>106.60939868620514</v>
      </c>
      <c r="E514" s="12">
        <f>E513 + ($E$768-$E$513)/254</f>
        <v>111.32660093503937</v>
      </c>
      <c r="F514" s="12">
        <f>$I$2*Данные!E507*Данные!D507</f>
        <v>15.088963969398156</v>
      </c>
      <c r="G514" s="12">
        <f>$F$2*Данные!D507*Данные!F507</f>
        <v>180.91067863047431</v>
      </c>
    </row>
    <row r="515" spans="1:7">
      <c r="A515" s="17">
        <v>43835</v>
      </c>
      <c r="B515" s="18">
        <f xml:space="preserve"> Данные!B508 * 'Лаб 1'!$F$1</f>
        <v>125.59780009564801</v>
      </c>
      <c r="C515" s="3">
        <f xml:space="preserve"> Данные!C508 * 'Лаб 1'!$M$1</f>
        <v>106.62144226515264</v>
      </c>
      <c r="D515" s="3">
        <f>Данные!D508 * 'Лаб 1'!$I$1</f>
        <v>106.60939868620514</v>
      </c>
      <c r="E515" s="12">
        <f t="shared" ref="E515:E578" si="11">E514 + ($E$768-$E$513)/254</f>
        <v>111.35070187007874</v>
      </c>
      <c r="F515" s="12">
        <f>$I$2*Данные!E508*Данные!D508</f>
        <v>15.315270351224264</v>
      </c>
      <c r="G515" s="12">
        <f>$F$2*Данные!D508*Данные!F508</f>
        <v>185.05084945323958</v>
      </c>
    </row>
    <row r="516" spans="1:7">
      <c r="A516" s="17">
        <v>43839</v>
      </c>
      <c r="B516" s="18">
        <f xml:space="preserve"> Данные!B509 * 'Лаб 1'!$F$1</f>
        <v>128.610712577714</v>
      </c>
      <c r="C516" s="3">
        <f xml:space="preserve"> Данные!C509 * 'Лаб 1'!$M$1</f>
        <v>106.96062527650788</v>
      </c>
      <c r="D516" s="3">
        <f>Данные!D509 * 'Лаб 1'!$I$1</f>
        <v>106.81152097018695</v>
      </c>
      <c r="E516" s="12">
        <f t="shared" si="11"/>
        <v>111.37480280511811</v>
      </c>
      <c r="F516" s="12">
        <f>$I$2*Данные!E509*Данные!D509</f>
        <v>15.576668420257343</v>
      </c>
      <c r="G516" s="12">
        <f>$F$2*Данные!D509*Данные!F509</f>
        <v>183.5992764526838</v>
      </c>
    </row>
    <row r="517" spans="1:7">
      <c r="A517" s="17">
        <v>43840</v>
      </c>
      <c r="B517" s="18">
        <f xml:space="preserve"> Данные!B510 * 'Лаб 1'!$F$1</f>
        <v>125.89670014347202</v>
      </c>
      <c r="C517" s="3">
        <f xml:space="preserve"> Данные!C510 * 'Лаб 1'!$M$1</f>
        <v>106.76399744383816</v>
      </c>
      <c r="D517" s="3">
        <f>Данные!D510 * 'Лаб 1'!$I$1</f>
        <v>106.9176351692774</v>
      </c>
      <c r="E517" s="12">
        <f t="shared" si="11"/>
        <v>111.39890374015748</v>
      </c>
      <c r="F517" s="12">
        <f>$I$2*Данные!E510*Данные!D510</f>
        <v>15.800519219736136</v>
      </c>
      <c r="G517" s="12">
        <f>$F$2*Данные!D510*Данные!F510</f>
        <v>185.2398695316075</v>
      </c>
    </row>
    <row r="518" spans="1:7">
      <c r="A518" s="17">
        <v>43841</v>
      </c>
      <c r="B518" s="18">
        <f xml:space="preserve"> Данные!B511 * 'Лаб 1'!$F$1</f>
        <v>126.17168818747011</v>
      </c>
      <c r="C518" s="3">
        <f xml:space="preserve"> Данные!C511 * 'Лаб 1'!$M$1</f>
        <v>106.88688983925674</v>
      </c>
      <c r="D518" s="3">
        <f>Данные!D511 * 'Лаб 1'!$I$1</f>
        <v>107.08943911066194</v>
      </c>
      <c r="E518" s="12">
        <f t="shared" si="11"/>
        <v>111.42300467519685</v>
      </c>
      <c r="F518" s="12">
        <f>$I$2*Данные!E511*Данные!D511</f>
        <v>16.35896708216778</v>
      </c>
      <c r="G518" s="12">
        <f>$F$2*Данные!D511*Данные!F511</f>
        <v>184.67110859120154</v>
      </c>
    </row>
    <row r="519" spans="1:7">
      <c r="A519" s="17">
        <v>43844</v>
      </c>
      <c r="B519" s="18">
        <f xml:space="preserve"> Данные!B512 * 'Лаб 1'!$F$1</f>
        <v>125.90865614538498</v>
      </c>
      <c r="C519" s="3">
        <f xml:space="preserve"> Данные!C512 * 'Лаб 1'!$M$1</f>
        <v>106.76891313965493</v>
      </c>
      <c r="D519" s="3">
        <f>Данные!D512 * 'Лаб 1'!$I$1</f>
        <v>106.7609903991915</v>
      </c>
      <c r="E519" s="12">
        <f t="shared" si="11"/>
        <v>111.44710561023622</v>
      </c>
      <c r="F519" s="12">
        <f>$I$2*Данные!E512*Данные!D512</f>
        <v>17.659002357242471</v>
      </c>
      <c r="G519" s="12">
        <f>$F$2*Данные!D512*Данные!F512</f>
        <v>187.066182900109</v>
      </c>
    </row>
    <row r="520" spans="1:7">
      <c r="A520" s="17">
        <v>43845</v>
      </c>
      <c r="B520" s="18">
        <f xml:space="preserve"> Данные!B513 * 'Лаб 1'!$F$1</f>
        <v>125.92061214729793</v>
      </c>
      <c r="C520" s="3">
        <f xml:space="preserve"> Данные!C513 * 'Лаб 1'!$M$1</f>
        <v>107.49152042471611</v>
      </c>
      <c r="D520" s="3">
        <f>Данные!D513 * 'Лаб 1'!$I$1</f>
        <v>107.13996968165739</v>
      </c>
      <c r="E520" s="12">
        <f t="shared" si="11"/>
        <v>111.47120654527559</v>
      </c>
      <c r="F520" s="12">
        <f>$I$2*Данные!E513*Данные!D513</f>
        <v>18.659636220505561</v>
      </c>
      <c r="G520" s="12">
        <f>$F$2*Данные!D513*Данные!F513</f>
        <v>191.71763876692319</v>
      </c>
    </row>
    <row r="521" spans="1:7">
      <c r="A521" s="17">
        <v>43846</v>
      </c>
      <c r="B521" s="18">
        <f xml:space="preserve"> Данные!B514 * 'Лаб 1'!$F$1</f>
        <v>126.75753228120516</v>
      </c>
      <c r="C521" s="3">
        <f xml:space="preserve"> Данные!C514 * 'Лаб 1'!$M$1</f>
        <v>108.08631961854199</v>
      </c>
      <c r="D521" s="3">
        <f>Данные!D514 * 'Лаб 1'!$I$1</f>
        <v>107.36735725113692</v>
      </c>
      <c r="E521" s="12">
        <f t="shared" si="11"/>
        <v>111.49530748031496</v>
      </c>
      <c r="F521" s="12">
        <f>$I$2*Данные!E514*Данные!D514</f>
        <v>18.426079245915243</v>
      </c>
      <c r="G521" s="12">
        <f>$F$2*Данные!D514*Данные!F514</f>
        <v>192.54645343373099</v>
      </c>
    </row>
    <row r="522" spans="1:7">
      <c r="A522" s="17">
        <v>43847</v>
      </c>
      <c r="B522" s="18">
        <f xml:space="preserve"> Данные!B515 * 'Лаб 1'!$F$1</f>
        <v>127.02056432329029</v>
      </c>
      <c r="C522" s="3">
        <f xml:space="preserve"> Данные!C515 * 'Лаб 1'!$M$1</f>
        <v>108.42058693408052</v>
      </c>
      <c r="D522" s="3">
        <f>Данные!D515 * 'Лаб 1'!$I$1</f>
        <v>107.36230419403738</v>
      </c>
      <c r="E522" s="12">
        <f t="shared" si="11"/>
        <v>111.51940841535433</v>
      </c>
      <c r="F522" s="12">
        <f>$I$2*Данные!E515*Данные!D515</f>
        <v>19.022401334626487</v>
      </c>
      <c r="G522" s="12">
        <f>$F$2*Данные!D515*Данные!F515</f>
        <v>196.65716561108462</v>
      </c>
    </row>
    <row r="523" spans="1:7">
      <c r="A523" s="17">
        <v>43848</v>
      </c>
      <c r="B523" s="18">
        <f xml:space="preserve"> Данные!B516 * 'Лаб 1'!$F$1</f>
        <v>127.00860832137734</v>
      </c>
      <c r="C523" s="3">
        <f xml:space="preserve"> Данные!C516 * 'Лаб 1'!$M$1</f>
        <v>108.07157253109177</v>
      </c>
      <c r="D523" s="3">
        <f>Данные!D516 * 'Лаб 1'!$I$1</f>
        <v>107.26629610914601</v>
      </c>
      <c r="E523" s="12">
        <f t="shared" si="11"/>
        <v>111.54350935039371</v>
      </c>
      <c r="F523" s="12">
        <f>$I$2*Данные!E516*Данные!D516</f>
        <v>19.450622045949377</v>
      </c>
      <c r="G523" s="12">
        <f>$F$2*Данные!D516*Данные!F516</f>
        <v>193.82816381997094</v>
      </c>
    </row>
    <row r="524" spans="1:7">
      <c r="A524" s="17">
        <v>43851</v>
      </c>
      <c r="B524" s="18">
        <f xml:space="preserve"> Данные!B517 * 'Лаб 1'!$F$1</f>
        <v>127.09230033476804</v>
      </c>
      <c r="C524" s="3">
        <f xml:space="preserve"> Данные!C517 * 'Лаб 1'!$M$1</f>
        <v>107.66848547411887</v>
      </c>
      <c r="D524" s="3">
        <f>Данные!D517 * 'Лаб 1'!$I$1</f>
        <v>107.15007579585648</v>
      </c>
      <c r="E524" s="12">
        <f t="shared" si="11"/>
        <v>111.56761028543308</v>
      </c>
      <c r="F524" s="12">
        <f>$I$2*Данные!E517*Данные!D517</f>
        <v>18.896187654507333</v>
      </c>
      <c r="G524" s="12">
        <f>$F$2*Данные!D517*Данные!F517</f>
        <v>192.77601477557812</v>
      </c>
    </row>
    <row r="525" spans="1:7">
      <c r="A525" s="17">
        <v>43852</v>
      </c>
      <c r="B525" s="18">
        <f xml:space="preserve"> Данные!B518 * 'Лаб 1'!$F$1</f>
        <v>126.79340028694403</v>
      </c>
      <c r="C525" s="3">
        <f xml:space="preserve"> Данные!C518 * 'Лаб 1'!$M$1</f>
        <v>107.58983434105097</v>
      </c>
      <c r="D525" s="3">
        <f>Данные!D518 * 'Лаб 1'!$I$1</f>
        <v>107.09954522486103</v>
      </c>
      <c r="E525" s="12">
        <f t="shared" si="11"/>
        <v>111.59171122047245</v>
      </c>
      <c r="F525" s="12">
        <f>$I$2*Данные!E518*Данные!D518</f>
        <v>19.001231951328009</v>
      </c>
      <c r="G525" s="12">
        <f>$F$2*Данные!D518*Данные!F518</f>
        <v>195.11130742420937</v>
      </c>
    </row>
    <row r="526" spans="1:7">
      <c r="A526" s="17">
        <v>43853</v>
      </c>
      <c r="B526" s="18">
        <f xml:space="preserve"> Данные!B519 * 'Лаб 1'!$F$1</f>
        <v>126.70970827355332</v>
      </c>
      <c r="C526" s="3">
        <f xml:space="preserve"> Данные!C519 * 'Лаб 1'!$M$1</f>
        <v>107.05893919284276</v>
      </c>
      <c r="D526" s="3">
        <f>Данные!D519 * 'Лаб 1'!$I$1</f>
        <v>106.90247599797877</v>
      </c>
      <c r="E526" s="12">
        <f t="shared" si="11"/>
        <v>111.61581215551182</v>
      </c>
      <c r="F526" s="12">
        <f>$I$2*Данные!E519*Данные!D519</f>
        <v>18.40035506584751</v>
      </c>
      <c r="G526" s="12">
        <f>$F$2*Данные!D519*Данные!F519</f>
        <v>196.90220267034096</v>
      </c>
    </row>
    <row r="527" spans="1:7">
      <c r="A527" s="17">
        <v>43854</v>
      </c>
      <c r="B527" s="18">
        <f xml:space="preserve"> Данные!B520 * 'Лаб 1'!$F$1</f>
        <v>126.26733620277379</v>
      </c>
      <c r="C527" s="3">
        <f xml:space="preserve"> Данные!C520 * 'Лаб 1'!$M$1</f>
        <v>107.22607285061198</v>
      </c>
      <c r="D527" s="3">
        <f>Данные!D520 * 'Лаб 1'!$I$1</f>
        <v>106.80646791308742</v>
      </c>
      <c r="E527" s="12">
        <f t="shared" si="11"/>
        <v>111.63991309055119</v>
      </c>
      <c r="F527" s="12">
        <f>$I$2*Данные!E520*Данные!D520</f>
        <v>17.975387845428454</v>
      </c>
      <c r="G527" s="12">
        <f>$F$2*Данные!D520*Данные!F520</f>
        <v>195.39213755528752</v>
      </c>
    </row>
    <row r="528" spans="1:7">
      <c r="A528" s="17">
        <v>43855</v>
      </c>
      <c r="B528" s="18">
        <f xml:space="preserve"> Данные!B521 * 'Лаб 1'!$F$1</f>
        <v>126.85318029650884</v>
      </c>
      <c r="C528" s="3">
        <f xml:space="preserve"> Данные!C521 * 'Лаб 1'!$M$1</f>
        <v>106.9950351472251</v>
      </c>
      <c r="D528" s="3">
        <f>Данные!D521 * 'Лаб 1'!$I$1</f>
        <v>106.77109651339059</v>
      </c>
      <c r="E528" s="12">
        <f t="shared" si="11"/>
        <v>111.66401402559056</v>
      </c>
      <c r="F528" s="12">
        <f>$I$2*Данные!E521*Данные!D521</f>
        <v>18.011615337286589</v>
      </c>
      <c r="G528" s="12">
        <f>$F$2*Данные!D521*Данные!F521</f>
        <v>196.01850404746833</v>
      </c>
    </row>
    <row r="529" spans="1:7">
      <c r="A529" s="17">
        <v>43858</v>
      </c>
      <c r="B529" s="18">
        <f xml:space="preserve"> Данные!B522 * 'Лаб 1'!$F$1</f>
        <v>129.04112864658057</v>
      </c>
      <c r="C529" s="3">
        <f xml:space="preserve"> Данные!C522 * 'Лаб 1'!$M$1</f>
        <v>107.4227006832817</v>
      </c>
      <c r="D529" s="3">
        <f>Данные!D522 * 'Лаб 1'!$I$1</f>
        <v>107.1298635674583</v>
      </c>
      <c r="E529" s="12">
        <f t="shared" si="11"/>
        <v>111.68811496062993</v>
      </c>
      <c r="F529" s="12">
        <f>$I$2*Данные!E522*Данные!D522</f>
        <v>19.542127635436159</v>
      </c>
      <c r="G529" s="12">
        <f>$F$2*Данные!D522*Данные!F522</f>
        <v>197.6429591150912</v>
      </c>
    </row>
    <row r="530" spans="1:7">
      <c r="A530" s="17">
        <v>43859</v>
      </c>
      <c r="B530" s="18">
        <f xml:space="preserve"> Данные!B523 * 'Лаб 1'!$F$1</f>
        <v>129.23242467718794</v>
      </c>
      <c r="C530" s="3">
        <f xml:space="preserve"> Данные!C523 * 'Лаб 1'!$M$1</f>
        <v>107.98800570220715</v>
      </c>
      <c r="D530" s="3">
        <f>Данные!D523 * 'Лаб 1'!$I$1</f>
        <v>107.54421424962101</v>
      </c>
      <c r="E530" s="12">
        <f t="shared" si="11"/>
        <v>111.7122158956693</v>
      </c>
      <c r="F530" s="12">
        <f>$I$2*Данные!E523*Данные!D523</f>
        <v>19.923043372606205</v>
      </c>
      <c r="G530" s="12">
        <f>$F$2*Данные!D523*Данные!F523</f>
        <v>197.83561188129539</v>
      </c>
    </row>
    <row r="531" spans="1:7">
      <c r="A531" s="17">
        <v>43860</v>
      </c>
      <c r="B531" s="18">
        <f xml:space="preserve"> Данные!B524 * 'Лаб 1'!$F$1</f>
        <v>128.53897656623624</v>
      </c>
      <c r="C531" s="3">
        <f xml:space="preserve"> Данные!C524 * 'Лаб 1'!$M$1</f>
        <v>107.32438676694686</v>
      </c>
      <c r="D531" s="3">
        <f>Данные!D524 * 'Лаб 1'!$I$1</f>
        <v>107.54421424962101</v>
      </c>
      <c r="E531" s="12">
        <f t="shared" si="11"/>
        <v>111.73631683070867</v>
      </c>
      <c r="F531" s="12">
        <f>$I$2*Данные!E524*Данные!D524</f>
        <v>20.240837723815421</v>
      </c>
      <c r="G531" s="12">
        <f>$F$2*Данные!D524*Данные!F524</f>
        <v>192.01837976515776</v>
      </c>
    </row>
    <row r="532" spans="1:7">
      <c r="A532" s="17">
        <v>43861</v>
      </c>
      <c r="B532" s="18">
        <f xml:space="preserve"> Данные!B525 * 'Лаб 1'!$F$1</f>
        <v>129.86609277857485</v>
      </c>
      <c r="C532" s="3">
        <f xml:space="preserve"> Данные!C525 * 'Лаб 1'!$M$1</f>
        <v>108.25836897212801</v>
      </c>
      <c r="D532" s="3">
        <f>Данные!D525 * 'Лаб 1'!$I$1</f>
        <v>108.01920161697826</v>
      </c>
      <c r="E532" s="12">
        <f t="shared" si="11"/>
        <v>111.76041776574804</v>
      </c>
      <c r="F532" s="12">
        <f>$I$2*Данные!E525*Данные!D525</f>
        <v>20.519136293505227</v>
      </c>
      <c r="G532" s="12">
        <f>$F$2*Данные!D525*Данные!F525</f>
        <v>198.3098703749518</v>
      </c>
    </row>
    <row r="533" spans="1:7">
      <c r="A533" s="17">
        <v>43862</v>
      </c>
      <c r="B533" s="18">
        <f xml:space="preserve"> Данные!B526 * 'Лаб 1'!$F$1</f>
        <v>129.91391678622668</v>
      </c>
      <c r="C533" s="3">
        <f xml:space="preserve"> Данные!C526 * 'Лаб 1'!$M$1</f>
        <v>108.32718871356241</v>
      </c>
      <c r="D533" s="3">
        <f>Данные!D526 * 'Лаб 1'!$I$1</f>
        <v>108.0343607882769</v>
      </c>
      <c r="E533" s="12">
        <f t="shared" si="11"/>
        <v>111.78451870078742</v>
      </c>
      <c r="F533" s="12">
        <f>$I$2*Данные!E526*Данные!D526</f>
        <v>20.676800261484463</v>
      </c>
      <c r="G533" s="12">
        <f>$F$2*Данные!D526*Данные!F526</f>
        <v>202.4832633544496</v>
      </c>
    </row>
    <row r="534" spans="1:7">
      <c r="A534" s="17">
        <v>43865</v>
      </c>
      <c r="B534" s="18">
        <f xml:space="preserve"> Данные!B527 * 'Лаб 1'!$F$1</f>
        <v>130.38020086083213</v>
      </c>
      <c r="C534" s="3">
        <f xml:space="preserve"> Данные!C527 * 'Лаб 1'!$M$1</f>
        <v>109.53153418866441</v>
      </c>
      <c r="D534" s="3">
        <f>Данные!D527 * 'Лаб 1'!$I$1</f>
        <v>108.55482566953005</v>
      </c>
      <c r="E534" s="12">
        <f t="shared" si="11"/>
        <v>111.80861963582679</v>
      </c>
      <c r="F534" s="12">
        <f>$I$2*Данные!E527*Данные!D527</f>
        <v>21.499169806995425</v>
      </c>
      <c r="G534" s="12">
        <f>$F$2*Данные!D527*Данные!F527</f>
        <v>203.18271462001499</v>
      </c>
    </row>
    <row r="535" spans="1:7">
      <c r="A535" s="17">
        <v>43866</v>
      </c>
      <c r="B535" s="18">
        <f xml:space="preserve"> Данные!B528 * 'Лаб 1'!$F$1</f>
        <v>129.7345767575323</v>
      </c>
      <c r="C535" s="3">
        <f xml:space="preserve"> Данные!C528 * 'Лаб 1'!$M$1</f>
        <v>109.01047043208966</v>
      </c>
      <c r="D535" s="3">
        <f>Данные!D528 * 'Лаб 1'!$I$1</f>
        <v>108.53966649823143</v>
      </c>
      <c r="E535" s="12">
        <f t="shared" si="11"/>
        <v>111.83272057086616</v>
      </c>
      <c r="F535" s="12">
        <f>$I$2*Данные!E528*Данные!D528</f>
        <v>22.615598812046226</v>
      </c>
      <c r="G535" s="12">
        <f>$F$2*Данные!D528*Данные!F528</f>
        <v>194.14700401371121</v>
      </c>
    </row>
    <row r="536" spans="1:7">
      <c r="A536" s="17">
        <v>43867</v>
      </c>
      <c r="B536" s="18">
        <f xml:space="preserve"> Данные!B529 * 'Лаб 1'!$F$1</f>
        <v>128.51506456241032</v>
      </c>
      <c r="C536" s="3">
        <f xml:space="preserve"> Данные!C529 * 'Лаб 1'!$M$1</f>
        <v>108.86299955758737</v>
      </c>
      <c r="D536" s="3">
        <f>Данные!D529 * 'Лаб 1'!$I$1</f>
        <v>108.84284992420413</v>
      </c>
      <c r="E536" s="12">
        <f t="shared" si="11"/>
        <v>111.85682150590553</v>
      </c>
      <c r="F536" s="12">
        <f>$I$2*Данные!E529*Данные!D529</f>
        <v>23.918286072404999</v>
      </c>
      <c r="G536" s="12">
        <f>$F$2*Данные!D529*Данные!F529</f>
        <v>194.16095073164198</v>
      </c>
    </row>
    <row r="537" spans="1:7">
      <c r="A537" s="17">
        <v>43868</v>
      </c>
      <c r="B537" s="18">
        <f xml:space="preserve"> Данные!B530 * 'Лаб 1'!$F$1</f>
        <v>130.00956480153036</v>
      </c>
      <c r="C537" s="3">
        <f xml:space="preserve"> Данные!C530 * 'Лаб 1'!$M$1</f>
        <v>109.02030182372314</v>
      </c>
      <c r="D537" s="3">
        <f>Данные!D530 * 'Лаб 1'!$I$1</f>
        <v>109.22182920667004</v>
      </c>
      <c r="E537" s="12">
        <f t="shared" si="11"/>
        <v>111.8809224409449</v>
      </c>
      <c r="F537" s="12">
        <f>$I$2*Данные!E530*Данные!D530</f>
        <v>25.147594517968439</v>
      </c>
      <c r="G537" s="12">
        <f>$F$2*Данные!D530*Данные!F530</f>
        <v>201.2499307920404</v>
      </c>
    </row>
    <row r="538" spans="1:7">
      <c r="A538" s="17">
        <v>43869</v>
      </c>
      <c r="B538" s="18">
        <f xml:space="preserve"> Данные!B531 * 'Лаб 1'!$F$1</f>
        <v>131.19320899091343</v>
      </c>
      <c r="C538" s="3">
        <f xml:space="preserve"> Данные!C531 * 'Лаб 1'!$M$1</f>
        <v>109.61018532173229</v>
      </c>
      <c r="D538" s="3">
        <f>Данные!D531 * 'Лаб 1'!$I$1</f>
        <v>109.96462860030319</v>
      </c>
      <c r="E538" s="12">
        <f t="shared" si="11"/>
        <v>111.90502337598427</v>
      </c>
      <c r="F538" s="12">
        <f>$I$2*Данные!E531*Данные!D531</f>
        <v>25.558998570517193</v>
      </c>
      <c r="G538" s="12">
        <f>$F$2*Данные!D531*Данные!F531</f>
        <v>204.27086348405834</v>
      </c>
    </row>
    <row r="539" spans="1:7">
      <c r="A539" s="17">
        <v>43872</v>
      </c>
      <c r="B539" s="18">
        <f xml:space="preserve"> Данные!B532 * 'Лаб 1'!$F$1</f>
        <v>132.18555714968915</v>
      </c>
      <c r="C539" s="3">
        <f xml:space="preserve"> Данные!C532 * 'Лаб 1'!$M$1</f>
        <v>109.86088580838619</v>
      </c>
      <c r="D539" s="3">
        <f>Данные!D532 * 'Лаб 1'!$I$1</f>
        <v>110.39413845376451</v>
      </c>
      <c r="E539" s="12">
        <f t="shared" si="11"/>
        <v>111.92912431102364</v>
      </c>
      <c r="F539" s="12">
        <f>$I$2*Данные!E532*Данные!D532</f>
        <v>26.613054378596662</v>
      </c>
      <c r="G539" s="12">
        <f>$F$2*Данные!D532*Данные!F532</f>
        <v>207.46748627579876</v>
      </c>
    </row>
    <row r="540" spans="1:7">
      <c r="A540" s="17">
        <v>43873</v>
      </c>
      <c r="B540" s="18">
        <f xml:space="preserve"> Данные!B533 * 'Лаб 1'!$F$1</f>
        <v>132.11382113821136</v>
      </c>
      <c r="C540" s="3">
        <f xml:space="preserve"> Данные!C533 * 'Лаб 1'!$M$1</f>
        <v>110.28855134444279</v>
      </c>
      <c r="D540" s="3">
        <f>Данные!D533 * 'Лаб 1'!$I$1</f>
        <v>110.78322385042951</v>
      </c>
      <c r="E540" s="12">
        <f t="shared" si="11"/>
        <v>111.95322524606301</v>
      </c>
      <c r="F540" s="12">
        <f>$I$2*Данные!E533*Данные!D533</f>
        <v>29.931491679932154</v>
      </c>
      <c r="G540" s="12">
        <f>$F$2*Данные!D533*Данные!F533</f>
        <v>204.89518585928951</v>
      </c>
    </row>
    <row r="541" spans="1:7">
      <c r="A541" s="17">
        <v>43874</v>
      </c>
      <c r="B541" s="18">
        <f xml:space="preserve"> Данные!B534 * 'Лаб 1'!$F$1</f>
        <v>132.00621712099473</v>
      </c>
      <c r="C541" s="3">
        <f xml:space="preserve"> Данные!C534 * 'Лаб 1'!$M$1</f>
        <v>110.57366170181389</v>
      </c>
      <c r="D541" s="3">
        <f>Данные!D534 * 'Лаб 1'!$I$1</f>
        <v>110.75795856493177</v>
      </c>
      <c r="E541" s="12">
        <f t="shared" si="11"/>
        <v>111.97732618110238</v>
      </c>
      <c r="F541" s="12">
        <f>$I$2*Данные!E534*Данные!D534</f>
        <v>31.12239886648117</v>
      </c>
      <c r="G541" s="12">
        <f>$F$2*Данные!D534*Данные!F534</f>
        <v>205.82136590464322</v>
      </c>
    </row>
    <row r="542" spans="1:7">
      <c r="A542" s="17">
        <v>43875</v>
      </c>
      <c r="B542" s="18">
        <f xml:space="preserve"> Данные!B535 * 'Лаб 1'!$F$1</f>
        <v>133.20181731229076</v>
      </c>
      <c r="C542" s="3">
        <f xml:space="preserve"> Данные!C535 * 'Лаб 1'!$M$1</f>
        <v>110.76537383866686</v>
      </c>
      <c r="D542" s="3">
        <f>Данные!D535 * 'Лаб 1'!$I$1</f>
        <v>111.17230924709447</v>
      </c>
      <c r="E542" s="12">
        <f t="shared" si="11"/>
        <v>112.00142711614176</v>
      </c>
      <c r="F542" s="12">
        <f>$I$2*Данные!E535*Данные!D535</f>
        <v>32.060996124660505</v>
      </c>
      <c r="G542" s="12">
        <f>$F$2*Данные!D535*Данные!F535</f>
        <v>205.33211994551201</v>
      </c>
    </row>
    <row r="543" spans="1:7">
      <c r="A543" s="17">
        <v>43876</v>
      </c>
      <c r="B543" s="18">
        <f xml:space="preserve"> Данные!B536 * 'Лаб 1'!$F$1</f>
        <v>133.22572931611668</v>
      </c>
      <c r="C543" s="3">
        <f xml:space="preserve"> Данные!C536 * 'Лаб 1'!$M$1</f>
        <v>110.16565894902422</v>
      </c>
      <c r="D543" s="3">
        <f>Данные!D536 * 'Лаб 1'!$I$1</f>
        <v>111.0965133906013</v>
      </c>
      <c r="E543" s="12">
        <f t="shared" si="11"/>
        <v>112.02552805118113</v>
      </c>
      <c r="F543" s="12">
        <f>$I$2*Данные!E536*Данные!D536</f>
        <v>32.238687043785866</v>
      </c>
      <c r="G543" s="12">
        <f>$F$2*Данные!D536*Данные!F536</f>
        <v>210.07153942097054</v>
      </c>
    </row>
    <row r="544" spans="1:7">
      <c r="A544" s="17">
        <v>43879</v>
      </c>
      <c r="B544" s="18">
        <f xml:space="preserve"> Данные!B537 * 'Лаб 1'!$F$1</f>
        <v>133.29746532759444</v>
      </c>
      <c r="C544" s="3">
        <f xml:space="preserve"> Данные!C537 * 'Лаб 1'!$M$1</f>
        <v>109.88054859165315</v>
      </c>
      <c r="D544" s="3">
        <f>Данные!D537 * 'Лаб 1'!$I$1</f>
        <v>110.8842849924204</v>
      </c>
      <c r="E544" s="12">
        <f t="shared" si="11"/>
        <v>112.0496289862205</v>
      </c>
      <c r="F544" s="12">
        <f>$I$2*Данные!E537*Данные!D537</f>
        <v>31.875136131602556</v>
      </c>
      <c r="G544" s="12">
        <f>$F$2*Данные!D537*Данные!F537</f>
        <v>208.18357898946797</v>
      </c>
    </row>
    <row r="545" spans="1:7">
      <c r="A545" s="17">
        <v>43880</v>
      </c>
      <c r="B545" s="18">
        <f xml:space="preserve"> Данные!B538 * 'Лаб 1'!$F$1</f>
        <v>134.49306551889046</v>
      </c>
      <c r="C545" s="3">
        <f xml:space="preserve"> Данные!C538 * 'Лаб 1'!$M$1</f>
        <v>110.40652804404463</v>
      </c>
      <c r="D545" s="3">
        <f>Данные!D538 * 'Лаб 1'!$I$1</f>
        <v>111.31884790298129</v>
      </c>
      <c r="E545" s="12">
        <f t="shared" si="11"/>
        <v>112.07372992125987</v>
      </c>
      <c r="F545" s="12">
        <f>$I$2*Данные!E538*Данные!D538</f>
        <v>31.702771966744212</v>
      </c>
      <c r="G545" s="12">
        <f>$F$2*Данные!D538*Данные!F538</f>
        <v>209.0509293490106</v>
      </c>
    </row>
    <row r="546" spans="1:7">
      <c r="A546" s="17">
        <v>43881</v>
      </c>
      <c r="B546" s="18">
        <f xml:space="preserve"> Данные!B539 * 'Лаб 1'!$F$1</f>
        <v>136.35820181731228</v>
      </c>
      <c r="C546" s="3">
        <f xml:space="preserve"> Данные!C539 * 'Лаб 1'!$M$1</f>
        <v>110.14108046994052</v>
      </c>
      <c r="D546" s="3">
        <f>Данные!D539 * 'Лаб 1'!$I$1</f>
        <v>111.36937847397675</v>
      </c>
      <c r="E546" s="12">
        <f t="shared" si="11"/>
        <v>112.09783085629924</v>
      </c>
      <c r="F546" s="12">
        <f>$I$2*Данные!E539*Данные!D539</f>
        <v>29.915631138015971</v>
      </c>
      <c r="G546" s="12">
        <f>$F$2*Данные!D539*Данные!F539</f>
        <v>205.30993835644117</v>
      </c>
    </row>
    <row r="547" spans="1:7">
      <c r="A547" s="17">
        <v>43882</v>
      </c>
      <c r="B547" s="18">
        <f xml:space="preserve"> Данные!B540 * 'Лаб 1'!$F$1</f>
        <v>136.47776183644189</v>
      </c>
      <c r="C547" s="3">
        <f xml:space="preserve"> Данные!C540 * 'Лаб 1'!$M$1</f>
        <v>110.25905716954234</v>
      </c>
      <c r="D547" s="3">
        <f>Данные!D540 * 'Лаб 1'!$I$1</f>
        <v>111.40980293077311</v>
      </c>
      <c r="E547" s="12">
        <f t="shared" si="11"/>
        <v>112.12193179133861</v>
      </c>
      <c r="F547" s="12">
        <f>$I$2*Данные!E540*Данные!D540</f>
        <v>30.68057913490204</v>
      </c>
      <c r="G547" s="12">
        <f>$F$2*Данные!D540*Данные!F540</f>
        <v>208.37187136220186</v>
      </c>
    </row>
    <row r="548" spans="1:7">
      <c r="A548" s="17">
        <v>43883</v>
      </c>
      <c r="B548" s="18">
        <f xml:space="preserve"> Данные!B541 * 'Лаб 1'!$F$1</f>
        <v>138.90483022477284</v>
      </c>
      <c r="C548" s="3">
        <f xml:space="preserve"> Данные!C541 * 'Лаб 1'!$M$1</f>
        <v>110.77520523030034</v>
      </c>
      <c r="D548" s="3">
        <f>Данные!D541 * 'Лаб 1'!$I$1</f>
        <v>111.77362304194037</v>
      </c>
      <c r="E548" s="12">
        <f t="shared" si="11"/>
        <v>112.14603272637798</v>
      </c>
      <c r="F548" s="12">
        <f>$I$2*Данные!E541*Данные!D541</f>
        <v>30.828458968127396</v>
      </c>
      <c r="G548" s="12">
        <f>$F$2*Данные!D541*Данные!F541</f>
        <v>206.90780705498349</v>
      </c>
    </row>
    <row r="549" spans="1:7">
      <c r="A549" s="17">
        <v>43886</v>
      </c>
      <c r="B549" s="18">
        <f xml:space="preserve"> Данные!B542 * 'Лаб 1'!$F$1</f>
        <v>143.86657101865134</v>
      </c>
      <c r="C549" s="3">
        <f xml:space="preserve"> Данные!C542 * 'Лаб 1'!$M$1</f>
        <v>111.47323403627783</v>
      </c>
      <c r="D549" s="3">
        <f>Данные!D542 * 'Лаб 1'!$I$1</f>
        <v>112.41030823648308</v>
      </c>
      <c r="E549" s="12">
        <f t="shared" si="11"/>
        <v>112.17013366141735</v>
      </c>
      <c r="F549" s="12">
        <f>$I$2*Данные!E542*Данные!D542</f>
        <v>30.264518717131999</v>
      </c>
      <c r="G549" s="12">
        <f>$F$2*Данные!D542*Данные!F542</f>
        <v>203.3571595604985</v>
      </c>
    </row>
    <row r="550" spans="1:7">
      <c r="A550" s="17">
        <v>43887</v>
      </c>
      <c r="B550" s="18">
        <f xml:space="preserve"> Данные!B543 * 'Лаб 1'!$F$1</f>
        <v>141.73840267814441</v>
      </c>
      <c r="C550" s="3">
        <f xml:space="preserve"> Данные!C543 * 'Лаб 1'!$M$1</f>
        <v>111.9746350095856</v>
      </c>
      <c r="D550" s="3">
        <f>Данные!D543 * 'Лаб 1'!$I$1</f>
        <v>112.52147549267305</v>
      </c>
      <c r="E550" s="12">
        <f t="shared" si="11"/>
        <v>112.19423459645672</v>
      </c>
      <c r="F550" s="12">
        <f>$I$2*Данные!E543*Данные!D543</f>
        <v>27.624355032012648</v>
      </c>
      <c r="G550" s="12">
        <f>$F$2*Данные!D543*Данные!F543</f>
        <v>193.90836796067441</v>
      </c>
    </row>
    <row r="551" spans="1:7">
      <c r="A551" s="17">
        <v>43888</v>
      </c>
      <c r="B551" s="18">
        <f xml:space="preserve"> Данные!B544 * 'Лаб 1'!$F$1</f>
        <v>141.75035868005739</v>
      </c>
      <c r="C551" s="3">
        <f xml:space="preserve"> Данные!C544 * 'Лаб 1'!$M$1</f>
        <v>112.89387012731653</v>
      </c>
      <c r="D551" s="3">
        <f>Данные!D544 * 'Лаб 1'!$I$1</f>
        <v>113.07731177362304</v>
      </c>
      <c r="E551" s="12">
        <f t="shared" si="11"/>
        <v>112.21833553149609</v>
      </c>
      <c r="F551" s="12">
        <f>$I$2*Данные!E544*Данные!D544</f>
        <v>26.705965477431487</v>
      </c>
      <c r="G551" s="12">
        <f>$F$2*Данные!D544*Данные!F544</f>
        <v>188.25307429348891</v>
      </c>
    </row>
    <row r="552" spans="1:7">
      <c r="A552" s="17">
        <v>43889</v>
      </c>
      <c r="B552" s="18">
        <f xml:space="preserve"> Данные!B545 * 'Лаб 1'!$F$1</f>
        <v>141.40363462458154</v>
      </c>
      <c r="C552" s="3">
        <f xml:space="preserve"> Данные!C545 * 'Лаб 1'!$M$1</f>
        <v>112.97252126038441</v>
      </c>
      <c r="D552" s="3">
        <f>Данные!D545 * 'Лаб 1'!$I$1</f>
        <v>112.88529560384032</v>
      </c>
      <c r="E552" s="12">
        <f t="shared" si="11"/>
        <v>112.24243646653547</v>
      </c>
      <c r="F552" s="12">
        <f>$I$2*Данные!E545*Данные!D545</f>
        <v>26.68440065322887</v>
      </c>
      <c r="G552" s="12">
        <f>$F$2*Данные!D545*Данные!F545</f>
        <v>190.90818831199624</v>
      </c>
    </row>
    <row r="553" spans="1:7">
      <c r="A553" s="17">
        <v>43890</v>
      </c>
      <c r="B553" s="18">
        <f xml:space="preserve"> Данные!B546 * 'Лаб 1'!$F$1</f>
        <v>139.98087039693925</v>
      </c>
      <c r="C553" s="3">
        <f xml:space="preserve"> Данные!C546 * 'Лаб 1'!$M$1</f>
        <v>114.20144521457011</v>
      </c>
      <c r="D553" s="3">
        <f>Данные!D546 * 'Лаб 1'!$I$1</f>
        <v>113.14300151591712</v>
      </c>
      <c r="E553" s="12">
        <f t="shared" si="11"/>
        <v>112.26653740157484</v>
      </c>
      <c r="F553" s="12">
        <f>$I$2*Данные!E546*Данные!D546</f>
        <v>26.87166399970074</v>
      </c>
      <c r="G553" s="12">
        <f>$F$2*Данные!D546*Данные!F546</f>
        <v>178.84231261346306</v>
      </c>
    </row>
    <row r="554" spans="1:7">
      <c r="A554" s="17">
        <v>43893</v>
      </c>
      <c r="B554" s="18">
        <f xml:space="preserve"> Данные!B547 * 'Лаб 1'!$F$1</f>
        <v>138.24725011956002</v>
      </c>
      <c r="C554" s="3">
        <f xml:space="preserve"> Данные!C547 * 'Лаб 1'!$M$1</f>
        <v>114.16703534385292</v>
      </c>
      <c r="D554" s="3">
        <f>Данные!D547 * 'Лаб 1'!$I$1</f>
        <v>112.89540171803941</v>
      </c>
      <c r="E554" s="12">
        <f t="shared" si="11"/>
        <v>112.29063833661421</v>
      </c>
      <c r="F554" s="12">
        <f>$I$2*Данные!E547*Данные!D547</f>
        <v>26.955578252366422</v>
      </c>
      <c r="G554" s="12">
        <f>$F$2*Данные!D547*Данные!F547</f>
        <v>178.34655000949638</v>
      </c>
    </row>
    <row r="555" spans="1:7">
      <c r="A555" s="17">
        <v>43894</v>
      </c>
      <c r="B555" s="18">
        <f xml:space="preserve"> Данные!B548 * 'Лаб 1'!$F$1</f>
        <v>137.39837398373984</v>
      </c>
      <c r="C555" s="3">
        <f xml:space="preserve"> Данные!C548 * 'Лаб 1'!$M$1</f>
        <v>114.79132871257926</v>
      </c>
      <c r="D555" s="3">
        <f>Данные!D548 * 'Лаб 1'!$I$1</f>
        <v>112.9509853461344</v>
      </c>
      <c r="E555" s="12">
        <f t="shared" si="11"/>
        <v>112.31473927165358</v>
      </c>
      <c r="F555" s="12">
        <f>$I$2*Данные!E548*Данные!D548</f>
        <v>26.746335450312355</v>
      </c>
      <c r="G555" s="12">
        <f>$F$2*Данные!D548*Данные!F548</f>
        <v>195.04018967536385</v>
      </c>
    </row>
    <row r="556" spans="1:7">
      <c r="A556" s="17">
        <v>43895</v>
      </c>
      <c r="B556" s="18">
        <f xml:space="preserve"> Данные!B549 * 'Лаб 1'!$F$1</f>
        <v>141.22429459588713</v>
      </c>
      <c r="C556" s="3">
        <f xml:space="preserve"> Данные!C549 * 'Лаб 1'!$M$1</f>
        <v>114.9338838912648</v>
      </c>
      <c r="D556" s="3">
        <f>Данные!D549 * 'Лаб 1'!$I$1</f>
        <v>112.7387569479535</v>
      </c>
      <c r="E556" s="12">
        <f t="shared" si="11"/>
        <v>112.33884020669295</v>
      </c>
      <c r="F556" s="12">
        <f>$I$2*Данные!E549*Данные!D549</f>
        <v>27.271511659798769</v>
      </c>
      <c r="G556" s="12">
        <f>$F$2*Данные!D549*Данные!F549</f>
        <v>188.49732524376969</v>
      </c>
    </row>
    <row r="557" spans="1:7">
      <c r="A557" s="17">
        <v>43896</v>
      </c>
      <c r="B557" s="18">
        <f xml:space="preserve"> Данные!B550 * 'Лаб 1'!$F$1</f>
        <v>141.58297465327595</v>
      </c>
      <c r="C557" s="3">
        <f xml:space="preserve"> Данные!C550 * 'Лаб 1'!$M$1</f>
        <v>115.35171803568795</v>
      </c>
      <c r="D557" s="3">
        <f>Данные!D550 * 'Лаб 1'!$I$1</f>
        <v>112.97119757453258</v>
      </c>
      <c r="E557" s="12">
        <f t="shared" si="11"/>
        <v>112.36294114173232</v>
      </c>
      <c r="F557" s="12">
        <f>$I$2*Данные!E550*Данные!D550</f>
        <v>28.192367682863726</v>
      </c>
      <c r="G557" s="12">
        <f>$F$2*Данные!D550*Данные!F550</f>
        <v>197.66042405030908</v>
      </c>
    </row>
    <row r="558" spans="1:7">
      <c r="A558" s="17">
        <v>43897</v>
      </c>
      <c r="B558" s="18">
        <f xml:space="preserve"> Данные!B551 * 'Лаб 1'!$F$1</f>
        <v>145.22955523672883</v>
      </c>
      <c r="C558" s="3">
        <f xml:space="preserve"> Данные!C551 * 'Лаб 1'!$M$1</f>
        <v>117.26883940421767</v>
      </c>
      <c r="D558" s="3">
        <f>Данные!D551 * 'Лаб 1'!$I$1</f>
        <v>113.16826680141483</v>
      </c>
      <c r="E558" s="12">
        <f t="shared" si="11"/>
        <v>112.38704207677169</v>
      </c>
      <c r="F558" s="12">
        <f>$I$2*Данные!E551*Данные!D551</f>
        <v>29.195310977433902</v>
      </c>
      <c r="G558" s="12">
        <f>$F$2*Данные!D551*Данные!F551</f>
        <v>191.56986079213149</v>
      </c>
    </row>
    <row r="559" spans="1:7">
      <c r="A559" s="17">
        <v>43900</v>
      </c>
      <c r="B559" s="18">
        <f xml:space="preserve"> Данные!B552 * 'Лаб 1'!$F$1</f>
        <v>151.5662362505978</v>
      </c>
      <c r="C559" s="3">
        <f xml:space="preserve"> Данные!C552 * 'Лаб 1'!$M$1</f>
        <v>124.44083960084549</v>
      </c>
      <c r="D559" s="3">
        <f>Данные!D552 * 'Лаб 1'!$I$1</f>
        <v>118.83779686710459</v>
      </c>
      <c r="E559" s="12">
        <f t="shared" si="11"/>
        <v>112.41114301181106</v>
      </c>
      <c r="F559" s="12">
        <f>$I$2*Данные!E552*Данные!D552</f>
        <v>25.17197704160127</v>
      </c>
      <c r="G559" s="12">
        <f>$F$2*Данные!D552*Данные!F552</f>
        <v>198.50252430922279</v>
      </c>
    </row>
    <row r="560" spans="1:7">
      <c r="A560" s="17">
        <v>43901</v>
      </c>
      <c r="B560" s="18">
        <f xml:space="preserve"> Данные!B553 * 'Лаб 1'!$F$1</f>
        <v>147.85987565758009</v>
      </c>
      <c r="C560" s="3">
        <f xml:space="preserve"> Данные!C553 * 'Лаб 1'!$M$1</f>
        <v>122.27793344147862</v>
      </c>
      <c r="D560" s="3">
        <f>Данные!D553 * 'Лаб 1'!$I$1</f>
        <v>117.27134916624559</v>
      </c>
      <c r="E560" s="12">
        <f t="shared" si="11"/>
        <v>112.43524394685043</v>
      </c>
      <c r="F560" s="12">
        <f>$I$2*Данные!E553*Данные!D553</f>
        <v>23.78697115937457</v>
      </c>
      <c r="G560" s="12">
        <f>$F$2*Данные!D553*Данные!F553</f>
        <v>180.3799254165969</v>
      </c>
    </row>
    <row r="561" spans="1:7">
      <c r="A561" s="17">
        <v>43902</v>
      </c>
      <c r="B561" s="18">
        <f xml:space="preserve"> Данные!B554 * 'Лаб 1'!$F$1</f>
        <v>147.88378766140602</v>
      </c>
      <c r="C561" s="3">
        <f xml:space="preserve"> Данные!C554 * 'Лаб 1'!$M$1</f>
        <v>121.39802389028166</v>
      </c>
      <c r="D561" s="3">
        <f>Данные!D554 * 'Лаб 1'!$I$1</f>
        <v>116.93279434057602</v>
      </c>
      <c r="E561" s="12">
        <f t="shared" si="11"/>
        <v>112.45934488188981</v>
      </c>
      <c r="F561" s="12">
        <f>$I$2*Данные!E554*Данные!D554</f>
        <v>18.447155817580747</v>
      </c>
      <c r="G561" s="12">
        <f>$F$2*Данные!D554*Данные!F554</f>
        <v>192.806662513021</v>
      </c>
    </row>
    <row r="562" spans="1:7">
      <c r="A562" s="17">
        <v>43903</v>
      </c>
      <c r="B562" s="18">
        <f xml:space="preserve"> Данные!B555 * 'Лаб 1'!$F$1</f>
        <v>147.68053562888568</v>
      </c>
      <c r="C562" s="3">
        <f xml:space="preserve"> Данные!C555 * 'Лаб 1'!$M$1</f>
        <v>123.02020350980682</v>
      </c>
      <c r="D562" s="3">
        <f>Данные!D555 * 'Лаб 1'!$I$1</f>
        <v>118.6154623547246</v>
      </c>
      <c r="E562" s="12">
        <f t="shared" si="11"/>
        <v>112.48344581692918</v>
      </c>
      <c r="F562" s="12">
        <f>$I$2*Данные!E555*Данные!D555</f>
        <v>14.684557626526056</v>
      </c>
      <c r="G562" s="12">
        <f>$F$2*Данные!D555*Данные!F555</f>
        <v>188.80861622159813</v>
      </c>
    </row>
    <row r="563" spans="1:7">
      <c r="A563" s="17">
        <v>43904</v>
      </c>
      <c r="B563" s="18">
        <f xml:space="preserve"> Данные!B556 * 'Лаб 1'!$F$1</f>
        <v>142.86226685796268</v>
      </c>
      <c r="C563" s="3">
        <f xml:space="preserve"> Данные!C556 * 'Лаб 1'!$M$1</f>
        <v>121.62906159366858</v>
      </c>
      <c r="D563" s="3">
        <f>Данные!D556 * 'Лаб 1'!$I$1</f>
        <v>118.25164224355733</v>
      </c>
      <c r="E563" s="12">
        <f t="shared" si="11"/>
        <v>112.50754675196855</v>
      </c>
      <c r="F563" s="12">
        <f>$I$2*Данные!E556*Данные!D556</f>
        <v>15.983066047763101</v>
      </c>
      <c r="G563" s="12">
        <f>$F$2*Данные!D556*Данные!F556</f>
        <v>169.64163008865393</v>
      </c>
    </row>
    <row r="564" spans="1:7">
      <c r="A564" s="17">
        <v>43907</v>
      </c>
      <c r="B564" s="18">
        <f xml:space="preserve"> Данные!B557 * 'Лаб 1'!$F$1</f>
        <v>136.70492587278815</v>
      </c>
      <c r="C564" s="3">
        <f xml:space="preserve"> Данные!C557 * 'Лаб 1'!$M$1</f>
        <v>123.27581969227744</v>
      </c>
      <c r="D564" s="3">
        <f>Данные!D557 * 'Лаб 1'!$I$1</f>
        <v>119.43405760485092</v>
      </c>
      <c r="E564" s="12">
        <f t="shared" si="11"/>
        <v>112.53164768700792</v>
      </c>
      <c r="F564" s="12">
        <f>$I$2*Данные!E557*Данные!D557</f>
        <v>14.536773133498501</v>
      </c>
      <c r="G564" s="12">
        <f>$F$2*Данные!D557*Данные!F557</f>
        <v>191.85096308278062</v>
      </c>
    </row>
    <row r="565" spans="1:7">
      <c r="A565" s="17">
        <v>43908</v>
      </c>
      <c r="B565" s="18">
        <f xml:space="preserve"> Данные!B558 * 'Лаб 1'!$F$1</f>
        <v>133.97895743663318</v>
      </c>
      <c r="C565" s="3">
        <f xml:space="preserve"> Данные!C558 * 'Лаб 1'!$M$1</f>
        <v>122.1353782627931</v>
      </c>
      <c r="D565" s="3">
        <f>Данные!D558 * 'Лаб 1'!$I$1</f>
        <v>119.62102071753411</v>
      </c>
      <c r="E565" s="12">
        <f t="shared" si="11"/>
        <v>112.55574862204729</v>
      </c>
      <c r="F565" s="12">
        <f>$I$2*Данные!E558*Данные!D558</f>
        <v>14.436031149606915</v>
      </c>
      <c r="G565" s="12">
        <f>$F$2*Данные!D558*Данные!F558</f>
        <v>167.43071670010841</v>
      </c>
    </row>
    <row r="566" spans="1:7">
      <c r="A566" s="17">
        <v>43909</v>
      </c>
      <c r="B566" s="18">
        <f xml:space="preserve"> Данные!B559 * 'Лаб 1'!$F$1</f>
        <v>141.33189861310376</v>
      </c>
      <c r="C566" s="3">
        <f xml:space="preserve"> Данные!C559 * 'Лаб 1'!$M$1</f>
        <v>125.06513296957183</v>
      </c>
      <c r="D566" s="3">
        <f>Данные!D559 * 'Лаб 1'!$I$1</f>
        <v>123.36028297119756</v>
      </c>
      <c r="E566" s="12">
        <f t="shared" si="11"/>
        <v>112.57984955708666</v>
      </c>
      <c r="F566" s="12">
        <f>$I$2*Данные!E559*Данные!D559</f>
        <v>16.843801878246079</v>
      </c>
      <c r="G566" s="12">
        <f>$F$2*Данные!D559*Данные!F559</f>
        <v>180.27824987145422</v>
      </c>
    </row>
    <row r="567" spans="1:7">
      <c r="A567" s="17">
        <v>43910</v>
      </c>
      <c r="B567" s="18">
        <f xml:space="preserve"> Данные!B560 * 'Лаб 1'!$F$1</f>
        <v>144.64371114299379</v>
      </c>
      <c r="C567" s="3">
        <f xml:space="preserve"> Данные!C560 * 'Лаб 1'!$M$1</f>
        <v>128.18168411738682</v>
      </c>
      <c r="D567" s="3">
        <f>Данные!D560 * 'Лаб 1'!$I$1</f>
        <v>128.41839312784234</v>
      </c>
      <c r="E567" s="12">
        <f t="shared" si="11"/>
        <v>112.60395049212603</v>
      </c>
      <c r="F567" s="12">
        <f>$I$2*Данные!E560*Данные!D560</f>
        <v>18.204787087758145</v>
      </c>
      <c r="G567" s="12">
        <f>$F$2*Данные!D560*Данные!F560</f>
        <v>183.06893907059722</v>
      </c>
    </row>
    <row r="568" spans="1:7">
      <c r="A568" s="17">
        <v>43911</v>
      </c>
      <c r="B568" s="18">
        <f xml:space="preserve"> Данные!B561 * 'Лаб 1'!$F$1</f>
        <v>147.99139167862268</v>
      </c>
      <c r="C568" s="3">
        <f xml:space="preserve"> Данные!C561 * 'Лаб 1'!$M$1</f>
        <v>127.92115223909944</v>
      </c>
      <c r="D568" s="3">
        <f>Данные!D561 * 'Лаб 1'!$I$1</f>
        <v>129.31278423446184</v>
      </c>
      <c r="E568" s="12">
        <f t="shared" si="11"/>
        <v>112.6280514271654</v>
      </c>
      <c r="F568" s="12">
        <f>$I$2*Данные!E561*Данные!D561</f>
        <v>17.946732047436093</v>
      </c>
      <c r="G568" s="12">
        <f>$F$2*Данные!D561*Данные!F561</f>
        <v>182.93902901407918</v>
      </c>
    </row>
    <row r="569" spans="1:7">
      <c r="A569" s="17">
        <v>43914</v>
      </c>
      <c r="B569" s="18">
        <f xml:space="preserve"> Данные!B562 * 'Лаб 1'!$F$1</f>
        <v>151.63797226207555</v>
      </c>
      <c r="C569" s="3">
        <f xml:space="preserve"> Данные!C562 * 'Лаб 1'!$M$1</f>
        <v>131.45062183552082</v>
      </c>
      <c r="D569" s="3">
        <f>Данные!D562 * 'Лаб 1'!$I$1</f>
        <v>133.38049519959574</v>
      </c>
      <c r="E569" s="12">
        <f t="shared" si="11"/>
        <v>112.65215236220477</v>
      </c>
      <c r="F569" s="12">
        <f>$I$2*Данные!E562*Данные!D562</f>
        <v>19.454820421560409</v>
      </c>
      <c r="G569" s="12">
        <f>$F$2*Данные!D562*Данные!F562</f>
        <v>176.69986546206269</v>
      </c>
    </row>
    <row r="570" spans="1:7">
      <c r="A570" s="17">
        <v>43915</v>
      </c>
      <c r="B570" s="18">
        <f xml:space="preserve"> Данные!B563 * 'Лаб 1'!$F$1</f>
        <v>159.86370157819226</v>
      </c>
      <c r="C570" s="3">
        <f xml:space="preserve"> Данные!C563 * 'Лаб 1'!$M$1</f>
        <v>131.24907830703435</v>
      </c>
      <c r="D570" s="3">
        <f>Данные!D563 * 'Лаб 1'!$I$1</f>
        <v>131.37948458817584</v>
      </c>
      <c r="E570" s="12">
        <f t="shared" si="11"/>
        <v>112.67625329724414</v>
      </c>
      <c r="F570" s="12">
        <f>$I$2*Данные!E563*Данные!D563</f>
        <v>19.07852644819997</v>
      </c>
      <c r="G570" s="12">
        <f>$F$2*Данные!D563*Данные!F563</f>
        <v>170.34385784907036</v>
      </c>
    </row>
    <row r="571" spans="1:7">
      <c r="A571" s="17">
        <v>43916</v>
      </c>
      <c r="B571" s="18">
        <f xml:space="preserve"> Данные!B564 * 'Лаб 1'!$F$1</f>
        <v>160.68866571018651</v>
      </c>
      <c r="C571" s="3">
        <f xml:space="preserve"> Данные!C564 * 'Лаб 1'!$M$1</f>
        <v>129.52858477117434</v>
      </c>
      <c r="D571" s="3">
        <f>Данные!D564 * 'Лаб 1'!$I$1</f>
        <v>130.31328954017178</v>
      </c>
      <c r="E571" s="12">
        <f t="shared" si="11"/>
        <v>112.70035423228352</v>
      </c>
      <c r="F571" s="12">
        <f>$I$2*Данные!E564*Данные!D564</f>
        <v>18.7946513818992</v>
      </c>
      <c r="G571" s="12">
        <f>$F$2*Данные!D564*Данные!F564</f>
        <v>185.92085599674994</v>
      </c>
    </row>
    <row r="572" spans="1:7">
      <c r="A572" s="17">
        <v>43917</v>
      </c>
      <c r="B572" s="18">
        <f xml:space="preserve"> Данные!B565 * 'Лаб 1'!$F$1</f>
        <v>161.29842180774747</v>
      </c>
      <c r="C572" s="3">
        <f xml:space="preserve"> Данные!C565 * 'Лаб 1'!$M$1</f>
        <v>130.95905225384652</v>
      </c>
      <c r="D572" s="3">
        <f>Данные!D565 * 'Лаб 1'!$I$1</f>
        <v>130.8741788782213</v>
      </c>
      <c r="E572" s="12">
        <f t="shared" si="11"/>
        <v>112.72445516732289</v>
      </c>
      <c r="F572" s="12">
        <f>$I$2*Данные!E565*Данные!D565</f>
        <v>18.752839328639659</v>
      </c>
      <c r="G572" s="12">
        <f>$F$2*Данные!D565*Данные!F565</f>
        <v>185.69248958726823</v>
      </c>
    </row>
    <row r="573" spans="1:7">
      <c r="A573" s="17">
        <v>43918</v>
      </c>
      <c r="B573" s="18">
        <f xml:space="preserve"> Данные!B566 * 'Лаб 1'!$F$1</f>
        <v>160.49736967957915</v>
      </c>
      <c r="C573" s="3">
        <f xml:space="preserve"> Данные!C566 * 'Лаб 1'!$M$1</f>
        <v>131.3818020940864</v>
      </c>
      <c r="D573" s="3">
        <f>Данные!D566 * 'Лаб 1'!$I$1</f>
        <v>130.13643254168773</v>
      </c>
      <c r="E573" s="12">
        <f t="shared" si="11"/>
        <v>112.74855610236226</v>
      </c>
      <c r="F573" s="12">
        <f>$I$2*Данные!E566*Данные!D566</f>
        <v>17.714189266842741</v>
      </c>
      <c r="G573" s="12">
        <f>$F$2*Данные!D566*Данные!F566</f>
        <v>194.36234180578924</v>
      </c>
    </row>
    <row r="574" spans="1:7">
      <c r="A574" s="17">
        <v>43921</v>
      </c>
      <c r="B574" s="18">
        <f xml:space="preserve"> Данные!B567 * 'Лаб 1'!$F$1</f>
        <v>162.4940219990435</v>
      </c>
      <c r="C574" s="3">
        <f xml:space="preserve"> Данные!C567 * 'Лаб 1'!$M$1</f>
        <v>133.84456569827458</v>
      </c>
      <c r="D574" s="3">
        <f>Данные!D567 * 'Лаб 1'!$I$1</f>
        <v>131.49570490146539</v>
      </c>
      <c r="E574" s="12">
        <f t="shared" si="11"/>
        <v>112.77265703740163</v>
      </c>
      <c r="F574" s="12">
        <f>$I$2*Данные!E567*Данные!D567</f>
        <v>18.414538078085819</v>
      </c>
      <c r="G574" s="12">
        <f>$F$2*Данные!D567*Данные!F567</f>
        <v>188.27655944514018</v>
      </c>
    </row>
    <row r="575" spans="1:7">
      <c r="A575" s="17">
        <v>43922</v>
      </c>
      <c r="B575" s="18">
        <f xml:space="preserve"> Данные!B568 * 'Лаб 1'!$F$1</f>
        <v>159.48110951697751</v>
      </c>
      <c r="C575" s="3">
        <f xml:space="preserve"> Данные!C568 * 'Лаб 1'!$M$1</f>
        <v>131.8143833259598</v>
      </c>
      <c r="D575" s="3">
        <f>Данные!D568 * 'Лаб 1'!$I$1</f>
        <v>130.65184436584133</v>
      </c>
      <c r="E575" s="12">
        <f t="shared" si="11"/>
        <v>112.796757972441</v>
      </c>
      <c r="F575" s="12">
        <f>$I$2*Данные!E568*Данные!D568</f>
        <v>18.328709808400721</v>
      </c>
      <c r="G575" s="12">
        <f>$F$2*Данные!D568*Данные!F568</f>
        <v>192.38378377494433</v>
      </c>
    </row>
    <row r="576" spans="1:7">
      <c r="A576" s="17">
        <v>43923</v>
      </c>
      <c r="B576" s="18">
        <f xml:space="preserve"> Данные!B569 * 'Лаб 1'!$F$1</f>
        <v>159.17025346724054</v>
      </c>
      <c r="C576" s="3">
        <f xml:space="preserve"> Данные!C569 * 'Лаб 1'!$M$1</f>
        <v>132.03067394189648</v>
      </c>
      <c r="D576" s="3">
        <f>Данные!D569 * 'Лаб 1'!$I$1</f>
        <v>131.24305204648812</v>
      </c>
      <c r="E576" s="12">
        <f t="shared" si="11"/>
        <v>112.82085890748037</v>
      </c>
      <c r="F576" s="12">
        <f>$I$2*Данные!E569*Данные!D569</f>
        <v>19.756936819842071</v>
      </c>
      <c r="G576" s="12">
        <f>$F$2*Данные!D569*Данные!F569</f>
        <v>192.85993570492948</v>
      </c>
    </row>
    <row r="577" spans="1:7">
      <c r="A577" s="17">
        <v>43924</v>
      </c>
      <c r="B577" s="18">
        <f xml:space="preserve"> Данные!B570 * 'Лаб 1'!$F$1</f>
        <v>158.05834528933522</v>
      </c>
      <c r="C577" s="3">
        <f xml:space="preserve"> Данные!C570 * 'Лаб 1'!$M$1</f>
        <v>131.68165953890772</v>
      </c>
      <c r="D577" s="3">
        <f>Данные!D570 * 'Лаб 1'!$I$1</f>
        <v>130.8388074785245</v>
      </c>
      <c r="E577" s="12">
        <f t="shared" si="11"/>
        <v>112.84495984251974</v>
      </c>
      <c r="F577" s="12">
        <f>$I$2*Данные!E570*Данные!D570</f>
        <v>19.625786662764973</v>
      </c>
      <c r="G577" s="12">
        <f>$F$2*Данные!D570*Данные!F570</f>
        <v>182.1641556734057</v>
      </c>
    </row>
    <row r="578" spans="1:7">
      <c r="A578" s="17">
        <v>43925</v>
      </c>
      <c r="B578" s="18">
        <f xml:space="preserve"> Данные!B571 * 'Лаб 1'!$F$1</f>
        <v>159.93543758967002</v>
      </c>
      <c r="C578" s="3">
        <f xml:space="preserve"> Данные!C571 * 'Лаб 1'!$M$1</f>
        <v>130.25610775205229</v>
      </c>
      <c r="D578" s="3">
        <f>Данные!D571 * 'Лаб 1'!$I$1</f>
        <v>130.60131379484588</v>
      </c>
      <c r="E578" s="12">
        <f t="shared" si="11"/>
        <v>112.86906077755911</v>
      </c>
      <c r="F578" s="12">
        <f>$I$2*Данные!E571*Данные!D571</f>
        <v>19.653452168351102</v>
      </c>
      <c r="G578" s="12">
        <f>$F$2*Данные!D571*Данные!F571</f>
        <v>184.85248367217781</v>
      </c>
    </row>
    <row r="579" spans="1:7">
      <c r="A579" s="17">
        <v>43926</v>
      </c>
      <c r="B579" s="18">
        <f xml:space="preserve"> Данные!B572 * 'Лаб 1'!$F$1</f>
        <v>159.49306551889049</v>
      </c>
      <c r="C579" s="3">
        <f xml:space="preserve"> Данные!C572 * 'Лаб 1'!$M$1</f>
        <v>129.29263137197069</v>
      </c>
      <c r="D579" s="3">
        <f>Данные!D572 * 'Лаб 1'!$I$1</f>
        <v>129.97473471450226</v>
      </c>
      <c r="E579" s="12">
        <f t="shared" ref="E579:E642" si="12">E578 + ($E$768-$E$513)/254</f>
        <v>112.89316171259848</v>
      </c>
      <c r="F579" s="12">
        <f>$I$2*Данные!E572*Данные!D572</f>
        <v>19.635840262667511</v>
      </c>
      <c r="G579" s="12">
        <f>$F$2*Данные!D572*Данные!F572</f>
        <v>181.32166528017132</v>
      </c>
    </row>
    <row r="580" spans="1:7">
      <c r="A580" s="17">
        <v>43928</v>
      </c>
      <c r="B580" s="18">
        <f xml:space="preserve"> Данные!B573 * 'Лаб 1'!$F$1</f>
        <v>161.72883787661408</v>
      </c>
      <c r="C580" s="3">
        <f xml:space="preserve"> Данные!C573 * 'Лаб 1'!$M$1</f>
        <v>129.30737845942093</v>
      </c>
      <c r="D580" s="3">
        <f>Данные!D573 * 'Лаб 1'!$I$1</f>
        <v>129.90399191510863</v>
      </c>
      <c r="E580" s="12">
        <f t="shared" si="12"/>
        <v>112.91726264763786</v>
      </c>
      <c r="F580" s="12">
        <f>$I$2*Данные!E573*Данные!D573</f>
        <v>23.200391630490202</v>
      </c>
      <c r="G580" s="12">
        <f>$F$2*Данные!D573*Данные!F573</f>
        <v>197.04808020040289</v>
      </c>
    </row>
    <row r="581" spans="1:7">
      <c r="A581" s="17">
        <v>43929</v>
      </c>
      <c r="B581" s="18">
        <f xml:space="preserve"> Данные!B574 * 'Лаб 1'!$F$1</f>
        <v>162.0755619320899</v>
      </c>
      <c r="C581" s="3">
        <f xml:space="preserve"> Данные!C574 * 'Лаб 1'!$M$1</f>
        <v>128.92886988153171</v>
      </c>
      <c r="D581" s="3">
        <f>Данные!D574 * 'Лаб 1'!$I$1</f>
        <v>128.95401718039412</v>
      </c>
      <c r="E581" s="12">
        <f t="shared" si="12"/>
        <v>112.94136358267723</v>
      </c>
      <c r="F581" s="12">
        <f>$I$2*Данные!E574*Данные!D574</f>
        <v>22.980464844043325</v>
      </c>
      <c r="G581" s="12">
        <f>$F$2*Данные!D574*Данные!F574</f>
        <v>193.34159857421091</v>
      </c>
    </row>
    <row r="582" spans="1:7">
      <c r="A582" s="17">
        <v>43930</v>
      </c>
      <c r="B582" s="18">
        <f xml:space="preserve"> Данные!B575 * 'Лаб 1'!$F$1</f>
        <v>161.71688187470107</v>
      </c>
      <c r="C582" s="3">
        <f xml:space="preserve"> Данные!C575 * 'Лаб 1'!$M$1</f>
        <v>129.10091923511774</v>
      </c>
      <c r="D582" s="3">
        <f>Данные!D575 * 'Лаб 1'!$I$1</f>
        <v>128.91359272359776</v>
      </c>
      <c r="E582" s="12">
        <f t="shared" si="12"/>
        <v>112.9654645177166</v>
      </c>
      <c r="F582" s="12">
        <f>$I$2*Данные!E575*Данные!D575</f>
        <v>23.023509852071964</v>
      </c>
      <c r="G582" s="12">
        <f>$F$2*Данные!D575*Данные!F575</f>
        <v>198.22774359624879</v>
      </c>
    </row>
    <row r="583" spans="1:7">
      <c r="A583" s="17">
        <v>43931</v>
      </c>
      <c r="B583" s="18">
        <f xml:space="preserve"> Данные!B576 * 'Лаб 1'!$F$1</f>
        <v>160.78431372549016</v>
      </c>
      <c r="C583" s="3">
        <f xml:space="preserve"> Данные!C576 * 'Лаб 1'!$M$1</f>
        <v>127.57213783611071</v>
      </c>
      <c r="D583" s="3">
        <f>Данные!D576 * 'Лаб 1'!$I$1</f>
        <v>127.13491662455785</v>
      </c>
      <c r="E583" s="12">
        <f t="shared" si="12"/>
        <v>112.98956545275597</v>
      </c>
      <c r="F583" s="12">
        <f>$I$2*Данные!E576*Данные!D576</f>
        <v>21.625666260498438</v>
      </c>
      <c r="G583" s="12">
        <f>$F$2*Данные!D576*Данные!F576</f>
        <v>196.90336139263468</v>
      </c>
    </row>
    <row r="584" spans="1:7">
      <c r="A584" s="17">
        <v>43932</v>
      </c>
      <c r="B584" s="18">
        <f xml:space="preserve"> Данные!B577 * 'Лаб 1'!$F$1</f>
        <v>159.91152558584409</v>
      </c>
      <c r="C584" s="3">
        <f xml:space="preserve"> Данные!C577 * 'Лаб 1'!$M$1</f>
        <v>125.99419947893624</v>
      </c>
      <c r="D584" s="3">
        <f>Данные!D577 * 'Лаб 1'!$I$1</f>
        <v>125.07326932794339</v>
      </c>
      <c r="E584" s="12">
        <f t="shared" si="12"/>
        <v>113.01366638779534</v>
      </c>
      <c r="F584" s="12">
        <f>$I$2*Данные!E577*Данные!D577</f>
        <v>20.801953568030111</v>
      </c>
      <c r="G584" s="12">
        <f>$F$2*Данные!D577*Данные!F577</f>
        <v>197.49780461839606</v>
      </c>
    </row>
    <row r="585" spans="1:7">
      <c r="A585" s="17">
        <v>43935</v>
      </c>
      <c r="B585" s="18">
        <f xml:space="preserve"> Данные!B578 * 'Лаб 1'!$F$1</f>
        <v>159.00286944045911</v>
      </c>
      <c r="C585" s="3">
        <f xml:space="preserve"> Данные!C578 * 'Лаб 1'!$M$1</f>
        <v>125.23718232315784</v>
      </c>
      <c r="D585" s="3">
        <f>Данные!D578 * 'Лаб 1'!$I$1</f>
        <v>124.37089439110662</v>
      </c>
      <c r="E585" s="12">
        <f t="shared" si="12"/>
        <v>113.03776732283471</v>
      </c>
      <c r="F585" s="12">
        <f>$I$2*Данные!E578*Данные!D578</f>
        <v>20.832535892783085</v>
      </c>
      <c r="G585" s="12">
        <f>$F$2*Данные!D578*Данные!F578</f>
        <v>206.30733660438767</v>
      </c>
    </row>
    <row r="586" spans="1:7">
      <c r="A586" s="17">
        <v>43936</v>
      </c>
      <c r="B586" s="18">
        <f xml:space="preserve"> Данные!B579 * 'Лаб 1'!$F$1</f>
        <v>161.82448589191773</v>
      </c>
      <c r="C586" s="3">
        <f xml:space="preserve"> Данные!C579 * 'Лаб 1'!$M$1</f>
        <v>125.18310966917367</v>
      </c>
      <c r="D586" s="3">
        <f>Данные!D579 * 'Лаб 1'!$I$1</f>
        <v>123.97675593734208</v>
      </c>
      <c r="E586" s="12">
        <f t="shared" si="12"/>
        <v>113.06186825787408</v>
      </c>
      <c r="F586" s="12">
        <f>$I$2*Данные!E579*Данные!D579</f>
        <v>20.482446127538143</v>
      </c>
      <c r="G586" s="12">
        <f>$F$2*Данные!D579*Данные!F579</f>
        <v>203.79073311845573</v>
      </c>
    </row>
    <row r="587" spans="1:7">
      <c r="A587" s="17">
        <v>43937</v>
      </c>
      <c r="B587" s="18">
        <f xml:space="preserve"> Данные!B580 * 'Лаб 1'!$F$1</f>
        <v>161.29842180774747</v>
      </c>
      <c r="C587" s="3">
        <f xml:space="preserve"> Данные!C580 * 'Лаб 1'!$M$1</f>
        <v>124.98648183650397</v>
      </c>
      <c r="D587" s="3">
        <f>Данные!D580 * 'Лаб 1'!$I$1</f>
        <v>123.83021728145528</v>
      </c>
      <c r="E587" s="12">
        <f t="shared" si="12"/>
        <v>113.08596919291345</v>
      </c>
      <c r="F587" s="12">
        <f>$I$2*Данные!E580*Данные!D580</f>
        <v>21.103324518818727</v>
      </c>
      <c r="G587" s="12">
        <f>$F$2*Данные!D580*Данные!F580</f>
        <v>205.15283570415855</v>
      </c>
    </row>
    <row r="588" spans="1:7">
      <c r="A588" s="17">
        <v>43938</v>
      </c>
      <c r="B588" s="18">
        <f xml:space="preserve"> Данные!B581 * 'Лаб 1'!$F$1</f>
        <v>162.35054997608799</v>
      </c>
      <c r="C588" s="3">
        <f xml:space="preserve"> Данные!C581 * 'Лаб 1'!$M$1</f>
        <v>124.90291500761933</v>
      </c>
      <c r="D588" s="3">
        <f>Данные!D581 * 'Лаб 1'!$I$1</f>
        <v>124.23951490651842</v>
      </c>
      <c r="E588" s="12">
        <f t="shared" si="12"/>
        <v>113.11007012795282</v>
      </c>
      <c r="F588" s="12">
        <f>$I$2*Данные!E581*Данные!D581</f>
        <v>22.497621998010452</v>
      </c>
      <c r="G588" s="12">
        <f>$F$2*Данные!D581*Данные!F581</f>
        <v>203.04516190223885</v>
      </c>
    </row>
    <row r="589" spans="1:7">
      <c r="A589" s="17">
        <v>43939</v>
      </c>
      <c r="B589" s="18">
        <f xml:space="preserve"> Данные!B582 * 'Лаб 1'!$F$1</f>
        <v>159.13438546150167</v>
      </c>
      <c r="C589" s="3">
        <f xml:space="preserve"> Данные!C582 * 'Лаб 1'!$M$1</f>
        <v>123.6739910534336</v>
      </c>
      <c r="D589" s="3">
        <f>Данные!D582 * 'Лаб 1'!$I$1</f>
        <v>123.54724608388072</v>
      </c>
      <c r="E589" s="12">
        <f t="shared" si="12"/>
        <v>113.13417106299219</v>
      </c>
      <c r="F589" s="12">
        <f>$I$2*Данные!E582*Данные!D582</f>
        <v>23.504608627250384</v>
      </c>
      <c r="G589" s="12">
        <f>$F$2*Данные!D582*Данные!F582</f>
        <v>197.71557666174439</v>
      </c>
    </row>
    <row r="590" spans="1:7">
      <c r="A590" s="17">
        <v>43942</v>
      </c>
      <c r="B590" s="18">
        <f xml:space="preserve"> Данные!B583 * 'Лаб 1'!$F$1</f>
        <v>158.71592539454807</v>
      </c>
      <c r="C590" s="3">
        <f xml:space="preserve"> Данные!C583 * 'Лаб 1'!$M$1</f>
        <v>124.6128889544315</v>
      </c>
      <c r="D590" s="3">
        <f>Данные!D583 * 'Лаб 1'!$I$1</f>
        <v>123.83021728145528</v>
      </c>
      <c r="E590" s="12">
        <f t="shared" si="12"/>
        <v>113.15827199803157</v>
      </c>
      <c r="F590" s="12">
        <f>$I$2*Данные!E583*Данные!D583</f>
        <v>22.388283080420923</v>
      </c>
      <c r="G590" s="12">
        <f>$F$2*Данные!D583*Данные!F583</f>
        <v>192.04274797533137</v>
      </c>
    </row>
    <row r="591" spans="1:7">
      <c r="A591" s="17">
        <v>43943</v>
      </c>
      <c r="B591" s="18">
        <f xml:space="preserve"> Данные!B584 * 'Лаб 1'!$F$1</f>
        <v>160.1745576279292</v>
      </c>
      <c r="C591" s="3">
        <f xml:space="preserve"> Данные!C584 * 'Лаб 1'!$M$1</f>
        <v>125.66976355503122</v>
      </c>
      <c r="D591" s="3">
        <f>Данные!D584 * 'Лаб 1'!$I$1</f>
        <v>125.43708943911066</v>
      </c>
      <c r="E591" s="12">
        <f t="shared" si="12"/>
        <v>113.18237293307094</v>
      </c>
      <c r="F591" s="12">
        <f>$I$2*Данные!E584*Данные!D584</f>
        <v>23.40956706625699</v>
      </c>
      <c r="G591" s="12">
        <f>$F$2*Данные!D584*Данные!F584</f>
        <v>200.16001581095259</v>
      </c>
    </row>
    <row r="592" spans="1:7">
      <c r="A592" s="17">
        <v>43944</v>
      </c>
      <c r="B592" s="18">
        <f xml:space="preserve"> Данные!B585 * 'Лаб 1'!$F$1</f>
        <v>163.2831181252989</v>
      </c>
      <c r="C592" s="3">
        <f xml:space="preserve"> Данные!C585 * 'Лаб 1'!$M$1</f>
        <v>126.56933588949516</v>
      </c>
      <c r="D592" s="3">
        <f>Данные!D585 * 'Лаб 1'!$I$1</f>
        <v>126.0687215765538</v>
      </c>
      <c r="E592" s="12">
        <f t="shared" si="12"/>
        <v>113.20647386811031</v>
      </c>
      <c r="F592" s="12">
        <f>$I$2*Данные!E585*Данные!D585</f>
        <v>24.704149025746805</v>
      </c>
      <c r="G592" s="12">
        <f>$F$2*Данные!D585*Данные!F585</f>
        <v>200.38107479435595</v>
      </c>
    </row>
    <row r="593" spans="1:7">
      <c r="A593" s="17">
        <v>43945</v>
      </c>
      <c r="B593" s="18">
        <f xml:space="preserve"> Данные!B586 * 'Лаб 1'!$F$1</f>
        <v>163.94069823051171</v>
      </c>
      <c r="C593" s="3">
        <f xml:space="preserve"> Данные!C586 * 'Лаб 1'!$M$1</f>
        <v>124.36218846777761</v>
      </c>
      <c r="D593" s="3">
        <f>Данные!D586 * 'Лаб 1'!$I$1</f>
        <v>124.74482061647296</v>
      </c>
      <c r="E593" s="12">
        <f t="shared" si="12"/>
        <v>113.23057480314968</v>
      </c>
      <c r="F593" s="12">
        <f>$I$2*Данные!E586*Данные!D586</f>
        <v>24.630674178725439</v>
      </c>
      <c r="G593" s="12">
        <f>$F$2*Данные!D586*Данные!F586</f>
        <v>203.98632941306741</v>
      </c>
    </row>
    <row r="594" spans="1:7">
      <c r="A594" s="17">
        <v>43946</v>
      </c>
      <c r="B594" s="18">
        <f xml:space="preserve"> Данные!B587 * 'Лаб 1'!$F$1</f>
        <v>163.53419416547106</v>
      </c>
      <c r="C594" s="3">
        <f xml:space="preserve"> Данные!C587 * 'Лаб 1'!$M$1</f>
        <v>123.96893280243819</v>
      </c>
      <c r="D594" s="3">
        <f>Данные!D587 * 'Лаб 1'!$I$1</f>
        <v>124.45679636179888</v>
      </c>
      <c r="E594" s="12">
        <f t="shared" si="12"/>
        <v>113.25467573818905</v>
      </c>
      <c r="F594" s="12">
        <f>$I$2*Данные!E587*Данные!D587</f>
        <v>25.180856189737295</v>
      </c>
      <c r="G594" s="12">
        <f>$F$2*Данные!D587*Данные!F587</f>
        <v>203.51534384266415</v>
      </c>
    </row>
    <row r="595" spans="1:7">
      <c r="A595" s="17">
        <v>43951</v>
      </c>
      <c r="B595" s="18">
        <f xml:space="preserve"> Данные!B588 * 'Лаб 1'!$F$1</f>
        <v>159.7560975609756</v>
      </c>
      <c r="C595" s="3">
        <f xml:space="preserve"> Данные!C588 * 'Лаб 1'!$M$1</f>
        <v>122.89731111438824</v>
      </c>
      <c r="D595" s="3">
        <f>Данные!D588 * 'Лаб 1'!$I$1</f>
        <v>123.09752400202122</v>
      </c>
      <c r="E595" s="12">
        <f t="shared" si="12"/>
        <v>113.27877667322842</v>
      </c>
      <c r="F595" s="12">
        <f>$I$2*Данные!E588*Данные!D588</f>
        <v>27.871639105315765</v>
      </c>
      <c r="G595" s="12">
        <f>$F$2*Данные!D588*Данные!F588</f>
        <v>201.43489884658072</v>
      </c>
    </row>
    <row r="596" spans="1:7">
      <c r="A596" s="17">
        <v>43952</v>
      </c>
      <c r="B596" s="18">
        <f xml:space="preserve"> Данные!B589 * 'Лаб 1'!$F$1</f>
        <v>159.32568149210903</v>
      </c>
      <c r="C596" s="3">
        <f xml:space="preserve"> Данные!C589 * 'Лаб 1'!$M$1</f>
        <v>122.0911370004424</v>
      </c>
      <c r="D596" s="3">
        <f>Данные!D589 * 'Лаб 1'!$I$1</f>
        <v>121.99595755432034</v>
      </c>
      <c r="E596" s="12">
        <f t="shared" si="12"/>
        <v>113.30287760826779</v>
      </c>
      <c r="F596" s="12">
        <f>$I$2*Данные!E589*Данные!D589</f>
        <v>27.220597438995664</v>
      </c>
      <c r="G596" s="12">
        <f>$F$2*Данные!D589*Данные!F589</f>
        <v>196.38923911425957</v>
      </c>
    </row>
    <row r="597" spans="1:7">
      <c r="A597" s="17">
        <v>43956</v>
      </c>
      <c r="B597" s="18">
        <f xml:space="preserve"> Данные!B590 * 'Лаб 1'!$F$1</f>
        <v>160.73648971783834</v>
      </c>
      <c r="C597" s="3">
        <f xml:space="preserve"> Данные!C590 * 'Лаб 1'!$M$1</f>
        <v>125.1290370151895</v>
      </c>
      <c r="D597" s="3">
        <f>Данные!D590 * 'Лаб 1'!$I$1</f>
        <v>124.02223345123799</v>
      </c>
      <c r="E597" s="12">
        <f t="shared" si="12"/>
        <v>113.32697854330716</v>
      </c>
      <c r="F597" s="12">
        <f>$I$2*Данные!E590*Данные!D590</f>
        <v>27.013560264013346</v>
      </c>
      <c r="G597" s="12">
        <f>$F$2*Данные!D590*Данные!F590</f>
        <v>206.21634887072469</v>
      </c>
    </row>
    <row r="598" spans="1:7">
      <c r="A598" s="17">
        <v>43957</v>
      </c>
      <c r="B598" s="18">
        <f xml:space="preserve"> Данные!B591 * 'Лаб 1'!$F$1</f>
        <v>159.12242945958872</v>
      </c>
      <c r="C598" s="3">
        <f xml:space="preserve"> Данные!C591 * 'Лаб 1'!$M$1</f>
        <v>123.6494125743499</v>
      </c>
      <c r="D598" s="3">
        <f>Данные!D591 * 'Лаб 1'!$I$1</f>
        <v>123.31480545730165</v>
      </c>
      <c r="E598" s="12">
        <f t="shared" si="12"/>
        <v>113.35107947834653</v>
      </c>
      <c r="F598" s="12">
        <f>$I$2*Данные!E591*Данные!D591</f>
        <v>26.620439996716268</v>
      </c>
      <c r="G598" s="12">
        <f>$F$2*Данные!D591*Данные!F591</f>
        <v>209.37291865092016</v>
      </c>
    </row>
    <row r="599" spans="1:7">
      <c r="A599" s="17">
        <v>43958</v>
      </c>
      <c r="B599" s="18">
        <f xml:space="preserve"> Данные!B592 * 'Лаб 1'!$F$1</f>
        <v>160.1745576279292</v>
      </c>
      <c r="C599" s="3">
        <f xml:space="preserve"> Данные!C592 * 'Лаб 1'!$M$1</f>
        <v>123.59533992036572</v>
      </c>
      <c r="D599" s="3">
        <f>Данные!D592 * 'Лаб 1'!$I$1</f>
        <v>123.93633148054572</v>
      </c>
      <c r="E599" s="12">
        <f t="shared" si="12"/>
        <v>113.37518041338591</v>
      </c>
      <c r="F599" s="12">
        <f>$I$2*Данные!E592*Данные!D592</f>
        <v>26.907371592038078</v>
      </c>
      <c r="G599" s="12">
        <f>$F$2*Данные!D592*Данные!F592</f>
        <v>207.04758844426811</v>
      </c>
    </row>
    <row r="600" spans="1:7">
      <c r="A600" s="17">
        <v>43959</v>
      </c>
      <c r="B600" s="18">
        <f xml:space="preserve"> Данные!B593 * 'Лаб 1'!$F$1</f>
        <v>159.2419894787183</v>
      </c>
      <c r="C600" s="3">
        <f xml:space="preserve"> Данные!C593 * 'Лаб 1'!$M$1</f>
        <v>123.68873814088384</v>
      </c>
      <c r="D600" s="3">
        <f>Данные!D593 * 'Лаб 1'!$I$1</f>
        <v>123.96664982314299</v>
      </c>
      <c r="E600" s="12">
        <f t="shared" si="12"/>
        <v>113.39928134842528</v>
      </c>
      <c r="F600" s="12">
        <f>$I$2*Данные!E593*Данные!D593</f>
        <v>27.698838110941452</v>
      </c>
      <c r="G600" s="12">
        <f>$F$2*Данные!D593*Данные!F593</f>
        <v>210.0211688751306</v>
      </c>
    </row>
    <row r="601" spans="1:7">
      <c r="A601" s="17">
        <v>43960</v>
      </c>
      <c r="B601" s="18">
        <f xml:space="preserve"> Данные!B594 * 'Лаб 1'!$F$1</f>
        <v>159.92348158775704</v>
      </c>
      <c r="C601" s="3">
        <f xml:space="preserve"> Данные!C594 * 'Лаб 1'!$M$1</f>
        <v>123.58059283291549</v>
      </c>
      <c r="D601" s="3">
        <f>Данные!D594 * 'Лаб 1'!$I$1</f>
        <v>123.37038908539665</v>
      </c>
      <c r="E601" s="12">
        <f t="shared" si="12"/>
        <v>113.42338228346465</v>
      </c>
      <c r="F601" s="12">
        <f>$I$2*Данные!E594*Данные!D594</f>
        <v>27.503876003573023</v>
      </c>
      <c r="G601" s="12">
        <f>$F$2*Данные!D594*Данные!F594</f>
        <v>212.14801766210488</v>
      </c>
    </row>
    <row r="602" spans="1:7">
      <c r="A602" s="17">
        <v>43963</v>
      </c>
      <c r="B602" s="18">
        <f xml:space="preserve"> Данные!B595 * 'Лаб 1'!$F$1</f>
        <v>159.01482544237206</v>
      </c>
      <c r="C602" s="3">
        <f xml:space="preserve"> Данные!C595 * 'Лаб 1'!$M$1</f>
        <v>123.18733716757606</v>
      </c>
      <c r="D602" s="3">
        <f>Данные!D595 * 'Лаб 1'!$I$1</f>
        <v>123.05204648812531</v>
      </c>
      <c r="E602" s="12">
        <f t="shared" si="12"/>
        <v>113.44748321850402</v>
      </c>
      <c r="F602" s="12">
        <f>$I$2*Данные!E595*Данные!D595</f>
        <v>24.517462538042881</v>
      </c>
      <c r="G602" s="12">
        <f>$F$2*Данные!D595*Данные!F595</f>
        <v>213.79084174867074</v>
      </c>
    </row>
    <row r="603" spans="1:7">
      <c r="A603" s="17">
        <v>43964</v>
      </c>
      <c r="B603" s="18">
        <f xml:space="preserve"> Данные!B596 * 'Лаб 1'!$F$1</f>
        <v>159.72022955523673</v>
      </c>
      <c r="C603" s="3">
        <f xml:space="preserve"> Данные!C596 * 'Лаб 1'!$M$1</f>
        <v>123.3643022169788</v>
      </c>
      <c r="D603" s="3">
        <f>Данные!D596 * 'Лаб 1'!$I$1</f>
        <v>123.25416877210712</v>
      </c>
      <c r="E603" s="12">
        <f t="shared" si="12"/>
        <v>113.47158415354339</v>
      </c>
      <c r="F603" s="12">
        <f>$I$2*Данные!E596*Данные!D596</f>
        <v>25.304347617089796</v>
      </c>
      <c r="G603" s="12">
        <f>$F$2*Данные!D596*Данные!F596</f>
        <v>216.36434527401326</v>
      </c>
    </row>
    <row r="604" spans="1:7">
      <c r="A604" s="17">
        <v>43965</v>
      </c>
      <c r="B604" s="18">
        <f xml:space="preserve"> Данные!B597 * 'Лаб 1'!$F$1</f>
        <v>159.83978957436634</v>
      </c>
      <c r="C604" s="3">
        <f xml:space="preserve"> Данные!C597 * 'Лаб 1'!$M$1</f>
        <v>123.89028166937031</v>
      </c>
      <c r="D604" s="3">
        <f>Данные!D597 * 'Лаб 1'!$I$1</f>
        <v>123.61293582617482</v>
      </c>
      <c r="E604" s="12">
        <f t="shared" si="12"/>
        <v>113.49568508858276</v>
      </c>
      <c r="F604" s="12">
        <f>$I$2*Данные!E597*Данные!D597</f>
        <v>26.181483771513324</v>
      </c>
      <c r="G604" s="12">
        <f>$F$2*Данные!D597*Данные!F597</f>
        <v>221.53746913091388</v>
      </c>
    </row>
    <row r="605" spans="1:7">
      <c r="A605" s="17">
        <v>43966</v>
      </c>
      <c r="B605" s="18">
        <f xml:space="preserve"> Данные!B598 * 'Лаб 1'!$F$1</f>
        <v>161.72883787661408</v>
      </c>
      <c r="C605" s="3">
        <f xml:space="preserve"> Данные!C598 * 'Лаб 1'!$M$1</f>
        <v>123.86078749446983</v>
      </c>
      <c r="D605" s="3">
        <f>Данные!D598 * 'Лаб 1'!$I$1</f>
        <v>123.86053562405255</v>
      </c>
      <c r="E605" s="12">
        <f t="shared" si="12"/>
        <v>113.51978602362213</v>
      </c>
      <c r="F605" s="12">
        <f>$I$2*Данные!E598*Данные!D598</f>
        <v>25.83855764302281</v>
      </c>
      <c r="G605" s="12">
        <f>$F$2*Данные!D598*Данные!F598</f>
        <v>225.47427601465873</v>
      </c>
    </row>
    <row r="606" spans="1:7">
      <c r="A606" s="17">
        <v>43967</v>
      </c>
      <c r="B606" s="18">
        <f xml:space="preserve"> Данные!B599 * 'Лаб 1'!$F$1</f>
        <v>163.12769010043041</v>
      </c>
      <c r="C606" s="3">
        <f xml:space="preserve"> Данные!C599 * 'Лаб 1'!$M$1</f>
        <v>123.62974979108293</v>
      </c>
      <c r="D606" s="3">
        <f>Данные!D599 * 'Лаб 1'!$I$1</f>
        <v>123.60788276907529</v>
      </c>
      <c r="E606" s="12">
        <f t="shared" si="12"/>
        <v>113.5438869586615</v>
      </c>
      <c r="F606" s="12">
        <f>$I$2*Данные!E599*Данные!D599</f>
        <v>25.815150852586903</v>
      </c>
      <c r="G606" s="12">
        <f>$F$2*Данные!D599*Данные!F599</f>
        <v>222.44275713297526</v>
      </c>
    </row>
    <row r="607" spans="1:7">
      <c r="A607" s="17">
        <v>43970</v>
      </c>
      <c r="B607" s="18">
        <f xml:space="preserve"> Данные!B600 * 'Лаб 1'!$F$1</f>
        <v>164.55045432807268</v>
      </c>
      <c r="C607" s="3">
        <f xml:space="preserve"> Данные!C600 * 'Лаб 1'!$M$1</f>
        <v>123.14309590522539</v>
      </c>
      <c r="D607" s="3">
        <f>Данные!D600 * 'Лаб 1'!$I$1</f>
        <v>123.1177362304194</v>
      </c>
      <c r="E607" s="12">
        <f t="shared" si="12"/>
        <v>113.56798789370087</v>
      </c>
      <c r="F607" s="12">
        <f>$I$2*Данные!E600*Данные!D600</f>
        <v>27.571415697041726</v>
      </c>
      <c r="G607" s="12">
        <f>$F$2*Данные!D600*Данные!F600</f>
        <v>218.88546217017003</v>
      </c>
    </row>
    <row r="608" spans="1:7">
      <c r="A608" s="17">
        <v>43971</v>
      </c>
      <c r="B608" s="18">
        <f xml:space="preserve"> Данные!B601 * 'Лаб 1'!$F$1</f>
        <v>161.14299378287899</v>
      </c>
      <c r="C608" s="3">
        <f xml:space="preserve"> Данные!C601 * 'Лаб 1'!$M$1</f>
        <v>122.21894509167772</v>
      </c>
      <c r="D608" s="3">
        <f>Данные!D601 * 'Лаб 1'!$I$1</f>
        <v>122.07680646791309</v>
      </c>
      <c r="E608" s="12">
        <f t="shared" si="12"/>
        <v>113.59208882874024</v>
      </c>
      <c r="F608" s="12">
        <f>$I$2*Данные!E601*Данные!D601</f>
        <v>27.124821183563487</v>
      </c>
      <c r="G608" s="12">
        <f>$F$2*Данные!D601*Данные!F601</f>
        <v>218.38936783522408</v>
      </c>
    </row>
    <row r="609" spans="1:7">
      <c r="A609" s="17">
        <v>43972</v>
      </c>
      <c r="B609" s="18">
        <f xml:space="preserve"> Данные!B602 * 'Лаб 1'!$F$1</f>
        <v>162.03969392635102</v>
      </c>
      <c r="C609" s="3">
        <f xml:space="preserve"> Данные!C602 * 'Лаб 1'!$M$1</f>
        <v>122.46964557833161</v>
      </c>
      <c r="D609" s="3">
        <f>Данные!D602 * 'Лаб 1'!$I$1</f>
        <v>121.71298635674583</v>
      </c>
      <c r="E609" s="12">
        <f t="shared" si="12"/>
        <v>113.61618976377962</v>
      </c>
      <c r="F609" s="12">
        <f>$I$2*Данные!E602*Данные!D602</f>
        <v>25.839975954893234</v>
      </c>
      <c r="G609" s="12">
        <f>$F$2*Данные!D602*Данные!F602</f>
        <v>216.44429127194769</v>
      </c>
    </row>
    <row r="610" spans="1:7">
      <c r="A610" s="17">
        <v>43973</v>
      </c>
      <c r="B610" s="18">
        <f xml:space="preserve"> Данные!B603 * 'Лаб 1'!$F$1</f>
        <v>158.8833094213295</v>
      </c>
      <c r="C610" s="3">
        <f xml:space="preserve"> Данные!C603 * 'Лаб 1'!$M$1</f>
        <v>121.29479427813006</v>
      </c>
      <c r="D610" s="3">
        <f>Данные!D603 * 'Лаб 1'!$I$1</f>
        <v>120.54573016675089</v>
      </c>
      <c r="E610" s="12">
        <f t="shared" si="12"/>
        <v>113.64029069881899</v>
      </c>
      <c r="F610" s="12">
        <f>$I$2*Данные!E603*Данные!D603</f>
        <v>25.742650620870439</v>
      </c>
      <c r="G610" s="12">
        <f>$F$2*Данные!D603*Данные!F603</f>
        <v>219.41217737702181</v>
      </c>
    </row>
    <row r="611" spans="1:7">
      <c r="A611" s="17">
        <v>43974</v>
      </c>
      <c r="B611" s="18">
        <f xml:space="preserve"> Данные!B604 * 'Лаб 1'!$F$1</f>
        <v>159.73218555714968</v>
      </c>
      <c r="C611" s="3">
        <f xml:space="preserve"> Данные!C604 * 'Лаб 1'!$M$1</f>
        <v>121.22105884087894</v>
      </c>
      <c r="D611" s="3">
        <f>Данные!D604 * 'Лаб 1'!$I$1</f>
        <v>121.20262758969176</v>
      </c>
      <c r="E611" s="12">
        <f t="shared" si="12"/>
        <v>113.66439163385836</v>
      </c>
      <c r="F611" s="12">
        <f>$I$2*Данные!E604*Данные!D604</f>
        <v>26.561574957039625</v>
      </c>
      <c r="G611" s="12">
        <f>$F$2*Данные!D604*Данные!F604</f>
        <v>219.31904040039458</v>
      </c>
    </row>
    <row r="612" spans="1:7">
      <c r="A612" s="17">
        <v>43977</v>
      </c>
      <c r="B612" s="18">
        <f xml:space="preserve"> Данные!B605 * 'Лаб 1'!$F$1</f>
        <v>159.89956958393114</v>
      </c>
      <c r="C612" s="3">
        <f xml:space="preserve"> Данные!C605 * 'Лаб 1'!$M$1</f>
        <v>121.37344541119796</v>
      </c>
      <c r="D612" s="3">
        <f>Данные!D605 * 'Лаб 1'!$I$1</f>
        <v>121.24810510358768</v>
      </c>
      <c r="E612" s="12">
        <f t="shared" si="12"/>
        <v>113.68849256889773</v>
      </c>
      <c r="F612" s="12">
        <f>$I$2*Данные!E605*Данные!D605</f>
        <v>25.664002357069464</v>
      </c>
      <c r="G612" s="12">
        <f>$F$2*Данные!D605*Данные!F605</f>
        <v>223.68958086725223</v>
      </c>
    </row>
    <row r="613" spans="1:7">
      <c r="A613" s="17">
        <v>43978</v>
      </c>
      <c r="B613" s="18">
        <f xml:space="preserve"> Данные!B606 * 'Лаб 1'!$F$1</f>
        <v>159.06264945002388</v>
      </c>
      <c r="C613" s="3">
        <f xml:space="preserve"> Данные!C606 * 'Лаб 1'!$M$1</f>
        <v>121.95349751757361</v>
      </c>
      <c r="D613" s="3">
        <f>Данные!D606 * 'Лаб 1'!$I$1</f>
        <v>121.3744315310763</v>
      </c>
      <c r="E613" s="12">
        <f t="shared" si="12"/>
        <v>113.7125935039371</v>
      </c>
      <c r="F613" s="12">
        <f>$I$2*Данные!E606*Данные!D606</f>
        <v>26.170236981848941</v>
      </c>
      <c r="G613" s="12">
        <f>$F$2*Данные!D606*Данные!F606</f>
        <v>222.23922148813114</v>
      </c>
    </row>
    <row r="614" spans="1:7">
      <c r="A614" s="17">
        <v>43979</v>
      </c>
      <c r="B614" s="18">
        <f xml:space="preserve"> Данные!B607 * 'Лаб 1'!$F$1</f>
        <v>157.90291726446674</v>
      </c>
      <c r="C614" s="3">
        <f xml:space="preserve"> Данные!C607 * 'Лаб 1'!$M$1</f>
        <v>122.13046256697636</v>
      </c>
      <c r="D614" s="3">
        <f>Данные!D607 * 'Лаб 1'!$I$1</f>
        <v>121.72814552804445</v>
      </c>
      <c r="E614" s="12">
        <f t="shared" si="12"/>
        <v>113.73669443897647</v>
      </c>
      <c r="F614" s="12">
        <f>$I$2*Данные!E607*Данные!D607</f>
        <v>27.267920192950879</v>
      </c>
      <c r="G614" s="12">
        <f>$F$2*Данные!D607*Данные!F607</f>
        <v>224.32195472713138</v>
      </c>
    </row>
    <row r="615" spans="1:7">
      <c r="A615" s="17">
        <v>43980</v>
      </c>
      <c r="B615" s="18">
        <f xml:space="preserve"> Данные!B608 * 'Лаб 1'!$F$1</f>
        <v>159.88761358201816</v>
      </c>
      <c r="C615" s="3">
        <f xml:space="preserve"> Данные!C608 * 'Лаб 1'!$M$1</f>
        <v>122.42048862016419</v>
      </c>
      <c r="D615" s="3">
        <f>Данные!D608 * 'Лаб 1'!$I$1</f>
        <v>121.96563921172309</v>
      </c>
      <c r="E615" s="12">
        <f t="shared" si="12"/>
        <v>113.76079537401584</v>
      </c>
      <c r="F615" s="12">
        <f>$I$2*Данные!E608*Данные!D608</f>
        <v>28.416483555773517</v>
      </c>
      <c r="G615" s="12">
        <f>$F$2*Данные!D608*Данные!F608</f>
        <v>223.23715471068499</v>
      </c>
    </row>
    <row r="616" spans="1:7">
      <c r="A616" s="17">
        <v>43981</v>
      </c>
      <c r="B616" s="18">
        <f xml:space="preserve"> Данные!B609 * 'Лаб 1'!$F$1</f>
        <v>159.86370157819226</v>
      </c>
      <c r="C616" s="3">
        <f xml:space="preserve"> Данные!C609 * 'Лаб 1'!$M$1</f>
        <v>123.25124121319372</v>
      </c>
      <c r="D616" s="3">
        <f>Данные!D609 * 'Лаб 1'!$I$1</f>
        <v>121.77867609903991</v>
      </c>
      <c r="E616" s="12">
        <f t="shared" si="12"/>
        <v>113.78489630905521</v>
      </c>
      <c r="F616" s="12">
        <f>$I$2*Данные!E609*Данные!D609</f>
        <v>29.854047545262198</v>
      </c>
      <c r="G616" s="12">
        <f>$F$2*Данные!D609*Данные!F609</f>
        <v>223.88021521397698</v>
      </c>
    </row>
    <row r="617" spans="1:7">
      <c r="A617" s="17">
        <v>43984</v>
      </c>
      <c r="B617" s="18">
        <f xml:space="preserve"> Данные!B610 * 'Лаб 1'!$F$1</f>
        <v>160.0908656145385</v>
      </c>
      <c r="C617" s="3">
        <f xml:space="preserve"> Данные!C610 * 'Лаб 1'!$M$1</f>
        <v>122.81865998132035</v>
      </c>
      <c r="D617" s="3">
        <f>Данные!D610 * 'Лаб 1'!$I$1</f>
        <v>121.31379484588174</v>
      </c>
      <c r="E617" s="12">
        <f t="shared" si="12"/>
        <v>113.80899724409458</v>
      </c>
      <c r="F617" s="12">
        <f>$I$2*Данные!E610*Данные!D610</f>
        <v>30.76185604134248</v>
      </c>
      <c r="G617" s="12">
        <f>$F$2*Данные!D610*Данные!F610</f>
        <v>223.10969759450651</v>
      </c>
    </row>
    <row r="618" spans="1:7">
      <c r="A618" s="17">
        <v>43985</v>
      </c>
      <c r="B618" s="18">
        <f xml:space="preserve"> Данные!B611 * 'Лаб 1'!$F$1</f>
        <v>160.41367766618842</v>
      </c>
      <c r="C618" s="3">
        <f xml:space="preserve"> Данные!C611 * 'Лаб 1'!$M$1</f>
        <v>122.59745366956693</v>
      </c>
      <c r="D618" s="3">
        <f>Данные!D611 * 'Лаб 1'!$I$1</f>
        <v>121.17736230419402</v>
      </c>
      <c r="E618" s="12">
        <f t="shared" si="12"/>
        <v>113.83309817913396</v>
      </c>
      <c r="F618" s="12">
        <f>$I$2*Данные!E611*Данные!D611</f>
        <v>30.538965058411051</v>
      </c>
      <c r="G618" s="12">
        <f>$F$2*Данные!D611*Данные!F611</f>
        <v>222.63469153808001</v>
      </c>
    </row>
    <row r="619" spans="1:7">
      <c r="A619" s="17">
        <v>43986</v>
      </c>
      <c r="B619" s="18">
        <f xml:space="preserve"> Данные!B612 * 'Лаб 1'!$F$1</f>
        <v>157.69966523194643</v>
      </c>
      <c r="C619" s="3">
        <f xml:space="preserve"> Данные!C612 * 'Лаб 1'!$M$1</f>
        <v>121.99773877992429</v>
      </c>
      <c r="D619" s="3">
        <f>Данные!D612 * 'Лаб 1'!$I$1</f>
        <v>120.69226882263769</v>
      </c>
      <c r="E619" s="12">
        <f t="shared" si="12"/>
        <v>113.85719911417333</v>
      </c>
      <c r="F619" s="12">
        <f>$I$2*Данные!E612*Данные!D612</f>
        <v>30.684992332047539</v>
      </c>
      <c r="G619" s="12">
        <f>$F$2*Данные!D612*Данные!F612</f>
        <v>224.47757627067563</v>
      </c>
    </row>
    <row r="620" spans="1:7">
      <c r="A620" s="17">
        <v>43987</v>
      </c>
      <c r="B620" s="18">
        <f xml:space="preserve"> Данные!B613 * 'Лаб 1'!$F$1</f>
        <v>157.28120516499283</v>
      </c>
      <c r="C620" s="3">
        <f xml:space="preserve"> Данные!C613 * 'Лаб 1'!$M$1</f>
        <v>122.72526176080224</v>
      </c>
      <c r="D620" s="3">
        <f>Данные!D613 * 'Лаб 1'!$I$1</f>
        <v>121.15715007579584</v>
      </c>
      <c r="E620" s="12">
        <f t="shared" si="12"/>
        <v>113.8813000492127</v>
      </c>
      <c r="F620" s="12">
        <f>$I$2*Данные!E613*Данные!D613</f>
        <v>31.078241396446117</v>
      </c>
      <c r="G620" s="12">
        <f>$F$2*Данные!D613*Данные!F613</f>
        <v>226.37846603390145</v>
      </c>
    </row>
    <row r="621" spans="1:7">
      <c r="A621" s="17">
        <v>43988</v>
      </c>
      <c r="B621" s="18">
        <f xml:space="preserve"> Данные!B614 * 'Лаб 1'!$F$1</f>
        <v>156.46819703491153</v>
      </c>
      <c r="C621" s="3">
        <f xml:space="preserve"> Данные!C614 * 'Лаб 1'!$M$1</f>
        <v>122.26810204984514</v>
      </c>
      <c r="D621" s="3">
        <f>Данные!D614 * 'Лаб 1'!$I$1</f>
        <v>120.31328954017178</v>
      </c>
      <c r="E621" s="12">
        <f t="shared" si="12"/>
        <v>113.90540098425207</v>
      </c>
      <c r="F621" s="12">
        <f>$I$2*Данные!E614*Данные!D614</f>
        <v>30.577866494141539</v>
      </c>
      <c r="G621" s="12">
        <f>$F$2*Данные!D614*Данные!F614</f>
        <v>226.05326338014706</v>
      </c>
    </row>
    <row r="622" spans="1:7">
      <c r="A622" s="17">
        <v>43991</v>
      </c>
      <c r="B622" s="18">
        <f xml:space="preserve"> Данные!B615 * 'Лаб 1'!$F$1</f>
        <v>154.35198469631754</v>
      </c>
      <c r="C622" s="3">
        <f xml:space="preserve"> Данные!C615 * 'Лаб 1'!$M$1</f>
        <v>121.1719018827115</v>
      </c>
      <c r="D622" s="3">
        <f>Данные!D615 * 'Лаб 1'!$I$1</f>
        <v>119.91915108640728</v>
      </c>
      <c r="E622" s="12">
        <f t="shared" si="12"/>
        <v>113.92950191929144</v>
      </c>
      <c r="F622" s="12">
        <f>$I$2*Данные!E615*Данные!D615</f>
        <v>30.675405638272906</v>
      </c>
      <c r="G622" s="12">
        <f>$F$2*Данные!D615*Данные!F615</f>
        <v>223.37228836205958</v>
      </c>
    </row>
    <row r="623" spans="1:7">
      <c r="A623" s="17">
        <v>43992</v>
      </c>
      <c r="B623" s="18">
        <f xml:space="preserve"> Данные!B616 * 'Лаб 1'!$F$1</f>
        <v>156.1095169775227</v>
      </c>
      <c r="C623" s="3">
        <f xml:space="preserve"> Данные!C616 * 'Лаб 1'!$M$1</f>
        <v>122.53354962394927</v>
      </c>
      <c r="D623" s="3">
        <f>Данные!D616 * 'Лаб 1'!$I$1</f>
        <v>120.18696311268316</v>
      </c>
      <c r="E623" s="12">
        <f t="shared" si="12"/>
        <v>113.95360285433081</v>
      </c>
      <c r="F623" s="12">
        <f>$I$2*Данные!E616*Данные!D616</f>
        <v>31.190228439931488</v>
      </c>
      <c r="G623" s="12">
        <f>$F$2*Данные!D616*Данные!F616</f>
        <v>230.26110732268097</v>
      </c>
    </row>
    <row r="624" spans="1:7">
      <c r="A624" s="17">
        <v>43993</v>
      </c>
      <c r="B624" s="18">
        <f xml:space="preserve"> Данные!B617 * 'Лаб 1'!$F$1</f>
        <v>156.62362505978001</v>
      </c>
      <c r="C624" s="3">
        <f xml:space="preserve"> Данные!C617 * 'Лаб 1'!$M$1</f>
        <v>123.17259008012584</v>
      </c>
      <c r="D624" s="3">
        <f>Данные!D617 * 'Лаб 1'!$I$1</f>
        <v>119.86356745831227</v>
      </c>
      <c r="E624" s="12">
        <f t="shared" si="12"/>
        <v>113.97770378937018</v>
      </c>
      <c r="F624" s="12">
        <f>$I$2*Данные!E617*Данные!D617</f>
        <v>30.063911948371345</v>
      </c>
      <c r="G624" s="12">
        <f>$F$2*Данные!D617*Данные!F617</f>
        <v>230.97149753409408</v>
      </c>
    </row>
    <row r="625" spans="1:7">
      <c r="A625" s="17">
        <v>43994</v>
      </c>
      <c r="B625" s="18">
        <f xml:space="preserve"> Данные!B618 * 'Лаб 1'!$F$1</f>
        <v>158.0942132950741</v>
      </c>
      <c r="C625" s="3">
        <f xml:space="preserve"> Данные!C618 * 'Лаб 1'!$M$1</f>
        <v>123.96401710662143</v>
      </c>
      <c r="D625" s="3">
        <f>Данные!D618 * 'Лаб 1'!$I$1</f>
        <v>119.99999999999999</v>
      </c>
      <c r="E625" s="12">
        <f t="shared" si="12"/>
        <v>114.00180472440955</v>
      </c>
      <c r="F625" s="12">
        <f>$I$2*Данные!E618*Данные!D618</f>
        <v>29.548215141666706</v>
      </c>
      <c r="G625" s="12">
        <f>$F$2*Данные!D618*Данные!F618</f>
        <v>238.55755894590843</v>
      </c>
    </row>
    <row r="626" spans="1:7">
      <c r="A626" s="17">
        <v>43995</v>
      </c>
      <c r="B626" s="18">
        <f xml:space="preserve"> Данные!B619 * 'Лаб 1'!$F$1</f>
        <v>158.68005738880919</v>
      </c>
      <c r="C626" s="3">
        <f xml:space="preserve"> Данные!C619 * 'Лаб 1'!$M$1</f>
        <v>123.46753182913041</v>
      </c>
      <c r="D626" s="3">
        <f>Данные!D619 * 'Лаб 1'!$I$1</f>
        <v>120.16675088428498</v>
      </c>
      <c r="E626" s="12">
        <f t="shared" si="12"/>
        <v>114.02590565944892</v>
      </c>
      <c r="F626" s="12">
        <f>$I$2*Данные!E619*Данные!D619</f>
        <v>29.959560345198902</v>
      </c>
      <c r="G626" s="12">
        <f>$F$2*Данные!D619*Данные!F619</f>
        <v>245.02794950306927</v>
      </c>
    </row>
    <row r="627" spans="1:7">
      <c r="A627" s="17">
        <v>43998</v>
      </c>
      <c r="B627" s="18">
        <f xml:space="preserve"> Данные!B620 * 'Лаб 1'!$F$1</f>
        <v>156.922525107604</v>
      </c>
      <c r="C627" s="3">
        <f xml:space="preserve"> Данные!C620 * 'Лаб 1'!$M$1</f>
        <v>123.2364941257435</v>
      </c>
      <c r="D627" s="3">
        <f>Данные!D620 * 'Лаб 1'!$I$1</f>
        <v>120.60131379484586</v>
      </c>
      <c r="E627" s="12">
        <f t="shared" si="12"/>
        <v>114.05000659448829</v>
      </c>
      <c r="F627" s="12">
        <f>$I$2*Данные!E620*Данные!D620</f>
        <v>29.531748595947231</v>
      </c>
      <c r="G627" s="12">
        <f>$F$2*Данные!D620*Данные!F620</f>
        <v>234.09367358652813</v>
      </c>
    </row>
    <row r="628" spans="1:7">
      <c r="A628" s="17">
        <v>43999</v>
      </c>
      <c r="B628" s="18">
        <f xml:space="preserve"> Данные!B621 * 'Лаб 1'!$F$1</f>
        <v>157.87900526064084</v>
      </c>
      <c r="C628" s="3">
        <f xml:space="preserve"> Данные!C621 * 'Лаб 1'!$M$1</f>
        <v>123.31514525881138</v>
      </c>
      <c r="D628" s="3">
        <f>Данные!D621 * 'Лаб 1'!$I$1</f>
        <v>120.07579585649317</v>
      </c>
      <c r="E628" s="12">
        <f t="shared" si="12"/>
        <v>114.07410752952767</v>
      </c>
      <c r="F628" s="12">
        <f>$I$2*Данные!E621*Данные!D621</f>
        <v>29.411919382021548</v>
      </c>
      <c r="G628" s="12">
        <f>$F$2*Данные!D621*Данные!F621</f>
        <v>235.09985920122449</v>
      </c>
    </row>
    <row r="629" spans="1:7">
      <c r="A629" s="17">
        <v>44000</v>
      </c>
      <c r="B629" s="18">
        <f xml:space="preserve"> Данные!B622 * 'Лаб 1'!$F$1</f>
        <v>157.18555714968915</v>
      </c>
      <c r="C629" s="3">
        <f xml:space="preserve"> Данные!C622 * 'Лаб 1'!$M$1</f>
        <v>123.27090399646069</v>
      </c>
      <c r="D629" s="3">
        <f>Данные!D622 * 'Лаб 1'!$I$1</f>
        <v>120.3233956543709</v>
      </c>
      <c r="E629" s="12">
        <f t="shared" si="12"/>
        <v>114.09820846456704</v>
      </c>
      <c r="F629" s="12">
        <f>$I$2*Данные!E622*Данные!D622</f>
        <v>29.289401904562315</v>
      </c>
      <c r="G629" s="12">
        <f>$F$2*Данные!D622*Данные!F622</f>
        <v>238.50511274531448</v>
      </c>
    </row>
    <row r="630" spans="1:7">
      <c r="A630" s="17">
        <v>44001</v>
      </c>
      <c r="B630" s="18">
        <f xml:space="preserve"> Данные!B623 * 'Лаб 1'!$F$1</f>
        <v>158.62027737924436</v>
      </c>
      <c r="C630" s="3">
        <f xml:space="preserve"> Данные!C623 * 'Лаб 1'!$M$1</f>
        <v>123.35447082534532</v>
      </c>
      <c r="D630" s="3">
        <f>Данные!D623 * 'Лаб 1'!$I$1</f>
        <v>120.34866093986861</v>
      </c>
      <c r="E630" s="12">
        <f t="shared" si="12"/>
        <v>114.12230939960641</v>
      </c>
      <c r="F630" s="12">
        <f>$I$2*Данные!E623*Данные!D623</f>
        <v>29.058464283463191</v>
      </c>
      <c r="G630" s="12">
        <f>$F$2*Данные!D623*Данные!F623</f>
        <v>244.87029902744413</v>
      </c>
    </row>
    <row r="631" spans="1:7">
      <c r="A631" s="17">
        <v>44002</v>
      </c>
      <c r="B631" s="18">
        <f xml:space="preserve"> Данные!B624 * 'Лаб 1'!$F$1</f>
        <v>157.85509325681491</v>
      </c>
      <c r="C631" s="3">
        <f xml:space="preserve"> Данные!C624 * 'Лаб 1'!$M$1</f>
        <v>122.77441871896966</v>
      </c>
      <c r="D631" s="3">
        <f>Данные!D624 * 'Лаб 1'!$I$1</f>
        <v>120.0454775138959</v>
      </c>
      <c r="E631" s="12">
        <f t="shared" si="12"/>
        <v>114.14641033464578</v>
      </c>
      <c r="F631" s="12">
        <f>$I$2*Данные!E624*Данные!D624</f>
        <v>28.868279353476108</v>
      </c>
      <c r="G631" s="12">
        <f>$F$2*Данные!D624*Данные!F624</f>
        <v>243.92042241034326</v>
      </c>
    </row>
    <row r="632" spans="1:7">
      <c r="A632" s="17">
        <v>44005</v>
      </c>
      <c r="B632" s="18">
        <f xml:space="preserve"> Данные!B625 * 'Лаб 1'!$F$1</f>
        <v>159.337637494022</v>
      </c>
      <c r="C632" s="3">
        <f xml:space="preserve"> Данные!C625 * 'Лаб 1'!$M$1</f>
        <v>122.81865998132035</v>
      </c>
      <c r="D632" s="3">
        <f>Данные!D625 * 'Лаб 1'!$I$1</f>
        <v>119.99999999999999</v>
      </c>
      <c r="E632" s="12">
        <f t="shared" si="12"/>
        <v>114.17051126968515</v>
      </c>
      <c r="F632" s="12">
        <f>$I$2*Данные!E625*Данные!D625</f>
        <v>30.702407728328598</v>
      </c>
      <c r="G632" s="12">
        <f>$F$2*Данные!D625*Данные!F625</f>
        <v>243.91123439667129</v>
      </c>
    </row>
    <row r="633" spans="1:7">
      <c r="A633" s="17">
        <v>44006</v>
      </c>
      <c r="B633" s="18">
        <f xml:space="preserve"> Данные!B626 * 'Лаб 1'!$F$1</f>
        <v>159.97130559540889</v>
      </c>
      <c r="C633" s="3">
        <f xml:space="preserve"> Данные!C626 * 'Лаб 1'!$M$1</f>
        <v>123.21683134247654</v>
      </c>
      <c r="D633" s="3">
        <f>Данные!D626 * 'Лаб 1'!$I$1</f>
        <v>119.71702880242546</v>
      </c>
      <c r="E633" s="12">
        <f t="shared" si="12"/>
        <v>114.19461220472452</v>
      </c>
      <c r="F633" s="12">
        <f>$I$2*Данные!E626*Данные!D626</f>
        <v>30.276874029565143</v>
      </c>
      <c r="G633" s="12">
        <f>$F$2*Данные!D626*Данные!F626</f>
        <v>241.95237698095372</v>
      </c>
    </row>
    <row r="634" spans="1:7">
      <c r="A634" s="17">
        <v>44007</v>
      </c>
      <c r="B634" s="18">
        <f xml:space="preserve"> Данные!B627 * 'Лаб 1'!$F$1</f>
        <v>161.94404591104734</v>
      </c>
      <c r="C634" s="3">
        <f xml:space="preserve"> Данные!C627 * 'Лаб 1'!$M$1</f>
        <v>123.46261613331367</v>
      </c>
      <c r="D634" s="3">
        <f>Данные!D627 * 'Лаб 1'!$I$1</f>
        <v>119.88883274380999</v>
      </c>
      <c r="E634" s="12">
        <f t="shared" si="12"/>
        <v>114.21871313976389</v>
      </c>
      <c r="F634" s="12">
        <f>$I$2*Данные!E627*Данные!D627</f>
        <v>29.205722169619349</v>
      </c>
      <c r="G634" s="12">
        <f>$F$2*Данные!D627*Данные!F627</f>
        <v>248.64600263001921</v>
      </c>
    </row>
    <row r="635" spans="1:7">
      <c r="A635" s="17">
        <v>44008</v>
      </c>
      <c r="B635" s="18">
        <f xml:space="preserve"> Данные!B628 * 'Лаб 1'!$F$1</f>
        <v>161.05930176948829</v>
      </c>
      <c r="C635" s="3">
        <f xml:space="preserve"> Данные!C628 * 'Лаб 1'!$M$1</f>
        <v>123.48719461239739</v>
      </c>
      <c r="D635" s="3">
        <f>Данные!D628 * 'Лаб 1'!$I$1</f>
        <v>120.39919151086406</v>
      </c>
      <c r="E635" s="12">
        <f t="shared" si="12"/>
        <v>114.24281407480326</v>
      </c>
      <c r="F635" s="12">
        <f>$I$2*Данные!E628*Данные!D628</f>
        <v>29.21969980917028</v>
      </c>
      <c r="G635" s="12">
        <f>$F$2*Данные!D628*Данные!F628</f>
        <v>255.02029399307611</v>
      </c>
    </row>
    <row r="636" spans="1:7">
      <c r="A636" s="17">
        <v>44009</v>
      </c>
      <c r="B636" s="18">
        <f xml:space="preserve"> Данные!B629 * 'Лаб 1'!$F$1</f>
        <v>161.46580583452894</v>
      </c>
      <c r="C636" s="3">
        <f xml:space="preserve"> Данные!C629 * 'Лаб 1'!$M$1</f>
        <v>123.61991839944945</v>
      </c>
      <c r="D636" s="3">
        <f>Данные!D629 * 'Лаб 1'!$I$1</f>
        <v>120.45982819605861</v>
      </c>
      <c r="E636" s="12">
        <f t="shared" si="12"/>
        <v>114.26691500984263</v>
      </c>
      <c r="F636" s="12">
        <f>$I$2*Данные!E629*Данные!D629</f>
        <v>28.387344828538065</v>
      </c>
      <c r="G636" s="12">
        <f>$F$2*Данные!D629*Данные!F629</f>
        <v>250.66559718467857</v>
      </c>
    </row>
    <row r="637" spans="1:7">
      <c r="A637" s="17">
        <v>44012</v>
      </c>
      <c r="B637" s="18">
        <f xml:space="preserve"> Данные!B630 * 'Лаб 1'!$F$1</f>
        <v>163.23529411764704</v>
      </c>
      <c r="C637" s="3">
        <f xml:space="preserve"> Данные!C630 * 'Лаб 1'!$M$1</f>
        <v>124.81443248291795</v>
      </c>
      <c r="D637" s="3">
        <f>Данные!D630 * 'Лаб 1'!$I$1</f>
        <v>121.31379484588174</v>
      </c>
      <c r="E637" s="12">
        <f t="shared" si="12"/>
        <v>114.29101594488201</v>
      </c>
      <c r="F637" s="12">
        <f>$I$2*Данные!E630*Данные!D630</f>
        <v>28.860806566415317</v>
      </c>
      <c r="G637" s="12">
        <f>$F$2*Данные!D630*Данные!F630</f>
        <v>255.77973249867944</v>
      </c>
    </row>
    <row r="638" spans="1:7">
      <c r="A638" s="17">
        <v>44013</v>
      </c>
      <c r="B638" s="18">
        <f xml:space="preserve"> Данные!B631 * 'Лаб 1'!$F$1</f>
        <v>164.19177427068388</v>
      </c>
      <c r="C638" s="3">
        <f xml:space="preserve"> Данные!C631 * 'Лаб 1'!$M$1</f>
        <v>124.55390060463057</v>
      </c>
      <c r="D638" s="3">
        <f>Данные!D631 * 'Лаб 1'!$I$1</f>
        <v>121.89489641232946</v>
      </c>
      <c r="E638" s="12">
        <f t="shared" si="12"/>
        <v>114.31511687992138</v>
      </c>
      <c r="F638" s="12">
        <f>$I$2*Данные!E631*Данные!D631</f>
        <v>29.341274690938654</v>
      </c>
      <c r="G638" s="12">
        <f>$F$2*Данные!D631*Данные!F631</f>
        <v>249.11529800772183</v>
      </c>
    </row>
    <row r="639" spans="1:7">
      <c r="A639" s="17">
        <v>44014</v>
      </c>
      <c r="B639" s="18">
        <f xml:space="preserve"> Данные!B632 * 'Лаб 1'!$F$1</f>
        <v>166.57101865136298</v>
      </c>
      <c r="C639" s="3">
        <f xml:space="preserve"> Данные!C632 * 'Лаб 1'!$M$1</f>
        <v>125.70908912156516</v>
      </c>
      <c r="D639" s="3">
        <f>Данные!D632 * 'Лаб 1'!$I$1</f>
        <v>122.50126326427488</v>
      </c>
      <c r="E639" s="12">
        <f t="shared" si="12"/>
        <v>114.33921781496075</v>
      </c>
      <c r="F639" s="12">
        <f>$I$2*Данные!E632*Данные!D632</f>
        <v>29.374957248957578</v>
      </c>
      <c r="G639" s="12">
        <f>$F$2*Данные!D632*Данные!F632</f>
        <v>256.10296462369439</v>
      </c>
    </row>
    <row r="640" spans="1:7">
      <c r="A640" s="17">
        <v>44015</v>
      </c>
      <c r="B640" s="18">
        <f xml:space="preserve"> Данные!B633 * 'Лаб 1'!$F$1</f>
        <v>164.92109038737445</v>
      </c>
      <c r="C640" s="3">
        <f xml:space="preserve"> Данные!C633 * 'Лаб 1'!$M$1</f>
        <v>126.14167035343853</v>
      </c>
      <c r="D640" s="3">
        <f>Данные!D633 * 'Лаб 1'!$I$1</f>
        <v>122.35472460838808</v>
      </c>
      <c r="E640" s="12">
        <f t="shared" si="12"/>
        <v>114.36331875000012</v>
      </c>
      <c r="F640" s="12">
        <f>$I$2*Данные!E633*Данные!D633</f>
        <v>29.172250573746634</v>
      </c>
      <c r="G640" s="12">
        <f>$F$2*Данные!D633*Данные!F633</f>
        <v>257.94616006206638</v>
      </c>
    </row>
    <row r="641" spans="1:7">
      <c r="A641" s="17">
        <v>44019</v>
      </c>
      <c r="B641" s="18">
        <f xml:space="preserve"> Данные!B634 * 'Лаб 1'!$F$1</f>
        <v>165.96126255380202</v>
      </c>
      <c r="C641" s="3">
        <f xml:space="preserve"> Данные!C634 * 'Лаб 1'!$M$1</f>
        <v>126.97242294646809</v>
      </c>
      <c r="D641" s="3">
        <f>Данные!D634 * 'Лаб 1'!$I$1</f>
        <v>122.95098534613439</v>
      </c>
      <c r="E641" s="12">
        <f t="shared" si="12"/>
        <v>114.38741968503949</v>
      </c>
      <c r="F641" s="12">
        <f>$I$2*Данные!E634*Данные!D634</f>
        <v>30.985303654524188</v>
      </c>
      <c r="G641" s="12">
        <f>$F$2*Данные!D634*Данные!F634</f>
        <v>258.72002302493331</v>
      </c>
    </row>
    <row r="642" spans="1:7">
      <c r="A642" s="17">
        <v>44020</v>
      </c>
      <c r="B642" s="18">
        <f xml:space="preserve"> Данные!B635 * 'Лаб 1'!$F$1</f>
        <v>166.79818268770921</v>
      </c>
      <c r="C642" s="3">
        <f xml:space="preserve"> Данные!C635 * 'Лаб 1'!$M$1</f>
        <v>127.21820773730522</v>
      </c>
      <c r="D642" s="3">
        <f>Данные!D635 * 'Лаб 1'!$I$1</f>
        <v>123.49671551288529</v>
      </c>
      <c r="E642" s="12">
        <f t="shared" si="12"/>
        <v>114.41152062007886</v>
      </c>
      <c r="F642" s="12">
        <f>$I$2*Данные!E635*Данные!D635</f>
        <v>31.675765564820278</v>
      </c>
      <c r="G642" s="12">
        <f>$F$2*Данные!D635*Данные!F635</f>
        <v>259.86837755751145</v>
      </c>
    </row>
    <row r="643" spans="1:7">
      <c r="A643" s="17">
        <v>44021</v>
      </c>
      <c r="B643" s="18">
        <f xml:space="preserve"> Данные!B636 * 'Лаб 1'!$F$1</f>
        <v>168.75896700143471</v>
      </c>
      <c r="C643" s="3">
        <f xml:space="preserve"> Данные!C636 * 'Лаб 1'!$M$1</f>
        <v>127.37551000344099</v>
      </c>
      <c r="D643" s="3">
        <f>Данные!D636 * 'Лаб 1'!$I$1</f>
        <v>123.28954017180394</v>
      </c>
      <c r="E643" s="12">
        <f t="shared" ref="E643:E706" si="13">E642 + ($E$768-$E$513)/254</f>
        <v>114.43562155511823</v>
      </c>
      <c r="F643" s="12">
        <f>$I$2*Данные!E636*Данные!D636</f>
        <v>31.539501851405628</v>
      </c>
      <c r="G643" s="12">
        <f>$F$2*Данные!D636*Данные!F636</f>
        <v>266.35784615018019</v>
      </c>
    </row>
    <row r="644" spans="1:7">
      <c r="A644" s="17">
        <v>44022</v>
      </c>
      <c r="B644" s="18">
        <f xml:space="preserve"> Данные!B637 * 'Лаб 1'!$F$1</f>
        <v>169.52415112386416</v>
      </c>
      <c r="C644" s="3">
        <f xml:space="preserve"> Данные!C637 * 'Лаб 1'!$M$1</f>
        <v>127.50331809467629</v>
      </c>
      <c r="D644" s="3">
        <f>Данные!D637 * 'Лаб 1'!$I$1</f>
        <v>122.95098534613439</v>
      </c>
      <c r="E644" s="12">
        <f t="shared" si="13"/>
        <v>114.4597224901576</v>
      </c>
      <c r="F644" s="12">
        <f>$I$2*Данные!E637*Данные!D637</f>
        <v>30.956807848136783</v>
      </c>
      <c r="G644" s="12">
        <f>$F$2*Данные!D637*Данные!F637</f>
        <v>264.80220306748362</v>
      </c>
    </row>
    <row r="645" spans="1:7">
      <c r="A645" s="17">
        <v>44023</v>
      </c>
      <c r="B645" s="18">
        <f xml:space="preserve"> Данные!B638 * 'Лаб 1'!$F$1</f>
        <v>168.67527498804401</v>
      </c>
      <c r="C645" s="3">
        <f xml:space="preserve"> Данные!C638 * 'Лаб 1'!$M$1</f>
        <v>126.84461485523276</v>
      </c>
      <c r="D645" s="3">
        <f>Данные!D638 * 'Лаб 1'!$I$1</f>
        <v>122.78928751894897</v>
      </c>
      <c r="E645" s="12">
        <f t="shared" si="13"/>
        <v>114.48382342519697</v>
      </c>
      <c r="F645" s="12">
        <f>$I$2*Данные!E638*Данные!D638</f>
        <v>31.004704187034065</v>
      </c>
      <c r="G645" s="12">
        <f>$F$2*Данные!D638*Данные!F638</f>
        <v>270.61328414370303</v>
      </c>
    </row>
    <row r="646" spans="1:7">
      <c r="A646" s="17">
        <v>44026</v>
      </c>
      <c r="B646" s="18">
        <f xml:space="preserve"> Данные!B639 * 'Лаб 1'!$F$1</f>
        <v>168.08943089430895</v>
      </c>
      <c r="C646" s="3">
        <f xml:space="preserve"> Данные!C639 * 'Лаб 1'!$M$1</f>
        <v>126.23506857395664</v>
      </c>
      <c r="D646" s="3">
        <f>Данные!D639 * 'Лаб 1'!$I$1</f>
        <v>122.20818595250124</v>
      </c>
      <c r="E646" s="12">
        <f t="shared" si="13"/>
        <v>114.50792436023634</v>
      </c>
      <c r="F646" s="12">
        <f>$I$2*Данные!E639*Данные!D639</f>
        <v>30.833512770488117</v>
      </c>
      <c r="G646" s="12">
        <f>$F$2*Данные!D639*Данные!F639</f>
        <v>270.2930936647092</v>
      </c>
    </row>
    <row r="647" spans="1:7">
      <c r="A647" s="17">
        <v>44027</v>
      </c>
      <c r="B647" s="18">
        <f xml:space="preserve"> Данные!B640 * 'Лаб 1'!$F$1</f>
        <v>167.22859875657579</v>
      </c>
      <c r="C647" s="3">
        <f xml:space="preserve"> Данные!C640 * 'Лаб 1'!$M$1</f>
        <v>126.5300103229612</v>
      </c>
      <c r="D647" s="3">
        <f>Данные!D640 * 'Лаб 1'!$I$1</f>
        <v>122.25366346639716</v>
      </c>
      <c r="E647" s="12">
        <f t="shared" si="13"/>
        <v>114.53202529527572</v>
      </c>
      <c r="F647" s="12">
        <f>$I$2*Данные!E640*Данные!D640</f>
        <v>30.781234961278209</v>
      </c>
      <c r="G647" s="12">
        <f>$F$2*Данные!D640*Данные!F640</f>
        <v>271.07192324773035</v>
      </c>
    </row>
    <row r="648" spans="1:7">
      <c r="A648" s="17">
        <v>44028</v>
      </c>
      <c r="B648" s="18">
        <f xml:space="preserve"> Данные!B641 * 'Лаб 1'!$F$1</f>
        <v>167.02534672405545</v>
      </c>
      <c r="C648" s="3">
        <f xml:space="preserve"> Данные!C641 * 'Лаб 1'!$M$1</f>
        <v>125.59602811778008</v>
      </c>
      <c r="D648" s="3">
        <f>Данные!D641 * 'Лаб 1'!$I$1</f>
        <v>121.35421930267812</v>
      </c>
      <c r="E648" s="12">
        <f t="shared" si="13"/>
        <v>114.55612623031509</v>
      </c>
      <c r="F648" s="12">
        <f>$I$2*Данные!E641*Данные!D641</f>
        <v>29.997370532250066</v>
      </c>
      <c r="G648" s="12">
        <f>$F$2*Данные!D641*Данные!F641</f>
        <v>267.8432930887588</v>
      </c>
    </row>
    <row r="649" spans="1:7">
      <c r="A649" s="17">
        <v>44029</v>
      </c>
      <c r="B649" s="18">
        <f xml:space="preserve"> Данные!B642 * 'Лаб 1'!$F$1</f>
        <v>166.45145863223337</v>
      </c>
      <c r="C649" s="3">
        <f xml:space="preserve"> Данные!C642 * 'Лаб 1'!$M$1</f>
        <v>124.70628717494962</v>
      </c>
      <c r="D649" s="3">
        <f>Данные!D642 * 'Лаб 1'!$I$1</f>
        <v>121.24810510358768</v>
      </c>
      <c r="E649" s="12">
        <f t="shared" si="13"/>
        <v>114.58022716535446</v>
      </c>
      <c r="F649" s="12">
        <f>$I$2*Данные!E642*Данные!D642</f>
        <v>29.768045736188725</v>
      </c>
      <c r="G649" s="12">
        <f>$F$2*Данные!D642*Данные!F642</f>
        <v>272.03747298553441</v>
      </c>
    </row>
    <row r="650" spans="1:7">
      <c r="A650" s="17">
        <v>44030</v>
      </c>
      <c r="B650" s="18">
        <f xml:space="preserve"> Данные!B643 * 'Лаб 1'!$F$1</f>
        <v>166.28407460545193</v>
      </c>
      <c r="C650" s="3">
        <f xml:space="preserve"> Данные!C643 * 'Лаб 1'!$M$1</f>
        <v>125.14378410263971</v>
      </c>
      <c r="D650" s="3">
        <f>Данные!D643 * 'Лаб 1'!$I$1</f>
        <v>121.24305204648812</v>
      </c>
      <c r="E650" s="12">
        <f t="shared" si="13"/>
        <v>114.60432810039383</v>
      </c>
      <c r="F650" s="12">
        <f>$I$2*Данные!E643*Данные!D643</f>
        <v>29.971807168897762</v>
      </c>
      <c r="G650" s="12">
        <f>$F$2*Данные!D643*Данные!F643</f>
        <v>273.87589103057832</v>
      </c>
    </row>
    <row r="651" spans="1:7">
      <c r="A651" s="17">
        <v>44033</v>
      </c>
      <c r="B651" s="18">
        <f xml:space="preserve"> Данные!B644 * 'Лаб 1'!$F$1</f>
        <v>166.94165471066475</v>
      </c>
      <c r="C651" s="3">
        <f xml:space="preserve"> Данные!C644 * 'Лаб 1'!$M$1</f>
        <v>125.53703976797915</v>
      </c>
      <c r="D651" s="3">
        <f>Данные!D644 * 'Лаб 1'!$I$1</f>
        <v>121.22283981808994</v>
      </c>
      <c r="E651" s="12">
        <f t="shared" si="13"/>
        <v>114.6284290354332</v>
      </c>
      <c r="F651" s="12">
        <f>$I$2*Данные!E644*Данные!D644</f>
        <v>30.826909357207359</v>
      </c>
      <c r="G651" s="12">
        <f>$F$2*Данные!D644*Данные!F644</f>
        <v>270.46760284886824</v>
      </c>
    </row>
    <row r="652" spans="1:7">
      <c r="A652" s="17">
        <v>44034</v>
      </c>
      <c r="B652" s="18">
        <f xml:space="preserve"> Данные!B645 * 'Лаб 1'!$F$1</f>
        <v>167.3481587757054</v>
      </c>
      <c r="C652" s="3">
        <f xml:space="preserve"> Данные!C645 * 'Лаб 1'!$M$1</f>
        <v>125.1536154942732</v>
      </c>
      <c r="D652" s="3">
        <f>Данные!D645 * 'Лаб 1'!$I$1</f>
        <v>120.66195048004042</v>
      </c>
      <c r="E652" s="12">
        <f t="shared" si="13"/>
        <v>114.65252997047257</v>
      </c>
      <c r="F652" s="12">
        <f>$I$2*Данные!E645*Данные!D645</f>
        <v>32.444817395613853</v>
      </c>
      <c r="G652" s="12">
        <f>$F$2*Данные!D645*Данные!F645</f>
        <v>268.68621566671965</v>
      </c>
    </row>
    <row r="653" spans="1:7">
      <c r="A653" s="17">
        <v>44035</v>
      </c>
      <c r="B653" s="18">
        <f xml:space="preserve"> Данные!B646 * 'Лаб 1'!$F$1</f>
        <v>169.7274031563845</v>
      </c>
      <c r="C653" s="3">
        <f xml:space="preserve"> Данные!C646 * 'Лаб 1'!$M$1</f>
        <v>125.5665339428796</v>
      </c>
      <c r="D653" s="3">
        <f>Данные!D646 * 'Лаб 1'!$I$1</f>
        <v>120.5356240525518</v>
      </c>
      <c r="E653" s="12">
        <f t="shared" si="13"/>
        <v>114.67663090551194</v>
      </c>
      <c r="F653" s="12">
        <f>$I$2*Данные!E646*Данные!D646</f>
        <v>34.382242802455856</v>
      </c>
      <c r="G653" s="12">
        <f>$F$2*Данные!D646*Данные!F646</f>
        <v>274.06111839595457</v>
      </c>
    </row>
    <row r="654" spans="1:7">
      <c r="A654" s="17">
        <v>44036</v>
      </c>
      <c r="B654" s="18">
        <f xml:space="preserve"> Данные!B647 * 'Лаб 1'!$F$1</f>
        <v>172.62075561932087</v>
      </c>
      <c r="C654" s="3">
        <f xml:space="preserve"> Данные!C647 * 'Лаб 1'!$M$1</f>
        <v>126.52017893132772</v>
      </c>
      <c r="D654" s="3">
        <f>Данные!D647 * 'Лаб 1'!$I$1</f>
        <v>120.55078322385042</v>
      </c>
      <c r="E654" s="12">
        <f t="shared" si="13"/>
        <v>114.70073184055131</v>
      </c>
      <c r="F654" s="12">
        <f>$I$2*Данные!E647*Данные!D647</f>
        <v>35.323810858004471</v>
      </c>
      <c r="G654" s="12">
        <f>$F$2*Данные!D647*Данные!F647</f>
        <v>270.30573214779218</v>
      </c>
    </row>
    <row r="655" spans="1:7">
      <c r="A655" s="17">
        <v>44037</v>
      </c>
      <c r="B655" s="18">
        <f xml:space="preserve"> Данные!B648 * 'Лаб 1'!$F$1</f>
        <v>173.97178383548541</v>
      </c>
      <c r="C655" s="3">
        <f xml:space="preserve"> Данные!C648 * 'Лаб 1'!$M$1</f>
        <v>127.06090547116943</v>
      </c>
      <c r="D655" s="3">
        <f>Данные!D648 * 'Лаб 1'!$I$1</f>
        <v>120.75795856493178</v>
      </c>
      <c r="E655" s="12">
        <f t="shared" si="13"/>
        <v>114.72483277559068</v>
      </c>
      <c r="F655" s="12">
        <f>$I$2*Данные!E648*Данные!D648</f>
        <v>37.464500368801808</v>
      </c>
      <c r="G655" s="12">
        <f>$F$2*Данные!D648*Данные!F648</f>
        <v>271.52396277417739</v>
      </c>
    </row>
    <row r="656" spans="1:7">
      <c r="A656" s="17">
        <v>44040</v>
      </c>
      <c r="B656" s="18">
        <f xml:space="preserve"> Данные!B649 * 'Лаб 1'!$F$1</f>
        <v>178.1922525107604</v>
      </c>
      <c r="C656" s="3">
        <f xml:space="preserve"> Данные!C649 * 'Лаб 1'!$M$1</f>
        <v>127.61637909846138</v>
      </c>
      <c r="D656" s="3">
        <f>Данные!D649 * 'Лаб 1'!$I$1</f>
        <v>120.71248105103587</v>
      </c>
      <c r="E656" s="12">
        <f t="shared" si="13"/>
        <v>114.74893371063006</v>
      </c>
      <c r="F656" s="12">
        <f>$I$2*Данные!E649*Данные!D649</f>
        <v>40.290056528672494</v>
      </c>
      <c r="G656" s="12">
        <f>$F$2*Данные!D649*Данные!F649</f>
        <v>259.06025753070202</v>
      </c>
    </row>
    <row r="657" spans="1:7">
      <c r="A657" s="17">
        <v>44041</v>
      </c>
      <c r="B657" s="18">
        <f xml:space="preserve"> Данные!B650 * 'Лаб 1'!$F$1</f>
        <v>178.96939263510282</v>
      </c>
      <c r="C657" s="3">
        <f xml:space="preserve"> Данные!C650 * 'Лаб 1'!$M$1</f>
        <v>128.89937570663128</v>
      </c>
      <c r="D657" s="3">
        <f>Данные!D650 * 'Лаб 1'!$I$1</f>
        <v>121.79383527033853</v>
      </c>
      <c r="E657" s="12">
        <f t="shared" si="13"/>
        <v>114.77303464566943</v>
      </c>
      <c r="F657" s="12">
        <f>$I$2*Данные!E650*Данные!D650</f>
        <v>40.959557994964548</v>
      </c>
      <c r="G657" s="12">
        <f>$F$2*Данные!D650*Данные!F650</f>
        <v>260.73340463213248</v>
      </c>
    </row>
    <row r="658" spans="1:7">
      <c r="A658" s="17">
        <v>44042</v>
      </c>
      <c r="B658" s="18">
        <f xml:space="preserve"> Данные!B651 * 'Лаб 1'!$F$1</f>
        <v>181.64753706360594</v>
      </c>
      <c r="C658" s="3">
        <f xml:space="preserve"> Данные!C651 * 'Лаб 1'!$M$1</f>
        <v>129.78420095364498</v>
      </c>
      <c r="D658" s="3">
        <f>Данные!D651 * 'Лаб 1'!$I$1</f>
        <v>122.18292066700353</v>
      </c>
      <c r="E658" s="12">
        <f t="shared" si="13"/>
        <v>114.7971355807088</v>
      </c>
      <c r="F658" s="12">
        <f>$I$2*Данные!E651*Данные!D651</f>
        <v>42.226981678949024</v>
      </c>
      <c r="G658" s="12">
        <f>$F$2*Данные!D651*Данные!F651</f>
        <v>267.7799978834629</v>
      </c>
    </row>
    <row r="659" spans="1:7">
      <c r="A659" s="17">
        <v>44043</v>
      </c>
      <c r="B659" s="18">
        <f xml:space="preserve"> Данные!B652 * 'Лаб 1'!$F$1</f>
        <v>182.99856527977045</v>
      </c>
      <c r="C659" s="3">
        <f xml:space="preserve"> Данные!C652 * 'Лаб 1'!$M$1</f>
        <v>131.14093299906602</v>
      </c>
      <c r="D659" s="3">
        <f>Данные!D652 * 'Лаб 1'!$I$1</f>
        <v>123.22385042950985</v>
      </c>
      <c r="E659" s="12">
        <f t="shared" si="13"/>
        <v>114.82123651574817</v>
      </c>
      <c r="F659" s="12">
        <f>$I$2*Данные!E652*Данные!D652</f>
        <v>44.043243215562107</v>
      </c>
      <c r="G659" s="12">
        <f>$F$2*Данные!D652*Данные!F652</f>
        <v>265.61775433545523</v>
      </c>
    </row>
    <row r="660" spans="1:7">
      <c r="A660" s="17">
        <v>44044</v>
      </c>
      <c r="B660" s="18">
        <f xml:space="preserve"> Данные!B653 * 'Лаб 1'!$F$1</f>
        <v>185.01912960306072</v>
      </c>
      <c r="C660" s="3">
        <f xml:space="preserve"> Данные!C653 * 'Лаб 1'!$M$1</f>
        <v>132.00609546281277</v>
      </c>
      <c r="D660" s="3">
        <f>Данные!D653 * 'Лаб 1'!$I$1</f>
        <v>123.16826680141484</v>
      </c>
      <c r="E660" s="12">
        <f t="shared" si="13"/>
        <v>114.84533745078754</v>
      </c>
      <c r="F660" s="12">
        <f>$I$2*Данные!E653*Данные!D653</f>
        <v>47.803796755959404</v>
      </c>
      <c r="G660" s="12">
        <f>$F$2*Данные!D653*Данные!F653</f>
        <v>270.59436146108339</v>
      </c>
    </row>
    <row r="661" spans="1:7">
      <c r="A661" s="17">
        <v>44047</v>
      </c>
      <c r="B661" s="18">
        <f xml:space="preserve"> Данные!B654 * 'Лаб 1'!$F$1</f>
        <v>185.61692969870876</v>
      </c>
      <c r="C661" s="3">
        <f xml:space="preserve"> Данные!C654 * 'Лаб 1'!$M$1</f>
        <v>131.0819446492651</v>
      </c>
      <c r="D661" s="3">
        <f>Данные!D654 * 'Лаб 1'!$I$1</f>
        <v>123.67357251136936</v>
      </c>
      <c r="E661" s="12">
        <f t="shared" si="13"/>
        <v>114.86943838582691</v>
      </c>
      <c r="F661" s="12">
        <f>$I$2*Данные!E654*Данные!D654</f>
        <v>51.074051378406715</v>
      </c>
      <c r="G661" s="12">
        <f>$F$2*Данные!D654*Данные!F654</f>
        <v>274.99216227158155</v>
      </c>
    </row>
    <row r="662" spans="1:7">
      <c r="A662" s="17">
        <v>44048</v>
      </c>
      <c r="B662" s="18">
        <f xml:space="preserve"> Данные!B655 * 'Лаб 1'!$F$1</f>
        <v>184.93543758967002</v>
      </c>
      <c r="C662" s="3">
        <f xml:space="preserve"> Данные!C655 * 'Лаб 1'!$M$1</f>
        <v>131.11143882416556</v>
      </c>
      <c r="D662" s="3">
        <f>Данные!D655 * 'Лаб 1'!$I$1</f>
        <v>123.26427488630621</v>
      </c>
      <c r="E662" s="12">
        <f t="shared" si="13"/>
        <v>114.89353932086628</v>
      </c>
      <c r="F662" s="12">
        <f>$I$2*Данные!E655*Данные!D655</f>
        <v>51.411461935387301</v>
      </c>
      <c r="G662" s="12">
        <f>$F$2*Данные!D655*Данные!F655</f>
        <v>302.77535481782013</v>
      </c>
    </row>
    <row r="663" spans="1:7">
      <c r="A663" s="17">
        <v>44049</v>
      </c>
      <c r="B663" s="18">
        <f xml:space="preserve"> Данные!B656 * 'Лаб 1'!$F$1</f>
        <v>190.56671449067429</v>
      </c>
      <c r="C663" s="3">
        <f xml:space="preserve"> Данные!C656 * 'Лаб 1'!$M$1</f>
        <v>131.78980484687608</v>
      </c>
      <c r="D663" s="3">
        <f>Данные!D656 * 'Лаб 1'!$I$1</f>
        <v>123.13289540171802</v>
      </c>
      <c r="E663" s="12">
        <f t="shared" si="13"/>
        <v>114.91764025590565</v>
      </c>
      <c r="F663" s="12">
        <f>$I$2*Данные!E656*Данные!D656</f>
        <v>51.562268835120811</v>
      </c>
      <c r="G663" s="12">
        <f>$F$2*Данные!D656*Данные!F656</f>
        <v>310.08085124972632</v>
      </c>
    </row>
    <row r="664" spans="1:7">
      <c r="A664" s="17">
        <v>44050</v>
      </c>
      <c r="B664" s="18">
        <f xml:space="preserve"> Данные!B657 * 'Лаб 1'!$F$1</f>
        <v>192.00143472022955</v>
      </c>
      <c r="C664" s="3">
        <f xml:space="preserve"> Данные!C657 * 'Лаб 1'!$M$1</f>
        <v>132.01592685444623</v>
      </c>
      <c r="D664" s="3">
        <f>Данные!D657 * 'Лаб 1'!$I$1</f>
        <v>123.1733198585144</v>
      </c>
      <c r="E664" s="12">
        <f t="shared" si="13"/>
        <v>114.94174119094502</v>
      </c>
      <c r="F664" s="12">
        <f>$I$2*Данные!E657*Данные!D657</f>
        <v>49.534169363950966</v>
      </c>
      <c r="G664" s="12">
        <f>$F$2*Данные!D657*Данные!F657</f>
        <v>312.261164791569</v>
      </c>
    </row>
    <row r="665" spans="1:7">
      <c r="A665" s="17">
        <v>44051</v>
      </c>
      <c r="B665" s="18">
        <f xml:space="preserve"> Данные!B658 * 'Лаб 1'!$F$1</f>
        <v>193.9980870396939</v>
      </c>
      <c r="C665" s="3">
        <f xml:space="preserve"> Данные!C658 * 'Лаб 1'!$M$1</f>
        <v>131.68165953890772</v>
      </c>
      <c r="D665" s="3">
        <f>Данные!D658 * 'Лаб 1'!$I$1</f>
        <v>123.70894391106619</v>
      </c>
      <c r="E665" s="12">
        <f t="shared" si="13"/>
        <v>114.96584212598439</v>
      </c>
      <c r="F665" s="12">
        <f>$I$2*Данные!E658*Данные!D658</f>
        <v>50.429214942966759</v>
      </c>
      <c r="G665" s="12">
        <f>$F$2*Данные!D658*Данные!F658</f>
        <v>314.7343126872849</v>
      </c>
    </row>
    <row r="666" spans="1:7">
      <c r="A666" s="17">
        <v>44054</v>
      </c>
      <c r="B666" s="18">
        <f xml:space="preserve"> Данные!B659 * 'Лаб 1'!$F$1</f>
        <v>192.21664275466284</v>
      </c>
      <c r="C666" s="3">
        <f xml:space="preserve"> Данные!C659 * 'Лаб 1'!$M$1</f>
        <v>132.12898785823134</v>
      </c>
      <c r="D666" s="3">
        <f>Данные!D659 * 'Лаб 1'!$I$1</f>
        <v>124.45174330469932</v>
      </c>
      <c r="E666" s="12">
        <f t="shared" si="13"/>
        <v>114.98994306102377</v>
      </c>
      <c r="F666" s="12">
        <f>$I$2*Данные!E659*Данные!D659</f>
        <v>50.163006532429804</v>
      </c>
      <c r="G666" s="12">
        <f>$F$2*Данные!D659*Данные!F659</f>
        <v>327.6711410634594</v>
      </c>
    </row>
    <row r="667" spans="1:7">
      <c r="A667" s="17">
        <v>44055</v>
      </c>
      <c r="B667" s="18">
        <f xml:space="preserve"> Данные!B660 * 'Лаб 1'!$F$1</f>
        <v>188.58201817312289</v>
      </c>
      <c r="C667" s="3">
        <f xml:space="preserve"> Данные!C660 * 'Лаб 1'!$M$1</f>
        <v>132.23713316619967</v>
      </c>
      <c r="D667" s="3">
        <f>Данные!D660 * 'Лаб 1'!$I$1</f>
        <v>124.15866599292571</v>
      </c>
      <c r="E667" s="12">
        <f t="shared" si="13"/>
        <v>115.01404399606314</v>
      </c>
      <c r="F667" s="12">
        <f>$I$2*Данные!E660*Данные!D660</f>
        <v>49.415079741894516</v>
      </c>
      <c r="G667" s="12">
        <f>$F$2*Данные!D660*Данные!F660</f>
        <v>318.89203371414646</v>
      </c>
    </row>
    <row r="668" spans="1:7">
      <c r="A668" s="17">
        <v>44056</v>
      </c>
      <c r="B668" s="18">
        <f xml:space="preserve"> Данные!B661 * 'Лаб 1'!$F$1</f>
        <v>182.53228120516496</v>
      </c>
      <c r="C668" s="3">
        <f xml:space="preserve"> Данные!C661 * 'Лаб 1'!$M$1</f>
        <v>132.17814481639874</v>
      </c>
      <c r="D668" s="3">
        <f>Данные!D661 * 'Лаб 1'!$I$1</f>
        <v>124.21930267812024</v>
      </c>
      <c r="E668" s="12">
        <f t="shared" si="13"/>
        <v>115.03814493110251</v>
      </c>
      <c r="F668" s="12">
        <f>$I$2*Данные!E661*Данные!D661</f>
        <v>52.915576470446943</v>
      </c>
      <c r="G668" s="12">
        <f>$F$2*Данные!D661*Данные!F661</f>
        <v>323.69953746889723</v>
      </c>
    </row>
    <row r="669" spans="1:7">
      <c r="A669" s="17">
        <v>44057</v>
      </c>
      <c r="B669" s="18">
        <f xml:space="preserve"> Данные!B662 * 'Лаб 1'!$F$1</f>
        <v>182.66379722620755</v>
      </c>
      <c r="C669" s="3">
        <f xml:space="preserve"> Данные!C662 * 'Лаб 1'!$M$1</f>
        <v>132.91058349309344</v>
      </c>
      <c r="D669" s="3">
        <f>Данные!D662 * 'Лаб 1'!$I$1</f>
        <v>124.35068216270844</v>
      </c>
      <c r="E669" s="12">
        <f t="shared" si="13"/>
        <v>115.06224586614188</v>
      </c>
      <c r="F669" s="12">
        <f>$I$2*Данные!E662*Данные!D662</f>
        <v>56.505292673207194</v>
      </c>
      <c r="G669" s="12">
        <f>$F$2*Данные!D662*Данные!F662</f>
        <v>314.41233506604362</v>
      </c>
    </row>
    <row r="670" spans="1:7">
      <c r="A670" s="17">
        <v>44058</v>
      </c>
      <c r="B670" s="18">
        <f xml:space="preserve"> Данные!B663 * 'Лаб 1'!$F$1</f>
        <v>183.96700143472023</v>
      </c>
      <c r="C670" s="3">
        <f xml:space="preserve"> Данные!C663 * 'Лаб 1'!$M$1</f>
        <v>132.42884530305264</v>
      </c>
      <c r="D670" s="3">
        <f>Данные!D663 * 'Лаб 1'!$I$1</f>
        <v>124.12329459322889</v>
      </c>
      <c r="E670" s="12">
        <f t="shared" si="13"/>
        <v>115.08634680118125</v>
      </c>
      <c r="F670" s="12">
        <f>$I$2*Данные!E663*Данные!D663</f>
        <v>57.023737577271362</v>
      </c>
      <c r="G670" s="12">
        <f>$F$2*Данные!D663*Данные!F663</f>
        <v>324.25273975914928</v>
      </c>
    </row>
    <row r="671" spans="1:7">
      <c r="A671" s="17">
        <v>44061</v>
      </c>
      <c r="B671" s="18">
        <f xml:space="preserve"> Данные!B664 * 'Лаб 1'!$F$1</f>
        <v>184.25394548063127</v>
      </c>
      <c r="C671" s="3">
        <f xml:space="preserve"> Данные!C664 * 'Лаб 1'!$M$1</f>
        <v>133.23501941699848</v>
      </c>
      <c r="D671" s="3">
        <f>Данные!D664 * 'Лаб 1'!$I$1</f>
        <v>124.21930267812024</v>
      </c>
      <c r="E671" s="12">
        <f t="shared" si="13"/>
        <v>115.11044773622062</v>
      </c>
      <c r="F671" s="12">
        <f>$I$2*Данные!E664*Данные!D664</f>
        <v>55.587135214249926</v>
      </c>
      <c r="G671" s="12">
        <f>$F$2*Данные!D664*Данные!F664</f>
        <v>330.24646326885363</v>
      </c>
    </row>
    <row r="672" spans="1:7">
      <c r="A672" s="17">
        <v>44062</v>
      </c>
      <c r="B672" s="18">
        <f xml:space="preserve"> Данные!B665 * 'Лаб 1'!$F$1</f>
        <v>190.20803443328552</v>
      </c>
      <c r="C672" s="3">
        <f xml:space="preserve"> Данные!C665 * 'Лаб 1'!$M$1</f>
        <v>133.89863835225876</v>
      </c>
      <c r="D672" s="3">
        <f>Данные!D665 * 'Лаб 1'!$I$1</f>
        <v>124.69429004547749</v>
      </c>
      <c r="E672" s="12">
        <f t="shared" si="13"/>
        <v>115.13454867125999</v>
      </c>
      <c r="F672" s="12">
        <f>$I$2*Данные!E665*Данные!D665</f>
        <v>53.955352701732657</v>
      </c>
      <c r="G672" s="12">
        <f>$F$2*Данные!D665*Данные!F665</f>
        <v>331.2210094573698</v>
      </c>
    </row>
    <row r="673" spans="1:7">
      <c r="A673" s="17">
        <v>44063</v>
      </c>
      <c r="B673" s="18">
        <f xml:space="preserve"> Данные!B666 * 'Лаб 1'!$F$1</f>
        <v>189.20373027259683</v>
      </c>
      <c r="C673" s="3">
        <f xml:space="preserve"> Данные!C666 * 'Лаб 1'!$M$1</f>
        <v>134.43936489210049</v>
      </c>
      <c r="D673" s="3">
        <f>Данные!D666 * 'Лаб 1'!$I$1</f>
        <v>124.78524507326932</v>
      </c>
      <c r="E673" s="12">
        <f t="shared" si="13"/>
        <v>115.15864960629936</v>
      </c>
      <c r="F673" s="12">
        <f>$I$2*Данные!E666*Данные!D666</f>
        <v>54.011141383117391</v>
      </c>
      <c r="G673" s="12">
        <f>$F$2*Данные!D666*Данные!F666</f>
        <v>330.59724775421626</v>
      </c>
    </row>
    <row r="674" spans="1:7">
      <c r="A674" s="17">
        <v>44064</v>
      </c>
      <c r="B674" s="18">
        <f xml:space="preserve"> Данные!B667 * 'Лаб 1'!$F$1</f>
        <v>184.2180774748924</v>
      </c>
      <c r="C674" s="3">
        <f xml:space="preserve"> Данные!C667 * 'Лаб 1'!$M$1</f>
        <v>133.9723737895099</v>
      </c>
      <c r="D674" s="3">
        <f>Данные!D667 * 'Лаб 1'!$I$1</f>
        <v>125.59878726629609</v>
      </c>
      <c r="E674" s="12">
        <f t="shared" si="13"/>
        <v>115.18275054133873</v>
      </c>
      <c r="F674" s="12">
        <f>$I$2*Данные!E667*Данные!D667</f>
        <v>53.189627956384207</v>
      </c>
      <c r="G674" s="12">
        <f>$F$2*Данные!D667*Данные!F667</f>
        <v>335.51076875851078</v>
      </c>
    </row>
    <row r="675" spans="1:7">
      <c r="A675" s="17">
        <v>44065</v>
      </c>
      <c r="B675" s="18">
        <f xml:space="preserve"> Данные!B668 * 'Лаб 1'!$F$1</f>
        <v>187.35054997608799</v>
      </c>
      <c r="C675" s="3">
        <f xml:space="preserve"> Данные!C668 * 'Лаб 1'!$M$1</f>
        <v>136.14019564469351</v>
      </c>
      <c r="D675" s="3">
        <f>Данные!D668 * 'Лаб 1'!$I$1</f>
        <v>127.41788782213237</v>
      </c>
      <c r="E675" s="12">
        <f t="shared" si="13"/>
        <v>115.20685147637811</v>
      </c>
      <c r="F675" s="12">
        <f>$I$2*Данные!E668*Данные!D668</f>
        <v>52.14786142527425</v>
      </c>
      <c r="G675" s="12">
        <f>$F$2*Данные!D668*Данные!F668</f>
        <v>340.81192325240255</v>
      </c>
    </row>
    <row r="676" spans="1:7">
      <c r="A676" s="17">
        <v>44068</v>
      </c>
      <c r="B676" s="18">
        <f xml:space="preserve"> Данные!B669 * 'Лаб 1'!$F$1</f>
        <v>191.30798660927783</v>
      </c>
      <c r="C676" s="3">
        <f xml:space="preserve"> Данные!C669 * 'Лаб 1'!$M$1</f>
        <v>138.11630536302414</v>
      </c>
      <c r="D676" s="3">
        <f>Данные!D669 * 'Лаб 1'!$I$1</f>
        <v>129.12582112177867</v>
      </c>
      <c r="E676" s="12">
        <f t="shared" si="13"/>
        <v>115.23095241141748</v>
      </c>
      <c r="F676" s="12">
        <f>$I$2*Данные!E669*Данные!D669</f>
        <v>53.016900476701785</v>
      </c>
      <c r="G676" s="12">
        <f>$F$2*Данные!D669*Данные!F669</f>
        <v>353.0513666732312</v>
      </c>
    </row>
    <row r="677" spans="1:7">
      <c r="A677" s="17">
        <v>44069</v>
      </c>
      <c r="B677" s="18">
        <f xml:space="preserve"> Данные!B670 * 'Лаб 1'!$F$1</f>
        <v>192.64705882352939</v>
      </c>
      <c r="C677" s="3">
        <f xml:space="preserve"> Данные!C670 * 'Лаб 1'!$M$1</f>
        <v>140.72162414589783</v>
      </c>
      <c r="D677" s="3">
        <f>Данные!D670 * 'Лаб 1'!$I$1</f>
        <v>131.5209701869631</v>
      </c>
      <c r="E677" s="12">
        <f t="shared" si="13"/>
        <v>115.25505334645685</v>
      </c>
      <c r="F677" s="12">
        <f>$I$2*Данные!E670*Данные!D670</f>
        <v>53.419071621603237</v>
      </c>
      <c r="G677" s="12">
        <f>$F$2*Данные!D670*Данные!F670</f>
        <v>378.11518867666661</v>
      </c>
    </row>
    <row r="678" spans="1:7">
      <c r="A678" s="17">
        <v>44070</v>
      </c>
      <c r="B678" s="18">
        <f xml:space="preserve"> Данные!B671 * 'Лаб 1'!$F$1</f>
        <v>195.30129124820658</v>
      </c>
      <c r="C678" s="3">
        <f xml:space="preserve"> Данные!C671 * 'Лаб 1'!$M$1</f>
        <v>143.1696406626358</v>
      </c>
      <c r="D678" s="3">
        <f>Данные!D671 * 'Лаб 1'!$I$1</f>
        <v>133.82011116725616</v>
      </c>
      <c r="E678" s="12">
        <f t="shared" si="13"/>
        <v>115.27915428149622</v>
      </c>
      <c r="F678" s="12">
        <f>$I$2*Данные!E671*Данные!D671</f>
        <v>54.188661743898955</v>
      </c>
      <c r="G678" s="12">
        <f>$F$2*Данные!D671*Данные!F671</f>
        <v>389.3342392859654</v>
      </c>
    </row>
    <row r="679" spans="1:7">
      <c r="A679" s="17">
        <v>44071</v>
      </c>
      <c r="B679" s="18">
        <f xml:space="preserve"> Данные!B672 * 'Лаб 1'!$F$1</f>
        <v>198.32615973218554</v>
      </c>
      <c r="C679" s="3">
        <f xml:space="preserve"> Данные!C672 * 'Лаб 1'!$M$1</f>
        <v>143.97581477658161</v>
      </c>
      <c r="D679" s="3">
        <f>Данные!D672 * 'Лаб 1'!$I$1</f>
        <v>134.47195553309751</v>
      </c>
      <c r="E679" s="12">
        <f t="shared" si="13"/>
        <v>115.30325521653559</v>
      </c>
      <c r="F679" s="12">
        <f>$I$2*Данные!E672*Данные!D672</f>
        <v>55.11843585499647</v>
      </c>
      <c r="G679" s="12">
        <f>$F$2*Данные!D672*Данные!F672</f>
        <v>388.02899235313362</v>
      </c>
    </row>
    <row r="680" spans="1:7">
      <c r="A680" s="17">
        <v>44072</v>
      </c>
      <c r="B680" s="18">
        <f xml:space="preserve"> Данные!B673 * 'Лаб 1'!$F$1</f>
        <v>200.21520803443329</v>
      </c>
      <c r="C680" s="3">
        <f xml:space="preserve"> Данные!C673 * 'Лаб 1'!$M$1</f>
        <v>144.78198889052746</v>
      </c>
      <c r="D680" s="3">
        <f>Данные!D673 * 'Лаб 1'!$I$1</f>
        <v>134.56796361798888</v>
      </c>
      <c r="E680" s="12">
        <f t="shared" si="13"/>
        <v>115.32735615157496</v>
      </c>
      <c r="F680" s="12">
        <f>$I$2*Данные!E673*Данные!D673</f>
        <v>56.584649573922334</v>
      </c>
      <c r="G680" s="12">
        <f>$F$2*Данные!D673*Данные!F673</f>
        <v>393.56307806167246</v>
      </c>
    </row>
    <row r="681" spans="1:7">
      <c r="A681" s="17">
        <v>44075</v>
      </c>
      <c r="B681" s="18">
        <f xml:space="preserve"> Данные!B674 * 'Лаб 1'!$F$1</f>
        <v>199.74892395982781</v>
      </c>
      <c r="C681" s="3">
        <f xml:space="preserve"> Данные!C674 * 'Лаб 1'!$M$1</f>
        <v>144.26584082976945</v>
      </c>
      <c r="D681" s="3">
        <f>Данные!D674 * 'Лаб 1'!$I$1</f>
        <v>134.14855987872662</v>
      </c>
      <c r="E681" s="12">
        <f t="shared" si="13"/>
        <v>115.35145708661433</v>
      </c>
      <c r="F681" s="12">
        <f>$I$2*Данные!E674*Данные!D674</f>
        <v>64.911687601802839</v>
      </c>
      <c r="G681" s="12">
        <f>$F$2*Данные!D674*Данные!F674</f>
        <v>387.65398683401787</v>
      </c>
    </row>
    <row r="682" spans="1:7">
      <c r="A682" s="17">
        <v>44076</v>
      </c>
      <c r="B682" s="18">
        <f xml:space="preserve"> Данные!B675 * 'Лаб 1'!$F$1</f>
        <v>201.6857962697274</v>
      </c>
      <c r="C682" s="3">
        <f xml:space="preserve"> Данные!C675 * 'Лаб 1'!$M$1</f>
        <v>143.62680037359289</v>
      </c>
      <c r="D682" s="3">
        <f>Данные!D675 * 'Лаб 1'!$I$1</f>
        <v>133.36533602829709</v>
      </c>
      <c r="E682" s="12">
        <f t="shared" si="13"/>
        <v>115.3755580216537</v>
      </c>
      <c r="F682" s="12">
        <f>$I$2*Данные!E675*Данные!D675</f>
        <v>63.420662621135236</v>
      </c>
      <c r="G682" s="12">
        <f>$F$2*Данные!D675*Данные!F675</f>
        <v>384.77410054765977</v>
      </c>
    </row>
    <row r="683" spans="1:7">
      <c r="A683" s="17">
        <v>44077</v>
      </c>
      <c r="B683" s="18">
        <f xml:space="preserve"> Данные!B676 * 'Лаб 1'!$F$1</f>
        <v>200.26303204208511</v>
      </c>
      <c r="C683" s="3">
        <f xml:space="preserve"> Данные!C676 * 'Лаб 1'!$M$1</f>
        <v>142.83537334709729</v>
      </c>
      <c r="D683" s="3">
        <f>Данные!D676 * 'Лаб 1'!$I$1</f>
        <v>133.69883779686711</v>
      </c>
      <c r="E683" s="12">
        <f t="shared" si="13"/>
        <v>115.39965895669307</v>
      </c>
      <c r="F683" s="12">
        <f>$I$2*Данные!E676*Данные!D676</f>
        <v>58.093186249261599</v>
      </c>
      <c r="G683" s="12">
        <f>$F$2*Данные!D676*Данные!F676</f>
        <v>398.80947825491745</v>
      </c>
    </row>
    <row r="684" spans="1:7">
      <c r="A684" s="17">
        <v>44078</v>
      </c>
      <c r="B684" s="18">
        <f xml:space="preserve"> Данные!B677 * 'Лаб 1'!$F$1</f>
        <v>196.65231946437109</v>
      </c>
      <c r="C684" s="3">
        <f xml:space="preserve"> Данные!C677 * 'Лаб 1'!$M$1</f>
        <v>142.68298677677825</v>
      </c>
      <c r="D684" s="3">
        <f>Данные!D677 * 'Лаб 1'!$I$1</f>
        <v>133.65841334007072</v>
      </c>
      <c r="E684" s="12">
        <f t="shared" si="13"/>
        <v>115.42375989173244</v>
      </c>
      <c r="F684" s="12">
        <f>$I$2*Данные!E677*Данные!D677</f>
        <v>53.808481952141797</v>
      </c>
      <c r="G684" s="12">
        <f>$F$2*Данные!D677*Данные!F677</f>
        <v>414.56971571823135</v>
      </c>
    </row>
    <row r="685" spans="1:7">
      <c r="A685" s="17">
        <v>44079</v>
      </c>
      <c r="B685" s="18">
        <f xml:space="preserve"> Данные!B678 * 'Лаб 1'!$F$1</f>
        <v>196.19799139167861</v>
      </c>
      <c r="C685" s="3">
        <f xml:space="preserve"> Данные!C678 * 'Лаб 1'!$M$1</f>
        <v>142.22582706582116</v>
      </c>
      <c r="D685" s="3">
        <f>Данные!D678 * 'Лаб 1'!$I$1</f>
        <v>133.10763011622029</v>
      </c>
      <c r="E685" s="12">
        <f t="shared" si="13"/>
        <v>115.44786082677182</v>
      </c>
      <c r="F685" s="12">
        <f>$I$2*Данные!E678*Данные!D678</f>
        <v>49.471107119787973</v>
      </c>
      <c r="G685" s="12">
        <f>$F$2*Данные!D678*Данные!F678</f>
        <v>404.3075034043307</v>
      </c>
    </row>
    <row r="686" spans="1:7">
      <c r="A686" s="17">
        <v>44082</v>
      </c>
      <c r="B686" s="18">
        <f xml:space="preserve"> Данные!B679 * 'Лаб 1'!$F$1</f>
        <v>195.43280726924917</v>
      </c>
      <c r="C686" s="3">
        <f xml:space="preserve"> Данные!C679 * 'Лаб 1'!$M$1</f>
        <v>141.83748709629847</v>
      </c>
      <c r="D686" s="3">
        <f>Данные!D679 * 'Лаб 1'!$I$1</f>
        <v>133.22385042950984</v>
      </c>
      <c r="E686" s="12">
        <f t="shared" si="13"/>
        <v>115.47196176181119</v>
      </c>
      <c r="F686" s="12">
        <f>$I$2*Данные!E679*Данные!D679</f>
        <v>47.881345307043503</v>
      </c>
      <c r="G686" s="12">
        <f>$F$2*Данные!D679*Данные!F679</f>
        <v>372.26303837076165</v>
      </c>
    </row>
    <row r="687" spans="1:7">
      <c r="A687" s="17">
        <v>44083</v>
      </c>
      <c r="B687" s="18">
        <f xml:space="preserve"> Данные!B680 * 'Лаб 1'!$F$1</f>
        <v>194.57197513151601</v>
      </c>
      <c r="C687" s="3">
        <f xml:space="preserve"> Данные!C680 * 'Лаб 1'!$M$1</f>
        <v>140.91825197856755</v>
      </c>
      <c r="D687" s="3">
        <f>Данные!D680 * 'Лаб 1'!$I$1</f>
        <v>133.17837291561395</v>
      </c>
      <c r="E687" s="12">
        <f t="shared" si="13"/>
        <v>115.49606269685056</v>
      </c>
      <c r="F687" s="12">
        <f>$I$2*Данные!E680*Данные!D680</f>
        <v>48.418486871051897</v>
      </c>
      <c r="G687" s="12">
        <f>$F$2*Данные!D680*Данные!F680</f>
        <v>372.38224659899817</v>
      </c>
    </row>
    <row r="688" spans="1:7">
      <c r="A688" s="17">
        <v>44084</v>
      </c>
      <c r="B688" s="18">
        <f xml:space="preserve"> Данные!B681 * 'Лаб 1'!$F$1</f>
        <v>195.16977522716405</v>
      </c>
      <c r="C688" s="3">
        <f xml:space="preserve"> Данные!C681 * 'Лаб 1'!$M$1</f>
        <v>140.97724032836848</v>
      </c>
      <c r="D688" s="3">
        <f>Данные!D681 * 'Лаб 1'!$I$1</f>
        <v>133.0419403739262</v>
      </c>
      <c r="E688" s="12">
        <f t="shared" si="13"/>
        <v>115.52016363188993</v>
      </c>
      <c r="F688" s="12">
        <f>$I$2*Данные!E681*Данные!D681</f>
        <v>51.015750448208713</v>
      </c>
      <c r="G688" s="12">
        <f>$F$2*Данные!D681*Данные!F681</f>
        <v>346.96698365664247</v>
      </c>
    </row>
    <row r="689" spans="1:7">
      <c r="A689" s="17">
        <v>44085</v>
      </c>
      <c r="B689" s="18">
        <f xml:space="preserve"> Данные!B682 * 'Лаб 1'!$F$1</f>
        <v>195.55236728837878</v>
      </c>
      <c r="C689" s="3">
        <f xml:space="preserve"> Данные!C682 * 'Лаб 1'!$M$1</f>
        <v>141.39507447279161</v>
      </c>
      <c r="D689" s="3">
        <f>Данные!D682 * 'Лаб 1'!$I$1</f>
        <v>132.17786760990398</v>
      </c>
      <c r="E689" s="12">
        <f t="shared" si="13"/>
        <v>115.5442645669293</v>
      </c>
      <c r="F689" s="12">
        <f>$I$2*Данные!E682*Данные!D682</f>
        <v>50.9267057377469</v>
      </c>
      <c r="G689" s="12">
        <f>$F$2*Данные!D682*Данные!F682</f>
        <v>358.46295487734477</v>
      </c>
    </row>
    <row r="690" spans="1:7">
      <c r="A690" s="17">
        <v>44086</v>
      </c>
      <c r="B690" s="18">
        <f xml:space="preserve"> Данные!B683 * 'Лаб 1'!$F$1</f>
        <v>194.27307508369202</v>
      </c>
      <c r="C690" s="3">
        <f xml:space="preserve"> Данные!C683 * 'Лаб 1'!$M$1</f>
        <v>140.71670845008111</v>
      </c>
      <c r="D690" s="3">
        <f>Данные!D683 * 'Лаб 1'!$I$1</f>
        <v>131.33906013137948</v>
      </c>
      <c r="E690" s="12">
        <f t="shared" si="13"/>
        <v>115.56836550196867</v>
      </c>
      <c r="F690" s="12">
        <f>$I$2*Данные!E683*Данные!D683</f>
        <v>52.122056863465104</v>
      </c>
      <c r="G690" s="12">
        <f>$F$2*Данные!D683*Данные!F683</f>
        <v>344.56010019210026</v>
      </c>
    </row>
    <row r="691" spans="1:7">
      <c r="A691" s="17">
        <v>44089</v>
      </c>
      <c r="B691" s="18">
        <f xml:space="preserve"> Данные!B684 * 'Лаб 1'!$F$1</f>
        <v>193.67527498804401</v>
      </c>
      <c r="C691" s="3">
        <f xml:space="preserve"> Данные!C684 * 'Лаб 1'!$M$1</f>
        <v>140.29395860984121</v>
      </c>
      <c r="D691" s="3">
        <f>Данные!D684 * 'Лаб 1'!$I$1</f>
        <v>131.07630116220312</v>
      </c>
      <c r="E691" s="12">
        <f t="shared" si="13"/>
        <v>115.59246643700804</v>
      </c>
      <c r="F691" s="12">
        <f>$I$2*Данные!E684*Данные!D684</f>
        <v>51.441270572572151</v>
      </c>
      <c r="G691" s="12">
        <f>$F$2*Данные!D684*Данные!F684</f>
        <v>339.35611951379445</v>
      </c>
    </row>
    <row r="692" spans="1:7">
      <c r="A692" s="17">
        <v>44090</v>
      </c>
      <c r="B692" s="18">
        <f xml:space="preserve"> Данные!B685 * 'Лаб 1'!$F$1</f>
        <v>195.49258727881394</v>
      </c>
      <c r="C692" s="3">
        <f xml:space="preserve"> Данные!C685 * 'Лаб 1'!$M$1</f>
        <v>140.37260974290911</v>
      </c>
      <c r="D692" s="3">
        <f>Данные!D685 * 'Лаб 1'!$I$1</f>
        <v>130.8741788782213</v>
      </c>
      <c r="E692" s="12">
        <f t="shared" si="13"/>
        <v>115.61656737204741</v>
      </c>
      <c r="F692" s="12">
        <f>$I$2*Данные!E685*Данные!D685</f>
        <v>50.231385895697443</v>
      </c>
      <c r="G692" s="12">
        <f>$F$2*Данные!D685*Данные!F685</f>
        <v>348.99781034192347</v>
      </c>
    </row>
    <row r="693" spans="1:7">
      <c r="A693" s="17">
        <v>44091</v>
      </c>
      <c r="B693" s="18">
        <f xml:space="preserve"> Данные!B686 * 'Лаб 1'!$F$1</f>
        <v>194.71544715447155</v>
      </c>
      <c r="C693" s="3">
        <f xml:space="preserve"> Данные!C686 * 'Лаб 1'!$M$1</f>
        <v>139.88104016123484</v>
      </c>
      <c r="D693" s="3">
        <f>Данные!D686 * 'Лаб 1'!$I$1</f>
        <v>130.27286508337542</v>
      </c>
      <c r="E693" s="12">
        <f t="shared" si="13"/>
        <v>115.64066830708678</v>
      </c>
      <c r="F693" s="12">
        <f>$I$2*Данные!E686*Данные!D686</f>
        <v>52.004980990343519</v>
      </c>
      <c r="G693" s="12">
        <f>$F$2*Данные!D686*Данные!F686</f>
        <v>347.93635764524265</v>
      </c>
    </row>
    <row r="694" spans="1:7">
      <c r="A694" s="17">
        <v>44092</v>
      </c>
      <c r="B694" s="18">
        <f xml:space="preserve"> Данные!B687 * 'Лаб 1'!$F$1</f>
        <v>191.67862266857961</v>
      </c>
      <c r="C694" s="3">
        <f xml:space="preserve"> Данные!C687 * 'Лаб 1'!$M$1</f>
        <v>139.06995035147224</v>
      </c>
      <c r="D694" s="3">
        <f>Данные!D687 * 'Лаб 1'!$I$1</f>
        <v>130.14148559878726</v>
      </c>
      <c r="E694" s="12">
        <f t="shared" si="13"/>
        <v>115.66476924212616</v>
      </c>
      <c r="F694" s="12">
        <f>$I$2*Данные!E687*Данные!D687</f>
        <v>52.667518257095573</v>
      </c>
      <c r="G694" s="12">
        <f>$F$2*Данные!D687*Данные!F687</f>
        <v>337.32697134054581</v>
      </c>
    </row>
    <row r="695" spans="1:7">
      <c r="A695" s="17">
        <v>44093</v>
      </c>
      <c r="B695" s="18">
        <f xml:space="preserve"> Данные!B688 * 'Лаб 1'!$F$1</f>
        <v>192.79053084648493</v>
      </c>
      <c r="C695" s="3">
        <f xml:space="preserve"> Данные!C688 * 'Лаб 1'!$M$1</f>
        <v>138.89298530206949</v>
      </c>
      <c r="D695" s="3">
        <f>Данные!D688 * 'Лаб 1'!$I$1</f>
        <v>129.65133906013136</v>
      </c>
      <c r="E695" s="12">
        <f t="shared" si="13"/>
        <v>115.68887017716553</v>
      </c>
      <c r="F695" s="12">
        <f>$I$2*Данные!E688*Данные!D688</f>
        <v>52.291598138681458</v>
      </c>
      <c r="G695" s="12">
        <f>$F$2*Данные!D688*Данные!F688</f>
        <v>330.69183430177748</v>
      </c>
    </row>
    <row r="696" spans="1:7">
      <c r="A696" s="17">
        <v>44096</v>
      </c>
      <c r="B696" s="18">
        <f xml:space="preserve"> Данные!B689 * 'Лаб 1'!$F$1</f>
        <v>191.73840267814444</v>
      </c>
      <c r="C696" s="3">
        <f xml:space="preserve"> Данные!C689 * 'Лаб 1'!$M$1</f>
        <v>138.77009290665094</v>
      </c>
      <c r="D696" s="3">
        <f>Данные!D689 * 'Лаб 1'!$I$1</f>
        <v>130.53562405255178</v>
      </c>
      <c r="E696" s="12">
        <f t="shared" si="13"/>
        <v>115.7129711122049</v>
      </c>
      <c r="F696" s="12">
        <f>$I$2*Данные!E689*Данные!D689</f>
        <v>46.9406233358634</v>
      </c>
      <c r="G696" s="12">
        <f>$F$2*Данные!D689*Данные!F689</f>
        <v>322.38617831194244</v>
      </c>
    </row>
    <row r="697" spans="1:7">
      <c r="A697" s="17">
        <v>44097</v>
      </c>
      <c r="B697" s="18">
        <f xml:space="preserve"> Данные!B690 * 'Лаб 1'!$F$1</f>
        <v>189.50263032042085</v>
      </c>
      <c r="C697" s="3">
        <f xml:space="preserve"> Данные!C690 * 'Лаб 1'!$M$1</f>
        <v>138.94214226023692</v>
      </c>
      <c r="D697" s="3">
        <f>Данные!D690 * 'Лаб 1'!$I$1</f>
        <v>130.89944416371904</v>
      </c>
      <c r="E697" s="12">
        <f t="shared" si="13"/>
        <v>115.73707204724427</v>
      </c>
      <c r="F697" s="12">
        <f>$I$2*Данные!E690*Данные!D690</f>
        <v>45.459402851549711</v>
      </c>
      <c r="G697" s="12">
        <f>$F$2*Данные!D690*Данные!F690</f>
        <v>333.08855324877925</v>
      </c>
    </row>
    <row r="698" spans="1:7">
      <c r="A698" s="17">
        <v>44098</v>
      </c>
      <c r="B698" s="18">
        <f xml:space="preserve"> Данные!B691 * 'Лаб 1'!$F$1</f>
        <v>188.03204208512673</v>
      </c>
      <c r="C698" s="3">
        <f xml:space="preserve"> Данные!C691 * 'Лаб 1'!$M$1</f>
        <v>138.54888659489748</v>
      </c>
      <c r="D698" s="3">
        <f>Данные!D691 * 'Лаб 1'!$I$1</f>
        <v>130.91460333501769</v>
      </c>
      <c r="E698" s="12">
        <f t="shared" si="13"/>
        <v>115.76117298228364</v>
      </c>
      <c r="F698" s="12">
        <f>$I$2*Данные!E691*Данные!D691</f>
        <v>46.20044875209782</v>
      </c>
      <c r="G698" s="12">
        <f>$F$2*Данные!D691*Данные!F691</f>
        <v>338.36250113010465</v>
      </c>
    </row>
    <row r="699" spans="1:7">
      <c r="A699" s="17">
        <v>44099</v>
      </c>
      <c r="B699" s="18">
        <f xml:space="preserve"> Данные!B692 * 'Лаб 1'!$F$1</f>
        <v>185.27020564323291</v>
      </c>
      <c r="C699" s="3">
        <f xml:space="preserve"> Данные!C692 * 'Лаб 1'!$M$1</f>
        <v>138.2736076291599</v>
      </c>
      <c r="D699" s="3">
        <f>Данные!D692 * 'Лаб 1'!$I$1</f>
        <v>131.59171298635673</v>
      </c>
      <c r="E699" s="12">
        <f t="shared" si="13"/>
        <v>115.78527391732301</v>
      </c>
      <c r="F699" s="12">
        <f>$I$2*Данные!E692*Данные!D692</f>
        <v>48.246436248217563</v>
      </c>
      <c r="G699" s="12">
        <f>$F$2*Данные!D692*Данные!F692</f>
        <v>325.84614644240719</v>
      </c>
    </row>
    <row r="700" spans="1:7">
      <c r="A700" s="17">
        <v>44100</v>
      </c>
      <c r="B700" s="18">
        <f xml:space="preserve"> Данные!B693 * 'Лаб 1'!$F$1</f>
        <v>186.83644189383071</v>
      </c>
      <c r="C700" s="3">
        <f xml:space="preserve"> Данные!C693 * 'Лаб 1'!$M$1</f>
        <v>137.71813400186795</v>
      </c>
      <c r="D700" s="3">
        <f>Данные!D693 * 'Лаб 1'!$I$1</f>
        <v>131.33906013137948</v>
      </c>
      <c r="E700" s="12">
        <f t="shared" si="13"/>
        <v>115.80937485236238</v>
      </c>
      <c r="F700" s="12">
        <f>$I$2*Данные!E693*Данные!D693</f>
        <v>48.629773205871345</v>
      </c>
      <c r="G700" s="12">
        <f>$F$2*Данные!D693*Данные!F693</f>
        <v>328.56017307947036</v>
      </c>
    </row>
    <row r="701" spans="1:7">
      <c r="A701" s="17">
        <v>44103</v>
      </c>
      <c r="B701" s="18">
        <f xml:space="preserve"> Данные!B694 * 'Лаб 1'!$F$1</f>
        <v>186.87230989956959</v>
      </c>
      <c r="C701" s="3">
        <f xml:space="preserve"> Данные!C694 * 'Лаб 1'!$M$1</f>
        <v>139.25183109669175</v>
      </c>
      <c r="D701" s="3">
        <f>Данные!D694 * 'Лаб 1'!$I$1</f>
        <v>132.71349166245577</v>
      </c>
      <c r="E701" s="12">
        <f t="shared" si="13"/>
        <v>115.83347578740175</v>
      </c>
      <c r="F701" s="12">
        <f>$I$2*Данные!E694*Данные!D694</f>
        <v>49.708401845348504</v>
      </c>
      <c r="G701" s="12">
        <f>$F$2*Данные!D694*Данные!F694</f>
        <v>344.45378742164894</v>
      </c>
    </row>
    <row r="702" spans="1:7">
      <c r="A702" s="17">
        <v>44104</v>
      </c>
      <c r="B702" s="18">
        <f xml:space="preserve"> Данные!B695 * 'Лаб 1'!$F$1</f>
        <v>191.04495456719272</v>
      </c>
      <c r="C702" s="3">
        <f xml:space="preserve"> Данные!C695 * 'Лаб 1'!$M$1</f>
        <v>140.66755149191368</v>
      </c>
      <c r="D702" s="3">
        <f>Данные!D695 * 'Лаб 1'!$I$1</f>
        <v>133.41586659929254</v>
      </c>
      <c r="E702" s="12">
        <f t="shared" si="13"/>
        <v>115.85757672244112</v>
      </c>
      <c r="F702" s="12">
        <f>$I$2*Данные!E695*Данные!D695</f>
        <v>50.101488975139787</v>
      </c>
      <c r="G702" s="12">
        <f>$F$2*Данные!D695*Данные!F695</f>
        <v>354.54202552599793</v>
      </c>
    </row>
    <row r="703" spans="1:7">
      <c r="A703" s="17">
        <v>44105</v>
      </c>
      <c r="B703" s="18">
        <f xml:space="preserve"> Данные!B696 * 'Лаб 1'!$F$1</f>
        <v>189.94500239120038</v>
      </c>
      <c r="C703" s="3">
        <f xml:space="preserve"> Данные!C696 * 'Лаб 1'!$M$1</f>
        <v>139.67949663274837</v>
      </c>
      <c r="D703" s="3">
        <f>Данные!D696 * 'Лаб 1'!$I$1</f>
        <v>132.57200606366851</v>
      </c>
      <c r="E703" s="12">
        <f t="shared" si="13"/>
        <v>115.88167765748049</v>
      </c>
      <c r="F703" s="12">
        <f>$I$2*Данные!E696*Данные!D696</f>
        <v>49.970345498796689</v>
      </c>
      <c r="G703" s="12">
        <f>$F$2*Данные!D696*Данные!F696</f>
        <v>349.6333835368456</v>
      </c>
    </row>
    <row r="704" spans="1:7">
      <c r="A704" s="17">
        <v>44106</v>
      </c>
      <c r="B704" s="18">
        <f xml:space="preserve"> Данные!B697 * 'Лаб 1'!$F$1</f>
        <v>189.58632233381155</v>
      </c>
      <c r="C704" s="3">
        <f xml:space="preserve"> Данные!C697 * 'Лаб 1'!$M$1</f>
        <v>139.44845892936146</v>
      </c>
      <c r="D704" s="3">
        <f>Данные!D697 * 'Лаб 1'!$I$1</f>
        <v>131.47549267306721</v>
      </c>
      <c r="E704" s="12">
        <f t="shared" si="13"/>
        <v>115.90577859251987</v>
      </c>
      <c r="F704" s="12">
        <f>$I$2*Данные!E697*Данные!D697</f>
        <v>47.714896572933242</v>
      </c>
      <c r="G704" s="12">
        <f>$F$2*Данные!D697*Данные!F697</f>
        <v>351.96895068118152</v>
      </c>
    </row>
    <row r="705" spans="1:7">
      <c r="A705" s="17">
        <v>44107</v>
      </c>
      <c r="B705" s="18">
        <f xml:space="preserve"> Данные!B698 * 'Лаб 1'!$F$1</f>
        <v>191.63079866092778</v>
      </c>
      <c r="C705" s="3">
        <f xml:space="preserve"> Данные!C698 * 'Лаб 1'!$M$1</f>
        <v>139.63033967458094</v>
      </c>
      <c r="D705" s="3">
        <f>Данные!D698 * 'Лаб 1'!$I$1</f>
        <v>132.13744315310763</v>
      </c>
      <c r="E705" s="12">
        <f t="shared" si="13"/>
        <v>115.92987952755924</v>
      </c>
      <c r="F705" s="12">
        <f>$I$2*Данные!E698*Данные!D698</f>
        <v>48.39919189946454</v>
      </c>
      <c r="G705" s="12">
        <f>$F$2*Данные!D698*Данные!F698</f>
        <v>356.73444257631621</v>
      </c>
    </row>
    <row r="706" spans="1:7">
      <c r="A706" s="17">
        <v>44110</v>
      </c>
      <c r="B706" s="18">
        <f xml:space="preserve"> Данные!B699 * 'Лаб 1'!$F$1</f>
        <v>191.22429459588713</v>
      </c>
      <c r="C706" s="3">
        <f xml:space="preserve"> Данные!C699 * 'Лаб 1'!$M$1</f>
        <v>140.52008061741139</v>
      </c>
      <c r="D706" s="3">
        <f>Данные!D699 * 'Лаб 1'!$I$1</f>
        <v>132.32945932289033</v>
      </c>
      <c r="E706" s="12">
        <f t="shared" si="13"/>
        <v>115.95398046259861</v>
      </c>
      <c r="F706" s="12">
        <f>$I$2*Данные!E699*Данные!D699</f>
        <v>48.252049395708553</v>
      </c>
      <c r="G706" s="12">
        <f>$F$2*Данные!D699*Данные!F699</f>
        <v>345.72065401463396</v>
      </c>
    </row>
    <row r="707" spans="1:7">
      <c r="A707" s="17">
        <v>44111</v>
      </c>
      <c r="B707" s="18">
        <f xml:space="preserve"> Данные!B700 * 'Лаб 1'!$F$1</f>
        <v>192.79053084648493</v>
      </c>
      <c r="C707" s="3">
        <f xml:space="preserve"> Данные!C700 * 'Лаб 1'!$M$1</f>
        <v>140.90350489111734</v>
      </c>
      <c r="D707" s="3">
        <f>Данные!D700 * 'Лаб 1'!$I$1</f>
        <v>132.5164224355735</v>
      </c>
      <c r="E707" s="12">
        <f t="shared" ref="E707:E767" si="14">E706 + ($E$768-$E$513)/254</f>
        <v>115.97808139763798</v>
      </c>
      <c r="F707" s="12">
        <f>$I$2*Данные!E700*Данные!D700</f>
        <v>47.195717533376175</v>
      </c>
      <c r="G707" s="12">
        <f>$F$2*Данные!D700*Данные!F700</f>
        <v>356.86923748831055</v>
      </c>
    </row>
    <row r="708" spans="1:7">
      <c r="A708" s="17">
        <v>44112</v>
      </c>
      <c r="B708" s="18">
        <f xml:space="preserve"> Данные!B701 * 'Лаб 1'!$F$1</f>
        <v>190.18412242945956</v>
      </c>
      <c r="C708" s="3">
        <f xml:space="preserve"> Данные!C701 * 'Лаб 1'!$M$1</f>
        <v>140.33819987219192</v>
      </c>
      <c r="D708" s="3">
        <f>Данные!D701 * 'Лаб 1'!$I$1</f>
        <v>132.41536129358261</v>
      </c>
      <c r="E708" s="12">
        <f t="shared" si="14"/>
        <v>116.00218233267735</v>
      </c>
      <c r="F708" s="12">
        <f>$I$2*Данные!E701*Данные!D701</f>
        <v>47.96950424797938</v>
      </c>
      <c r="G708" s="12">
        <f>$F$2*Данные!D701*Данные!F701</f>
        <v>346.37360804396224</v>
      </c>
    </row>
    <row r="709" spans="1:7">
      <c r="A709" s="17">
        <v>44113</v>
      </c>
      <c r="B709" s="18">
        <f xml:space="preserve"> Данные!B702 * 'Лаб 1'!$F$1</f>
        <v>189.96891439502627</v>
      </c>
      <c r="C709" s="3">
        <f xml:space="preserve"> Данные!C702 * 'Лаб 1'!$M$1</f>
        <v>139.9596912943027</v>
      </c>
      <c r="D709" s="3">
        <f>Данные!D702 * 'Лаб 1'!$I$1</f>
        <v>132.0363820111167</v>
      </c>
      <c r="E709" s="12">
        <f t="shared" si="14"/>
        <v>116.02628326771672</v>
      </c>
      <c r="F709" s="12">
        <f>$I$2*Данные!E702*Данные!D702</f>
        <v>49.776103180643481</v>
      </c>
      <c r="G709" s="12">
        <f>$F$2*Данные!D702*Данные!F702</f>
        <v>351.2424142819998</v>
      </c>
    </row>
    <row r="710" spans="1:7">
      <c r="A710" s="17">
        <v>44114</v>
      </c>
      <c r="B710" s="18">
        <f xml:space="preserve"> Данные!B703 * 'Лаб 1'!$F$1</f>
        <v>189.5145863223338</v>
      </c>
      <c r="C710" s="3">
        <f xml:space="preserve"> Данные!C703 * 'Лаб 1'!$M$1</f>
        <v>138.73568303593373</v>
      </c>
      <c r="D710" s="3">
        <f>Данные!D703 * 'Лаб 1'!$I$1</f>
        <v>130.26781202627589</v>
      </c>
      <c r="E710" s="12">
        <f t="shared" si="14"/>
        <v>116.05038420275609</v>
      </c>
      <c r="F710" s="12">
        <f>$I$2*Данные!E703*Данные!D703</f>
        <v>51.032029560742011</v>
      </c>
      <c r="G710" s="12">
        <f>$F$2*Данные!D703*Данные!F703</f>
        <v>346.20643431948537</v>
      </c>
    </row>
    <row r="711" spans="1:7">
      <c r="A711" s="17">
        <v>44117</v>
      </c>
      <c r="B711" s="18">
        <f xml:space="preserve"> Данные!B704 * 'Лаб 1'!$F$1</f>
        <v>189.65805834528933</v>
      </c>
      <c r="C711" s="3">
        <f xml:space="preserve"> Данные!C704 * 'Лаб 1'!$M$1</f>
        <v>138.59804355306494</v>
      </c>
      <c r="D711" s="3">
        <f>Данные!D704 * 'Лаб 1'!$I$1</f>
        <v>129.86356745831225</v>
      </c>
      <c r="E711" s="12">
        <f t="shared" si="14"/>
        <v>116.07448513779546</v>
      </c>
      <c r="F711" s="12">
        <f>$I$2*Данные!E704*Данные!D704</f>
        <v>52.165141689733659</v>
      </c>
      <c r="G711" s="12">
        <f>$F$2*Данные!D704*Данные!F704</f>
        <v>351.13595667126174</v>
      </c>
    </row>
    <row r="712" spans="1:7">
      <c r="A712" s="17">
        <v>44118</v>
      </c>
      <c r="B712" s="18">
        <f xml:space="preserve"> Данные!B705 * 'Лаб 1'!$F$1</f>
        <v>189.80153036824484</v>
      </c>
      <c r="C712" s="3">
        <f xml:space="preserve"> Данные!C705 * 'Лаб 1'!$M$1</f>
        <v>138.68161038194958</v>
      </c>
      <c r="D712" s="3">
        <f>Данные!D705 * 'Лаб 1'!$I$1</f>
        <v>129.89893885800907</v>
      </c>
      <c r="E712" s="12">
        <f t="shared" si="14"/>
        <v>116.09858607283483</v>
      </c>
      <c r="F712" s="12">
        <f>$I$2*Данные!E705*Данные!D705</f>
        <v>52.106137525765305</v>
      </c>
      <c r="G712" s="12">
        <f>$F$2*Данные!D705*Данные!F705</f>
        <v>373.54202482515791</v>
      </c>
    </row>
    <row r="713" spans="1:7">
      <c r="A713" s="17">
        <v>44119</v>
      </c>
      <c r="B713" s="18">
        <f xml:space="preserve"> Данные!B706 * 'Лаб 1'!$F$1</f>
        <v>187.4701099952176</v>
      </c>
      <c r="C713" s="3">
        <f xml:space="preserve"> Данные!C706 * 'Лаб 1'!$M$1</f>
        <v>138.14579953792457</v>
      </c>
      <c r="D713" s="3">
        <f>Данные!D706 * 'Лаб 1'!$I$1</f>
        <v>129.94946942900452</v>
      </c>
      <c r="E713" s="12">
        <f t="shared" si="14"/>
        <v>116.12268700787421</v>
      </c>
      <c r="F713" s="12">
        <f>$I$2*Данные!E706*Данные!D706</f>
        <v>52.093550969435334</v>
      </c>
      <c r="G713" s="12">
        <f>$F$2*Данные!D706*Данные!F706</f>
        <v>363.7744047122618</v>
      </c>
    </row>
    <row r="714" spans="1:7">
      <c r="A714" s="17">
        <v>44120</v>
      </c>
      <c r="B714" s="18">
        <f xml:space="preserve"> Данные!B707 * 'Лаб 1'!$F$1</f>
        <v>187.31468197034908</v>
      </c>
      <c r="C714" s="3">
        <f xml:space="preserve"> Данные!C707 * 'Лаб 1'!$M$1</f>
        <v>138.46040407019612</v>
      </c>
      <c r="D714" s="3">
        <f>Данные!D707 * 'Лаб 1'!$I$1</f>
        <v>130.16675088428499</v>
      </c>
      <c r="E714" s="12">
        <f t="shared" si="14"/>
        <v>116.14678794291358</v>
      </c>
      <c r="F714" s="12">
        <f>$I$2*Данные!E707*Данные!D707</f>
        <v>50.838170093902342</v>
      </c>
      <c r="G714" s="12">
        <f>$F$2*Данные!D707*Данные!F707</f>
        <v>364.6534567652912</v>
      </c>
    </row>
    <row r="715" spans="1:7">
      <c r="A715" s="17">
        <v>44121</v>
      </c>
      <c r="B715" s="18">
        <f xml:space="preserve"> Данные!B708 * 'Лаб 1'!$F$1</f>
        <v>188.72549019607843</v>
      </c>
      <c r="C715" s="3">
        <f xml:space="preserve"> Данные!C708 * 'Лаб 1'!$M$1</f>
        <v>138.23919775844269</v>
      </c>
      <c r="D715" s="3">
        <f>Данные!D708 * 'Лаб 1'!$I$1</f>
        <v>130.01010611419909</v>
      </c>
      <c r="E715" s="12">
        <f t="shared" si="14"/>
        <v>116.17088887795295</v>
      </c>
      <c r="F715" s="12">
        <f>$I$2*Данные!E708*Данные!D708</f>
        <v>50.359938178775387</v>
      </c>
      <c r="G715" s="12">
        <f>$F$2*Данные!D708*Данные!F708</f>
        <v>362.77207371809919</v>
      </c>
    </row>
    <row r="716" spans="1:7">
      <c r="A716" s="17">
        <v>44124</v>
      </c>
      <c r="B716" s="18">
        <f xml:space="preserve"> Данные!B709 * 'Лаб 1'!$F$1</f>
        <v>188.74940219990435</v>
      </c>
      <c r="C716" s="3">
        <f xml:space="preserve"> Данные!C709 * 'Лаб 1'!$M$1</f>
        <v>138.57346507398123</v>
      </c>
      <c r="D716" s="3">
        <f>Данные!D709 * 'Лаб 1'!$I$1</f>
        <v>129.90399191510863</v>
      </c>
      <c r="E716" s="12">
        <f t="shared" si="14"/>
        <v>116.19498981299232</v>
      </c>
      <c r="F716" s="12">
        <f>$I$2*Данные!E709*Данные!D709</f>
        <v>51.588813973608751</v>
      </c>
      <c r="G716" s="12">
        <f>$F$2*Данные!D709*Данные!F709</f>
        <v>357.40113540767982</v>
      </c>
    </row>
    <row r="717" spans="1:7">
      <c r="A717" s="17">
        <v>44125</v>
      </c>
      <c r="B717" s="18">
        <f xml:space="preserve"> Данные!B710 * 'Лаб 1'!$F$1</f>
        <v>187.80487804878049</v>
      </c>
      <c r="C717" s="3">
        <f xml:space="preserve"> Данные!C710 * 'Лаб 1'!$M$1</f>
        <v>138.75043012338395</v>
      </c>
      <c r="D717" s="3">
        <f>Данные!D710 * 'Лаб 1'!$I$1</f>
        <v>129.50480040424455</v>
      </c>
      <c r="E717" s="12">
        <f t="shared" si="14"/>
        <v>116.21909074803169</v>
      </c>
      <c r="F717" s="12">
        <f>$I$2*Данные!E710*Данные!D710</f>
        <v>52.523775022653076</v>
      </c>
      <c r="G717" s="12">
        <f>$F$2*Данные!D710*Данные!F710</f>
        <v>347.20219026547119</v>
      </c>
    </row>
    <row r="718" spans="1:7">
      <c r="A718" s="17">
        <v>44126</v>
      </c>
      <c r="B718" s="18">
        <f xml:space="preserve"> Данные!B711 * 'Лаб 1'!$F$1</f>
        <v>187.84074605451937</v>
      </c>
      <c r="C718" s="3">
        <f xml:space="preserve"> Данные!C711 * 'Лаб 1'!$M$1</f>
        <v>138.38666863294497</v>
      </c>
      <c r="D718" s="3">
        <f>Данные!D711 * 'Лаб 1'!$I$1</f>
        <v>128.6811520970187</v>
      </c>
      <c r="E718" s="12">
        <f t="shared" si="14"/>
        <v>116.24319168307106</v>
      </c>
      <c r="F718" s="12">
        <f>$I$2*Данные!E711*Данные!D711</f>
        <v>55.078572420167902</v>
      </c>
      <c r="G718" s="12">
        <f>$F$2*Данные!D711*Данные!F711</f>
        <v>349.54512674342737</v>
      </c>
    </row>
    <row r="719" spans="1:7">
      <c r="A719" s="17">
        <v>44127</v>
      </c>
      <c r="B719" s="18">
        <f xml:space="preserve"> Данные!B712 * 'Лаб 1'!$F$1</f>
        <v>187.60162601626016</v>
      </c>
      <c r="C719" s="3">
        <f xml:space="preserve"> Данные!C712 * 'Лаб 1'!$M$1</f>
        <v>137.99341296760556</v>
      </c>
      <c r="D719" s="3">
        <f>Данные!D712 * 'Лаб 1'!$I$1</f>
        <v>128.6508337544214</v>
      </c>
      <c r="E719" s="12">
        <f t="shared" si="14"/>
        <v>116.26729261811043</v>
      </c>
      <c r="F719" s="12">
        <f>$I$2*Данные!E712*Данные!D712</f>
        <v>55.662609809942602</v>
      </c>
      <c r="G719" s="12">
        <f>$F$2*Данные!D712*Данные!F712</f>
        <v>347.55947621080048</v>
      </c>
    </row>
    <row r="720" spans="1:7">
      <c r="A720" s="17">
        <v>44128</v>
      </c>
      <c r="B720" s="18">
        <f xml:space="preserve"> Данные!B713 * 'Лаб 1'!$F$1</f>
        <v>186.53754184600669</v>
      </c>
      <c r="C720" s="3">
        <f xml:space="preserve"> Данные!C713 * 'Лаб 1'!$M$1</f>
        <v>138.04256992577299</v>
      </c>
      <c r="D720" s="3">
        <f>Данные!D713 * 'Лаб 1'!$I$1</f>
        <v>128.34259727134915</v>
      </c>
      <c r="E720" s="12">
        <f t="shared" si="14"/>
        <v>116.2913935531498</v>
      </c>
      <c r="F720" s="12">
        <f>$I$2*Данные!E713*Данные!D713</f>
        <v>56.063311991830183</v>
      </c>
      <c r="G720" s="12">
        <f>$F$2*Данные!D713*Данные!F713</f>
        <v>343.40396750251188</v>
      </c>
    </row>
    <row r="721" spans="1:7">
      <c r="A721" s="17">
        <v>44131</v>
      </c>
      <c r="B721" s="18">
        <f xml:space="preserve"> Данные!B714 * 'Лаб 1'!$F$1</f>
        <v>185.67670970827356</v>
      </c>
      <c r="C721" s="3">
        <f xml:space="preserve"> Данные!C714 * 'Лаб 1'!$M$1</f>
        <v>137.65914565206702</v>
      </c>
      <c r="D721" s="3">
        <f>Данные!D714 * 'Лаб 1'!$I$1</f>
        <v>128.3577564426478</v>
      </c>
      <c r="E721" s="12">
        <f t="shared" si="14"/>
        <v>116.31549448818917</v>
      </c>
      <c r="F721" s="12">
        <f>$I$2*Данные!E714*Данные!D714</f>
        <v>54.132874207022468</v>
      </c>
      <c r="G721" s="12">
        <f>$F$2*Данные!D714*Данные!F714</f>
        <v>341.33787103934822</v>
      </c>
    </row>
    <row r="722" spans="1:7">
      <c r="A722" s="17">
        <v>44132</v>
      </c>
      <c r="B722" s="18">
        <f xml:space="preserve"> Данные!B715 * 'Лаб 1'!$F$1</f>
        <v>186.38211382113818</v>
      </c>
      <c r="C722" s="3">
        <f xml:space="preserve"> Данные!C715 * 'Лаб 1'!$M$1</f>
        <v>138.03765422995625</v>
      </c>
      <c r="D722" s="3">
        <f>Данные!D715 * 'Лаб 1'!$I$1</f>
        <v>129.02475997978775</v>
      </c>
      <c r="E722" s="12">
        <f t="shared" si="14"/>
        <v>116.33959542322854</v>
      </c>
      <c r="F722" s="12">
        <f>$I$2*Данные!E715*Данные!D715</f>
        <v>53.718236546073427</v>
      </c>
      <c r="G722" s="12">
        <f>$F$2*Данные!D715*Данные!F715</f>
        <v>343.1414386425007</v>
      </c>
    </row>
    <row r="723" spans="1:7">
      <c r="A723" s="17">
        <v>44133</v>
      </c>
      <c r="B723" s="18">
        <f xml:space="preserve"> Данные!B716 * 'Лаб 1'!$F$1</f>
        <v>189.50263032042085</v>
      </c>
      <c r="C723" s="3">
        <f xml:space="preserve"> Данные!C716 * 'Лаб 1'!$M$1</f>
        <v>140.10224647298824</v>
      </c>
      <c r="D723" s="3">
        <f>Данные!D716 * 'Лаб 1'!$I$1</f>
        <v>131.32895401718039</v>
      </c>
      <c r="E723" s="12">
        <f t="shared" si="14"/>
        <v>116.36369635826792</v>
      </c>
      <c r="F723" s="12">
        <f>$I$2*Данные!E716*Данные!D716</f>
        <v>53.601184122062627</v>
      </c>
      <c r="G723" s="12">
        <f>$F$2*Данные!D716*Данные!F716</f>
        <v>353.97494309762442</v>
      </c>
    </row>
    <row r="724" spans="1:7">
      <c r="A724" s="17">
        <v>44134</v>
      </c>
      <c r="B724" s="18">
        <f xml:space="preserve"> Данные!B717 * 'Лаб 1'!$F$1</f>
        <v>189.47871831659492</v>
      </c>
      <c r="C724" s="3">
        <f xml:space="preserve"> Данные!C717 * 'Лаб 1'!$M$1</f>
        <v>141.59661800127807</v>
      </c>
      <c r="D724" s="3">
        <f>Данные!D717 * 'Лаб 1'!$I$1</f>
        <v>132.71349166245577</v>
      </c>
      <c r="E724" s="12">
        <f t="shared" si="14"/>
        <v>116.38779729330729</v>
      </c>
      <c r="F724" s="12">
        <f>$I$2*Данные!E717*Данные!D717</f>
        <v>53.556699535603528</v>
      </c>
      <c r="G724" s="12">
        <f>$F$2*Данные!D717*Данные!F717</f>
        <v>341.14055184616461</v>
      </c>
    </row>
    <row r="725" spans="1:7">
      <c r="A725" s="17">
        <v>44135</v>
      </c>
      <c r="B725" s="18">
        <f xml:space="preserve"> Данные!B718 * 'Лаб 1'!$F$1</f>
        <v>190.00478240076515</v>
      </c>
      <c r="C725" s="3">
        <f xml:space="preserve"> Данные!C718 * 'Лаб 1'!$M$1</f>
        <v>141.41965295187535</v>
      </c>
      <c r="D725" s="3">
        <f>Данные!D718 * 'Лаб 1'!$I$1</f>
        <v>133.15816068721577</v>
      </c>
      <c r="E725" s="12">
        <f t="shared" si="14"/>
        <v>116.41189822834666</v>
      </c>
      <c r="F725" s="12">
        <f>$I$2*Данные!E718*Данные!D718</f>
        <v>54.585538340463003</v>
      </c>
      <c r="G725" s="12">
        <f>$F$2*Данные!D718*Данные!F718</f>
        <v>354.96530491099674</v>
      </c>
    </row>
    <row r="726" spans="1:7">
      <c r="A726" s="17">
        <v>44138</v>
      </c>
      <c r="B726" s="18">
        <f xml:space="preserve"> Данные!B719 * 'Лаб 1'!$F$1</f>
        <v>192.766618842659</v>
      </c>
      <c r="C726" s="3">
        <f xml:space="preserve"> Данные!C719 * 'Лаб 1'!$M$1</f>
        <v>142.29464680725556</v>
      </c>
      <c r="D726" s="3">
        <f>Данные!D719 * 'Лаб 1'!$I$1</f>
        <v>134.30520464881252</v>
      </c>
      <c r="E726" s="12">
        <f t="shared" si="14"/>
        <v>116.43599916338603</v>
      </c>
      <c r="F726" s="12">
        <f>$I$2*Данные!E719*Данные!D719</f>
        <v>55.627357039855248</v>
      </c>
      <c r="G726" s="12">
        <f>$F$2*Данные!D719*Данные!F719</f>
        <v>337.96728104645706</v>
      </c>
    </row>
    <row r="727" spans="1:7">
      <c r="A727" s="17">
        <v>44139</v>
      </c>
      <c r="B727" s="18">
        <f xml:space="preserve"> Данные!B720 * 'Лаб 1'!$F$1</f>
        <v>193.98613103778095</v>
      </c>
      <c r="C727" s="3">
        <f xml:space="preserve"> Данные!C720 * 'Лаб 1'!$M$1</f>
        <v>142.56501007717642</v>
      </c>
      <c r="D727" s="3">
        <f>Данные!D720 * 'Лаб 1'!$I$1</f>
        <v>134.2243557352198</v>
      </c>
      <c r="E727" s="12">
        <f t="shared" si="14"/>
        <v>116.4601000984254</v>
      </c>
      <c r="F727" s="12">
        <f>$I$2*Данные!E720*Данные!D720</f>
        <v>55.551449740199686</v>
      </c>
      <c r="G727" s="12">
        <f>$F$2*Данные!D720*Данные!F720</f>
        <v>337.4845856060993</v>
      </c>
    </row>
    <row r="728" spans="1:7">
      <c r="A728" s="17">
        <v>44140</v>
      </c>
      <c r="B728" s="18">
        <f xml:space="preserve"> Данные!B721 * 'Лаб 1'!$F$1</f>
        <v>191.86991869918697</v>
      </c>
      <c r="C728" s="3">
        <f xml:space="preserve"> Данные!C721 * 'Лаб 1'!$M$1</f>
        <v>141.85223418374869</v>
      </c>
      <c r="D728" s="3">
        <f>Данные!D721 * 'Лаб 1'!$I$1</f>
        <v>133.55229914098027</v>
      </c>
      <c r="E728" s="12">
        <f t="shared" si="14"/>
        <v>116.48420103346477</v>
      </c>
      <c r="F728" s="12">
        <f>$I$2*Данные!E721*Данные!D721</f>
        <v>57.532861899034124</v>
      </c>
      <c r="G728" s="12">
        <f>$F$2*Данные!D721*Данные!F721</f>
        <v>340.95043728917847</v>
      </c>
    </row>
    <row r="729" spans="1:7">
      <c r="A729" s="17">
        <v>44141</v>
      </c>
      <c r="B729" s="18">
        <f xml:space="preserve"> Данные!B722 * 'Лаб 1'!$F$1</f>
        <v>192.69488283118122</v>
      </c>
      <c r="C729" s="3">
        <f xml:space="preserve"> Данные!C722 * 'Лаб 1'!$M$1</f>
        <v>141.61628078454504</v>
      </c>
      <c r="D729" s="3">
        <f>Данные!D722 * 'Лаб 1'!$I$1</f>
        <v>132.15260232440625</v>
      </c>
      <c r="E729" s="12">
        <f t="shared" si="14"/>
        <v>116.50830196850414</v>
      </c>
      <c r="F729" s="12">
        <f>$I$2*Данные!E722*Данные!D722</f>
        <v>60.813432905798372</v>
      </c>
      <c r="G729" s="12">
        <f>$F$2*Данные!D722*Данные!F722</f>
        <v>351.15445300948915</v>
      </c>
    </row>
    <row r="730" spans="1:7">
      <c r="A730" s="17">
        <v>44142</v>
      </c>
      <c r="B730" s="18">
        <f xml:space="preserve"> Данные!B723 * 'Лаб 1'!$F$1</f>
        <v>193.04160688665709</v>
      </c>
      <c r="C730" s="3">
        <f xml:space="preserve"> Данные!C723 * 'Лаб 1'!$M$1</f>
        <v>140.53974340067836</v>
      </c>
      <c r="D730" s="3">
        <f>Данные!D723 * 'Лаб 1'!$I$1</f>
        <v>130.26781202627589</v>
      </c>
      <c r="E730" s="12">
        <f t="shared" si="14"/>
        <v>116.53240290354351</v>
      </c>
      <c r="F730" s="12">
        <f>$I$2*Данные!E723*Данные!D723</f>
        <v>61.365102937217216</v>
      </c>
      <c r="G730" s="12">
        <f>$F$2*Данные!D723*Данные!F723</f>
        <v>358.43221603068923</v>
      </c>
    </row>
    <row r="731" spans="1:7">
      <c r="A731" s="17">
        <v>44145</v>
      </c>
      <c r="B731" s="18">
        <f xml:space="preserve"> Данные!B724 * 'Лаб 1'!$F$1</f>
        <v>193.90243902439025</v>
      </c>
      <c r="C731" s="3">
        <f xml:space="preserve"> Данные!C724 * 'Лаб 1'!$M$1</f>
        <v>140.71179275426437</v>
      </c>
      <c r="D731" s="3">
        <f>Данные!D724 * 'Лаб 1'!$I$1</f>
        <v>130.21728145528044</v>
      </c>
      <c r="E731" s="12">
        <f t="shared" si="14"/>
        <v>116.55650383858288</v>
      </c>
      <c r="F731" s="12">
        <f>$I$2*Данные!E724*Данные!D724</f>
        <v>61.355017690331103</v>
      </c>
      <c r="G731" s="12">
        <f>$F$2*Данные!D724*Данные!F724</f>
        <v>357.26974424242331</v>
      </c>
    </row>
    <row r="732" spans="1:7">
      <c r="A732" s="17">
        <v>44146</v>
      </c>
      <c r="B732" s="18">
        <f xml:space="preserve"> Данные!B725 * 'Лаб 1'!$F$1</f>
        <v>184.27785748445717</v>
      </c>
      <c r="C732" s="3">
        <f xml:space="preserve"> Данные!C725 * 'Лаб 1'!$M$1</f>
        <v>137.20198594110997</v>
      </c>
      <c r="D732" s="3">
        <f>Данные!D725 * 'Лаб 1'!$I$1</f>
        <v>129.20161697827186</v>
      </c>
      <c r="E732" s="12">
        <f t="shared" si="14"/>
        <v>116.58060477362226</v>
      </c>
      <c r="F732" s="12">
        <f>$I$2*Данные!E725*Данные!D725</f>
        <v>63.060368766462695</v>
      </c>
      <c r="G732" s="12">
        <f>$F$2*Данные!D725*Данные!F725</f>
        <v>347.40481014592189</v>
      </c>
    </row>
    <row r="733" spans="1:7">
      <c r="A733" s="17">
        <v>44147</v>
      </c>
      <c r="B733" s="18">
        <f xml:space="preserve"> Данные!B726 * 'Лаб 1'!$F$1</f>
        <v>184.27785748445717</v>
      </c>
      <c r="C733" s="3">
        <f xml:space="preserve"> Данные!C726 * 'Лаб 1'!$M$1</f>
        <v>136.90212849628864</v>
      </c>
      <c r="D733" s="3">
        <f>Данные!D726 * 'Лаб 1'!$I$1</f>
        <v>129.11066195048002</v>
      </c>
      <c r="E733" s="12">
        <f t="shared" si="14"/>
        <v>116.60470570866163</v>
      </c>
      <c r="F733" s="12">
        <f>$I$2*Данные!E726*Данные!D726</f>
        <v>62.777268505622075</v>
      </c>
      <c r="G733" s="12">
        <f>$F$2*Данные!D726*Данные!F726</f>
        <v>346.11566034205197</v>
      </c>
    </row>
    <row r="734" spans="1:7">
      <c r="A734" s="17">
        <v>44148</v>
      </c>
      <c r="B734" s="18">
        <f xml:space="preserve"> Данные!B727 * 'Лаб 1'!$F$1</f>
        <v>184.39741750358678</v>
      </c>
      <c r="C734" s="3">
        <f xml:space="preserve"> Данные!C727 * 'Лаб 1'!$M$1</f>
        <v>138.11138966720739</v>
      </c>
      <c r="D734" s="3">
        <f>Данные!D727 * 'Лаб 1'!$I$1</f>
        <v>129.76250631632138</v>
      </c>
      <c r="E734" s="12">
        <f t="shared" si="14"/>
        <v>116.628806643701</v>
      </c>
      <c r="F734" s="12">
        <f>$I$2*Данные!E727*Данные!D727</f>
        <v>63.981410971739848</v>
      </c>
      <c r="G734" s="12">
        <f>$F$2*Данные!D727*Данные!F727</f>
        <v>358.42168006789734</v>
      </c>
    </row>
    <row r="735" spans="1:7">
      <c r="A735" s="17">
        <v>44149</v>
      </c>
      <c r="B735" s="18">
        <f xml:space="preserve"> Данные!B728 * 'Лаб 1'!$F$1</f>
        <v>185.31802965088474</v>
      </c>
      <c r="C735" s="3">
        <f xml:space="preserve"> Данные!C728 * 'Лаб 1'!$M$1</f>
        <v>138.09172688394042</v>
      </c>
      <c r="D735" s="3">
        <f>Данные!D728 * 'Лаб 1'!$I$1</f>
        <v>129.70186963112684</v>
      </c>
      <c r="E735" s="12">
        <f t="shared" si="14"/>
        <v>116.65290757874037</v>
      </c>
      <c r="F735" s="12">
        <f>$I$2*Данные!E728*Данные!D728</f>
        <v>63.538182217438546</v>
      </c>
      <c r="G735" s="12">
        <f>$F$2*Данные!D728*Данные!F728</f>
        <v>357.41469899969087</v>
      </c>
    </row>
    <row r="736" spans="1:7">
      <c r="A736" s="17">
        <v>44152</v>
      </c>
      <c r="B736" s="18">
        <f xml:space="preserve"> Данные!B729 * 'Лаб 1'!$F$1</f>
        <v>186.34624581539933</v>
      </c>
      <c r="C736" s="3">
        <f xml:space="preserve"> Данные!C729 * 'Лаб 1'!$M$1</f>
        <v>138.18020940864179</v>
      </c>
      <c r="D736" s="3">
        <f>Данные!D729 * 'Лаб 1'!$I$1</f>
        <v>129.42900454775136</v>
      </c>
      <c r="E736" s="12">
        <f t="shared" si="14"/>
        <v>116.67700851377974</v>
      </c>
      <c r="F736" s="12">
        <f>$I$2*Данные!E729*Данные!D729</f>
        <v>66.20311274141001</v>
      </c>
      <c r="G736" s="12">
        <f>$F$2*Данные!D729*Данные!F729</f>
        <v>356.81236898670431</v>
      </c>
    </row>
    <row r="737" spans="1:7">
      <c r="A737" s="17">
        <v>44153</v>
      </c>
      <c r="B737" s="18">
        <f xml:space="preserve"> Данные!B730 * 'Лаб 1'!$F$1</f>
        <v>185.23433763749404</v>
      </c>
      <c r="C737" s="3">
        <f xml:space="preserve"> Данные!C730 * 'Лаб 1'!$M$1</f>
        <v>137.96883448852185</v>
      </c>
      <c r="D737" s="3">
        <f>Данные!D730 * 'Лаб 1'!$I$1</f>
        <v>129.15108640727638</v>
      </c>
      <c r="E737" s="12">
        <f t="shared" si="14"/>
        <v>116.70110944881911</v>
      </c>
      <c r="F737" s="12">
        <f>$I$2*Данные!E730*Данные!D730</f>
        <v>64.873170241743381</v>
      </c>
      <c r="G737" s="12">
        <f>$F$2*Данные!D730*Данные!F730</f>
        <v>359.15107939887537</v>
      </c>
    </row>
    <row r="738" spans="1:7">
      <c r="A738" s="17">
        <v>44154</v>
      </c>
      <c r="B738" s="18">
        <f xml:space="preserve"> Данные!B731 * 'Лаб 1'!$F$1</f>
        <v>184.20612147297942</v>
      </c>
      <c r="C738" s="3">
        <f xml:space="preserve"> Данные!C731 * 'Лаб 1'!$M$1</f>
        <v>137.92950892198789</v>
      </c>
      <c r="D738" s="3">
        <f>Данные!D731 * 'Лаб 1'!$I$1</f>
        <v>128.99444163719048</v>
      </c>
      <c r="E738" s="12">
        <f t="shared" si="14"/>
        <v>116.72521038385848</v>
      </c>
      <c r="F738" s="12">
        <f>$I$2*Данные!E731*Данные!D731</f>
        <v>64.625979485786431</v>
      </c>
      <c r="G738" s="12">
        <f>$F$2*Данные!D731*Данные!F731</f>
        <v>356.00199692704979</v>
      </c>
    </row>
    <row r="739" spans="1:7">
      <c r="A739" s="17">
        <v>44155</v>
      </c>
      <c r="B739" s="18">
        <f xml:space="preserve"> Данные!B732 * 'Лаб 1'!$F$1</f>
        <v>182.52032520325201</v>
      </c>
      <c r="C739" s="3">
        <f xml:space="preserve"> Данные!C732 * 'Лаб 1'!$M$1</f>
        <v>137.53625325664848</v>
      </c>
      <c r="D739" s="3">
        <f>Данные!D732 * 'Лаб 1'!$I$1</f>
        <v>129.17635169277412</v>
      </c>
      <c r="E739" s="12">
        <f t="shared" si="14"/>
        <v>116.74931131889785</v>
      </c>
      <c r="F739" s="12">
        <f>$I$2*Данные!E732*Данные!D732</f>
        <v>67.060494470730177</v>
      </c>
      <c r="G739" s="12">
        <f>$F$2*Данные!D732*Данные!F732</f>
        <v>352.44301410767753</v>
      </c>
    </row>
    <row r="740" spans="1:7">
      <c r="A740" s="17">
        <v>44156</v>
      </c>
      <c r="B740" s="18">
        <f xml:space="preserve"> Данные!B733 * 'Лаб 1'!$F$1</f>
        <v>183.16594930655188</v>
      </c>
      <c r="C740" s="3">
        <f xml:space="preserve"> Данные!C733 * 'Лаб 1'!$M$1</f>
        <v>137.7132183060512</v>
      </c>
      <c r="D740" s="3">
        <f>Данные!D733 * 'Лаб 1'!$I$1</f>
        <v>128.96412329459321</v>
      </c>
      <c r="E740" s="12">
        <f t="shared" si="14"/>
        <v>116.77341225393722</v>
      </c>
      <c r="F740" s="12">
        <f>$I$2*Данные!E733*Данные!D733</f>
        <v>71.748253606193074</v>
      </c>
      <c r="G740" s="12">
        <f>$F$2*Данные!D733*Данные!F733</f>
        <v>353.68246850833424</v>
      </c>
    </row>
    <row r="741" spans="1:7">
      <c r="A741" s="17">
        <v>44159</v>
      </c>
      <c r="B741" s="18">
        <f xml:space="preserve"> Данные!B734 * 'Лаб 1'!$F$1</f>
        <v>182.79531324725011</v>
      </c>
      <c r="C741" s="3">
        <f xml:space="preserve"> Данные!C734 * 'Лаб 1'!$M$1</f>
        <v>137.71813400186795</v>
      </c>
      <c r="D741" s="3">
        <f>Данные!D734 * 'Лаб 1'!$I$1</f>
        <v>128.92369883779685</v>
      </c>
      <c r="E741" s="12">
        <f t="shared" si="14"/>
        <v>116.79751318897659</v>
      </c>
      <c r="F741" s="12">
        <f>$I$2*Данные!E734*Данные!D734</f>
        <v>83.924304695209557</v>
      </c>
      <c r="G741" s="12">
        <f>$F$2*Данные!D734*Данные!F734</f>
        <v>349.69733753183272</v>
      </c>
    </row>
    <row r="742" spans="1:7">
      <c r="A742" s="17">
        <v>44160</v>
      </c>
      <c r="B742" s="18">
        <f xml:space="preserve"> Данные!B735 * 'Лаб 1'!$F$1</f>
        <v>178.55093256814922</v>
      </c>
      <c r="C742" s="3">
        <f xml:space="preserve"> Данные!C735 * 'Лаб 1'!$M$1</f>
        <v>137.83119500565306</v>
      </c>
      <c r="D742" s="3">
        <f>Данные!D735 * 'Лаб 1'!$I$1</f>
        <v>129.0955027791814</v>
      </c>
      <c r="E742" s="12">
        <f t="shared" si="14"/>
        <v>116.82161412401597</v>
      </c>
      <c r="F742" s="12">
        <f>$I$2*Данные!E735*Данные!D735</f>
        <v>78.949080384038297</v>
      </c>
      <c r="G742" s="12">
        <f>$F$2*Данные!D735*Данные!F735</f>
        <v>339.74856660679148</v>
      </c>
    </row>
    <row r="743" spans="1:7">
      <c r="A743" s="17">
        <v>44161</v>
      </c>
      <c r="B743" s="18">
        <f xml:space="preserve"> Данные!B736 * 'Лаб 1'!$F$1</f>
        <v>177.96508847441413</v>
      </c>
      <c r="C743" s="3">
        <f xml:space="preserve"> Данные!C736 * 'Лаб 1'!$M$1</f>
        <v>137.93934031362139</v>
      </c>
      <c r="D743" s="3">
        <f>Данные!D736 * 'Лаб 1'!$I$1</f>
        <v>129.35826174835773</v>
      </c>
      <c r="E743" s="12">
        <f t="shared" si="14"/>
        <v>116.84571505905534</v>
      </c>
      <c r="F743" s="12">
        <f>$I$2*Данные!E736*Данные!D736</f>
        <v>72.180802129023789</v>
      </c>
      <c r="G743" s="12">
        <f>$F$2*Данные!D736*Данные!F736</f>
        <v>344.38721695696631</v>
      </c>
    </row>
    <row r="744" spans="1:7">
      <c r="A744" s="17">
        <v>44162</v>
      </c>
      <c r="B744" s="18">
        <f xml:space="preserve"> Данные!B737 * 'Лаб 1'!$F$1</f>
        <v>179.07699665231945</v>
      </c>
      <c r="C744" s="3">
        <f xml:space="preserve"> Данные!C737 * 'Лаб 1'!$M$1</f>
        <v>138.81924986481835</v>
      </c>
      <c r="D744" s="3">
        <f>Данные!D737 * 'Лаб 1'!$I$1</f>
        <v>129.71197574532593</v>
      </c>
      <c r="E744" s="12">
        <f t="shared" si="14"/>
        <v>116.86981599409471</v>
      </c>
      <c r="F744" s="12">
        <f>$I$2*Данные!E737*Данные!D737</f>
        <v>70.086568447116818</v>
      </c>
      <c r="G744" s="12">
        <f>$F$2*Данные!D737*Данные!F737</f>
        <v>347.9075484449877</v>
      </c>
    </row>
    <row r="745" spans="1:7">
      <c r="A745" s="17">
        <v>44163</v>
      </c>
      <c r="B745" s="18">
        <f xml:space="preserve"> Данные!B738 * 'Лаб 1'!$F$1</f>
        <v>179.4237207077953</v>
      </c>
      <c r="C745" s="3">
        <f xml:space="preserve"> Данные!C738 * 'Лаб 1'!$M$1</f>
        <v>139.9596912943027</v>
      </c>
      <c r="D745" s="3">
        <f>Данные!D738 * 'Лаб 1'!$I$1</f>
        <v>130.45477513895906</v>
      </c>
      <c r="E745" s="12">
        <f t="shared" si="14"/>
        <v>116.89391692913408</v>
      </c>
      <c r="F745" s="12">
        <f>$I$2*Данные!E738*Данные!D738</f>
        <v>72.534963176232651</v>
      </c>
      <c r="G745" s="12">
        <f>$F$2*Данные!D738*Данные!F738</f>
        <v>351.58858607145714</v>
      </c>
    </row>
    <row r="746" spans="1:7">
      <c r="A746" s="17">
        <v>44166</v>
      </c>
      <c r="B746" s="18">
        <f xml:space="preserve"> Данные!B739 * 'Лаб 1'!$F$1</f>
        <v>176.2314681970349</v>
      </c>
      <c r="C746" s="3">
        <f xml:space="preserve"> Данные!C739 * 'Лаб 1'!$M$1</f>
        <v>140.78552819151551</v>
      </c>
      <c r="D746" s="3">
        <f>Данные!D739 * 'Лаб 1'!$I$1</f>
        <v>130.73774633653358</v>
      </c>
      <c r="E746" s="12">
        <f t="shared" si="14"/>
        <v>116.91801786417345</v>
      </c>
      <c r="F746" s="12">
        <f>$I$2*Данные!E739*Данные!D739</f>
        <v>82.811981280753301</v>
      </c>
      <c r="G746" s="12">
        <f>$F$2*Данные!D739*Данные!F739</f>
        <v>359.78568426639674</v>
      </c>
    </row>
    <row r="747" spans="1:7">
      <c r="A747" s="17">
        <v>44167</v>
      </c>
      <c r="B747" s="18">
        <f xml:space="preserve"> Данные!B740 * 'Лаб 1'!$F$1</f>
        <v>178.86178861788616</v>
      </c>
      <c r="C747" s="3">
        <f xml:space="preserve"> Данные!C740 * 'Лаб 1'!$M$1</f>
        <v>140.50041783414443</v>
      </c>
      <c r="D747" s="3">
        <f>Данные!D740 * 'Лаб 1'!$I$1</f>
        <v>130.89944416371904</v>
      </c>
      <c r="E747" s="12">
        <f t="shared" si="14"/>
        <v>116.94211879921282</v>
      </c>
      <c r="F747" s="12">
        <f>$I$2*Данные!E740*Данные!D740</f>
        <v>81.447148713644722</v>
      </c>
      <c r="G747" s="12">
        <f>$F$2*Данные!D740*Данные!F740</f>
        <v>371.33564003170596</v>
      </c>
    </row>
    <row r="748" spans="1:7">
      <c r="A748" s="17">
        <v>44168</v>
      </c>
      <c r="B748" s="18">
        <f xml:space="preserve"> Данные!B741 * 'Лаб 1'!$F$1</f>
        <v>182.35294117647061</v>
      </c>
      <c r="C748" s="3">
        <f xml:space="preserve"> Данные!C741 * 'Лаб 1'!$M$1</f>
        <v>141.25743498992284</v>
      </c>
      <c r="D748" s="3">
        <f>Данные!D741 * 'Лаб 1'!$I$1</f>
        <v>130.77817079332993</v>
      </c>
      <c r="E748" s="12">
        <f t="shared" si="14"/>
        <v>116.96621973425219</v>
      </c>
      <c r="F748" s="12">
        <f>$I$2*Данные!E741*Данные!D741</f>
        <v>83.369387560839812</v>
      </c>
      <c r="G748" s="12">
        <f>$F$2*Данные!D741*Данные!F741</f>
        <v>372.07991819794381</v>
      </c>
    </row>
    <row r="749" spans="1:7">
      <c r="A749" s="17">
        <v>44169</v>
      </c>
      <c r="B749" s="18">
        <f xml:space="preserve"> Данные!B742 * 'Лаб 1'!$F$1</f>
        <v>182.40076518412243</v>
      </c>
      <c r="C749" s="3">
        <f xml:space="preserve"> Данные!C742 * 'Лаб 1'!$M$1</f>
        <v>142.1963328909207</v>
      </c>
      <c r="D749" s="3">
        <f>Данные!D742 * 'Лаб 1'!$I$1</f>
        <v>130.6821627084386</v>
      </c>
      <c r="E749" s="12">
        <f t="shared" si="14"/>
        <v>116.99032066929156</v>
      </c>
      <c r="F749" s="12">
        <f>$I$2*Данные!E742*Данные!D742</f>
        <v>81.682977111221817</v>
      </c>
      <c r="G749" s="12">
        <f>$F$2*Данные!D742*Данные!F742</f>
        <v>371.38384381357923</v>
      </c>
    </row>
    <row r="750" spans="1:7">
      <c r="A750" s="17">
        <v>44170</v>
      </c>
      <c r="B750" s="18">
        <f xml:space="preserve"> Данные!B743 * 'Лаб 1'!$F$1</f>
        <v>181.68340506934481</v>
      </c>
      <c r="C750" s="3">
        <f xml:space="preserve"> Данные!C743 * 'Лаб 1'!$M$1</f>
        <v>141.68510052597944</v>
      </c>
      <c r="D750" s="3">
        <f>Данные!D743 * 'Лаб 1'!$I$1</f>
        <v>129.84840828701363</v>
      </c>
      <c r="E750" s="12">
        <f t="shared" si="14"/>
        <v>117.01442160433093</v>
      </c>
      <c r="F750" s="12">
        <f>$I$2*Данные!E743*Данные!D743</f>
        <v>80.750776296647786</v>
      </c>
      <c r="G750" s="12">
        <f>$F$2*Данные!D743*Данные!F743</f>
        <v>366.94331745463285</v>
      </c>
    </row>
    <row r="751" spans="1:7">
      <c r="A751" s="17">
        <v>44173</v>
      </c>
      <c r="B751" s="18">
        <f xml:space="preserve"> Данные!B744 * 'Лаб 1'!$F$1</f>
        <v>180.88235294117646</v>
      </c>
      <c r="C751" s="3">
        <f xml:space="preserve"> Данные!C744 * 'Лаб 1'!$M$1</f>
        <v>141.25743498992284</v>
      </c>
      <c r="D751" s="3">
        <f>Данные!D744 * 'Лаб 1'!$I$1</f>
        <v>129.73218797372411</v>
      </c>
      <c r="E751" s="12">
        <f t="shared" si="14"/>
        <v>117.03852253937031</v>
      </c>
      <c r="F751" s="12">
        <f>$I$2*Данные!E744*Данные!D744</f>
        <v>78.195202124053964</v>
      </c>
      <c r="G751" s="12">
        <f>$F$2*Данные!D744*Данные!F744</f>
        <v>371.11322842691533</v>
      </c>
    </row>
    <row r="752" spans="1:7">
      <c r="A752" s="17">
        <v>44174</v>
      </c>
      <c r="B752" s="18">
        <f xml:space="preserve"> Данные!B745 * 'Лаб 1'!$F$1</f>
        <v>183.27355332376851</v>
      </c>
      <c r="C752" s="3">
        <f xml:space="preserve"> Данные!C745 * 'Лаб 1'!$M$1</f>
        <v>141.34591751462418</v>
      </c>
      <c r="D752" s="3">
        <f>Данные!D745 * 'Лаб 1'!$I$1</f>
        <v>129.21677614957048</v>
      </c>
      <c r="E752" s="12">
        <f t="shared" si="14"/>
        <v>117.06262347440968</v>
      </c>
      <c r="F752" s="12">
        <f>$I$2*Данные!E745*Данные!D745</f>
        <v>75.456711127874968</v>
      </c>
      <c r="G752" s="12">
        <f>$F$2*Данные!D745*Данные!F745</f>
        <v>371.52063378371651</v>
      </c>
    </row>
    <row r="753" spans="1:7">
      <c r="A753" s="17">
        <v>44175</v>
      </c>
      <c r="B753" s="18">
        <f xml:space="preserve"> Данные!B746 * 'Лаб 1'!$F$1</f>
        <v>182.1736011477762</v>
      </c>
      <c r="C753" s="3">
        <f xml:space="preserve"> Данные!C746 * 'Лаб 1'!$M$1</f>
        <v>141.01165019908566</v>
      </c>
      <c r="D753" s="3">
        <f>Данные!D746 * 'Лаб 1'!$I$1</f>
        <v>128.76200101061141</v>
      </c>
      <c r="E753" s="12">
        <f t="shared" si="14"/>
        <v>117.08672440944905</v>
      </c>
      <c r="F753" s="12">
        <f>$I$2*Данные!E746*Данные!D746</f>
        <v>76.220034615092672</v>
      </c>
      <c r="G753" s="12">
        <f>$F$2*Данные!D746*Данные!F746</f>
        <v>362.4742598953365</v>
      </c>
    </row>
    <row r="754" spans="1:7">
      <c r="A754" s="17">
        <v>44176</v>
      </c>
      <c r="B754" s="18">
        <f xml:space="preserve"> Данные!B747 * 'Лаб 1'!$F$1</f>
        <v>179.61501673840266</v>
      </c>
      <c r="C754" s="3">
        <f xml:space="preserve"> Данные!C747 * 'Лаб 1'!$M$1</f>
        <v>140.89367349948384</v>
      </c>
      <c r="D754" s="3">
        <f>Данные!D747 * 'Лаб 1'!$I$1</f>
        <v>128.73168266801414</v>
      </c>
      <c r="E754" s="12">
        <f t="shared" si="14"/>
        <v>117.11082534448842</v>
      </c>
      <c r="F754" s="12">
        <f>$I$2*Данные!E747*Данные!D747</f>
        <v>74.336008342751725</v>
      </c>
      <c r="G754" s="12">
        <f>$F$2*Данные!D747*Данные!F747</f>
        <v>366.73353148419005</v>
      </c>
    </row>
    <row r="755" spans="1:7">
      <c r="A755" s="17">
        <v>44177</v>
      </c>
      <c r="B755" s="18">
        <f xml:space="preserve"> Данные!B748 * 'Лаб 1'!$F$1</f>
        <v>178.56288857006217</v>
      </c>
      <c r="C755" s="3">
        <f xml:space="preserve"> Данные!C748 * 'Лаб 1'!$M$1</f>
        <v>140.36769404709236</v>
      </c>
      <c r="D755" s="3">
        <f>Данные!D748 * 'Лаб 1'!$I$1</f>
        <v>128.01414855987872</v>
      </c>
      <c r="E755" s="12">
        <f t="shared" si="14"/>
        <v>117.13492627952779</v>
      </c>
      <c r="F755" s="12">
        <f>$I$2*Данные!E748*Данные!D748</f>
        <v>75.359279993381421</v>
      </c>
      <c r="G755" s="12">
        <f>$F$2*Данные!D748*Данные!F748</f>
        <v>362.23328537250927</v>
      </c>
    </row>
    <row r="756" spans="1:7">
      <c r="A756" s="17">
        <v>44180</v>
      </c>
      <c r="B756" s="18">
        <f xml:space="preserve"> Данные!B749 * 'Лаб 1'!$F$1</f>
        <v>176.93687230989957</v>
      </c>
      <c r="C756" s="3">
        <f xml:space="preserve"> Данные!C749 * 'Лаб 1'!$M$1</f>
        <v>140.35294695964214</v>
      </c>
      <c r="D756" s="3">
        <f>Данные!D749 * 'Лаб 1'!$I$1</f>
        <v>127.7766548762001</v>
      </c>
      <c r="E756" s="12">
        <f t="shared" si="14"/>
        <v>117.15902721456716</v>
      </c>
      <c r="F756" s="12">
        <f>$I$2*Данные!E749*Данные!D749</f>
        <v>79.162876385873247</v>
      </c>
      <c r="G756" s="12">
        <f>$F$2*Данные!D749*Данные!F749</f>
        <v>359.70043991732888</v>
      </c>
    </row>
    <row r="757" spans="1:7">
      <c r="A757" s="17">
        <v>44181</v>
      </c>
      <c r="B757" s="18">
        <f xml:space="preserve"> Данные!B750 * 'Лаб 1'!$F$1</f>
        <v>179.36394069823052</v>
      </c>
      <c r="C757" s="3">
        <f xml:space="preserve"> Данные!C750 * 'Лаб 1'!$M$1</f>
        <v>140.39227252617607</v>
      </c>
      <c r="D757" s="3">
        <f>Данные!D750 * 'Лаб 1'!$I$1</f>
        <v>127.84234461849417</v>
      </c>
      <c r="E757" s="12">
        <f t="shared" si="14"/>
        <v>117.18312814960653</v>
      </c>
      <c r="F757" s="12">
        <f>$I$2*Данные!E750*Данные!D750</f>
        <v>82.156418434266243</v>
      </c>
      <c r="G757" s="12">
        <f>$F$2*Данные!D750*Данные!F750</f>
        <v>377.91213661148942</v>
      </c>
    </row>
    <row r="758" spans="1:7">
      <c r="A758" s="17">
        <v>44182</v>
      </c>
      <c r="B758" s="18">
        <f xml:space="preserve"> Данные!B751 * 'Лаб 1'!$F$1</f>
        <v>180.65518890483023</v>
      </c>
      <c r="C758" s="3">
        <f xml:space="preserve"> Данные!C751 * 'Лаб 1'!$M$1</f>
        <v>140.54465909649511</v>
      </c>
      <c r="D758" s="3">
        <f>Данные!D751 * 'Лаб 1'!$I$1</f>
        <v>127.58463870641738</v>
      </c>
      <c r="E758" s="12">
        <f t="shared" si="14"/>
        <v>117.2072290846459</v>
      </c>
      <c r="F758" s="12">
        <f>$I$2*Данные!E751*Данные!D751</f>
        <v>87.564028322235046</v>
      </c>
      <c r="G758" s="12">
        <f>$F$2*Данные!D751*Данные!F751</f>
        <v>376.94388980737875</v>
      </c>
    </row>
    <row r="759" spans="1:7">
      <c r="A759" s="17">
        <v>44183</v>
      </c>
      <c r="B759" s="18">
        <f xml:space="preserve"> Данные!B752 * 'Лаб 1'!$F$1</f>
        <v>180.67910090865615</v>
      </c>
      <c r="C759" s="3">
        <f xml:space="preserve"> Данные!C752 * 'Лаб 1'!$M$1</f>
        <v>139.87120876960134</v>
      </c>
      <c r="D759" s="3">
        <f>Данные!D752 * 'Лаб 1'!$I$1</f>
        <v>126.87721071248103</v>
      </c>
      <c r="E759" s="12">
        <f t="shared" si="14"/>
        <v>117.23133001968527</v>
      </c>
      <c r="F759" s="12">
        <f>$I$2*Данные!E752*Данные!D752</f>
        <v>86.46833583682087</v>
      </c>
      <c r="G759" s="12">
        <f>$F$2*Данные!D752*Данные!F752</f>
        <v>377.46410121813011</v>
      </c>
    </row>
    <row r="760" spans="1:7">
      <c r="A760" s="17">
        <v>44184</v>
      </c>
      <c r="B760" s="18">
        <f xml:space="preserve"> Данные!B753 * 'Лаб 1'!$F$1</f>
        <v>181.04973696795793</v>
      </c>
      <c r="C760" s="3">
        <f xml:space="preserve"> Данные!C753 * 'Лаб 1'!$M$1</f>
        <v>139.2370840092415</v>
      </c>
      <c r="D760" s="3">
        <f>Данные!D753 * 'Лаб 1'!$I$1</f>
        <v>126.67003537139969</v>
      </c>
      <c r="E760" s="12">
        <f t="shared" si="14"/>
        <v>117.25543095472464</v>
      </c>
      <c r="F760" s="12">
        <f>$I$2*Данные!E753*Данные!D753</f>
        <v>87.819051054524209</v>
      </c>
      <c r="G760" s="12">
        <f>$F$2*Данные!D753*Данные!F753</f>
        <v>370.84512204779867</v>
      </c>
    </row>
    <row r="761" spans="1:7">
      <c r="A761" s="17">
        <v>44187</v>
      </c>
      <c r="B761" s="18">
        <f xml:space="preserve"> Данные!B754 * 'Лаб 1'!$F$1</f>
        <v>181.93448110951695</v>
      </c>
      <c r="C761" s="3">
        <f xml:space="preserve"> Данные!C754 * 'Лаб 1'!$M$1</f>
        <v>140.09241508135474</v>
      </c>
      <c r="D761" s="3">
        <f>Данные!D754 * 'Лаб 1'!$I$1</f>
        <v>127.94340576048508</v>
      </c>
      <c r="E761" s="12">
        <f t="shared" si="14"/>
        <v>117.27953188976402</v>
      </c>
      <c r="F761" s="12">
        <f>$I$2*Данные!E754*Данные!D754</f>
        <v>82.609547344516898</v>
      </c>
      <c r="G761" s="12">
        <f>$F$2*Данные!D754*Данные!F754</f>
        <v>379.24602220681925</v>
      </c>
    </row>
    <row r="762" spans="1:7">
      <c r="A762" s="17">
        <v>44188</v>
      </c>
      <c r="B762" s="18">
        <f xml:space="preserve"> Данные!B755 * 'Лаб 1'!$F$1</f>
        <v>184.7560975609756</v>
      </c>
      <c r="C762" s="3">
        <f xml:space="preserve"> Данные!C755 * 'Лаб 1'!$M$1</f>
        <v>142.21107997837092</v>
      </c>
      <c r="D762" s="3">
        <f>Данные!D755 * 'Лаб 1'!$I$1</f>
        <v>129.65133906013136</v>
      </c>
      <c r="E762" s="12">
        <f t="shared" si="14"/>
        <v>117.30363282480339</v>
      </c>
      <c r="F762" s="12">
        <f>$I$2*Данные!E755*Данные!D755</f>
        <v>81.317976559582306</v>
      </c>
      <c r="G762" s="12">
        <f>$F$2*Данные!D755*Данные!F755</f>
        <v>395.24777150370141</v>
      </c>
    </row>
    <row r="763" spans="1:7">
      <c r="A763" s="17">
        <v>44189</v>
      </c>
      <c r="B763" s="18">
        <f xml:space="preserve"> Данные!B756 * 'Лаб 1'!$F$1</f>
        <v>185.43758967001435</v>
      </c>
      <c r="C763" s="3">
        <f xml:space="preserve"> Данные!C756 * 'Лаб 1'!$M$1</f>
        <v>142.84028904291404</v>
      </c>
      <c r="D763" s="3">
        <f>Данные!D756 * 'Лаб 1'!$I$1</f>
        <v>130.56088933804952</v>
      </c>
      <c r="E763" s="12">
        <f t="shared" si="14"/>
        <v>117.32773375984276</v>
      </c>
      <c r="F763" s="12">
        <f>$I$2*Данные!E756*Данные!D756</f>
        <v>81.195920718189669</v>
      </c>
      <c r="G763" s="12">
        <f>$F$2*Данные!D756*Данные!F756</f>
        <v>395.2439682781083</v>
      </c>
    </row>
    <row r="764" spans="1:7">
      <c r="A764" s="17">
        <v>44190</v>
      </c>
      <c r="B764" s="18">
        <f xml:space="preserve"> Данные!B757 * 'Лаб 1'!$F$1</f>
        <v>186.35820181731228</v>
      </c>
      <c r="C764" s="3">
        <f xml:space="preserve"> Данные!C757 * 'Лаб 1'!$M$1</f>
        <v>143.18930344590277</v>
      </c>
      <c r="D764" s="3">
        <f>Данные!D757 * 'Лаб 1'!$I$1</f>
        <v>130.82870136432541</v>
      </c>
      <c r="E764" s="12">
        <f t="shared" si="14"/>
        <v>117.35183469488213</v>
      </c>
      <c r="F764" s="12">
        <f>$I$2*Данные!E757*Данные!D757</f>
        <v>85.326331970102345</v>
      </c>
      <c r="G764" s="12">
        <f>$F$2*Данные!D757*Данные!F757</f>
        <v>399.10919369047673</v>
      </c>
    </row>
    <row r="765" spans="1:7">
      <c r="A765" s="17">
        <v>44194</v>
      </c>
      <c r="B765" s="18">
        <f xml:space="preserve"> Данные!B758 * 'Лаб 1'!$F$1</f>
        <v>185.24629363940699</v>
      </c>
      <c r="C765" s="3">
        <f xml:space="preserve"> Данные!C758 * 'Лаб 1'!$M$1</f>
        <v>142.32414098215602</v>
      </c>
      <c r="D765" s="3">
        <f>Данные!D758 * 'Лаб 1'!$I$1</f>
        <v>130.04547751389589</v>
      </c>
      <c r="E765" s="12">
        <f t="shared" si="14"/>
        <v>117.3759356299215</v>
      </c>
      <c r="F765" s="12">
        <f>$I$2*Данные!E758*Данные!D758</f>
        <v>97.836022541307955</v>
      </c>
      <c r="G765" s="12">
        <f>$F$2*Данные!D758*Данные!F758</f>
        <v>410.90883775715275</v>
      </c>
    </row>
    <row r="766" spans="1:7">
      <c r="A766" s="17">
        <v>44195</v>
      </c>
      <c r="B766" s="18">
        <f xml:space="preserve"> Данные!B759 * 'Лаб 1'!$F$1</f>
        <v>185.1745576279292</v>
      </c>
      <c r="C766" s="3">
        <f xml:space="preserve"> Данные!C759 * 'Лаб 1'!$M$1</f>
        <v>142.72231234331218</v>
      </c>
      <c r="D766" s="3">
        <f>Данные!D759 * 'Лаб 1'!$I$1</f>
        <v>129.90399191510863</v>
      </c>
      <c r="E766" s="12">
        <f t="shared" si="14"/>
        <v>117.40003656496087</v>
      </c>
      <c r="F766" s="12">
        <f>$I$2*Данные!E759*Данные!D759</f>
        <v>100.98321822743392</v>
      </c>
      <c r="G766" s="12">
        <f>$F$2*Данные!D759*Данные!F759</f>
        <v>404.99656471545774</v>
      </c>
    </row>
    <row r="767" spans="1:7">
      <c r="A767" s="17">
        <v>44196</v>
      </c>
      <c r="B767" s="18">
        <f xml:space="preserve"> Данные!B760 * 'Лаб 1'!$F$1</f>
        <v>186.11908177905306</v>
      </c>
      <c r="C767" s="3">
        <f xml:space="preserve"> Данные!C760 * 'Лаб 1'!$M$1</f>
        <v>143.27778597060413</v>
      </c>
      <c r="D767" s="3">
        <f>Данные!D760 * 'Лаб 1'!$I$1</f>
        <v>130.31328954017178</v>
      </c>
      <c r="E767" s="12">
        <f t="shared" si="14"/>
        <v>117.42413750000024</v>
      </c>
      <c r="F767" s="12">
        <f>$I$2*Данные!E760*Данные!D760</f>
        <v>101.49290213387516</v>
      </c>
      <c r="G767" s="12">
        <f>$F$2*Данные!D760*Данные!F760</f>
        <v>402.80843914266688</v>
      </c>
    </row>
    <row r="768" spans="1:7">
      <c r="A768" s="17">
        <v>44197</v>
      </c>
      <c r="B768" s="18">
        <f xml:space="preserve"> Данные!B761 * 'Лаб 1'!$F$1</f>
        <v>187.4701099952176</v>
      </c>
      <c r="C768" s="3">
        <f xml:space="preserve"> Данные!C761 * 'Лаб 1'!$M$1</f>
        <v>143.27778597060413</v>
      </c>
      <c r="D768" s="3">
        <f>Данные!D761 * 'Лаб 1'!$I$1</f>
        <v>130.31328954017178</v>
      </c>
      <c r="E768" s="12">
        <v>117.4241375</v>
      </c>
      <c r="F768" s="12">
        <f>$I$2*Данные!E761*Данные!D761</f>
        <v>100.68636784463328</v>
      </c>
      <c r="G768" s="12">
        <f>$F$2*Данные!D761*Данные!F761</f>
        <v>399.7057417726628</v>
      </c>
    </row>
    <row r="769" spans="1:7">
      <c r="A769" s="17">
        <v>44201</v>
      </c>
      <c r="B769" s="18">
        <f xml:space="preserve"> Данные!B762 * 'Лаб 1'!$F$1</f>
        <v>191.45145863223337</v>
      </c>
      <c r="C769" s="3">
        <f xml:space="preserve"> Данные!C762 * 'Лаб 1'!$M$1</f>
        <v>144.1232856510839</v>
      </c>
      <c r="D769" s="3">
        <f>Данные!D762 * 'Лаб 1'!$I$1</f>
        <v>130.34360788276905</v>
      </c>
      <c r="E769" s="12">
        <f>E768 + ($E$1026-$E$768)/258</f>
        <v>117.44916977737404</v>
      </c>
      <c r="F769" s="12">
        <f>$I$2*Данные!E762*Данные!D762</f>
        <v>144.83851298857016</v>
      </c>
      <c r="G769" s="12">
        <f>$F$2*Данные!D762*Данные!F762</f>
        <v>389.91600314630477</v>
      </c>
    </row>
    <row r="770" spans="1:7">
      <c r="A770" s="17">
        <v>44202</v>
      </c>
      <c r="B770" s="18">
        <f xml:space="preserve"> Данные!B763 * 'Лаб 1'!$F$1</f>
        <v>193.20899091343853</v>
      </c>
      <c r="C770" s="3">
        <f xml:space="preserve"> Данные!C763 * 'Лаб 1'!$M$1</f>
        <v>144.2019367841518</v>
      </c>
      <c r="D770" s="3">
        <f>Данные!D763 * 'Лаб 1'!$I$1</f>
        <v>130.47498736735724</v>
      </c>
      <c r="E770" s="12">
        <f t="shared" ref="E770:E833" si="15">E769 + ($E$1026-$E$768)/258</f>
        <v>117.47420205474808</v>
      </c>
      <c r="F770" s="12">
        <f>$I$2*Данные!E763*Данные!D763</f>
        <v>156.23638694953667</v>
      </c>
      <c r="G770" s="12">
        <f>$F$2*Данные!D763*Данные!F763</f>
        <v>395.13472249185094</v>
      </c>
    </row>
    <row r="771" spans="1:7">
      <c r="A771" s="17">
        <v>44203</v>
      </c>
      <c r="B771" s="18">
        <f xml:space="preserve"> Данные!B764 * 'Лаб 1'!$F$1</f>
        <v>193.01769488283117</v>
      </c>
      <c r="C771" s="3">
        <f xml:space="preserve"> Данные!C764 * 'Лаб 1'!$M$1</f>
        <v>143.82342820626261</v>
      </c>
      <c r="D771" s="3">
        <f>Данные!D764 * 'Лаб 1'!$I$1</f>
        <v>129.63617988883274</v>
      </c>
      <c r="E771" s="12">
        <f t="shared" si="15"/>
        <v>117.49923433212211</v>
      </c>
      <c r="F771" s="12">
        <f>$I$2*Данные!E764*Данные!D764</f>
        <v>166.75498135831637</v>
      </c>
      <c r="G771" s="12">
        <f>$F$2*Данные!D764*Данные!F764</f>
        <v>379.37911174124417</v>
      </c>
    </row>
    <row r="772" spans="1:7">
      <c r="A772" s="17">
        <v>44208</v>
      </c>
      <c r="B772" s="18">
        <f xml:space="preserve"> Данные!B765 * 'Лаб 1'!$F$1</f>
        <v>183.16594930655188</v>
      </c>
      <c r="C772" s="3">
        <f xml:space="preserve"> Данные!C765 * 'Лаб 1'!$M$1</f>
        <v>142.5060217273755</v>
      </c>
      <c r="D772" s="3">
        <f>Данные!D765 * 'Лаб 1'!$I$1</f>
        <v>130.30318342597269</v>
      </c>
      <c r="E772" s="12">
        <f t="shared" si="15"/>
        <v>117.52426660949615</v>
      </c>
      <c r="F772" s="12">
        <f>$I$2*Данные!E765*Данные!D765</f>
        <v>148.08537053559172</v>
      </c>
      <c r="G772" s="12">
        <f>$F$2*Данные!D765*Данные!F765</f>
        <v>394.34333735849157</v>
      </c>
    </row>
    <row r="773" spans="1:7">
      <c r="A773" s="17">
        <v>44209</v>
      </c>
      <c r="B773" s="18">
        <f xml:space="preserve"> Данные!B766 * 'Лаб 1'!$F$1</f>
        <v>184.636537541846</v>
      </c>
      <c r="C773" s="3">
        <f xml:space="preserve"> Данные!C766 * 'Лаб 1'!$M$1</f>
        <v>142.47161185665831</v>
      </c>
      <c r="D773" s="3">
        <f>Данные!D766 * 'Лаб 1'!$I$1</f>
        <v>130.3587670540677</v>
      </c>
      <c r="E773" s="12">
        <f t="shared" si="15"/>
        <v>117.54929888687019</v>
      </c>
      <c r="F773" s="12">
        <f>$I$2*Данные!E766*Данные!D766</f>
        <v>145.70611940846607</v>
      </c>
      <c r="G773" s="12">
        <f>$F$2*Данные!D766*Данные!F766</f>
        <v>397.91667104691726</v>
      </c>
    </row>
    <row r="774" spans="1:7">
      <c r="A774" s="17">
        <v>44210</v>
      </c>
      <c r="B774" s="18">
        <f xml:space="preserve"> Данные!B767 * 'Лаб 1'!$F$1</f>
        <v>182.97465327594452</v>
      </c>
      <c r="C774" s="3">
        <f xml:space="preserve"> Данные!C767 * 'Лаб 1'!$M$1</f>
        <v>142.34871946123974</v>
      </c>
      <c r="D774" s="3">
        <f>Данные!D767 * 'Лаб 1'!$I$1</f>
        <v>129.84335522991407</v>
      </c>
      <c r="E774" s="12">
        <f t="shared" si="15"/>
        <v>117.57433116424423</v>
      </c>
      <c r="F774" s="12">
        <f>$I$2*Данные!E767*Данные!D767</f>
        <v>159.61375753517936</v>
      </c>
      <c r="G774" s="12">
        <f>$F$2*Данные!D767*Данные!F767</f>
        <v>387.12889407199066</v>
      </c>
    </row>
    <row r="775" spans="1:7">
      <c r="A775" s="17">
        <v>44211</v>
      </c>
      <c r="B775" s="18">
        <f xml:space="preserve"> Данные!B768 * 'Лаб 1'!$F$1</f>
        <v>181.94643711142993</v>
      </c>
      <c r="C775" s="3">
        <f xml:space="preserve"> Данные!C768 * 'Лаб 1'!$M$1</f>
        <v>142.5060217273755</v>
      </c>
      <c r="D775" s="3">
        <f>Данные!D768 * 'Лаб 1'!$I$1</f>
        <v>129.9696816574027</v>
      </c>
      <c r="E775" s="12">
        <f t="shared" si="15"/>
        <v>117.59936344161827</v>
      </c>
      <c r="F775" s="12">
        <f>$I$2*Данные!E768*Данные!D768</f>
        <v>159.13989854647798</v>
      </c>
      <c r="G775" s="12">
        <f>$F$2*Данные!D768*Данные!F768</f>
        <v>386.96474797673301</v>
      </c>
    </row>
    <row r="776" spans="1:7">
      <c r="A776" s="17">
        <v>44212</v>
      </c>
      <c r="B776" s="18">
        <f xml:space="preserve"> Данные!B769 * 'Лаб 1'!$F$1</f>
        <v>182.13773314203729</v>
      </c>
      <c r="C776" s="3">
        <f xml:space="preserve"> Данные!C769 * 'Лаб 1'!$M$1</f>
        <v>141.50813547657668</v>
      </c>
      <c r="D776" s="3">
        <f>Данные!D769 * 'Лаб 1'!$I$1</f>
        <v>129.15613946437594</v>
      </c>
      <c r="E776" s="12">
        <f t="shared" si="15"/>
        <v>117.6243957189923</v>
      </c>
      <c r="F776" s="12">
        <f>$I$2*Данные!E769*Данные!D769</f>
        <v>166.41369938244969</v>
      </c>
      <c r="G776" s="12">
        <f>$F$2*Данные!D769*Данные!F769</f>
        <v>390.78241087591687</v>
      </c>
    </row>
    <row r="777" spans="1:7">
      <c r="A777" s="17">
        <v>44213</v>
      </c>
      <c r="B777" s="18">
        <f xml:space="preserve"> Данные!B770 * 'Лаб 1'!$F$1</f>
        <v>179.74653275944524</v>
      </c>
      <c r="C777" s="3">
        <f xml:space="preserve"> Данные!C770 * 'Лаб 1'!$M$1</f>
        <v>140.30379000147471</v>
      </c>
      <c r="D777" s="3">
        <f>Данные!D770 * 'Лаб 1'!$I$1</f>
        <v>128.48913592723596</v>
      </c>
      <c r="E777" s="12">
        <f t="shared" si="15"/>
        <v>117.64942799636634</v>
      </c>
      <c r="F777" s="12">
        <f>$I$2*Данные!E770*Данные!D770</f>
        <v>164.87545188545528</v>
      </c>
      <c r="G777" s="12">
        <f>$F$2*Данные!D770*Данные!F770</f>
        <v>382.88336829357348</v>
      </c>
    </row>
    <row r="778" spans="1:7">
      <c r="A778" s="17">
        <v>44215</v>
      </c>
      <c r="B778" s="18">
        <f xml:space="preserve"> Данные!B771 * 'Лаб 1'!$F$1</f>
        <v>180.04543280726924</v>
      </c>
      <c r="C778" s="3">
        <f xml:space="preserve"> Данные!C771 * 'Лаб 1'!$M$1</f>
        <v>140.81010667059923</v>
      </c>
      <c r="D778" s="3">
        <f>Данные!D771 * 'Лаб 1'!$I$1</f>
        <v>129.05507832238501</v>
      </c>
      <c r="E778" s="12">
        <f t="shared" si="15"/>
        <v>117.67446027374038</v>
      </c>
      <c r="F778" s="12">
        <f>$I$2*Данные!E771*Данные!D771</f>
        <v>183.00822720696468</v>
      </c>
      <c r="G778" s="12">
        <f>$F$2*Данные!D771*Данные!F771</f>
        <v>379.28947429283471</v>
      </c>
    </row>
    <row r="779" spans="1:7">
      <c r="A779" s="17">
        <v>44216</v>
      </c>
      <c r="B779" s="18">
        <f xml:space="preserve"> Данные!B772 * 'Лаб 1'!$F$1</f>
        <v>180.72692491630798</v>
      </c>
      <c r="C779" s="3">
        <f xml:space="preserve"> Данные!C772 * 'Лаб 1'!$M$1</f>
        <v>141.20336233593866</v>
      </c>
      <c r="D779" s="3">
        <f>Данные!D772 * 'Лаб 1'!$I$1</f>
        <v>128.89843355229914</v>
      </c>
      <c r="E779" s="12">
        <f t="shared" si="15"/>
        <v>117.69949255111442</v>
      </c>
      <c r="F779" s="12">
        <f>$I$2*Данные!E772*Данные!D772</f>
        <v>179.44493511760174</v>
      </c>
      <c r="G779" s="12">
        <f>$F$2*Данные!D772*Данные!F772</f>
        <v>380.88503839552465</v>
      </c>
    </row>
    <row r="780" spans="1:7">
      <c r="A780" s="17">
        <v>44217</v>
      </c>
      <c r="B780" s="18">
        <f xml:space="preserve"> Данные!B773 * 'Лаб 1'!$F$1</f>
        <v>181.01386896221902</v>
      </c>
      <c r="C780" s="3">
        <f xml:space="preserve"> Данные!C773 * 'Лаб 1'!$M$1</f>
        <v>140.45617657179372</v>
      </c>
      <c r="D780" s="3">
        <f>Данные!D773 * 'Лаб 1'!$I$1</f>
        <v>128.30217281455279</v>
      </c>
      <c r="E780" s="12">
        <f t="shared" si="15"/>
        <v>117.72452482848846</v>
      </c>
      <c r="F780" s="12">
        <f>$I$2*Данные!E773*Данные!D773</f>
        <v>167.30502773179387</v>
      </c>
      <c r="G780" s="12">
        <f>$F$2*Данные!D773*Данные!F773</f>
        <v>391.57965503248738</v>
      </c>
    </row>
    <row r="781" spans="1:7">
      <c r="A781" s="17">
        <v>44218</v>
      </c>
      <c r="B781" s="18">
        <f xml:space="preserve"> Данные!B774 * 'Лаб 1'!$F$1</f>
        <v>182.14968914395024</v>
      </c>
      <c r="C781" s="3">
        <f xml:space="preserve"> Данные!C774 * 'Лаб 1'!$M$1</f>
        <v>140.56923757557882</v>
      </c>
      <c r="D781" s="3">
        <f>Данные!D774 * 'Лаб 1'!$I$1</f>
        <v>128.20616472966142</v>
      </c>
      <c r="E781" s="12">
        <f t="shared" si="15"/>
        <v>117.74955710586249</v>
      </c>
      <c r="F781" s="12">
        <f>$I$2*Данные!E774*Данные!D774</f>
        <v>156.69762411508449</v>
      </c>
      <c r="G781" s="12">
        <f>$F$2*Данные!D774*Данные!F774</f>
        <v>405.63055401176052</v>
      </c>
    </row>
    <row r="782" spans="1:7">
      <c r="A782" s="17">
        <v>44219</v>
      </c>
      <c r="B782" s="18">
        <f xml:space="preserve"> Данные!B775 * 'Лаб 1'!$F$1</f>
        <v>181.51602104256335</v>
      </c>
      <c r="C782" s="3">
        <f xml:space="preserve"> Данные!C775 * 'Лаб 1'!$M$1</f>
        <v>141.49830408494321</v>
      </c>
      <c r="D782" s="3">
        <f>Данные!D775 * 'Лаб 1'!$I$1</f>
        <v>128.72662961091459</v>
      </c>
      <c r="E782" s="12">
        <f t="shared" si="15"/>
        <v>117.77458938323653</v>
      </c>
      <c r="F782" s="12">
        <f>$I$2*Данные!E775*Данные!D775</f>
        <v>167.48762020706795</v>
      </c>
      <c r="G782" s="12">
        <f>$F$2*Данные!D775*Данные!F775</f>
        <v>413.82367961141676</v>
      </c>
    </row>
    <row r="783" spans="1:7">
      <c r="A783" s="17">
        <v>44222</v>
      </c>
      <c r="B783" s="18">
        <f xml:space="preserve"> Данные!B776 * 'Лаб 1'!$F$1</f>
        <v>182.35294117647061</v>
      </c>
      <c r="C783" s="3">
        <f xml:space="preserve"> Данные!C776 * 'Лаб 1'!$M$1</f>
        <v>141.66543774271247</v>
      </c>
      <c r="D783" s="3">
        <f>Данные!D776 * 'Лаб 1'!$I$1</f>
        <v>129.18140474987368</v>
      </c>
      <c r="E783" s="12">
        <f t="shared" si="15"/>
        <v>117.79962166061057</v>
      </c>
      <c r="F783" s="12">
        <f>$I$2*Данные!E776*Данные!D776</f>
        <v>178.58752355121806</v>
      </c>
      <c r="G783" s="12">
        <f>$F$2*Данные!D776*Данные!F776</f>
        <v>426.78239405575459</v>
      </c>
    </row>
    <row r="784" spans="1:7">
      <c r="A784" s="17">
        <v>44223</v>
      </c>
      <c r="B784" s="18">
        <f xml:space="preserve"> Данные!B777 * 'Лаб 1'!$F$1</f>
        <v>183.65614538498326</v>
      </c>
      <c r="C784" s="3">
        <f xml:space="preserve"> Данные!C777 * 'Лаб 1'!$M$1</f>
        <v>142.51093742319225</v>
      </c>
      <c r="D784" s="3">
        <f>Данные!D777 * 'Лаб 1'!$I$1</f>
        <v>130.27791814047498</v>
      </c>
      <c r="E784" s="12">
        <f t="shared" si="15"/>
        <v>117.82465393798461</v>
      </c>
      <c r="F784" s="12">
        <f>$I$2*Данные!E777*Данные!D777</f>
        <v>177.19449298941188</v>
      </c>
      <c r="G784" s="12">
        <f>$F$2*Данные!D777*Данные!F777</f>
        <v>431.12775684212659</v>
      </c>
    </row>
    <row r="785" spans="1:7">
      <c r="A785" s="17">
        <v>44224</v>
      </c>
      <c r="B785" s="18">
        <f xml:space="preserve"> Данные!B778 * 'Лаб 1'!$F$1</f>
        <v>183.23768531802963</v>
      </c>
      <c r="C785" s="3">
        <f xml:space="preserve"> Данные!C778 * 'Лаб 1'!$M$1</f>
        <v>142.98284422159958</v>
      </c>
      <c r="D785" s="3">
        <f>Данные!D778 * 'Лаб 1'!$I$1</f>
        <v>130.4598281960586</v>
      </c>
      <c r="E785" s="12">
        <f t="shared" si="15"/>
        <v>117.84968621535864</v>
      </c>
      <c r="F785" s="12">
        <f>$I$2*Данные!E778*Данные!D778</f>
        <v>177.41992384905313</v>
      </c>
      <c r="G785" s="12">
        <f>$F$2*Данные!D778*Данные!F778</f>
        <v>428.41246402062143</v>
      </c>
    </row>
    <row r="786" spans="1:7">
      <c r="A786" s="17">
        <v>44225</v>
      </c>
      <c r="B786" s="18">
        <f xml:space="preserve"> Данные!B779 * 'Лаб 1'!$F$1</f>
        <v>185.47345767575322</v>
      </c>
      <c r="C786" s="3">
        <f xml:space="preserve"> Данные!C779 * 'Лаб 1'!$M$1</f>
        <v>144.87047141522882</v>
      </c>
      <c r="D786" s="3">
        <f>Данные!D779 * 'Лаб 1'!$I$1</f>
        <v>132.53158160687212</v>
      </c>
      <c r="E786" s="12">
        <f t="shared" si="15"/>
        <v>117.87471849273268</v>
      </c>
      <c r="F786" s="12">
        <f>$I$2*Данные!E779*Данные!D779</f>
        <v>190.55529263953733</v>
      </c>
      <c r="G786" s="12">
        <f>$F$2*Данные!D779*Данные!F779</f>
        <v>419.98970232284097</v>
      </c>
    </row>
    <row r="787" spans="1:7">
      <c r="A787" s="17">
        <v>44226</v>
      </c>
      <c r="B787" s="18">
        <f xml:space="preserve"> Данные!B780 * 'Лаб 1'!$F$1</f>
        <v>187.02773792443807</v>
      </c>
      <c r="C787" s="3">
        <f xml:space="preserve"> Данные!C780 * 'Лаб 1'!$M$1</f>
        <v>145.12608759769947</v>
      </c>
      <c r="D787" s="3">
        <f>Данные!D780 * 'Лаб 1'!$I$1</f>
        <v>132.70338554825668</v>
      </c>
      <c r="E787" s="12">
        <f t="shared" si="15"/>
        <v>117.89975077010672</v>
      </c>
      <c r="F787" s="12">
        <f>$I$2*Данные!E780*Данные!D780</f>
        <v>191.0658378017352</v>
      </c>
      <c r="G787" s="12">
        <f>$F$2*Данные!D780*Данные!F780</f>
        <v>404.79747473296231</v>
      </c>
    </row>
    <row r="788" spans="1:7">
      <c r="A788" s="17">
        <v>44229</v>
      </c>
      <c r="B788" s="18">
        <f xml:space="preserve"> Данные!B781 * 'Лаб 1'!$F$1</f>
        <v>187.06360593017695</v>
      </c>
      <c r="C788" s="3">
        <f xml:space="preserve"> Данные!C781 * 'Лаб 1'!$M$1</f>
        <v>143.93157351423093</v>
      </c>
      <c r="D788" s="3">
        <f>Данные!D781 * 'Лаб 1'!$I$1</f>
        <v>132.36483072258716</v>
      </c>
      <c r="E788" s="12">
        <f t="shared" si="15"/>
        <v>117.92478304748076</v>
      </c>
      <c r="F788" s="12">
        <f>$I$2*Данные!E781*Данные!D781</f>
        <v>202.96307912512711</v>
      </c>
      <c r="G788" s="12">
        <f>$F$2*Данные!D781*Данные!F781</f>
        <v>410.43500677595557</v>
      </c>
    </row>
    <row r="789" spans="1:7">
      <c r="A789" s="17">
        <v>44230</v>
      </c>
      <c r="B789" s="18">
        <f xml:space="preserve"> Данные!B782 * 'Лаб 1'!$F$1</f>
        <v>186.6810138689622</v>
      </c>
      <c r="C789" s="3">
        <f xml:space="preserve"> Данные!C782 * 'Лаб 1'!$M$1</f>
        <v>143.97089908076487</v>
      </c>
      <c r="D789" s="3">
        <f>Данные!D782 * 'Лаб 1'!$I$1</f>
        <v>132.86003031834261</v>
      </c>
      <c r="E789" s="12">
        <f t="shared" si="15"/>
        <v>117.9498153248548</v>
      </c>
      <c r="F789" s="12">
        <f>$I$2*Данные!E782*Данные!D782</f>
        <v>222.61702436359525</v>
      </c>
      <c r="G789" s="12">
        <f>$F$2*Данные!D782*Данные!F782</f>
        <v>414.58103311773158</v>
      </c>
    </row>
    <row r="790" spans="1:7">
      <c r="A790" s="17">
        <v>44231</v>
      </c>
      <c r="B790" s="18">
        <f xml:space="preserve"> Данные!B783 * 'Лаб 1'!$F$1</f>
        <v>186.21472979435677</v>
      </c>
      <c r="C790" s="3">
        <f xml:space="preserve"> Данные!C783 * 'Лаб 1'!$M$1</f>
        <v>144.42314309590523</v>
      </c>
      <c r="D790" s="3">
        <f>Данные!D783 * 'Лаб 1'!$I$1</f>
        <v>133.4209196563921</v>
      </c>
      <c r="E790" s="12">
        <f t="shared" si="15"/>
        <v>117.97484760222883</v>
      </c>
      <c r="F790" s="12">
        <f>$I$2*Данные!E783*Данные!D783</f>
        <v>228.82769652867822</v>
      </c>
      <c r="G790" s="12">
        <f>$F$2*Данные!D783*Данные!F783</f>
        <v>413.09287976831155</v>
      </c>
    </row>
    <row r="791" spans="1:7">
      <c r="A791" s="17">
        <v>44232</v>
      </c>
      <c r="B791" s="18">
        <f xml:space="preserve"> Данные!B784 * 'Лаб 1'!$F$1</f>
        <v>183.58440937350551</v>
      </c>
      <c r="C791" s="3">
        <f xml:space="preserve"> Данные!C784 * 'Лаб 1'!$M$1</f>
        <v>143.64646315685985</v>
      </c>
      <c r="D791" s="3">
        <f>Данные!D784 * 'Лаб 1'!$I$1</f>
        <v>133.21879737241031</v>
      </c>
      <c r="E791" s="12">
        <f t="shared" si="15"/>
        <v>117.99987987960287</v>
      </c>
      <c r="F791" s="12">
        <f>$I$2*Данные!E784*Данные!D784</f>
        <v>235.4364556743285</v>
      </c>
      <c r="G791" s="12">
        <f>$F$2*Данные!D784*Данные!F784</f>
        <v>423.09132156716248</v>
      </c>
    </row>
    <row r="792" spans="1:7">
      <c r="A792" s="17">
        <v>44233</v>
      </c>
      <c r="B792" s="18">
        <f xml:space="preserve"> Данные!B785 * 'Лаб 1'!$F$1</f>
        <v>182.71162123385938</v>
      </c>
      <c r="C792" s="3">
        <f xml:space="preserve"> Данные!C785 * 'Лаб 1'!$M$1</f>
        <v>143.07132674630094</v>
      </c>
      <c r="D792" s="3">
        <f>Данные!D785 * 'Лаб 1'!$I$1</f>
        <v>132.8044466902476</v>
      </c>
      <c r="E792" s="12">
        <f t="shared" si="15"/>
        <v>118.02491215697691</v>
      </c>
      <c r="F792" s="12">
        <f>$I$2*Данные!E785*Данные!D785</f>
        <v>237.33722349376345</v>
      </c>
      <c r="G792" s="12">
        <f>$F$2*Данные!D785*Данные!F785</f>
        <v>419.84133447430094</v>
      </c>
    </row>
    <row r="793" spans="1:7">
      <c r="A793" s="17">
        <v>44236</v>
      </c>
      <c r="B793" s="18">
        <f xml:space="preserve"> Данные!B786 * 'Лаб 1'!$F$1</f>
        <v>182.10186513629841</v>
      </c>
      <c r="C793" s="3">
        <f xml:space="preserve"> Данные!C786 * 'Лаб 1'!$M$1</f>
        <v>142.668239689328</v>
      </c>
      <c r="D793" s="3">
        <f>Данные!D786 * 'Лаб 1'!$I$1</f>
        <v>132.13744315310763</v>
      </c>
      <c r="E793" s="12">
        <f t="shared" si="15"/>
        <v>118.04994443435095</v>
      </c>
      <c r="F793" s="12">
        <f>$I$2*Данные!E786*Данные!D786</f>
        <v>246.05167215674399</v>
      </c>
      <c r="G793" s="12">
        <f>$F$2*Данные!D786*Данные!F786</f>
        <v>418.19087707101164</v>
      </c>
    </row>
    <row r="794" spans="1:7">
      <c r="A794" s="17">
        <v>44237</v>
      </c>
      <c r="B794" s="18">
        <f xml:space="preserve"> Данные!B787 * 'Лаб 1'!$F$1</f>
        <v>184.52893352462937</v>
      </c>
      <c r="C794" s="3">
        <f xml:space="preserve"> Данные!C787 * 'Лаб 1'!$M$1</f>
        <v>143.00742270068326</v>
      </c>
      <c r="D794" s="3">
        <f>Данные!D787 * 'Лаб 1'!$I$1</f>
        <v>131.36432541687719</v>
      </c>
      <c r="E794" s="12">
        <f t="shared" si="15"/>
        <v>118.07497671172499</v>
      </c>
      <c r="F794" s="12">
        <f>$I$2*Данные!E787*Данные!D787</f>
        <v>243.53192673466182</v>
      </c>
      <c r="G794" s="12">
        <f>$F$2*Данные!D787*Данные!F787</f>
        <v>413.01113961972874</v>
      </c>
    </row>
    <row r="795" spans="1:7">
      <c r="A795" s="17">
        <v>44238</v>
      </c>
      <c r="B795" s="18">
        <f xml:space="preserve"> Данные!B788 * 'Лаб 1'!$F$1</f>
        <v>182.69966523194643</v>
      </c>
      <c r="C795" s="3">
        <f xml:space="preserve"> Данные!C788 * 'Лаб 1'!$M$1</f>
        <v>142.15209162857002</v>
      </c>
      <c r="D795" s="3">
        <f>Данные!D788 * 'Лаб 1'!$I$1</f>
        <v>130.28297119757451</v>
      </c>
      <c r="E795" s="12">
        <f t="shared" si="15"/>
        <v>118.10000898909902</v>
      </c>
      <c r="F795" s="12">
        <f>$I$2*Данные!E788*Данные!D788</f>
        <v>241.84909274020239</v>
      </c>
      <c r="G795" s="12">
        <f>$F$2*Данные!D788*Данные!F788</f>
        <v>407.74413939989859</v>
      </c>
    </row>
    <row r="796" spans="1:7">
      <c r="A796" s="17">
        <v>44239</v>
      </c>
      <c r="B796" s="18">
        <f xml:space="preserve"> Данные!B789 * 'Лаб 1'!$F$1</f>
        <v>182.28120516499283</v>
      </c>
      <c r="C796" s="3">
        <f xml:space="preserve"> Данные!C789 * 'Лаб 1'!$M$1</f>
        <v>142.1963328909207</v>
      </c>
      <c r="D796" s="3">
        <f>Данные!D789 * 'Лаб 1'!$I$1</f>
        <v>130.10611419909046</v>
      </c>
      <c r="E796" s="12">
        <f t="shared" si="15"/>
        <v>118.12504126647306</v>
      </c>
      <c r="F796" s="12">
        <f>$I$2*Данные!E789*Данные!D789</f>
        <v>247.28227924652592</v>
      </c>
      <c r="G796" s="12">
        <f>$F$2*Данные!D789*Данные!F789</f>
        <v>406.40867341015007</v>
      </c>
    </row>
    <row r="797" spans="1:7">
      <c r="A797" s="17">
        <v>44240</v>
      </c>
      <c r="B797" s="18">
        <f xml:space="preserve"> Данные!B790 * 'Лаб 1'!$F$1</f>
        <v>180.89430894308944</v>
      </c>
      <c r="C797" s="3">
        <f xml:space="preserve"> Данные!C790 * 'Лаб 1'!$M$1</f>
        <v>142.57484146880989</v>
      </c>
      <c r="D797" s="3">
        <f>Данные!D790 * 'Лаб 1'!$I$1</f>
        <v>130.80343607882767</v>
      </c>
      <c r="E797" s="12">
        <f t="shared" si="15"/>
        <v>118.1500735438471</v>
      </c>
      <c r="F797" s="12">
        <f>$I$2*Данные!E790*Данные!D790</f>
        <v>250.89163811182934</v>
      </c>
      <c r="G797" s="12">
        <f>$F$2*Данные!D790*Данные!F790</f>
        <v>409.3125552933634</v>
      </c>
    </row>
    <row r="798" spans="1:7">
      <c r="A798" s="17">
        <v>44243</v>
      </c>
      <c r="B798" s="18">
        <f xml:space="preserve"> Данные!B791 * 'Лаб 1'!$F$1</f>
        <v>180.2725968436155</v>
      </c>
      <c r="C798" s="3">
        <f xml:space="preserve"> Данные!C791 * 'Лаб 1'!$M$1</f>
        <v>142.41753920267413</v>
      </c>
      <c r="D798" s="3">
        <f>Данные!D791 * 'Лаб 1'!$I$1</f>
        <v>130.3941384537645</v>
      </c>
      <c r="E798" s="12">
        <f t="shared" si="15"/>
        <v>118.17510582122114</v>
      </c>
      <c r="F798" s="12">
        <f>$I$2*Данные!E791*Данные!D791</f>
        <v>244.00332926267234</v>
      </c>
      <c r="G798" s="12">
        <f>$F$2*Данные!D791*Данные!F791</f>
        <v>401.4608252579032</v>
      </c>
    </row>
    <row r="799" spans="1:7">
      <c r="A799" s="17">
        <v>44244</v>
      </c>
      <c r="B799" s="18">
        <f xml:space="preserve"> Данные!B792 * 'Лаб 1'!$F$1</f>
        <v>180.83452893352461</v>
      </c>
      <c r="C799" s="3">
        <f xml:space="preserve"> Данные!C792 * 'Лаб 1'!$M$1</f>
        <v>142.76655360566289</v>
      </c>
      <c r="D799" s="3">
        <f>Данные!D792 * 'Лаб 1'!$I$1</f>
        <v>130.36382011116723</v>
      </c>
      <c r="E799" s="12">
        <f t="shared" si="15"/>
        <v>118.20013809859518</v>
      </c>
      <c r="F799" s="12">
        <f>$I$2*Данные!E792*Данные!D792</f>
        <v>246.63219422939315</v>
      </c>
      <c r="G799" s="12">
        <f>$F$2*Данные!D792*Данные!F792</f>
        <v>394.28576568065466</v>
      </c>
    </row>
    <row r="800" spans="1:7">
      <c r="A800" s="17">
        <v>44245</v>
      </c>
      <c r="B800" s="18">
        <f xml:space="preserve"> Данные!B793 * 'Лаб 1'!$F$1</f>
        <v>178.10856049736967</v>
      </c>
      <c r="C800" s="3">
        <f xml:space="preserve"> Данные!C793 * 'Лаб 1'!$M$1</f>
        <v>142.28973111143881</v>
      </c>
      <c r="D800" s="3">
        <f>Данные!D793 * 'Лаб 1'!$I$1</f>
        <v>130.88428499242039</v>
      </c>
      <c r="E800" s="12">
        <f t="shared" si="15"/>
        <v>118.22517037596921</v>
      </c>
      <c r="F800" s="12">
        <f>$I$2*Данные!E793*Данные!D793</f>
        <v>262.04571675338047</v>
      </c>
      <c r="G800" s="12">
        <f>$F$2*Данные!D793*Данные!F793</f>
        <v>392.44106810834143</v>
      </c>
    </row>
    <row r="801" spans="1:7">
      <c r="A801" s="17">
        <v>44246</v>
      </c>
      <c r="B801" s="18">
        <f xml:space="preserve"> Данные!B794 * 'Лаб 1'!$F$1</f>
        <v>177.60640841702536</v>
      </c>
      <c r="C801" s="3">
        <f xml:space="preserve"> Данные!C794 * 'Лаб 1'!$M$1</f>
        <v>142.06360910386866</v>
      </c>
      <c r="D801" s="3">
        <f>Данные!D794 * 'Лаб 1'!$I$1</f>
        <v>130.95502779181405</v>
      </c>
      <c r="E801" s="12">
        <f t="shared" si="15"/>
        <v>118.25020265334325</v>
      </c>
      <c r="F801" s="12">
        <f>$I$2*Данные!E794*Данные!D794</f>
        <v>266.62133803643525</v>
      </c>
      <c r="G801" s="12">
        <f>$F$2*Данные!D794*Данные!F794</f>
        <v>393.13752795475932</v>
      </c>
    </row>
    <row r="802" spans="1:7">
      <c r="A802" s="17">
        <v>44247</v>
      </c>
      <c r="B802" s="18">
        <f xml:space="preserve"> Данные!B795 * 'Лаб 1'!$F$1</f>
        <v>176.70970827355333</v>
      </c>
      <c r="C802" s="3">
        <f xml:space="preserve"> Данные!C795 * 'Лаб 1'!$M$1</f>
        <v>142.48144324829178</v>
      </c>
      <c r="D802" s="3">
        <f>Данные!D795 * 'Лаб 1'!$I$1</f>
        <v>130.96008084891358</v>
      </c>
      <c r="E802" s="12">
        <f t="shared" si="15"/>
        <v>118.27523493071729</v>
      </c>
      <c r="F802" s="12">
        <f>$I$2*Данные!E795*Данные!D795</f>
        <v>266.12391910612581</v>
      </c>
      <c r="G802" s="12">
        <f>$F$2*Данные!D795*Данные!F795</f>
        <v>381.43712868615603</v>
      </c>
    </row>
    <row r="803" spans="1:7">
      <c r="A803" s="17">
        <v>44250</v>
      </c>
      <c r="B803" s="18">
        <f xml:space="preserve"> Данные!B796 * 'Лаб 1'!$F$1</f>
        <v>179.51936872309901</v>
      </c>
      <c r="C803" s="3">
        <f xml:space="preserve"> Данные!C796 * 'Лаб 1'!$M$1</f>
        <v>141.90139114191612</v>
      </c>
      <c r="D803" s="3">
        <f>Данные!D796 * 'Лаб 1'!$I$1</f>
        <v>131.19252147549264</v>
      </c>
      <c r="E803" s="12">
        <f t="shared" si="15"/>
        <v>118.30026720809133</v>
      </c>
      <c r="F803" s="12">
        <f>$I$2*Данные!E796*Данные!D796</f>
        <v>217.15832378762443</v>
      </c>
      <c r="G803" s="12">
        <f>$F$2*Данные!D796*Данные!F796</f>
        <v>381.68956895297055</v>
      </c>
    </row>
    <row r="804" spans="1:7">
      <c r="A804" s="17">
        <v>44251</v>
      </c>
      <c r="B804" s="18">
        <f xml:space="preserve"> Данные!B797 * 'Лаб 1'!$F$1</f>
        <v>180.88235294117646</v>
      </c>
      <c r="C804" s="3">
        <f xml:space="preserve"> Данные!C797 * 'Лаб 1'!$M$1</f>
        <v>142.08818758295234</v>
      </c>
      <c r="D804" s="3">
        <f>Данные!D797 * 'Лаб 1'!$I$1</f>
        <v>131.40980293077311</v>
      </c>
      <c r="E804" s="12">
        <f t="shared" si="15"/>
        <v>118.32529948546537</v>
      </c>
      <c r="F804" s="12">
        <f>$I$2*Данные!E797*Данные!D797</f>
        <v>222.48235393873045</v>
      </c>
      <c r="G804" s="12">
        <f>$F$2*Данные!D797*Данные!F797</f>
        <v>380.77251034147957</v>
      </c>
    </row>
    <row r="805" spans="1:7">
      <c r="A805" s="17">
        <v>44252</v>
      </c>
      <c r="B805" s="18">
        <f xml:space="preserve"> Данные!B798 * 'Лаб 1'!$F$1</f>
        <v>180.87039693926351</v>
      </c>
      <c r="C805" s="3">
        <f xml:space="preserve"> Данные!C798 * 'Лаб 1'!$M$1</f>
        <v>141.12962689868752</v>
      </c>
      <c r="D805" s="3">
        <f>Данные!D798 * 'Лаб 1'!$I$1</f>
        <v>131.56139464375946</v>
      </c>
      <c r="E805" s="12">
        <f t="shared" si="15"/>
        <v>118.3503317628394</v>
      </c>
      <c r="F805" s="12">
        <f>$I$2*Данные!E798*Данные!D798</f>
        <v>217.02741096961583</v>
      </c>
      <c r="G805" s="12">
        <f>$F$2*Данные!D798*Данные!F798</f>
        <v>367.95222232890563</v>
      </c>
    </row>
    <row r="806" spans="1:7">
      <c r="A806" s="17">
        <v>44253</v>
      </c>
      <c r="B806" s="18">
        <f xml:space="preserve"> Данные!B799 * 'Лаб 1'!$F$1</f>
        <v>179.24438067910089</v>
      </c>
      <c r="C806" s="3">
        <f xml:space="preserve"> Данные!C799 * 'Лаб 1'!$M$1</f>
        <v>141.12962689868752</v>
      </c>
      <c r="D806" s="3">
        <f>Данные!D799 * 'Лаб 1'!$I$1</f>
        <v>131.48054573016674</v>
      </c>
      <c r="E806" s="12">
        <f t="shared" si="15"/>
        <v>118.37536404021344</v>
      </c>
      <c r="F806" s="12">
        <f>$I$2*Данные!E799*Данные!D799</f>
        <v>205.25001951453083</v>
      </c>
      <c r="G806" s="12">
        <f>$F$2*Данные!D799*Данные!F799</f>
        <v>368.5467169496074</v>
      </c>
    </row>
    <row r="807" spans="1:7">
      <c r="A807" s="17">
        <v>44254</v>
      </c>
      <c r="B807" s="18">
        <f xml:space="preserve"> Данные!B800 * 'Лаб 1'!$F$1</f>
        <v>176.79340028694403</v>
      </c>
      <c r="C807" s="3">
        <f xml:space="preserve"> Данные!C800 * 'Лаб 1'!$M$1</f>
        <v>141.6457749594455</v>
      </c>
      <c r="D807" s="3">
        <f>Данные!D800 * 'Лаб 1'!$I$1</f>
        <v>131.66750884284991</v>
      </c>
      <c r="E807" s="12">
        <f t="shared" si="15"/>
        <v>118.40039631758748</v>
      </c>
      <c r="F807" s="12">
        <f>$I$2*Данные!E800*Данные!D800</f>
        <v>204.8303040165481</v>
      </c>
      <c r="G807" s="12">
        <f>$F$2*Данные!D800*Данные!F800</f>
        <v>388.94569937650925</v>
      </c>
    </row>
    <row r="808" spans="1:7">
      <c r="A808" s="17">
        <v>44257</v>
      </c>
      <c r="B808" s="18">
        <f xml:space="preserve"> Данные!B801 * 'Лаб 1'!$F$1</f>
        <v>174.72501195600188</v>
      </c>
      <c r="C808" s="3">
        <f xml:space="preserve"> Данные!C801 * 'Лаб 1'!$M$1</f>
        <v>140.29887430565796</v>
      </c>
      <c r="D808" s="3">
        <f>Данные!D801 * 'Лаб 1'!$I$1</f>
        <v>131.47549267306721</v>
      </c>
      <c r="E808" s="12">
        <f t="shared" si="15"/>
        <v>118.42542859496152</v>
      </c>
      <c r="F808" s="12">
        <f>$I$2*Данные!E801*Данные!D801</f>
        <v>211.97356133804115</v>
      </c>
      <c r="G808" s="12">
        <f>$F$2*Данные!D801*Данные!F801</f>
        <v>380.26383826292579</v>
      </c>
    </row>
    <row r="809" spans="1:7">
      <c r="A809" s="17">
        <v>44258</v>
      </c>
      <c r="B809" s="18">
        <f xml:space="preserve"> Данные!B802 * 'Лаб 1'!$F$1</f>
        <v>174.30655188904828</v>
      </c>
      <c r="C809" s="3">
        <f xml:space="preserve"> Данные!C802 * 'Лаб 1'!$M$1</f>
        <v>140.40210391780957</v>
      </c>
      <c r="D809" s="3">
        <f>Данные!D802 * 'Лаб 1'!$I$1</f>
        <v>132.56189994946942</v>
      </c>
      <c r="E809" s="12">
        <f t="shared" si="15"/>
        <v>118.45046087233555</v>
      </c>
      <c r="F809" s="12">
        <f>$I$2*Данные!E802*Данные!D802</f>
        <v>218.89852197221455</v>
      </c>
      <c r="G809" s="12">
        <f>$F$2*Данные!D802*Данные!F802</f>
        <v>374.02925353287651</v>
      </c>
    </row>
    <row r="810" spans="1:7">
      <c r="A810" s="17">
        <v>44259</v>
      </c>
      <c r="B810" s="18">
        <f xml:space="preserve"> Данные!B803 * 'Лаб 1'!$F$1</f>
        <v>173.08703969392636</v>
      </c>
      <c r="C810" s="3">
        <f xml:space="preserve"> Данные!C803 * 'Лаб 1'!$M$1</f>
        <v>140.0186796441036</v>
      </c>
      <c r="D810" s="3">
        <f>Данные!D803 * 'Лаб 1'!$I$1</f>
        <v>131.74835775644263</v>
      </c>
      <c r="E810" s="12">
        <f t="shared" si="15"/>
        <v>118.47549314970959</v>
      </c>
      <c r="F810" s="12">
        <f>$I$2*Данные!E803*Данные!D803</f>
        <v>217.25671790602536</v>
      </c>
      <c r="G810" s="12">
        <f>$F$2*Данные!D803*Данные!F803</f>
        <v>365.85599207770349</v>
      </c>
    </row>
    <row r="811" spans="1:7">
      <c r="A811" s="17">
        <v>44260</v>
      </c>
      <c r="B811" s="18">
        <f xml:space="preserve"> Данные!B804 * 'Лаб 1'!$F$1</f>
        <v>171.4371114299378</v>
      </c>
      <c r="C811" s="3">
        <f xml:space="preserve"> Данные!C804 * 'Лаб 1'!$M$1</f>
        <v>138.88806960625277</v>
      </c>
      <c r="D811" s="3">
        <f>Данные!D804 * 'Лаб 1'!$I$1</f>
        <v>131.78372915613946</v>
      </c>
      <c r="E811" s="12">
        <f t="shared" si="15"/>
        <v>118.50052542708363</v>
      </c>
      <c r="F811" s="12">
        <f>$I$2*Данные!E804*Данные!D804</f>
        <v>207.74955523677951</v>
      </c>
      <c r="G811" s="12">
        <f>$F$2*Данные!D804*Данные!F804</f>
        <v>369.88396657740299</v>
      </c>
    </row>
    <row r="812" spans="1:7">
      <c r="A812" s="17">
        <v>44261</v>
      </c>
      <c r="B812" s="18">
        <f xml:space="preserve"> Данные!B805 * 'Лаб 1'!$F$1</f>
        <v>170.19368723098995</v>
      </c>
      <c r="C812" s="3">
        <f xml:space="preserve"> Данные!C805 * 'Лаб 1'!$M$1</f>
        <v>138.08189549230693</v>
      </c>
      <c r="D812" s="3">
        <f>Данные!D805 * 'Лаб 1'!$I$1</f>
        <v>131.91005558362809</v>
      </c>
      <c r="E812" s="12">
        <f t="shared" si="15"/>
        <v>118.52555770445767</v>
      </c>
      <c r="F812" s="12">
        <f>$I$2*Данные!E805*Данные!D805</f>
        <v>221.3052835373698</v>
      </c>
      <c r="G812" s="12">
        <f>$F$2*Данные!D805*Данные!F805</f>
        <v>354.80938667847812</v>
      </c>
    </row>
    <row r="813" spans="1:7">
      <c r="A813" s="17">
        <v>44265</v>
      </c>
      <c r="B813" s="18">
        <f xml:space="preserve"> Данные!B806 * 'Лаб 1'!$F$1</f>
        <v>170.74366331898614</v>
      </c>
      <c r="C813" s="3">
        <f xml:space="preserve"> Данные!C806 * 'Лаб 1'!$M$1</f>
        <v>137.40352946959641</v>
      </c>
      <c r="D813" s="3">
        <f>Данные!D806 * 'Лаб 1'!$I$1</f>
        <v>131.80899444163717</v>
      </c>
      <c r="E813" s="12">
        <f t="shared" si="15"/>
        <v>118.55058998183171</v>
      </c>
      <c r="F813" s="12">
        <f>$I$2*Данные!E806*Данные!D806</f>
        <v>252.49267572619101</v>
      </c>
      <c r="G813" s="12">
        <f>$F$2*Данные!D806*Данные!F806</f>
        <v>368.91893312513702</v>
      </c>
    </row>
    <row r="814" spans="1:7">
      <c r="A814" s="17">
        <v>44266</v>
      </c>
      <c r="B814" s="18">
        <f xml:space="preserve"> Данные!B807 * 'Лаб 1'!$F$1</f>
        <v>171.36537541846008</v>
      </c>
      <c r="C814" s="3">
        <f xml:space="preserve"> Данные!C807 * 'Лаб 1'!$M$1</f>
        <v>137.75745956840191</v>
      </c>
      <c r="D814" s="3">
        <f>Данные!D807 * 'Лаб 1'!$I$1</f>
        <v>131.62203132895399</v>
      </c>
      <c r="E814" s="12">
        <f t="shared" si="15"/>
        <v>118.57562225920574</v>
      </c>
      <c r="F814" s="12">
        <f>$I$2*Данные!E807*Данные!D807</f>
        <v>247.67172047878671</v>
      </c>
      <c r="G814" s="12">
        <f>$F$2*Данные!D807*Данные!F807</f>
        <v>365.04880533628989</v>
      </c>
    </row>
    <row r="815" spans="1:7">
      <c r="A815" s="17">
        <v>44267</v>
      </c>
      <c r="B815" s="18">
        <f xml:space="preserve"> Данные!B808 * 'Лаб 1'!$F$1</f>
        <v>173.08703969392636</v>
      </c>
      <c r="C815" s="3">
        <f xml:space="preserve"> Данные!C808 * 'Лаб 1'!$M$1</f>
        <v>137.80170083075259</v>
      </c>
      <c r="D815" s="3">
        <f>Данные!D808 * 'Лаб 1'!$I$1</f>
        <v>131.03587670540676</v>
      </c>
      <c r="E815" s="12">
        <f t="shared" si="15"/>
        <v>118.60065453657978</v>
      </c>
      <c r="F815" s="12">
        <f>$I$2*Данные!E808*Данные!D808</f>
        <v>245.99656882286152</v>
      </c>
      <c r="G815" s="12">
        <f>$F$2*Данные!D808*Данные!F808</f>
        <v>369.42060848338895</v>
      </c>
    </row>
    <row r="816" spans="1:7">
      <c r="A816" s="17">
        <v>44268</v>
      </c>
      <c r="B816" s="18">
        <f xml:space="preserve"> Данные!B809 * 'Лаб 1'!$F$1</f>
        <v>169.84696317551411</v>
      </c>
      <c r="C816" s="3">
        <f xml:space="preserve"> Данные!C809 * 'Лаб 1'!$M$1</f>
        <v>136.91195988792214</v>
      </c>
      <c r="D816" s="3">
        <f>Данные!D809 * 'Лаб 1'!$I$1</f>
        <v>131.04092976250632</v>
      </c>
      <c r="E816" s="12">
        <f t="shared" si="15"/>
        <v>118.62568681395382</v>
      </c>
      <c r="F816" s="12">
        <f>$I$2*Данные!E809*Данные!D809</f>
        <v>253.47450521265341</v>
      </c>
      <c r="G816" s="12">
        <f>$F$2*Данные!D809*Данные!F809</f>
        <v>366.61774685982749</v>
      </c>
    </row>
    <row r="817" spans="1:7">
      <c r="A817" s="17">
        <v>44271</v>
      </c>
      <c r="B817" s="18">
        <f xml:space="preserve"> Данные!B810 * 'Лаб 1'!$F$1</f>
        <v>172.29794356767098</v>
      </c>
      <c r="C817" s="3">
        <f xml:space="preserve"> Данные!C810 * 'Лаб 1'!$M$1</f>
        <v>137.19707024529322</v>
      </c>
      <c r="D817" s="3">
        <f>Данные!D810 * 'Лаб 1'!$I$1</f>
        <v>131.07630116220312</v>
      </c>
      <c r="E817" s="12">
        <f t="shared" si="15"/>
        <v>118.65071909132786</v>
      </c>
      <c r="F817" s="12">
        <f>$I$2*Данные!E810*Данные!D810</f>
        <v>244.12060941720591</v>
      </c>
      <c r="G817" s="12">
        <f>$F$2*Данные!D810*Данные!F810</f>
        <v>375.68540409388726</v>
      </c>
    </row>
    <row r="818" spans="1:7">
      <c r="A818" s="17">
        <v>44272</v>
      </c>
      <c r="B818" s="18">
        <f xml:space="preserve"> Данные!B811 * 'Лаб 1'!$F$1</f>
        <v>172.584887613582</v>
      </c>
      <c r="C818" s="3">
        <f xml:space="preserve"> Данные!C811 * 'Лаб 1'!$M$1</f>
        <v>137.33962542397876</v>
      </c>
      <c r="D818" s="3">
        <f>Данные!D811 * 'Лаб 1'!$I$1</f>
        <v>130.96513390601314</v>
      </c>
      <c r="E818" s="12">
        <f t="shared" si="15"/>
        <v>118.6757513687019</v>
      </c>
      <c r="F818" s="12">
        <f>$I$2*Данные!E811*Данные!D811</f>
        <v>247.04477760452255</v>
      </c>
      <c r="G818" s="12">
        <f>$F$2*Данные!D811*Данные!F811</f>
        <v>380.15006621770846</v>
      </c>
    </row>
    <row r="819" spans="1:7">
      <c r="A819" s="17">
        <v>44273</v>
      </c>
      <c r="B819" s="18">
        <f xml:space="preserve"> Данные!B812 * 'Лаб 1'!$F$1</f>
        <v>173.39789574366333</v>
      </c>
      <c r="C819" s="3">
        <f xml:space="preserve"> Данные!C812 * 'Лаб 1'!$M$1</f>
        <v>137.82136361401956</v>
      </c>
      <c r="D819" s="3">
        <f>Данные!D812 * 'Лаб 1'!$I$1</f>
        <v>131.23294593228903</v>
      </c>
      <c r="E819" s="12">
        <f t="shared" si="15"/>
        <v>118.70078364607593</v>
      </c>
      <c r="F819" s="12">
        <f>$I$2*Данные!E812*Данные!D812</f>
        <v>249.48824498612962</v>
      </c>
      <c r="G819" s="12">
        <f>$F$2*Данные!D812*Данные!F812</f>
        <v>378.47023426981923</v>
      </c>
    </row>
    <row r="820" spans="1:7">
      <c r="A820" s="17">
        <v>44274</v>
      </c>
      <c r="B820" s="18">
        <f xml:space="preserve"> Данные!B813 * 'Лаб 1'!$F$1</f>
        <v>173.32615973218554</v>
      </c>
      <c r="C820" s="3">
        <f xml:space="preserve"> Данные!C813 * 'Лаб 1'!$M$1</f>
        <v>138.15071523374132</v>
      </c>
      <c r="D820" s="3">
        <f>Данные!D813 * 'Лаб 1'!$I$1</f>
        <v>131.38959070237493</v>
      </c>
      <c r="E820" s="12">
        <f t="shared" si="15"/>
        <v>118.72581592344997</v>
      </c>
      <c r="F820" s="12">
        <f>$I$2*Данные!E813*Данные!D813</f>
        <v>247.42050943802346</v>
      </c>
      <c r="G820" s="12">
        <f>$F$2*Данные!D813*Данные!F813</f>
        <v>366.0746039611015</v>
      </c>
    </row>
    <row r="821" spans="1:7">
      <c r="A821" s="17">
        <v>44275</v>
      </c>
      <c r="B821" s="18">
        <f xml:space="preserve"> Данные!B814 * 'Лаб 1'!$F$1</f>
        <v>173.42180774748925</v>
      </c>
      <c r="C821" s="3">
        <f xml:space="preserve"> Данные!C814 * 'Лаб 1'!$M$1</f>
        <v>137.36420390306247</v>
      </c>
      <c r="D821" s="3">
        <f>Данные!D814 * 'Лаб 1'!$I$1</f>
        <v>131.23294593228903</v>
      </c>
      <c r="E821" s="12">
        <f t="shared" si="15"/>
        <v>118.75084820082401</v>
      </c>
      <c r="F821" s="12">
        <f>$I$2*Данные!E814*Данные!D814</f>
        <v>253.68624485258414</v>
      </c>
      <c r="G821" s="12">
        <f>$F$2*Данные!D814*Данные!F814</f>
        <v>364.00002733276375</v>
      </c>
    </row>
    <row r="822" spans="1:7">
      <c r="A822" s="17">
        <v>44278</v>
      </c>
      <c r="B822" s="18">
        <f xml:space="preserve"> Данные!B815 * 'Лаб 1'!$F$1</f>
        <v>173.46963175514108</v>
      </c>
      <c r="C822" s="3">
        <f xml:space="preserve"> Данные!C815 * 'Лаб 1'!$M$1</f>
        <v>138.06223270903996</v>
      </c>
      <c r="D822" s="3">
        <f>Данные!D815 * 'Лаб 1'!$I$1</f>
        <v>131.55128852956037</v>
      </c>
      <c r="E822" s="12">
        <f t="shared" si="15"/>
        <v>118.77588047819805</v>
      </c>
      <c r="F822" s="12">
        <f>$I$2*Данные!E815*Данные!D815</f>
        <v>233.78734525386926</v>
      </c>
      <c r="G822" s="12">
        <f>$F$2*Данные!D815*Данные!F815</f>
        <v>375.22222588216493</v>
      </c>
    </row>
    <row r="823" spans="1:7">
      <c r="A823" s="17">
        <v>44279</v>
      </c>
      <c r="B823" s="18">
        <f xml:space="preserve"> Данные!B816 * 'Лаб 1'!$F$1</f>
        <v>174.85652797704446</v>
      </c>
      <c r="C823" s="3">
        <f xml:space="preserve"> Данные!C816 * 'Лаб 1'!$M$1</f>
        <v>138.41616280784544</v>
      </c>
      <c r="D823" s="3">
        <f>Данные!D816 * 'Лаб 1'!$I$1</f>
        <v>132.16270843860534</v>
      </c>
      <c r="E823" s="12">
        <f t="shared" si="15"/>
        <v>118.80091275557209</v>
      </c>
      <c r="F823" s="12">
        <f>$I$2*Данные!E816*Данные!D816</f>
        <v>228.84176208243301</v>
      </c>
      <c r="G823" s="12">
        <f>$F$2*Данные!D816*Данные!F816</f>
        <v>374.36935487902679</v>
      </c>
    </row>
    <row r="824" spans="1:7">
      <c r="A824" s="17">
        <v>44280</v>
      </c>
      <c r="B824" s="18">
        <f xml:space="preserve"> Данные!B817 * 'Лаб 1'!$F$1</f>
        <v>175.11956001912961</v>
      </c>
      <c r="C824" s="3">
        <f xml:space="preserve"> Данные!C817 * 'Лаб 1'!$M$1</f>
        <v>138.13596814629111</v>
      </c>
      <c r="D824" s="3">
        <f>Данные!D817 * 'Лаб 1'!$I$1</f>
        <v>132.75391611925215</v>
      </c>
      <c r="E824" s="12">
        <f t="shared" si="15"/>
        <v>118.82594503294612</v>
      </c>
      <c r="F824" s="12">
        <f>$I$2*Данные!E817*Данные!D817</f>
        <v>221.71478043994858</v>
      </c>
      <c r="G824" s="12">
        <f>$F$2*Данные!D817*Данные!F817</f>
        <v>368.52560764588509</v>
      </c>
    </row>
    <row r="825" spans="1:7">
      <c r="A825" s="17">
        <v>44281</v>
      </c>
      <c r="B825" s="18">
        <f xml:space="preserve"> Данные!B818 * 'Лаб 1'!$F$1</f>
        <v>174.67718794835005</v>
      </c>
      <c r="C825" s="3">
        <f xml:space="preserve"> Данные!C818 * 'Лаб 1'!$M$1</f>
        <v>138.01799144668928</v>
      </c>
      <c r="D825" s="3">
        <f>Данные!D818 * 'Лаб 1'!$I$1</f>
        <v>132.78928751894895</v>
      </c>
      <c r="E825" s="12">
        <f t="shared" si="15"/>
        <v>118.85097731032016</v>
      </c>
      <c r="F825" s="12">
        <f>$I$2*Данные!E818*Данные!D818</f>
        <v>229.90990649412944</v>
      </c>
      <c r="G825" s="12">
        <f>$F$2*Данные!D818*Данные!F818</f>
        <v>370.15858025682047</v>
      </c>
    </row>
    <row r="826" spans="1:7">
      <c r="A826" s="17">
        <v>44282</v>
      </c>
      <c r="B826" s="18">
        <f xml:space="preserve"> Данные!B819 * 'Лаб 1'!$F$1</f>
        <v>174.42611190817789</v>
      </c>
      <c r="C826" s="3">
        <f xml:space="preserve"> Данные!C819 * 'Лаб 1'!$M$1</f>
        <v>137.32979403234526</v>
      </c>
      <c r="D826" s="3">
        <f>Данные!D819 * 'Лаб 1'!$I$1</f>
        <v>132.70338554825668</v>
      </c>
      <c r="E826" s="12">
        <f t="shared" si="15"/>
        <v>118.8760095876942</v>
      </c>
      <c r="F826" s="12">
        <f>$I$2*Данные!E819*Данные!D819</f>
        <v>237.62844148536476</v>
      </c>
      <c r="G826" s="12">
        <f>$F$2*Данные!D819*Данные!F819</f>
        <v>371.82102085770202</v>
      </c>
    </row>
    <row r="827" spans="1:7">
      <c r="A827" s="17">
        <v>44285</v>
      </c>
      <c r="B827" s="18">
        <f xml:space="preserve"> Данные!B820 * 'Лаб 1'!$F$1</f>
        <v>173.80439980870398</v>
      </c>
      <c r="C827" s="3">
        <f xml:space="preserve"> Данные!C820 * 'Лаб 1'!$M$1</f>
        <v>137.36420390306247</v>
      </c>
      <c r="D827" s="3">
        <f>Данные!D820 * 'Лаб 1'!$I$1</f>
        <v>132.53158160687212</v>
      </c>
      <c r="E827" s="12">
        <f t="shared" si="15"/>
        <v>118.90104186506824</v>
      </c>
      <c r="F827" s="12">
        <f>$I$2*Данные!E820*Данные!D820</f>
        <v>254.55331601525569</v>
      </c>
      <c r="G827" s="12">
        <f>$F$2*Данные!D820*Данные!F820</f>
        <v>371.89109318673621</v>
      </c>
    </row>
    <row r="828" spans="1:7">
      <c r="A828" s="17">
        <v>44286</v>
      </c>
      <c r="B828" s="18">
        <f xml:space="preserve"> Данные!B821 * 'Лаб 1'!$F$1</f>
        <v>171.15016738402679</v>
      </c>
      <c r="C828" s="3">
        <f xml:space="preserve"> Данные!C821 * 'Лаб 1'!$M$1</f>
        <v>136.89721280047189</v>
      </c>
      <c r="D828" s="3">
        <f>Данные!D821 * 'Лаб 1'!$I$1</f>
        <v>132.60232440626578</v>
      </c>
      <c r="E828" s="12">
        <f t="shared" si="15"/>
        <v>118.92607414244227</v>
      </c>
      <c r="F828" s="12">
        <f>$I$2*Данные!E821*Данные!D821</f>
        <v>259.79779701487786</v>
      </c>
      <c r="G828" s="12">
        <f>$F$2*Данные!D821*Данные!F821</f>
        <v>367.52239242513332</v>
      </c>
    </row>
    <row r="829" spans="1:7">
      <c r="A829" s="17">
        <v>44287</v>
      </c>
      <c r="B829" s="18">
        <f xml:space="preserve"> Данные!B822 * 'Лаб 1'!$F$1</f>
        <v>169.93065518890481</v>
      </c>
      <c r="C829" s="3">
        <f xml:space="preserve"> Данные!C822 * 'Лаб 1'!$M$1</f>
        <v>136.76448901341985</v>
      </c>
      <c r="D829" s="3">
        <f>Данные!D822 * 'Лаб 1'!$I$1</f>
        <v>132.54674077817077</v>
      </c>
      <c r="E829" s="12">
        <f t="shared" si="15"/>
        <v>118.95110641981631</v>
      </c>
      <c r="F829" s="12">
        <f>$I$2*Данные!E822*Данные!D822</f>
        <v>270.25230875724492</v>
      </c>
      <c r="G829" s="12">
        <f>$F$2*Данные!D822*Данные!F822</f>
        <v>374.26223731053079</v>
      </c>
    </row>
    <row r="830" spans="1:7">
      <c r="A830" s="17">
        <v>44288</v>
      </c>
      <c r="B830" s="18">
        <f xml:space="preserve"> Данные!B823 * 'Лаб 1'!$F$1</f>
        <v>173.45767575322813</v>
      </c>
      <c r="C830" s="3">
        <f xml:space="preserve"> Данные!C823 * 'Лаб 1'!$M$1</f>
        <v>136.62193383473431</v>
      </c>
      <c r="D830" s="3">
        <f>Данные!D823 * 'Лаб 1'!$I$1</f>
        <v>132.88529560384032</v>
      </c>
      <c r="E830" s="12">
        <f t="shared" si="15"/>
        <v>118.97613869719035</v>
      </c>
      <c r="F830" s="12">
        <f>$I$2*Данные!E823*Данные!D823</f>
        <v>286.53630288434056</v>
      </c>
      <c r="G830" s="12">
        <f>$F$2*Данные!D823*Данные!F823</f>
        <v>377.8292038666749</v>
      </c>
    </row>
    <row r="831" spans="1:7">
      <c r="A831" s="17">
        <v>44289</v>
      </c>
      <c r="B831" s="18">
        <f xml:space="preserve"> Данные!B824 * 'Лаб 1'!$F$1</f>
        <v>175.0836920133907</v>
      </c>
      <c r="C831" s="3">
        <f xml:space="preserve"> Данные!C824 * 'Лаб 1'!$M$1</f>
        <v>137.85577348473674</v>
      </c>
      <c r="D831" s="3">
        <f>Данные!D824 * 'Лаб 1'!$I$1</f>
        <v>133.34007074279938</v>
      </c>
      <c r="E831" s="12">
        <f t="shared" si="15"/>
        <v>119.00117097456439</v>
      </c>
      <c r="F831" s="12">
        <f>$I$2*Данные!E824*Данные!D824</f>
        <v>290.8819047879179</v>
      </c>
      <c r="G831" s="12">
        <f>$F$2*Данные!D824*Данные!F824</f>
        <v>388.06090861115212</v>
      </c>
    </row>
    <row r="832" spans="1:7">
      <c r="A832" s="17">
        <v>44292</v>
      </c>
      <c r="B832" s="18">
        <f xml:space="preserve"> Данные!B825 * 'Лаб 1'!$F$1</f>
        <v>176.1716881874701</v>
      </c>
      <c r="C832" s="3">
        <f xml:space="preserve"> Данные!C825 * 'Лаб 1'!$M$1</f>
        <v>138.38666863294497</v>
      </c>
      <c r="D832" s="3">
        <f>Данные!D825 * 'Лаб 1'!$I$1</f>
        <v>134.16877210712479</v>
      </c>
      <c r="E832" s="12">
        <f t="shared" si="15"/>
        <v>119.02620325193843</v>
      </c>
      <c r="F832" s="12">
        <f>$I$2*Данные!E825*Данные!D825</f>
        <v>296.58799060639802</v>
      </c>
      <c r="G832" s="12">
        <f>$F$2*Данные!D825*Данные!F825</f>
        <v>391.43413609894174</v>
      </c>
    </row>
    <row r="833" spans="1:7">
      <c r="A833" s="17">
        <v>44293</v>
      </c>
      <c r="B833" s="18">
        <f xml:space="preserve"> Данные!B826 * 'Лаб 1'!$F$1</f>
        <v>176.63797226207558</v>
      </c>
      <c r="C833" s="3">
        <f xml:space="preserve"> Данные!C826 * 'Лаб 1'!$M$1</f>
        <v>139.07978174310574</v>
      </c>
      <c r="D833" s="3">
        <f>Данные!D826 * 'Лаб 1'!$I$1</f>
        <v>134.13845376452753</v>
      </c>
      <c r="E833" s="12">
        <f t="shared" si="15"/>
        <v>119.05123552931246</v>
      </c>
      <c r="F833" s="12">
        <f>$I$2*Данные!E826*Данные!D826</f>
        <v>286.83614083288694</v>
      </c>
      <c r="G833" s="12">
        <f>$F$2*Данные!D826*Данные!F826</f>
        <v>396.58595091269228</v>
      </c>
    </row>
    <row r="834" spans="1:7">
      <c r="A834" s="17">
        <v>44294</v>
      </c>
      <c r="B834" s="18">
        <f xml:space="preserve"> Данные!B827 * 'Лаб 1'!$F$1</f>
        <v>178.01291248206599</v>
      </c>
      <c r="C834" s="3">
        <f xml:space="preserve"> Данные!C827 * 'Лаб 1'!$M$1</f>
        <v>141.12471120287074</v>
      </c>
      <c r="D834" s="3">
        <f>Данные!D827 * 'Лаб 1'!$I$1</f>
        <v>134.79535118746841</v>
      </c>
      <c r="E834" s="12">
        <f t="shared" ref="E834:E897" si="16">E833 + ($E$1026-$E$768)/258</f>
        <v>119.0762678066865</v>
      </c>
      <c r="F834" s="12">
        <f>$I$2*Данные!E827*Данные!D827</f>
        <v>286.4537004244313</v>
      </c>
      <c r="G834" s="12">
        <f>$F$2*Данные!D827*Данные!F827</f>
        <v>406.19329590379988</v>
      </c>
    </row>
    <row r="835" spans="1:7">
      <c r="A835" s="17">
        <v>44295</v>
      </c>
      <c r="B835" s="18">
        <f xml:space="preserve"> Данные!B828 * 'Лаб 1'!$F$1</f>
        <v>178.43137254901961</v>
      </c>
      <c r="C835" s="3">
        <f xml:space="preserve"> Данные!C828 * 'Лаб 1'!$M$1</f>
        <v>140.90842058693406</v>
      </c>
      <c r="D835" s="3">
        <f>Данные!D828 * 'Лаб 1'!$I$1</f>
        <v>134.51743304699343</v>
      </c>
      <c r="E835" s="12">
        <f t="shared" si="16"/>
        <v>119.10130008406054</v>
      </c>
      <c r="F835" s="12">
        <f>$I$2*Данные!E828*Данные!D828</f>
        <v>294.03984490444157</v>
      </c>
      <c r="G835" s="12">
        <f>$F$2*Данные!D828*Данные!F828</f>
        <v>413.53382850022319</v>
      </c>
    </row>
    <row r="836" spans="1:7">
      <c r="A836" s="17">
        <v>44296</v>
      </c>
      <c r="B836" s="18">
        <f xml:space="preserve"> Данные!B829 * 'Лаб 1'!$F$1</f>
        <v>177.45098039215685</v>
      </c>
      <c r="C836" s="3">
        <f xml:space="preserve"> Данные!C829 * 'Лаб 1'!$M$1</f>
        <v>140.13665634370545</v>
      </c>
      <c r="D836" s="3">
        <f>Данные!D829 * 'Лаб 1'!$I$1</f>
        <v>133.4562910560889</v>
      </c>
      <c r="E836" s="12">
        <f t="shared" si="16"/>
        <v>119.12633236143458</v>
      </c>
      <c r="F836" s="12">
        <f>$I$2*Данные!E829*Данные!D829</f>
        <v>298.99321176993209</v>
      </c>
      <c r="G836" s="12">
        <f>$F$2*Данные!D829*Данные!F829</f>
        <v>404.87294586687727</v>
      </c>
    </row>
    <row r="837" spans="1:7">
      <c r="A837" s="17">
        <v>44299</v>
      </c>
      <c r="B837" s="18">
        <f xml:space="preserve"> Данные!B830 * 'Лаб 1'!$F$1</f>
        <v>176.93687230989957</v>
      </c>
      <c r="C837" s="3">
        <f xml:space="preserve"> Данные!C830 * 'Лаб 1'!$M$1</f>
        <v>140.61347883792951</v>
      </c>
      <c r="D837" s="3">
        <f>Данные!D830 * 'Лаб 1'!$I$1</f>
        <v>133.55735219807983</v>
      </c>
      <c r="E837" s="12">
        <f t="shared" si="16"/>
        <v>119.15136463880862</v>
      </c>
      <c r="F837" s="12">
        <f>$I$2*Данные!E830*Данные!D830</f>
        <v>313.07576216270297</v>
      </c>
      <c r="G837" s="12">
        <f>$F$2*Данные!D830*Данные!F830</f>
        <v>415.02808266268772</v>
      </c>
    </row>
    <row r="838" spans="1:7">
      <c r="A838" s="17">
        <v>44300</v>
      </c>
      <c r="B838" s="18">
        <f xml:space="preserve"> Данные!B831 * 'Лаб 1'!$F$1</f>
        <v>175.3586800573888</v>
      </c>
      <c r="C838" s="3">
        <f xml:space="preserve"> Данные!C831 * 'Лаб 1'!$M$1</f>
        <v>140.18089760605613</v>
      </c>
      <c r="D838" s="3">
        <f>Данные!D831 * 'Лаб 1'!$I$1</f>
        <v>133.39060131379483</v>
      </c>
      <c r="E838" s="12">
        <f t="shared" si="16"/>
        <v>119.17639691618265</v>
      </c>
      <c r="F838" s="12">
        <f>$I$2*Данные!E831*Данные!D831</f>
        <v>332.258508755327</v>
      </c>
      <c r="G838" s="12">
        <f>$F$2*Данные!D831*Данные!F831</f>
        <v>407.10959527185236</v>
      </c>
    </row>
    <row r="839" spans="1:7">
      <c r="A839" s="17">
        <v>44301</v>
      </c>
      <c r="B839" s="18">
        <f xml:space="preserve"> Данные!B832 * 'Лаб 1'!$F$1</f>
        <v>175.20325203252031</v>
      </c>
      <c r="C839" s="3">
        <f xml:space="preserve"> Данные!C832 * 'Лаб 1'!$M$1</f>
        <v>139.43862753772794</v>
      </c>
      <c r="D839" s="3">
        <f>Данные!D832 * 'Лаб 1'!$I$1</f>
        <v>132.11217786760989</v>
      </c>
      <c r="E839" s="12">
        <f t="shared" si="16"/>
        <v>119.20142919355669</v>
      </c>
      <c r="F839" s="12">
        <f>$I$2*Данные!E832*Данные!D832</f>
        <v>344.2528243395742</v>
      </c>
      <c r="G839" s="12">
        <f>$F$2*Данные!D832*Данные!F832</f>
        <v>410.75099221436727</v>
      </c>
    </row>
    <row r="840" spans="1:7">
      <c r="A840" s="17">
        <v>44302</v>
      </c>
      <c r="B840" s="18">
        <f xml:space="preserve"> Данные!B833 * 'Лаб 1'!$F$1</f>
        <v>175.51410808225731</v>
      </c>
      <c r="C840" s="3">
        <f xml:space="preserve"> Данные!C833 * 'Лаб 1'!$M$1</f>
        <v>139.19775844270757</v>
      </c>
      <c r="D840" s="3">
        <f>Данные!D833 * 'Лаб 1'!$I$1</f>
        <v>131.99090449722081</v>
      </c>
      <c r="E840" s="12">
        <f t="shared" si="16"/>
        <v>119.22646147093073</v>
      </c>
      <c r="F840" s="12">
        <f>$I$2*Данные!E833*Данные!D833</f>
        <v>337.44597179186968</v>
      </c>
      <c r="G840" s="12">
        <f>$F$2*Данные!D833*Данные!F833</f>
        <v>409.33656373895377</v>
      </c>
    </row>
    <row r="841" spans="1:7">
      <c r="A841" s="17">
        <v>44303</v>
      </c>
      <c r="B841" s="18">
        <f xml:space="preserve"> Данные!B834 * 'Лаб 1'!$F$1</f>
        <v>176.30320420851268</v>
      </c>
      <c r="C841" s="3">
        <f xml:space="preserve"> Данные!C834 * 'Лаб 1'!$M$1</f>
        <v>138.84874403971884</v>
      </c>
      <c r="D841" s="3">
        <f>Данные!D834 * 'Лаб 1'!$I$1</f>
        <v>131.20262758969173</v>
      </c>
      <c r="E841" s="12">
        <f t="shared" si="16"/>
        <v>119.25149374830477</v>
      </c>
      <c r="F841" s="12">
        <f>$I$2*Данные!E834*Данные!D834</f>
        <v>332.58819428095455</v>
      </c>
      <c r="G841" s="12">
        <f>$F$2*Данные!D834*Данные!F834</f>
        <v>408.95428349963095</v>
      </c>
    </row>
    <row r="842" spans="1:7">
      <c r="A842" s="17">
        <v>44306</v>
      </c>
      <c r="B842" s="18">
        <f xml:space="preserve"> Данные!B835 * 'Лаб 1'!$F$1</f>
        <v>178.46724055475849</v>
      </c>
      <c r="C842" s="3">
        <f xml:space="preserve"> Данные!C835 * 'Лаб 1'!$M$1</f>
        <v>139.69424372019859</v>
      </c>
      <c r="D842" s="3">
        <f>Данные!D835 * 'Лаб 1'!$I$1</f>
        <v>131.17736230419402</v>
      </c>
      <c r="E842" s="12">
        <f t="shared" si="16"/>
        <v>119.27652602567881</v>
      </c>
      <c r="F842" s="12">
        <f>$I$2*Данные!E835*Данные!D835</f>
        <v>304.27824871171686</v>
      </c>
      <c r="G842" s="12">
        <f>$F$2*Данные!D835*Данные!F835</f>
        <v>403.62965086248886</v>
      </c>
    </row>
    <row r="843" spans="1:7">
      <c r="A843" s="17">
        <v>44307</v>
      </c>
      <c r="B843" s="18">
        <f xml:space="preserve"> Данные!B836 * 'Лаб 1'!$F$1</f>
        <v>175.52606408417026</v>
      </c>
      <c r="C843" s="3">
        <f xml:space="preserve"> Данные!C836 * 'Лаб 1'!$M$1</f>
        <v>138.77500860246769</v>
      </c>
      <c r="D843" s="3">
        <f>Данные!D836 * 'Лаб 1'!$I$1</f>
        <v>130.69226882263769</v>
      </c>
      <c r="E843" s="12">
        <f t="shared" si="16"/>
        <v>119.30155830305284</v>
      </c>
      <c r="F843" s="12">
        <f>$I$2*Данные!E836*Данные!D836</f>
        <v>324.06962940048743</v>
      </c>
      <c r="G843" s="12">
        <f>$F$2*Данные!D836*Данные!F836</f>
        <v>403.31525399496371</v>
      </c>
    </row>
    <row r="844" spans="1:7">
      <c r="A844" s="17">
        <v>44308</v>
      </c>
      <c r="B844" s="18">
        <f xml:space="preserve"> Данные!B837 * 'Лаб 1'!$F$1</f>
        <v>177.86944045911048</v>
      </c>
      <c r="C844" s="3">
        <f xml:space="preserve"> Данные!C837 * 'Лаб 1'!$M$1</f>
        <v>139.27149387995871</v>
      </c>
      <c r="D844" s="3">
        <f>Данные!D837 * 'Лаб 1'!$I$1</f>
        <v>131.27842344618492</v>
      </c>
      <c r="E844" s="12">
        <f t="shared" si="16"/>
        <v>119.32659058042688</v>
      </c>
      <c r="F844" s="12">
        <f>$I$2*Данные!E837*Данные!D837</f>
        <v>342.64451984316838</v>
      </c>
      <c r="G844" s="12">
        <f>$F$2*Данные!D837*Данные!F837</f>
        <v>400.39008759800367</v>
      </c>
    </row>
    <row r="845" spans="1:7">
      <c r="A845" s="17">
        <v>44309</v>
      </c>
      <c r="B845" s="18">
        <f xml:space="preserve"> Данные!B838 * 'Лаб 1'!$F$1</f>
        <v>178.09660449545672</v>
      </c>
      <c r="C845" s="3">
        <f xml:space="preserve"> Данные!C838 * 'Лаб 1'!$M$1</f>
        <v>139.2370840092415</v>
      </c>
      <c r="D845" s="3">
        <f>Данные!D838 * 'Лаб 1'!$I$1</f>
        <v>131.11167256189995</v>
      </c>
      <c r="E845" s="12">
        <f t="shared" si="16"/>
        <v>119.35162285780092</v>
      </c>
      <c r="F845" s="12">
        <f>$I$2*Данные!E838*Данные!D838</f>
        <v>313.39948780807674</v>
      </c>
      <c r="G845" s="12">
        <f>$F$2*Данные!D838*Данные!F838</f>
        <v>407.09477250380024</v>
      </c>
    </row>
    <row r="846" spans="1:7">
      <c r="A846" s="17">
        <v>44310</v>
      </c>
      <c r="B846" s="18">
        <f xml:space="preserve"> Данные!B839 * 'Лаб 1'!$F$1</f>
        <v>176.27929220468675</v>
      </c>
      <c r="C846" s="3">
        <f xml:space="preserve"> Данные!C839 * 'Лаб 1'!$M$1</f>
        <v>138.06223270903996</v>
      </c>
      <c r="D846" s="3">
        <f>Данные!D839 * 'Лаб 1'!$I$1</f>
        <v>129.79787771601818</v>
      </c>
      <c r="E846" s="12">
        <f t="shared" si="16"/>
        <v>119.37665513517496</v>
      </c>
      <c r="F846" s="12">
        <f>$I$2*Данные!E839*Данные!D839</f>
        <v>309.73606293259928</v>
      </c>
      <c r="G846" s="12">
        <f>$F$2*Данные!D839*Данные!F839</f>
        <v>404.21567466255129</v>
      </c>
    </row>
    <row r="847" spans="1:7">
      <c r="A847" s="17">
        <v>44313</v>
      </c>
      <c r="B847" s="18">
        <f xml:space="preserve"> Данные!B840 * 'Лаб 1'!$F$1</f>
        <v>175.22716403634624</v>
      </c>
      <c r="C847" s="3">
        <f xml:space="preserve"> Данные!C840 * 'Лаб 1'!$M$1</f>
        <v>137.84102639728653</v>
      </c>
      <c r="D847" s="3">
        <f>Данные!D840 * 'Лаб 1'!$I$1</f>
        <v>129.43405760485092</v>
      </c>
      <c r="E847" s="12">
        <f t="shared" si="16"/>
        <v>119.40168741254899</v>
      </c>
      <c r="F847" s="12">
        <f>$I$2*Данные!E840*Данные!D840</f>
        <v>352.26323469600118</v>
      </c>
      <c r="G847" s="12">
        <f>$F$2*Данные!D840*Данные!F840</f>
        <v>402.09530747840762</v>
      </c>
    </row>
    <row r="848" spans="1:7">
      <c r="A848" s="17">
        <v>44314</v>
      </c>
      <c r="B848" s="18">
        <f xml:space="preserve"> Данные!B841 * 'Лаб 1'!$F$1</f>
        <v>175.56193208990913</v>
      </c>
      <c r="C848" s="3">
        <f xml:space="preserve"> Данные!C841 * 'Лаб 1'!$M$1</f>
        <v>137.9049304429042</v>
      </c>
      <c r="D848" s="3">
        <f>Данные!D841 * 'Лаб 1'!$I$1</f>
        <v>129.59070237493682</v>
      </c>
      <c r="E848" s="12">
        <f t="shared" si="16"/>
        <v>119.42671968992303</v>
      </c>
      <c r="F848" s="12">
        <f>$I$2*Данные!E841*Данные!D841</f>
        <v>363.2726771737544</v>
      </c>
      <c r="G848" s="12">
        <f>$F$2*Данные!D841*Данные!F841</f>
        <v>400.15547903939114</v>
      </c>
    </row>
    <row r="849" spans="1:7">
      <c r="A849" s="17">
        <v>44315</v>
      </c>
      <c r="B849" s="18">
        <f xml:space="preserve"> Данные!B842 * 'Лаб 1'!$F$1</f>
        <v>173.82831181252988</v>
      </c>
      <c r="C849" s="3">
        <f xml:space="preserve"> Данные!C842 * 'Лаб 1'!$M$1</f>
        <v>137.60507299808287</v>
      </c>
      <c r="D849" s="3">
        <f>Данные!D842 * 'Лаб 1'!$I$1</f>
        <v>129.52501263264273</v>
      </c>
      <c r="E849" s="12">
        <f t="shared" si="16"/>
        <v>119.45175196729707</v>
      </c>
      <c r="F849" s="12">
        <f>$I$2*Данные!E842*Данные!D842</f>
        <v>373.30333024508627</v>
      </c>
      <c r="G849" s="12">
        <f>$F$2*Данные!D842*Данные!F842</f>
        <v>399.65322899225959</v>
      </c>
    </row>
    <row r="850" spans="1:7">
      <c r="A850" s="17">
        <v>44316</v>
      </c>
      <c r="B850" s="18">
        <f xml:space="preserve"> Данные!B843 * 'Лаб 1'!$F$1</f>
        <v>174.74892395982783</v>
      </c>
      <c r="C850" s="3">
        <f xml:space="preserve"> Данные!C843 * 'Лаб 1'!$M$1</f>
        <v>138.49481394091333</v>
      </c>
      <c r="D850" s="3">
        <f>Данные!D843 * 'Лаб 1'!$I$1</f>
        <v>129.43911066195045</v>
      </c>
      <c r="E850" s="12">
        <f t="shared" si="16"/>
        <v>119.47678424467111</v>
      </c>
      <c r="F850" s="12">
        <f>$I$2*Данные!E843*Данные!D843</f>
        <v>376.85546590770264</v>
      </c>
      <c r="G850" s="12">
        <f>$F$2*Данные!D843*Данные!F843</f>
        <v>393.34409356495627</v>
      </c>
    </row>
    <row r="851" spans="1:7">
      <c r="A851" s="17">
        <v>44317</v>
      </c>
      <c r="B851" s="18">
        <f xml:space="preserve"> Данные!B844 * 'Лаб 1'!$F$1</f>
        <v>174.04351984696316</v>
      </c>
      <c r="C851" s="3">
        <f xml:space="preserve"> Данные!C844 * 'Лаб 1'!$M$1</f>
        <v>138.47023546182962</v>
      </c>
      <c r="D851" s="3">
        <f>Данные!D844 * 'Лаб 1'!$I$1</f>
        <v>129.34310257705911</v>
      </c>
      <c r="E851" s="12">
        <f t="shared" si="16"/>
        <v>119.50181652204515</v>
      </c>
      <c r="F851" s="12">
        <f>$I$2*Данные!E844*Данные!D844</f>
        <v>389.13097273966889</v>
      </c>
      <c r="G851" s="12">
        <f>$F$2*Данные!D844*Данные!F844</f>
        <v>396.28143355440159</v>
      </c>
    </row>
    <row r="852" spans="1:7">
      <c r="A852" s="17">
        <v>44320</v>
      </c>
      <c r="B852" s="18">
        <f xml:space="preserve"> Данные!B845 * 'Лаб 1'!$F$1</f>
        <v>174.33046389287421</v>
      </c>
      <c r="C852" s="3">
        <f xml:space="preserve"> Данные!C845 * 'Лаб 1'!$M$1</f>
        <v>138.25394484589293</v>
      </c>
      <c r="D852" s="3">
        <f>Данные!D845 * 'Лаб 1'!$I$1</f>
        <v>129.64123294593227</v>
      </c>
      <c r="E852" s="12">
        <f t="shared" si="16"/>
        <v>119.52684879941918</v>
      </c>
      <c r="F852" s="12">
        <f>$I$2*Данные!E845*Данные!D845</f>
        <v>458.62036404395565</v>
      </c>
      <c r="G852" s="12">
        <f>$F$2*Данные!D845*Данные!F845</f>
        <v>383.13988978588623</v>
      </c>
    </row>
    <row r="853" spans="1:7">
      <c r="A853" s="17">
        <v>44321</v>
      </c>
      <c r="B853" s="18">
        <f xml:space="preserve"> Данные!B846 * 'Лаб 1'!$F$1</f>
        <v>176.19560019129602</v>
      </c>
      <c r="C853" s="3">
        <f xml:space="preserve"> Данные!C846 * 'Лаб 1'!$M$1</f>
        <v>137.88035196382049</v>
      </c>
      <c r="D853" s="3">
        <f>Данные!D846 * 'Лаб 1'!$I$1</f>
        <v>129.76250631632138</v>
      </c>
      <c r="E853" s="12">
        <f t="shared" si="16"/>
        <v>119.55188107679322</v>
      </c>
      <c r="F853" s="12">
        <f>$I$2*Данные!E846*Данные!D846</f>
        <v>461.87091542477242</v>
      </c>
      <c r="G853" s="12">
        <f>$F$2*Данные!D846*Данные!F846</f>
        <v>384.24819831532056</v>
      </c>
    </row>
    <row r="854" spans="1:7">
      <c r="A854" s="17">
        <v>44322</v>
      </c>
      <c r="B854" s="18">
        <f xml:space="preserve"> Данные!B847 * 'Лаб 1'!$F$1</f>
        <v>175.13151602104256</v>
      </c>
      <c r="C854" s="3">
        <f xml:space="preserve"> Данные!C847 * 'Лаб 1'!$M$1</f>
        <v>137.62473578134984</v>
      </c>
      <c r="D854" s="3">
        <f>Данные!D847 * 'Лаб 1'!$I$1</f>
        <v>129.47448206164728</v>
      </c>
      <c r="E854" s="12">
        <f t="shared" si="16"/>
        <v>119.57691335416726</v>
      </c>
      <c r="F854" s="12">
        <f>$I$2*Данные!E847*Данные!D847</f>
        <v>476.6754933714833</v>
      </c>
      <c r="G854" s="12">
        <f>$F$2*Данные!D847*Данные!F847</f>
        <v>388.30372867956817</v>
      </c>
    </row>
    <row r="855" spans="1:7">
      <c r="A855" s="17">
        <v>44323</v>
      </c>
      <c r="B855" s="18">
        <f xml:space="preserve"> Данные!B848 * 'Лаб 1'!$F$1</f>
        <v>175.66953610712579</v>
      </c>
      <c r="C855" s="3">
        <f xml:space="preserve"> Данные!C848 * 'Лаб 1'!$M$1</f>
        <v>137.73288108931817</v>
      </c>
      <c r="D855" s="3">
        <f>Данные!D848 * 'Лаб 1'!$I$1</f>
        <v>128.78221323900959</v>
      </c>
      <c r="E855" s="12">
        <f t="shared" si="16"/>
        <v>119.6019456315413</v>
      </c>
      <c r="F855" s="12">
        <f>$I$2*Данные!E848*Данные!D848</f>
        <v>471.65899676245897</v>
      </c>
      <c r="G855" s="12">
        <f>$F$2*Данные!D848*Данные!F848</f>
        <v>387.62672181811001</v>
      </c>
    </row>
    <row r="856" spans="1:7">
      <c r="A856" s="17">
        <v>44324</v>
      </c>
      <c r="B856" s="18">
        <f xml:space="preserve"> Данные!B849 * 'Лаб 1'!$F$1</f>
        <v>177.42706838833095</v>
      </c>
      <c r="C856" s="3">
        <f xml:space="preserve"> Данные!C849 * 'Лаб 1'!$M$1</f>
        <v>137.31996264071179</v>
      </c>
      <c r="D856" s="3">
        <f>Данные!D849 * 'Лаб 1'!$I$1</f>
        <v>128.11520970186962</v>
      </c>
      <c r="E856" s="12">
        <f t="shared" si="16"/>
        <v>119.62697790891534</v>
      </c>
      <c r="F856" s="12">
        <f>$I$2*Данные!E849*Данные!D849</f>
        <v>500.37658643513851</v>
      </c>
      <c r="G856" s="12">
        <f>$F$2*Данные!D849*Данные!F849</f>
        <v>375.66838536019787</v>
      </c>
    </row>
    <row r="857" spans="1:7">
      <c r="A857" s="17">
        <v>44329</v>
      </c>
      <c r="B857" s="18">
        <f xml:space="preserve"> Данные!B850 * 'Лаб 1'!$F$1</f>
        <v>178.38354854136776</v>
      </c>
      <c r="C857" s="3">
        <f xml:space="preserve"> Данные!C850 * 'Лаб 1'!$M$1</f>
        <v>137.6542299562503</v>
      </c>
      <c r="D857" s="3">
        <f>Данные!D850 * 'Лаб 1'!$I$1</f>
        <v>127.88782213239008</v>
      </c>
      <c r="E857" s="12">
        <f t="shared" si="16"/>
        <v>119.65201018628937</v>
      </c>
      <c r="F857" s="12">
        <f>$I$2*Данные!E850*Данные!D850</f>
        <v>511.41656127852934</v>
      </c>
      <c r="G857" s="12">
        <f>$F$2*Данные!D850*Данные!F850</f>
        <v>372.2227388971159</v>
      </c>
    </row>
    <row r="858" spans="1:7">
      <c r="A858" s="17">
        <v>44330</v>
      </c>
      <c r="B858" s="18">
        <f xml:space="preserve"> Данные!B851 * 'Лаб 1'!$F$1</f>
        <v>176.63797226207558</v>
      </c>
      <c r="C858" s="3">
        <f xml:space="preserve"> Данные!C851 * 'Лаб 1'!$M$1</f>
        <v>137.0594307624244</v>
      </c>
      <c r="D858" s="3">
        <f>Данные!D851 * 'Лаб 1'!$I$1</f>
        <v>127.97877716018191</v>
      </c>
      <c r="E858" s="12">
        <f t="shared" si="16"/>
        <v>119.67704246366341</v>
      </c>
      <c r="F858" s="12">
        <f>$I$2*Данные!E851*Данные!D851</f>
        <v>530.70809641336314</v>
      </c>
      <c r="G858" s="12">
        <f>$F$2*Данные!D851*Данные!F851</f>
        <v>363.19820785842654</v>
      </c>
    </row>
    <row r="859" spans="1:7">
      <c r="A859" s="17">
        <v>44331</v>
      </c>
      <c r="B859" s="18">
        <f xml:space="preserve"> Данные!B852 * 'Лаб 1'!$F$1</f>
        <v>178.00095648015304</v>
      </c>
      <c r="C859" s="3">
        <f xml:space="preserve"> Данные!C852 * 'Лаб 1'!$M$1</f>
        <v>137.31996264071179</v>
      </c>
      <c r="D859" s="3">
        <f>Данные!D852 * 'Лаб 1'!$I$1</f>
        <v>127.62001010611418</v>
      </c>
      <c r="E859" s="12">
        <f t="shared" si="16"/>
        <v>119.70207474103745</v>
      </c>
      <c r="F859" s="12">
        <f>$I$2*Данные!E852*Данные!D852</f>
        <v>522.18147113401301</v>
      </c>
      <c r="G859" s="12">
        <f>$F$2*Данные!D852*Данные!F852</f>
        <v>368.67019563016845</v>
      </c>
    </row>
    <row r="860" spans="1:7">
      <c r="A860" s="17">
        <v>44332</v>
      </c>
      <c r="B860" s="18">
        <f xml:space="preserve"> Данные!B853 * 'Лаб 1'!$F$1</f>
        <v>178.15638450502149</v>
      </c>
      <c r="C860" s="3">
        <f xml:space="preserve"> Данные!C853 * 'Лаб 1'!$M$1</f>
        <v>137.52150616919826</v>
      </c>
      <c r="D860" s="3">
        <f>Данные!D853 * 'Лаб 1'!$I$1</f>
        <v>127.41283476503284</v>
      </c>
      <c r="E860" s="12">
        <f t="shared" si="16"/>
        <v>119.72710701841149</v>
      </c>
      <c r="F860" s="12">
        <f>$I$2*Данные!E853*Данные!D853</f>
        <v>485.20460079641856</v>
      </c>
      <c r="G860" s="12">
        <f>$F$2*Данные!D853*Данные!F853</f>
        <v>375.37600071205355</v>
      </c>
    </row>
    <row r="861" spans="1:7">
      <c r="A861" s="17">
        <v>44334</v>
      </c>
      <c r="B861" s="18">
        <f xml:space="preserve"> Данные!B854 * 'Лаб 1'!$F$1</f>
        <v>178.90961262553799</v>
      </c>
      <c r="C861" s="3">
        <f xml:space="preserve"> Данные!C854 * 'Лаб 1'!$M$1</f>
        <v>137.4133608612299</v>
      </c>
      <c r="D861" s="3">
        <f>Данные!D854 * 'Лаб 1'!$I$1</f>
        <v>127.23597776654874</v>
      </c>
      <c r="E861" s="12">
        <f t="shared" si="16"/>
        <v>119.75213929578553</v>
      </c>
      <c r="F861" s="12">
        <f>$I$2*Данные!E854*Данные!D854</f>
        <v>456.23849814136912</v>
      </c>
      <c r="G861" s="12">
        <f>$F$2*Данные!D854*Данные!F854</f>
        <v>371.38434841844912</v>
      </c>
    </row>
    <row r="862" spans="1:7">
      <c r="A862" s="17">
        <v>44335</v>
      </c>
      <c r="B862" s="18">
        <f xml:space="preserve"> Данные!B855 * 'Лаб 1'!$F$1</f>
        <v>180.60736489717837</v>
      </c>
      <c r="C862" s="3">
        <f xml:space="preserve"> Данные!C855 * 'Лаб 1'!$M$1</f>
        <v>137.82627930983631</v>
      </c>
      <c r="D862" s="3">
        <f>Данные!D855 * 'Лаб 1'!$I$1</f>
        <v>127.13996968165738</v>
      </c>
      <c r="E862" s="12">
        <f t="shared" si="16"/>
        <v>119.77717157315956</v>
      </c>
      <c r="F862" s="12">
        <f>$I$2*Данные!E855*Данные!D855</f>
        <v>360.91110758099813</v>
      </c>
      <c r="G862" s="12">
        <f>$F$2*Данные!D855*Данные!F855</f>
        <v>366.93077241689605</v>
      </c>
    </row>
    <row r="863" spans="1:7">
      <c r="A863" s="17">
        <v>44336</v>
      </c>
      <c r="B863" s="18">
        <f xml:space="preserve"> Данные!B856 * 'Лаб 1'!$F$1</f>
        <v>179.89000478240078</v>
      </c>
      <c r="C863" s="3">
        <f xml:space="preserve"> Данные!C856 * 'Лаб 1'!$M$1</f>
        <v>137.2511428992774</v>
      </c>
      <c r="D863" s="3">
        <f>Данные!D856 * 'Лаб 1'!$I$1</f>
        <v>127.13996968165738</v>
      </c>
      <c r="E863" s="12">
        <f t="shared" si="16"/>
        <v>119.8022038505336</v>
      </c>
      <c r="F863" s="12">
        <f>$I$2*Данные!E856*Данные!D856</f>
        <v>345.5161125426676</v>
      </c>
      <c r="G863" s="12">
        <f>$F$2*Данные!D856*Данные!F856</f>
        <v>366.46053674539667</v>
      </c>
    </row>
    <row r="864" spans="1:7">
      <c r="A864" s="17">
        <v>44337</v>
      </c>
      <c r="B864" s="18">
        <f xml:space="preserve"> Данные!B857 * 'Лаб 1'!$F$1</f>
        <v>180.59540889526542</v>
      </c>
      <c r="C864" s="3">
        <f xml:space="preserve"> Данные!C857 * 'Лаб 1'!$M$1</f>
        <v>136.99552671680678</v>
      </c>
      <c r="D864" s="3">
        <f>Данные!D857 * 'Лаб 1'!$I$1</f>
        <v>126.99343102577058</v>
      </c>
      <c r="E864" s="12">
        <f t="shared" si="16"/>
        <v>119.82723612790764</v>
      </c>
      <c r="F864" s="12">
        <f>$I$2*Данные!E857*Данные!D857</f>
        <v>337.63260616452283</v>
      </c>
      <c r="G864" s="12">
        <f>$F$2*Данные!D857*Данные!F857</f>
        <v>373.72939676123099</v>
      </c>
    </row>
    <row r="865" spans="1:7">
      <c r="A865" s="17">
        <v>44338</v>
      </c>
      <c r="B865" s="18">
        <f xml:space="preserve"> Данные!B858 * 'Лаб 1'!$F$1</f>
        <v>181.01386896221902</v>
      </c>
      <c r="C865" s="3">
        <f xml:space="preserve"> Данные!C858 * 'Лаб 1'!$M$1</f>
        <v>137.51659047338148</v>
      </c>
      <c r="D865" s="3">
        <f>Данные!D858 * 'Лаб 1'!$I$1</f>
        <v>126.73067205659423</v>
      </c>
      <c r="E865" s="12">
        <f t="shared" si="16"/>
        <v>119.85226840528168</v>
      </c>
      <c r="F865" s="12">
        <f>$I$2*Данные!E858*Данные!D858</f>
        <v>310.03411584754423</v>
      </c>
      <c r="G865" s="12">
        <f>$F$2*Данные!D858*Данные!F858</f>
        <v>367.44864068558979</v>
      </c>
    </row>
    <row r="866" spans="1:7">
      <c r="A866" s="17">
        <v>44341</v>
      </c>
      <c r="B866" s="18">
        <f xml:space="preserve"> Данные!B859 * 'Лаб 1'!$F$1</f>
        <v>181.02582496413197</v>
      </c>
      <c r="C866" s="3">
        <f xml:space="preserve"> Данные!C859 * 'Лаб 1'!$M$1</f>
        <v>137.43302364449687</v>
      </c>
      <c r="D866" s="3">
        <f>Данные!D859 * 'Лаб 1'!$I$1</f>
        <v>126.79130874178877</v>
      </c>
      <c r="E866" s="12">
        <f t="shared" si="16"/>
        <v>119.87730068265572</v>
      </c>
      <c r="F866" s="12">
        <f>$I$2*Данные!E859*Данные!D859</f>
        <v>343.48999543961241</v>
      </c>
      <c r="G866" s="12">
        <f>$F$2*Данные!D859*Данные!F859</f>
        <v>372.51907861954112</v>
      </c>
    </row>
    <row r="867" spans="1:7">
      <c r="A867" s="17">
        <v>44342</v>
      </c>
      <c r="B867" s="18">
        <f xml:space="preserve"> Данные!B860 * 'Лаб 1'!$F$1</f>
        <v>181.21712099473933</v>
      </c>
      <c r="C867" s="3">
        <f xml:space="preserve"> Данные!C860 * 'Лаб 1'!$M$1</f>
        <v>137.68372413115077</v>
      </c>
      <c r="D867" s="3">
        <f>Данные!D860 * 'Лаб 1'!$I$1</f>
        <v>126.52349671551286</v>
      </c>
      <c r="E867" s="12">
        <f t="shared" si="16"/>
        <v>119.90233296002975</v>
      </c>
      <c r="F867" s="12">
        <f>$I$2*Данные!E860*Данные!D860</f>
        <v>370.58208158489617</v>
      </c>
      <c r="G867" s="12">
        <f>$F$2*Данные!D860*Данные!F860</f>
        <v>371.14728925563065</v>
      </c>
    </row>
    <row r="868" spans="1:7">
      <c r="A868" s="17">
        <v>44343</v>
      </c>
      <c r="B868" s="18">
        <f xml:space="preserve"> Данные!B861 * 'Лаб 1'!$F$1</f>
        <v>183.45289335246292</v>
      </c>
      <c r="C868" s="3">
        <f xml:space="preserve"> Данные!C861 * 'Лаб 1'!$M$1</f>
        <v>137.72796539350145</v>
      </c>
      <c r="D868" s="3">
        <f>Данные!D861 * 'Лаб 1'!$I$1</f>
        <v>126.63971702880242</v>
      </c>
      <c r="E868" s="12">
        <f t="shared" si="16"/>
        <v>119.92736523740379</v>
      </c>
      <c r="F868" s="12">
        <f>$I$2*Данные!E861*Данные!D861</f>
        <v>369.08339617104849</v>
      </c>
      <c r="G868" s="12">
        <f>$F$2*Данные!D861*Данные!F861</f>
        <v>371.34184246656463</v>
      </c>
    </row>
    <row r="869" spans="1:7">
      <c r="A869" s="17">
        <v>44344</v>
      </c>
      <c r="B869" s="18">
        <f xml:space="preserve"> Данные!B862 * 'Лаб 1'!$F$1</f>
        <v>183.8235294117647</v>
      </c>
      <c r="C869" s="3">
        <f xml:space="preserve"> Данные!C862 * 'Лаб 1'!$M$1</f>
        <v>137.99341296760556</v>
      </c>
      <c r="D869" s="3">
        <f>Данные!D862 * 'Лаб 1'!$I$1</f>
        <v>127.51389590702374</v>
      </c>
      <c r="E869" s="12">
        <f t="shared" si="16"/>
        <v>119.95239751477783</v>
      </c>
      <c r="F869" s="12">
        <f>$I$2*Данные!E862*Данные!D862</f>
        <v>342.27661620646069</v>
      </c>
      <c r="G869" s="12">
        <f>$F$2*Данные!D862*Данные!F862</f>
        <v>369.27741283476496</v>
      </c>
    </row>
    <row r="870" spans="1:7">
      <c r="A870" s="17">
        <v>44345</v>
      </c>
      <c r="B870" s="18">
        <f xml:space="preserve"> Данные!B863 * 'Лаб 1'!$F$1</f>
        <v>184.25394548063127</v>
      </c>
      <c r="C870" s="3">
        <f xml:space="preserve"> Данные!C863 * 'Лаб 1'!$M$1</f>
        <v>138.47515115764637</v>
      </c>
      <c r="D870" s="3">
        <f>Данные!D863 * 'Лаб 1'!$I$1</f>
        <v>127.988883274381</v>
      </c>
      <c r="E870" s="12">
        <f t="shared" si="16"/>
        <v>119.97742979215187</v>
      </c>
      <c r="F870" s="12">
        <f>$I$2*Данные!E863*Данные!D863</f>
        <v>322.37730461139694</v>
      </c>
      <c r="G870" s="12">
        <f>$F$2*Данные!D863*Данные!F863</f>
        <v>368.67070607537255</v>
      </c>
    </row>
    <row r="871" spans="1:7">
      <c r="A871" s="17">
        <v>44348</v>
      </c>
      <c r="B871" s="18">
        <f xml:space="preserve"> Данные!B864 * 'Лаб 1'!$F$1</f>
        <v>184.98326159732184</v>
      </c>
      <c r="C871" s="3">
        <f xml:space="preserve"> Данные!C864 * 'Лаб 1'!$M$1</f>
        <v>138.29818610824361</v>
      </c>
      <c r="D871" s="3">
        <f>Данные!D864 * 'Лаб 1'!$I$1</f>
        <v>127.98383021728144</v>
      </c>
      <c r="E871" s="12">
        <f t="shared" si="16"/>
        <v>120.0024620695259</v>
      </c>
      <c r="F871" s="12">
        <f>$I$2*Данные!E864*Данные!D864</f>
        <v>355.3928144573577</v>
      </c>
      <c r="G871" s="12">
        <f>$F$2*Данные!D864*Данные!F864</f>
        <v>367.67985250586537</v>
      </c>
    </row>
    <row r="872" spans="1:7">
      <c r="A872" s="17">
        <v>44349</v>
      </c>
      <c r="B872" s="18">
        <f xml:space="preserve"> Данные!B865 * 'Лаб 1'!$F$1</f>
        <v>185.61692969870876</v>
      </c>
      <c r="C872" s="3">
        <f xml:space="preserve"> Данные!C865 * 'Лаб 1'!$M$1</f>
        <v>138.39158432876175</v>
      </c>
      <c r="D872" s="3">
        <f>Данные!D865 * 'Лаб 1'!$I$1</f>
        <v>127.90298130368873</v>
      </c>
      <c r="E872" s="12">
        <f t="shared" si="16"/>
        <v>120.02749434689994</v>
      </c>
      <c r="F872" s="12">
        <f>$I$2*Данные!E865*Данные!D865</f>
        <v>360.760152241208</v>
      </c>
      <c r="G872" s="12">
        <f>$F$2*Данные!D865*Данные!F865</f>
        <v>369.75374114284125</v>
      </c>
    </row>
    <row r="873" spans="1:7">
      <c r="A873" s="17">
        <v>44350</v>
      </c>
      <c r="B873" s="18">
        <f xml:space="preserve"> Данные!B866 * 'Лаб 1'!$F$1</f>
        <v>184.98326159732184</v>
      </c>
      <c r="C873" s="3">
        <f xml:space="preserve"> Данные!C866 * 'Лаб 1'!$M$1</f>
        <v>138.49481394091333</v>
      </c>
      <c r="D873" s="3">
        <f>Данные!D866 * 'Лаб 1'!$I$1</f>
        <v>128.26174835775643</v>
      </c>
      <c r="E873" s="12">
        <f t="shared" si="16"/>
        <v>120.05252662427398</v>
      </c>
      <c r="F873" s="12">
        <f>$I$2*Данные!E866*Данные!D866</f>
        <v>375.19704650972449</v>
      </c>
      <c r="G873" s="12">
        <f>$F$2*Данные!D866*Данные!F866</f>
        <v>366.28424392319073</v>
      </c>
    </row>
    <row r="874" spans="1:7">
      <c r="A874" s="17">
        <v>44351</v>
      </c>
      <c r="B874" s="18">
        <f xml:space="preserve"> Данные!B867 * 'Лаб 1'!$F$1</f>
        <v>184.55284552845529</v>
      </c>
      <c r="C874" s="3">
        <f xml:space="preserve"> Данные!C867 * 'Лаб 1'!$M$1</f>
        <v>138.62262203214863</v>
      </c>
      <c r="D874" s="3">
        <f>Данные!D867 * 'Лаб 1'!$I$1</f>
        <v>128.21627084386051</v>
      </c>
      <c r="E874" s="12">
        <f t="shared" si="16"/>
        <v>120.07755890164802</v>
      </c>
      <c r="F874" s="12">
        <f>$I$2*Данные!E867*Данные!D867</f>
        <v>365.6318475312317</v>
      </c>
      <c r="G874" s="12">
        <f>$F$2*Данные!D867*Данные!F867</f>
        <v>373.11942525505316</v>
      </c>
    </row>
    <row r="875" spans="1:7">
      <c r="A875" s="17">
        <v>44352</v>
      </c>
      <c r="B875" s="18">
        <f xml:space="preserve"> Данные!B868 * 'Лаб 1'!$F$1</f>
        <v>182.44858919177426</v>
      </c>
      <c r="C875" s="3">
        <f xml:space="preserve"> Данные!C868 * 'Лаб 1'!$M$1</f>
        <v>138.01307575087253</v>
      </c>
      <c r="D875" s="3">
        <f>Данные!D868 * 'Лаб 1'!$I$1</f>
        <v>128.28701364325417</v>
      </c>
      <c r="E875" s="12">
        <f t="shared" si="16"/>
        <v>120.10259117902206</v>
      </c>
      <c r="F875" s="12">
        <f>$I$2*Данные!E868*Данные!D868</f>
        <v>362.90628223845141</v>
      </c>
      <c r="G875" s="12">
        <f>$F$2*Данные!D868*Данные!F868</f>
        <v>373.35494724192552</v>
      </c>
    </row>
    <row r="876" spans="1:7">
      <c r="A876" s="17">
        <v>44355</v>
      </c>
      <c r="B876" s="18">
        <f xml:space="preserve"> Данные!B869 * 'Лаб 1'!$F$1</f>
        <v>182.90291726446674</v>
      </c>
      <c r="C876" s="3">
        <f xml:space="preserve"> Данные!C869 * 'Лаб 1'!$M$1</f>
        <v>138.18020940864179</v>
      </c>
      <c r="D876" s="3">
        <f>Данные!D869 * 'Лаб 1'!$I$1</f>
        <v>127.75138959070236</v>
      </c>
      <c r="E876" s="12">
        <f t="shared" si="16"/>
        <v>120.12762345639609</v>
      </c>
      <c r="F876" s="12">
        <f>$I$2*Данные!E869*Данные!D869</f>
        <v>331.8695071206937</v>
      </c>
      <c r="G876" s="12">
        <f>$F$2*Данные!D869*Данные!F869</f>
        <v>374.27672484340303</v>
      </c>
    </row>
    <row r="877" spans="1:7">
      <c r="A877" s="17">
        <v>44356</v>
      </c>
      <c r="B877" s="18">
        <f xml:space="preserve"> Данные!B870 * 'Лаб 1'!$F$1</f>
        <v>183.44093735054997</v>
      </c>
      <c r="C877" s="3">
        <f xml:space="preserve"> Данные!C870 * 'Лаб 1'!$M$1</f>
        <v>138.214619279359</v>
      </c>
      <c r="D877" s="3">
        <f>Данные!D870 * 'Лаб 1'!$I$1</f>
        <v>127.44820616472965</v>
      </c>
      <c r="E877" s="12">
        <f t="shared" si="16"/>
        <v>120.15265573377013</v>
      </c>
      <c r="F877" s="12">
        <f>$I$2*Данные!E870*Данные!D870</f>
        <v>337.9495144268098</v>
      </c>
      <c r="G877" s="12">
        <f>$F$2*Данные!D870*Данные!F870</f>
        <v>374.53745838469905</v>
      </c>
    </row>
    <row r="878" spans="1:7">
      <c r="A878" s="17">
        <v>44357</v>
      </c>
      <c r="B878" s="18">
        <f xml:space="preserve"> Данные!B871 * 'Лаб 1'!$F$1</f>
        <v>181.71927307508369</v>
      </c>
      <c r="C878" s="3">
        <f xml:space="preserve"> Данные!C871 * 'Лаб 1'!$M$1</f>
        <v>137.25605859509412</v>
      </c>
      <c r="D878" s="3">
        <f>Данные!D871 * 'Лаб 1'!$I$1</f>
        <v>126.36179888832743</v>
      </c>
      <c r="E878" s="12">
        <f t="shared" si="16"/>
        <v>120.17768801114417</v>
      </c>
      <c r="F878" s="12">
        <f>$I$2*Данные!E871*Данные!D871</f>
        <v>336.31872316489171</v>
      </c>
      <c r="G878" s="12">
        <f>$F$2*Данные!D871*Данные!F871</f>
        <v>368.36538275097024</v>
      </c>
    </row>
    <row r="879" spans="1:7">
      <c r="A879" s="17">
        <v>44358</v>
      </c>
      <c r="B879" s="18">
        <f xml:space="preserve"> Данные!B872 * 'Лаб 1'!$F$1</f>
        <v>180.67910090865615</v>
      </c>
      <c r="C879" s="3">
        <f xml:space="preserve"> Данные!C872 * 'Лаб 1'!$M$1</f>
        <v>136.97094823772304</v>
      </c>
      <c r="D879" s="3">
        <f>Данные!D872 * 'Лаб 1'!$I$1</f>
        <v>126.20515411824151</v>
      </c>
      <c r="E879" s="12">
        <f t="shared" si="16"/>
        <v>120.20272028851821</v>
      </c>
      <c r="F879" s="12">
        <f>$I$2*Данные!E872*Данные!D872</f>
        <v>320.41658311202019</v>
      </c>
      <c r="G879" s="12">
        <f>$F$2*Данные!D872*Данные!F872</f>
        <v>371.52626853809653</v>
      </c>
    </row>
    <row r="880" spans="1:7">
      <c r="A880" s="17">
        <v>44359</v>
      </c>
      <c r="B880" s="18">
        <f xml:space="preserve"> Данные!B873 * 'Лаб 1'!$F$1</f>
        <v>180.42802486848396</v>
      </c>
      <c r="C880" s="3">
        <f xml:space="preserve"> Данные!C873 * 'Лаб 1'!$M$1</f>
        <v>136.02221894509168</v>
      </c>
      <c r="D880" s="3">
        <f>Данные!D873 * 'Лаб 1'!$I$1</f>
        <v>125.36634663971701</v>
      </c>
      <c r="E880" s="12">
        <f t="shared" si="16"/>
        <v>120.22775256589225</v>
      </c>
      <c r="F880" s="12">
        <f>$I$2*Данные!E873*Данные!D873</f>
        <v>311.12608689788448</v>
      </c>
      <c r="G880" s="12">
        <f>$F$2*Данные!D873*Данные!F873</f>
        <v>378.12762157998782</v>
      </c>
    </row>
    <row r="881" spans="1:7">
      <c r="A881" s="17">
        <v>44362</v>
      </c>
      <c r="B881" s="18">
        <f xml:space="preserve"> Данные!B874 * 'Лаб 1'!$F$1</f>
        <v>177.95313247250118</v>
      </c>
      <c r="C881" s="3">
        <f xml:space="preserve"> Данные!C874 * 'Лаб 1'!$M$1</f>
        <v>136.09103868652608</v>
      </c>
      <c r="D881" s="3">
        <f>Данные!D874 * 'Лаб 1'!$I$1</f>
        <v>125.78069732187971</v>
      </c>
      <c r="E881" s="12">
        <f t="shared" si="16"/>
        <v>120.25278484326628</v>
      </c>
      <c r="F881" s="12">
        <f>$I$2*Данные!E874*Данные!D874</f>
        <v>341.05890546211043</v>
      </c>
      <c r="G881" s="12">
        <f>$F$2*Данные!D874*Данные!F874</f>
        <v>376.93503469275277</v>
      </c>
    </row>
    <row r="882" spans="1:7">
      <c r="A882" s="17">
        <v>44363</v>
      </c>
      <c r="B882" s="18">
        <f xml:space="preserve"> Данные!B875 * 'Лаб 1'!$F$1</f>
        <v>178.15638450502149</v>
      </c>
      <c r="C882" s="3">
        <f xml:space="preserve"> Данные!C875 * 'Лаб 1'!$M$1</f>
        <v>136.0271346409084</v>
      </c>
      <c r="D882" s="3">
        <f>Данные!D875 * 'Лаб 1'!$I$1</f>
        <v>125.64931783729156</v>
      </c>
      <c r="E882" s="12">
        <f t="shared" si="16"/>
        <v>120.27781712064032</v>
      </c>
      <c r="F882" s="12">
        <f>$I$2*Данные!E875*Данные!D875</f>
        <v>324.7032203770865</v>
      </c>
      <c r="G882" s="12">
        <f>$F$2*Данные!D875*Данные!F875</f>
        <v>378.02262405278543</v>
      </c>
    </row>
    <row r="883" spans="1:7">
      <c r="A883" s="17">
        <v>44364</v>
      </c>
      <c r="B883" s="18">
        <f xml:space="preserve"> Данные!B876 * 'Лаб 1'!$F$1</f>
        <v>178.22812051649927</v>
      </c>
      <c r="C883" s="3">
        <f xml:space="preserve"> Данные!C876 * 'Лаб 1'!$M$1</f>
        <v>136.49412574349898</v>
      </c>
      <c r="D883" s="3">
        <f>Данные!D876 * 'Лаб 1'!$I$1</f>
        <v>126.09398686205154</v>
      </c>
      <c r="E883" s="12">
        <f t="shared" si="16"/>
        <v>120.30284939801436</v>
      </c>
      <c r="F883" s="12">
        <f>$I$2*Данные!E876*Данные!D876</f>
        <v>316.50987488494127</v>
      </c>
      <c r="G883" s="12">
        <f>$F$2*Данные!D876*Данные!F876</f>
        <v>384.14069645283797</v>
      </c>
    </row>
    <row r="884" spans="1:7">
      <c r="A884" s="17">
        <v>44365</v>
      </c>
      <c r="B884" s="18">
        <f xml:space="preserve"> Данные!B877 * 'Лаб 1'!$F$1</f>
        <v>175.05978000956478</v>
      </c>
      <c r="C884" s="3">
        <f xml:space="preserve"> Данные!C877 * 'Лаб 1'!$M$1</f>
        <v>135.4962394927002</v>
      </c>
      <c r="D884" s="3">
        <f>Данные!D877 * 'Лаб 1'!$I$1</f>
        <v>127.37241030823648</v>
      </c>
      <c r="E884" s="12">
        <f t="shared" si="16"/>
        <v>120.3278816753884</v>
      </c>
      <c r="F884" s="12">
        <f>$I$2*Данные!E877*Данные!D877</f>
        <v>302.75662514363142</v>
      </c>
      <c r="G884" s="12">
        <f>$F$2*Данные!D877*Данные!F877</f>
        <v>384.11938624162121</v>
      </c>
    </row>
    <row r="885" spans="1:7">
      <c r="A885" s="17">
        <v>44366</v>
      </c>
      <c r="B885" s="18">
        <f xml:space="preserve"> Данные!B878 * 'Лаб 1'!$F$1</f>
        <v>173.30224772835962</v>
      </c>
      <c r="C885" s="3">
        <f xml:space="preserve"> Данные!C878 * 'Лаб 1'!$M$1</f>
        <v>134.60158285405299</v>
      </c>
      <c r="D885" s="3">
        <f>Данные!D878 * 'Лаб 1'!$I$1</f>
        <v>127.09954522486102</v>
      </c>
      <c r="E885" s="12">
        <f t="shared" si="16"/>
        <v>120.35291395276244</v>
      </c>
      <c r="F885" s="12">
        <f>$I$2*Данные!E878*Данные!D878</f>
        <v>297.41161024768502</v>
      </c>
      <c r="G885" s="12">
        <f>$F$2*Данные!D878*Данные!F878</f>
        <v>388.70249267797305</v>
      </c>
    </row>
    <row r="886" spans="1:7">
      <c r="A886" s="17">
        <v>44369</v>
      </c>
      <c r="B886" s="18">
        <f xml:space="preserve"> Данные!B879 * 'Лаб 1'!$F$1</f>
        <v>173.48158775705403</v>
      </c>
      <c r="C886" s="3">
        <f xml:space="preserve"> Данные!C879 * 'Лаб 1'!$M$1</f>
        <v>135.10298382736076</v>
      </c>
      <c r="D886" s="3">
        <f>Данные!D879 * 'Лаб 1'!$I$1</f>
        <v>127.94340576048508</v>
      </c>
      <c r="E886" s="12">
        <f t="shared" si="16"/>
        <v>120.37794623013647</v>
      </c>
      <c r="F886" s="12">
        <f>$I$2*Данные!E879*Данные!D879</f>
        <v>249.65903329622657</v>
      </c>
      <c r="G886" s="12">
        <f>$F$2*Данные!D879*Данные!F879</f>
        <v>396.25190716111393</v>
      </c>
    </row>
    <row r="887" spans="1:7">
      <c r="A887" s="17">
        <v>44370</v>
      </c>
      <c r="B887" s="18">
        <f xml:space="preserve"> Данные!B880 * 'Лаб 1'!$F$1</f>
        <v>173.48158775705403</v>
      </c>
      <c r="C887" s="3">
        <f xml:space="preserve"> Данные!C880 * 'Лаб 1'!$M$1</f>
        <v>135.38317848891512</v>
      </c>
      <c r="D887" s="3">
        <f>Данные!D880 * 'Лаб 1'!$I$1</f>
        <v>128.18595250126324</v>
      </c>
      <c r="E887" s="12">
        <f t="shared" si="16"/>
        <v>120.40297850751051</v>
      </c>
      <c r="F887" s="12">
        <f>$I$2*Данные!E880*Данные!D880</f>
        <v>261.44743321709922</v>
      </c>
      <c r="G887" s="12">
        <f>$F$2*Данные!D880*Данные!F880</f>
        <v>396.17341307024719</v>
      </c>
    </row>
    <row r="888" spans="1:7">
      <c r="A888" s="17">
        <v>44371</v>
      </c>
      <c r="B888" s="18">
        <f xml:space="preserve"> Данные!B881 * 'Лаб 1'!$F$1</f>
        <v>173.81635581061693</v>
      </c>
      <c r="C888" s="3">
        <f xml:space="preserve"> Данные!C881 * 'Лаб 1'!$M$1</f>
        <v>135.77151845843778</v>
      </c>
      <c r="D888" s="3">
        <f>Данные!D881 * 'Лаб 1'!$I$1</f>
        <v>128.15563415866598</v>
      </c>
      <c r="E888" s="12">
        <f t="shared" si="16"/>
        <v>120.42801078488455</v>
      </c>
      <c r="F888" s="12">
        <f>$I$2*Данные!E881*Данные!D881</f>
        <v>264.66834928718811</v>
      </c>
      <c r="G888" s="12">
        <f>$F$2*Данные!D881*Данные!F881</f>
        <v>395.22059993313979</v>
      </c>
    </row>
    <row r="889" spans="1:7">
      <c r="A889" s="17">
        <v>44372</v>
      </c>
      <c r="B889" s="18">
        <f xml:space="preserve"> Данные!B882 * 'Лаб 1'!$F$1</f>
        <v>173.36202773792442</v>
      </c>
      <c r="C889" s="3">
        <f xml:space="preserve"> Данные!C882 * 'Лаб 1'!$M$1</f>
        <v>135.60438480066853</v>
      </c>
      <c r="D889" s="3">
        <f>Данные!D882 * 'Лаб 1'!$I$1</f>
        <v>128.01920161697828</v>
      </c>
      <c r="E889" s="12">
        <f t="shared" si="16"/>
        <v>120.45304306225859</v>
      </c>
      <c r="F889" s="12">
        <f>$I$2*Данные!E882*Данные!D882</f>
        <v>257.0161792448738</v>
      </c>
      <c r="G889" s="12">
        <f>$F$2*Данные!D882*Данные!F882</f>
        <v>393.91206489218627</v>
      </c>
    </row>
    <row r="890" spans="1:7">
      <c r="A890" s="17">
        <v>44373</v>
      </c>
      <c r="B890" s="18">
        <f xml:space="preserve"> Данные!B883 * 'Лаб 1'!$F$1</f>
        <v>173.38593974175038</v>
      </c>
      <c r="C890" s="3">
        <f xml:space="preserve"> Данные!C883 * 'Лаб 1'!$M$1</f>
        <v>135.63387897556899</v>
      </c>
      <c r="D890" s="3">
        <f>Данные!D883 * 'Лаб 1'!$I$1</f>
        <v>127.81707933299646</v>
      </c>
      <c r="E890" s="12">
        <f t="shared" si="16"/>
        <v>120.47807533963262</v>
      </c>
      <c r="F890" s="12">
        <f>$I$2*Данные!E883*Данные!D883</f>
        <v>240.30596572549697</v>
      </c>
      <c r="G890" s="12">
        <f>$F$2*Данные!D883*Данные!F883</f>
        <v>398.22436321084751</v>
      </c>
    </row>
    <row r="891" spans="1:7">
      <c r="A891" s="17">
        <v>44376</v>
      </c>
      <c r="B891" s="18">
        <f xml:space="preserve"> Данные!B884 * 'Лаб 1'!$F$1</f>
        <v>172.27403156384506</v>
      </c>
      <c r="C891" s="3">
        <f xml:space="preserve"> Данные!C884 * 'Лаб 1'!$M$1</f>
        <v>135.21604483114587</v>
      </c>
      <c r="D891" s="3">
        <f>Данные!D884 * 'Лаб 1'!$I$1</f>
        <v>127.64022233451236</v>
      </c>
      <c r="E891" s="12">
        <f t="shared" si="16"/>
        <v>120.50310761700666</v>
      </c>
      <c r="F891" s="12">
        <f>$I$2*Данные!E884*Данные!D884</f>
        <v>290.51602264553804</v>
      </c>
      <c r="G891" s="12">
        <f>$F$2*Данные!D884*Данные!F884</f>
        <v>402.2466830990308</v>
      </c>
    </row>
    <row r="892" spans="1:7">
      <c r="A892" s="17">
        <v>44377</v>
      </c>
      <c r="B892" s="18">
        <f xml:space="preserve"> Данные!B885 * 'Лаб 1'!$F$1</f>
        <v>172.17838354854135</v>
      </c>
      <c r="C892" s="3">
        <f xml:space="preserve"> Данные!C885 * 'Лаб 1'!$M$1</f>
        <v>135.20129774369562</v>
      </c>
      <c r="D892" s="3">
        <f>Данные!D885 * 'Лаб 1'!$I$1</f>
        <v>127.90298130368873</v>
      </c>
      <c r="E892" s="12">
        <f t="shared" si="16"/>
        <v>120.5281398943807</v>
      </c>
      <c r="F892" s="12">
        <f>$I$2*Данные!E885*Данные!D885</f>
        <v>294.85859032469517</v>
      </c>
      <c r="G892" s="12">
        <f>$F$2*Данные!D885*Данные!F885</f>
        <v>404.9374091390016</v>
      </c>
    </row>
    <row r="893" spans="1:7">
      <c r="A893" s="17">
        <v>44378</v>
      </c>
      <c r="B893" s="18">
        <f xml:space="preserve"> Данные!B886 * 'Лаб 1'!$F$1</f>
        <v>171.11429937828791</v>
      </c>
      <c r="C893" s="3">
        <f xml:space="preserve"> Данные!C886 * 'Лаб 1'!$M$1</f>
        <v>134.95551295285847</v>
      </c>
      <c r="D893" s="3">
        <f>Данные!D886 * 'Лаб 1'!$I$1</f>
        <v>127.96361798888326</v>
      </c>
      <c r="E893" s="12">
        <f t="shared" si="16"/>
        <v>120.55317217175474</v>
      </c>
      <c r="F893" s="12">
        <f>$I$2*Данные!E886*Данные!D886</f>
        <v>293.32137756961293</v>
      </c>
      <c r="G893" s="12">
        <f>$F$2*Данные!D886*Данные!F886</f>
        <v>406.04636711359234</v>
      </c>
    </row>
    <row r="894" spans="1:7">
      <c r="A894" s="17">
        <v>44379</v>
      </c>
      <c r="B894" s="18">
        <f xml:space="preserve"> Данные!B887 * 'Лаб 1'!$F$1</f>
        <v>172.65662362505978</v>
      </c>
      <c r="C894" s="3">
        <f xml:space="preserve"> Данные!C887 * 'Лаб 1'!$M$1</f>
        <v>134.40987071720002</v>
      </c>
      <c r="D894" s="3">
        <f>Данные!D887 * 'Лаб 1'!$I$1</f>
        <v>127.94340576048508</v>
      </c>
      <c r="E894" s="12">
        <f t="shared" si="16"/>
        <v>120.57820444912878</v>
      </c>
      <c r="F894" s="12">
        <f>$I$2*Данные!E887*Данные!D887</f>
        <v>281.53857243086782</v>
      </c>
      <c r="G894" s="12">
        <f>$F$2*Данные!D887*Данные!F887</f>
        <v>413.93802751358049</v>
      </c>
    </row>
    <row r="895" spans="1:7">
      <c r="A895" s="17">
        <v>44380</v>
      </c>
      <c r="B895" s="18">
        <f xml:space="preserve"> Данные!B888 * 'Лаб 1'!$F$1</f>
        <v>174.30655188904828</v>
      </c>
      <c r="C895" s="3">
        <f xml:space="preserve"> Данные!C888 * 'Лаб 1'!$M$1</f>
        <v>134.85719903652361</v>
      </c>
      <c r="D895" s="3">
        <f>Данные!D888 * 'Лаб 1'!$I$1</f>
        <v>128.47902981303687</v>
      </c>
      <c r="E895" s="12">
        <f t="shared" si="16"/>
        <v>120.60323672650281</v>
      </c>
      <c r="F895" s="12">
        <f>$I$2*Данные!E888*Данные!D888</f>
        <v>294.52244309187643</v>
      </c>
      <c r="G895" s="12">
        <f>$F$2*Данные!D888*Данные!F888</f>
        <v>421.78899246526811</v>
      </c>
    </row>
    <row r="896" spans="1:7">
      <c r="A896" s="17">
        <v>44383</v>
      </c>
      <c r="B896" s="18">
        <f xml:space="preserve"> Данные!B889 * 'Лаб 1'!$F$1</f>
        <v>174.56958393113342</v>
      </c>
      <c r="C896" s="3">
        <f xml:space="preserve"> Данные!C889 * 'Лаб 1'!$M$1</f>
        <v>135.32910583493094</v>
      </c>
      <c r="D896" s="3">
        <f>Данные!D889 * 'Лаб 1'!$I$1</f>
        <v>128.1354219302678</v>
      </c>
      <c r="E896" s="12">
        <f t="shared" si="16"/>
        <v>120.62826900387685</v>
      </c>
      <c r="F896" s="12">
        <f>$I$2*Данные!E889*Данные!D889</f>
        <v>306.73546727994142</v>
      </c>
      <c r="G896" s="12">
        <f>$F$2*Данные!D889*Данные!F889</f>
        <v>428.21400713034711</v>
      </c>
    </row>
    <row r="897" spans="1:7">
      <c r="A897" s="17">
        <v>44384</v>
      </c>
      <c r="B897" s="18">
        <f xml:space="preserve"> Данные!B890 * 'Лаб 1'!$F$1</f>
        <v>176.08799617407939</v>
      </c>
      <c r="C897" s="3">
        <f xml:space="preserve"> Данные!C890 * 'Лаб 1'!$M$1</f>
        <v>134.85228334070689</v>
      </c>
      <c r="D897" s="3">
        <f>Данные!D890 * 'Лаб 1'!$I$1</f>
        <v>128.04446690247599</v>
      </c>
      <c r="E897" s="12">
        <f t="shared" si="16"/>
        <v>120.65330128125089</v>
      </c>
      <c r="F897" s="12">
        <f>$I$2*Данные!E890*Данные!D890</f>
        <v>317.21536738236637</v>
      </c>
      <c r="G897" s="12">
        <f>$F$2*Данные!D890*Данные!F890</f>
        <v>423.97340358554465</v>
      </c>
    </row>
    <row r="898" spans="1:7">
      <c r="A898" s="17">
        <v>44385</v>
      </c>
      <c r="B898" s="18">
        <f xml:space="preserve"> Данные!B891 * 'Лаб 1'!$F$1</f>
        <v>177.21186035389766</v>
      </c>
      <c r="C898" s="3">
        <f xml:space="preserve"> Данные!C891 * 'Лаб 1'!$M$1</f>
        <v>136.09103868652608</v>
      </c>
      <c r="D898" s="3">
        <f>Данные!D891 * 'Лаб 1'!$I$1</f>
        <v>129.11571500757958</v>
      </c>
      <c r="E898" s="12">
        <f t="shared" ref="E898:E961" si="17">E897 + ($E$1026-$E$768)/258</f>
        <v>120.67833355862493</v>
      </c>
      <c r="F898" s="12">
        <f>$I$2*Данные!E891*Данные!D891</f>
        <v>299.88168260160609</v>
      </c>
      <c r="G898" s="12">
        <f>$F$2*Данные!D891*Данные!F891</f>
        <v>433.10174305940529</v>
      </c>
    </row>
    <row r="899" spans="1:7">
      <c r="A899" s="17">
        <v>44386</v>
      </c>
      <c r="B899" s="18">
        <f xml:space="preserve"> Данные!B892 * 'Лаб 1'!$F$1</f>
        <v>180.36824485891918</v>
      </c>
      <c r="C899" s="3">
        <f xml:space="preserve"> Данные!C892 * 'Лаб 1'!$M$1</f>
        <v>138.85365973553556</v>
      </c>
      <c r="D899" s="3">
        <f>Данные!D892 * 'Лаб 1'!$I$1</f>
        <v>130.98029307731176</v>
      </c>
      <c r="E899" s="12">
        <f t="shared" si="17"/>
        <v>120.70336583599897</v>
      </c>
      <c r="F899" s="12">
        <f>$I$2*Данные!E892*Данные!D892</f>
        <v>292.14068876553608</v>
      </c>
      <c r="G899" s="12">
        <f>$F$2*Данные!D892*Данные!F892</f>
        <v>437.50930073212083</v>
      </c>
    </row>
    <row r="900" spans="1:7">
      <c r="A900" s="17">
        <v>44387</v>
      </c>
      <c r="B900" s="18">
        <f xml:space="preserve"> Данные!B893 * 'Лаб 1'!$F$1</f>
        <v>178.45528455284551</v>
      </c>
      <c r="C900" s="3">
        <f xml:space="preserve"> Данные!C893 * 'Лаб 1'!$M$1</f>
        <v>138.39158432876175</v>
      </c>
      <c r="D900" s="3">
        <f>Данные!D893 * 'Лаб 1'!$I$1</f>
        <v>130.08084891359272</v>
      </c>
      <c r="E900" s="12">
        <f t="shared" si="17"/>
        <v>120.728398113373</v>
      </c>
      <c r="F900" s="12">
        <f>$I$2*Данные!E893*Данные!D893</f>
        <v>292.32304294354867</v>
      </c>
      <c r="G900" s="12">
        <f>$F$2*Данные!D893*Данные!F893</f>
        <v>437.93284410022289</v>
      </c>
    </row>
    <row r="901" spans="1:7">
      <c r="A901" s="17">
        <v>44390</v>
      </c>
      <c r="B901" s="18">
        <f xml:space="preserve"> Данные!B894 * 'Лаб 1'!$F$1</f>
        <v>178.14442850310854</v>
      </c>
      <c r="C901" s="3">
        <f xml:space="preserve"> Данные!C894 * 'Лаб 1'!$M$1</f>
        <v>137.95408740107163</v>
      </c>
      <c r="D901" s="3">
        <f>Данные!D894 * 'Лаб 1'!$I$1</f>
        <v>129.88377968671043</v>
      </c>
      <c r="E901" s="12">
        <f t="shared" si="17"/>
        <v>120.75343039074704</v>
      </c>
      <c r="F901" s="12">
        <f>$I$2*Данные!E894*Данные!D894</f>
        <v>271.19559698205734</v>
      </c>
      <c r="G901" s="12">
        <f>$F$2*Данные!D894*Данные!F894</f>
        <v>447.80780721851278</v>
      </c>
    </row>
    <row r="902" spans="1:7">
      <c r="A902" s="17">
        <v>44391</v>
      </c>
      <c r="B902" s="18">
        <f xml:space="preserve"> Данные!B895 * 'Лаб 1'!$F$1</f>
        <v>178.3357245337159</v>
      </c>
      <c r="C902" s="3">
        <f xml:space="preserve"> Данные!C895 * 'Лаб 1'!$M$1</f>
        <v>137.73288108931817</v>
      </c>
      <c r="D902" s="3">
        <f>Данные!D895 * 'Лаб 1'!$I$1</f>
        <v>129.6766043456291</v>
      </c>
      <c r="E902" s="12">
        <f t="shared" si="17"/>
        <v>120.77846266812108</v>
      </c>
      <c r="F902" s="12">
        <f>$I$2*Данные!E895*Данные!D895</f>
        <v>265.41398663538564</v>
      </c>
      <c r="G902" s="12">
        <f>$F$2*Данные!D895*Данные!F895</f>
        <v>445.08511819785031</v>
      </c>
    </row>
    <row r="903" spans="1:7">
      <c r="A903" s="17">
        <v>44392</v>
      </c>
      <c r="B903" s="18">
        <f xml:space="preserve"> Данные!B896 * 'Лаб 1'!$F$1</f>
        <v>178.50310856049737</v>
      </c>
      <c r="C903" s="3">
        <f xml:space="preserve"> Данные!C896 * 'Лаб 1'!$M$1</f>
        <v>136.99552671680678</v>
      </c>
      <c r="D903" s="3">
        <f>Данные!D896 * 'Лаб 1'!$I$1</f>
        <v>129.42395149065183</v>
      </c>
      <c r="E903" s="12">
        <f t="shared" si="17"/>
        <v>120.80349494549512</v>
      </c>
      <c r="F903" s="12">
        <f>$I$2*Данные!E896*Данные!D896</f>
        <v>267.2808741630414</v>
      </c>
      <c r="G903" s="12">
        <f>$F$2*Данные!D896*Данные!F896</f>
        <v>437.96514698836154</v>
      </c>
    </row>
    <row r="904" spans="1:7">
      <c r="A904" s="17">
        <v>44393</v>
      </c>
      <c r="B904" s="18">
        <f xml:space="preserve"> Данные!B897 * 'Лаб 1'!$F$1</f>
        <v>179.16068866571018</v>
      </c>
      <c r="C904" s="3">
        <f xml:space="preserve"> Данные!C897 * 'Лаб 1'!$M$1</f>
        <v>137.08892493732489</v>
      </c>
      <c r="D904" s="3">
        <f>Данные!D897 * 'Лаб 1'!$I$1</f>
        <v>128.55987872662959</v>
      </c>
      <c r="E904" s="12">
        <f t="shared" si="17"/>
        <v>120.82852722286916</v>
      </c>
      <c r="F904" s="12">
        <f>$I$2*Данные!E897*Данные!D897</f>
        <v>258.35221822052159</v>
      </c>
      <c r="G904" s="12">
        <f>$F$2*Данные!D897*Данные!F897</f>
        <v>423.33228674545501</v>
      </c>
    </row>
    <row r="905" spans="1:7">
      <c r="A905" s="17">
        <v>44394</v>
      </c>
      <c r="B905" s="18">
        <f xml:space="preserve"> Данные!B898 * 'Лаб 1'!$F$1</f>
        <v>177.46293639406983</v>
      </c>
      <c r="C905" s="3">
        <f xml:space="preserve"> Данные!C898 * 'Лаб 1'!$M$1</f>
        <v>135.56997492995131</v>
      </c>
      <c r="D905" s="3">
        <f>Данные!D898 * 'Лаб 1'!$I$1</f>
        <v>128.0343607882769</v>
      </c>
      <c r="E905" s="12">
        <f t="shared" si="17"/>
        <v>120.85355950024319</v>
      </c>
      <c r="F905" s="12">
        <f>$I$2*Данные!E898*Данные!D898</f>
        <v>254.1689138664473</v>
      </c>
      <c r="G905" s="12">
        <f>$F$2*Данные!D898*Данные!F898</f>
        <v>432.55251570057021</v>
      </c>
    </row>
    <row r="906" spans="1:7">
      <c r="A906" s="17">
        <v>44397</v>
      </c>
      <c r="B906" s="18">
        <f xml:space="preserve"> Данные!B899 * 'Лаб 1'!$F$1</f>
        <v>175.77714012434242</v>
      </c>
      <c r="C906" s="3">
        <f xml:space="preserve"> Данные!C899 * 'Лаб 1'!$M$1</f>
        <v>135.34385292238116</v>
      </c>
      <c r="D906" s="3">
        <f>Данные!D899 * 'Лаб 1'!$I$1</f>
        <v>128.14047498736733</v>
      </c>
      <c r="E906" s="12">
        <f t="shared" si="17"/>
        <v>120.87859177761723</v>
      </c>
      <c r="F906" s="12">
        <f>$I$2*Данные!E899*Данные!D899</f>
        <v>240.33552770784831</v>
      </c>
      <c r="G906" s="12">
        <f>$F$2*Данные!D899*Данные!F899</f>
        <v>430.68943742864565</v>
      </c>
    </row>
    <row r="907" spans="1:7">
      <c r="A907" s="17">
        <v>44398</v>
      </c>
      <c r="B907" s="18">
        <f xml:space="preserve"> Данные!B900 * 'Лаб 1'!$F$1</f>
        <v>176.87709230033477</v>
      </c>
      <c r="C907" s="3">
        <f xml:space="preserve"> Данные!C900 * 'Лаб 1'!$M$1</f>
        <v>135.77643415425453</v>
      </c>
      <c r="D907" s="3">
        <f>Данные!D900 * 'Лаб 1'!$I$1</f>
        <v>128.08489135927235</v>
      </c>
      <c r="E907" s="12">
        <f t="shared" si="17"/>
        <v>120.90362405499127</v>
      </c>
      <c r="F907" s="12">
        <f>$I$2*Данные!E900*Данные!D900</f>
        <v>255.42224359690292</v>
      </c>
      <c r="G907" s="12">
        <f>$F$2*Данные!D900*Данные!F900</f>
        <v>434.64775893530242</v>
      </c>
    </row>
    <row r="908" spans="1:7">
      <c r="A908" s="17">
        <v>44399</v>
      </c>
      <c r="B908" s="18">
        <f xml:space="preserve"> Данные!B901 * 'Лаб 1'!$F$1</f>
        <v>175.8130081300813</v>
      </c>
      <c r="C908" s="3">
        <f xml:space="preserve"> Данные!C901 * 'Лаб 1'!$M$1</f>
        <v>135.03416408592636</v>
      </c>
      <c r="D908" s="3">
        <f>Данные!D901 * 'Лаб 1'!$I$1</f>
        <v>127.97877716018191</v>
      </c>
      <c r="E908" s="12">
        <f t="shared" si="17"/>
        <v>120.92865633236531</v>
      </c>
      <c r="F908" s="12">
        <f>$I$2*Данные!E901*Данные!D901</f>
        <v>269.33874405014416</v>
      </c>
      <c r="G908" s="12">
        <f>$F$2*Данные!D901*Данные!F901</f>
        <v>439.49438592040275</v>
      </c>
    </row>
    <row r="909" spans="1:7">
      <c r="A909" s="17">
        <v>44400</v>
      </c>
      <c r="B909" s="18">
        <f xml:space="preserve"> Данные!B902 * 'Лаб 1'!$F$1</f>
        <v>173.74461979913914</v>
      </c>
      <c r="C909" s="3">
        <f xml:space="preserve"> Данные!C902 * 'Лаб 1'!$M$1</f>
        <v>134.68514968293761</v>
      </c>
      <c r="D909" s="3">
        <f>Данные!D902 * 'Лаб 1'!$I$1</f>
        <v>127.07427993936331</v>
      </c>
      <c r="E909" s="12">
        <f t="shared" si="17"/>
        <v>120.95368860973934</v>
      </c>
      <c r="F909" s="12">
        <f>$I$2*Данные!E902*Данные!D902</f>
        <v>276.33821499189577</v>
      </c>
      <c r="G909" s="12">
        <f>$F$2*Данные!D902*Данные!F902</f>
        <v>437.65133999458482</v>
      </c>
    </row>
    <row r="910" spans="1:7">
      <c r="A910" s="17">
        <v>44401</v>
      </c>
      <c r="B910" s="18">
        <f xml:space="preserve"> Данные!B903 * 'Лаб 1'!$F$1</f>
        <v>174.21090387374463</v>
      </c>
      <c r="C910" s="3">
        <f xml:space="preserve"> Данные!C903 * 'Лаб 1'!$M$1</f>
        <v>134.20341149289683</v>
      </c>
      <c r="D910" s="3">
        <f>Данные!D903 * 'Лаб 1'!$I$1</f>
        <v>127.01364325416876</v>
      </c>
      <c r="E910" s="12">
        <f t="shared" si="17"/>
        <v>120.97872088711338</v>
      </c>
      <c r="F910" s="12">
        <f>$I$2*Данные!E903*Данные!D903</f>
        <v>288.18268804437213</v>
      </c>
      <c r="G910" s="12">
        <f>$F$2*Данные!D903*Данные!F903</f>
        <v>430.92446649131637</v>
      </c>
    </row>
    <row r="911" spans="1:7">
      <c r="A911" s="17">
        <v>44404</v>
      </c>
      <c r="B911" s="18">
        <f xml:space="preserve"> Данные!B904 * 'Лаб 1'!$F$1</f>
        <v>175.11956001912961</v>
      </c>
      <c r="C911" s="3">
        <f xml:space="preserve"> Данные!C904 * 'Лаб 1'!$M$1</f>
        <v>134.98500712775893</v>
      </c>
      <c r="D911" s="3">
        <f>Данные!D904 * 'Лаб 1'!$I$1</f>
        <v>127.31682668014147</v>
      </c>
      <c r="E911" s="12">
        <f t="shared" si="17"/>
        <v>121.00375316448742</v>
      </c>
      <c r="F911" s="12">
        <f>$I$2*Данные!E904*Данные!D904</f>
        <v>299.94534494071587</v>
      </c>
      <c r="G911" s="12">
        <f>$F$2*Данные!D904*Данные!F904</f>
        <v>426.68500998813937</v>
      </c>
    </row>
    <row r="912" spans="1:7">
      <c r="A912" s="17">
        <v>44405</v>
      </c>
      <c r="B912" s="18">
        <f xml:space="preserve"> Данные!B905 * 'Лаб 1'!$F$1</f>
        <v>174.2467718794835</v>
      </c>
      <c r="C912" s="3">
        <f xml:space="preserve"> Данные!C905 * 'Лаб 1'!$M$1</f>
        <v>135.00958560684265</v>
      </c>
      <c r="D912" s="3">
        <f>Данные!D905 * 'Лаб 1'!$I$1</f>
        <v>127.45831227892874</v>
      </c>
      <c r="E912" s="12">
        <f t="shared" si="17"/>
        <v>121.02878544186146</v>
      </c>
      <c r="F912" s="12">
        <f>$I$2*Данные!E905*Данные!D905</f>
        <v>308.31501550117963</v>
      </c>
      <c r="G912" s="12">
        <f>$F$2*Данные!D905*Данные!F905</f>
        <v>429.10375867552432</v>
      </c>
    </row>
    <row r="913" spans="1:7">
      <c r="A913" s="17">
        <v>44406</v>
      </c>
      <c r="B913" s="18">
        <f xml:space="preserve"> Данные!B906 * 'Лаб 1'!$F$1</f>
        <v>174.40219990435199</v>
      </c>
      <c r="C913" s="3">
        <f xml:space="preserve"> Данные!C906 * 'Лаб 1'!$M$1</f>
        <v>135.51590227596716</v>
      </c>
      <c r="D913" s="3">
        <f>Данные!D906 * 'Лаб 1'!$I$1</f>
        <v>127.41788782213237</v>
      </c>
      <c r="E913" s="12">
        <f t="shared" si="17"/>
        <v>121.0538177192355</v>
      </c>
      <c r="F913" s="12">
        <f>$I$2*Данные!E906*Данные!D906</f>
        <v>313.27375724351469</v>
      </c>
      <c r="G913" s="12">
        <f>$F$2*Данные!D906*Данные!F906</f>
        <v>429.61565228239084</v>
      </c>
    </row>
    <row r="914" spans="1:7">
      <c r="A914" s="17">
        <v>44407</v>
      </c>
      <c r="B914" s="18">
        <f xml:space="preserve"> Данные!B907 * 'Лаб 1'!$F$1</f>
        <v>175.58584409373506</v>
      </c>
      <c r="C914" s="3">
        <f xml:space="preserve"> Данные!C907 * 'Лаб 1'!$M$1</f>
        <v>135.83050680823871</v>
      </c>
      <c r="D914" s="3">
        <f>Данные!D907 * 'Лаб 1'!$I$1</f>
        <v>126.85699848408285</v>
      </c>
      <c r="E914" s="12">
        <f t="shared" si="17"/>
        <v>121.07884999660953</v>
      </c>
      <c r="F914" s="12">
        <f>$I$2*Данные!E907*Данные!D907</f>
        <v>320.08761633756546</v>
      </c>
      <c r="G914" s="12">
        <f>$F$2*Данные!D907*Данные!F907</f>
        <v>426.72747155348446</v>
      </c>
    </row>
    <row r="915" spans="1:7">
      <c r="A915" s="17">
        <v>44408</v>
      </c>
      <c r="B915" s="18">
        <f xml:space="preserve"> Данные!B908 * 'Лаб 1'!$F$1</f>
        <v>175.66953610712579</v>
      </c>
      <c r="C915" s="3">
        <f xml:space="preserve"> Данные!C908 * 'Лаб 1'!$M$1</f>
        <v>135.77643415425453</v>
      </c>
      <c r="D915" s="3">
        <f>Данные!D908 * 'Лаб 1'!$I$1</f>
        <v>126.31126831733197</v>
      </c>
      <c r="E915" s="12">
        <f t="shared" si="17"/>
        <v>121.10388227398357</v>
      </c>
      <c r="F915" s="12">
        <f>$I$2*Данные!E908*Данные!D908</f>
        <v>331.0771455431173</v>
      </c>
      <c r="G915" s="12">
        <f>$F$2*Данные!D908*Данные!F908</f>
        <v>430.26418167457325</v>
      </c>
    </row>
    <row r="916" spans="1:7">
      <c r="A916" s="17">
        <v>44411</v>
      </c>
      <c r="B916" s="18">
        <f xml:space="preserve"> Данные!B909 * 'Лаб 1'!$F$1</f>
        <v>173.48158775705403</v>
      </c>
      <c r="C916" s="3">
        <f xml:space="preserve"> Данные!C909 * 'Лаб 1'!$M$1</f>
        <v>135.63387897556899</v>
      </c>
      <c r="D916" s="3">
        <f>Данные!D909 * 'Лаб 1'!$I$1</f>
        <v>126.16472966144516</v>
      </c>
      <c r="E916" s="12">
        <f t="shared" si="17"/>
        <v>121.12891455135761</v>
      </c>
      <c r="F916" s="12">
        <f>$I$2*Данные!E909*Данные!D909</f>
        <v>337.5672590028222</v>
      </c>
      <c r="G916" s="12">
        <f>$F$2*Данные!D909*Данные!F909</f>
        <v>428.56927932846423</v>
      </c>
    </row>
    <row r="917" spans="1:7">
      <c r="A917" s="17">
        <v>44412</v>
      </c>
      <c r="B917" s="18">
        <f xml:space="preserve"> Данные!B910 * 'Лаб 1'!$F$1</f>
        <v>174.17503586800575</v>
      </c>
      <c r="C917" s="3">
        <f xml:space="preserve"> Данные!C910 * 'Лаб 1'!$M$1</f>
        <v>136.15494273214372</v>
      </c>
      <c r="D917" s="3">
        <f>Данные!D910 * 'Лаб 1'!$I$1</f>
        <v>126.51844365841333</v>
      </c>
      <c r="E917" s="12">
        <f t="shared" si="17"/>
        <v>121.15394682873165</v>
      </c>
      <c r="F917" s="12">
        <f>$I$2*Данные!E910*Данные!D910</f>
        <v>348.43003581089079</v>
      </c>
      <c r="G917" s="12">
        <f>$F$2*Данные!D910*Данные!F910</f>
        <v>430.09251790120817</v>
      </c>
    </row>
    <row r="918" spans="1:7">
      <c r="A918" s="17">
        <v>44413</v>
      </c>
      <c r="B918" s="18">
        <f xml:space="preserve"> Данные!B911 * 'Лаб 1'!$F$1</f>
        <v>175.27498804399806</v>
      </c>
      <c r="C918" s="3">
        <f xml:space="preserve"> Данные!C911 * 'Лаб 1'!$M$1</f>
        <v>136.71041635943567</v>
      </c>
      <c r="D918" s="3">
        <f>Данные!D911 * 'Лаб 1'!$I$1</f>
        <v>127.12481051035876</v>
      </c>
      <c r="E918" s="12">
        <f t="shared" si="17"/>
        <v>121.17897910610569</v>
      </c>
      <c r="F918" s="12">
        <f>$I$2*Данные!E911*Данные!D911</f>
        <v>360.29019575943028</v>
      </c>
      <c r="G918" s="12">
        <f>$F$2*Данные!D911*Данные!F911</f>
        <v>429.45029606989891</v>
      </c>
    </row>
    <row r="919" spans="1:7">
      <c r="A919" s="17">
        <v>44414</v>
      </c>
      <c r="B919" s="18">
        <f xml:space="preserve"> Данные!B912 * 'Лаб 1'!$F$1</f>
        <v>175.77714012434242</v>
      </c>
      <c r="C919" s="3">
        <f xml:space="preserve"> Данные!C912 * 'Лаб 1'!$M$1</f>
        <v>136.85297153812121</v>
      </c>
      <c r="D919" s="3">
        <f>Данные!D912 * 'Лаб 1'!$I$1</f>
        <v>127.57958564931782</v>
      </c>
      <c r="E919" s="12">
        <f t="shared" si="17"/>
        <v>121.20401138347972</v>
      </c>
      <c r="F919" s="12">
        <f>$I$2*Данные!E912*Данные!D912</f>
        <v>381.15213508024931</v>
      </c>
      <c r="G919" s="12">
        <f>$F$2*Данные!D912*Данные!F912</f>
        <v>430.83915089017199</v>
      </c>
    </row>
    <row r="920" spans="1:7">
      <c r="A920" s="17">
        <v>44415</v>
      </c>
      <c r="B920" s="18">
        <f xml:space="preserve"> Данные!B913 * 'Лаб 1'!$F$1</f>
        <v>173.88809182209468</v>
      </c>
      <c r="C920" s="3">
        <f xml:space="preserve"> Данные!C913 * 'Лаб 1'!$M$1</f>
        <v>136.05662881580886</v>
      </c>
      <c r="D920" s="3">
        <f>Данные!D913 * 'Лаб 1'!$I$1</f>
        <v>127.03385548256693</v>
      </c>
      <c r="E920" s="12">
        <f t="shared" si="17"/>
        <v>121.22904366085376</v>
      </c>
      <c r="F920" s="12">
        <f>$I$2*Данные!E913*Данные!D913</f>
        <v>404.12460007788025</v>
      </c>
      <c r="G920" s="12">
        <f>$F$2*Данные!D913*Данные!F913</f>
        <v>427.55731295103431</v>
      </c>
    </row>
    <row r="921" spans="1:7">
      <c r="A921" s="17">
        <v>44418</v>
      </c>
      <c r="B921" s="18">
        <f xml:space="preserve"> Данные!B914 * 'Лаб 1'!$F$1</f>
        <v>168.47202295552367</v>
      </c>
      <c r="C921" s="3">
        <f xml:space="preserve"> Данные!C914 * 'Лаб 1'!$M$1</f>
        <v>135.02433269429287</v>
      </c>
      <c r="D921" s="3">
        <f>Данные!D914 * 'Лаб 1'!$I$1</f>
        <v>127.16523496715511</v>
      </c>
      <c r="E921" s="12">
        <f t="shared" si="17"/>
        <v>121.2540759382278</v>
      </c>
      <c r="F921" s="12">
        <f>$I$2*Данные!E914*Данные!D914</f>
        <v>421.10744751658507</v>
      </c>
      <c r="G921" s="12">
        <f>$F$2*Данные!D914*Данные!F914</f>
        <v>428.76378114445782</v>
      </c>
    </row>
    <row r="922" spans="1:7">
      <c r="A922" s="17">
        <v>44419</v>
      </c>
      <c r="B922" s="18">
        <f xml:space="preserve"> Данные!B915 * 'Лаб 1'!$F$1</f>
        <v>167.12099473935916</v>
      </c>
      <c r="C922" s="3">
        <f xml:space="preserve"> Данные!C915 * 'Лаб 1'!$M$1</f>
        <v>134.10509757656195</v>
      </c>
      <c r="D922" s="3">
        <f>Данные!D915 * 'Лаб 1'!$I$1</f>
        <v>127.02374936836785</v>
      </c>
      <c r="E922" s="12">
        <f t="shared" si="17"/>
        <v>121.27910821560184</v>
      </c>
      <c r="F922" s="12">
        <f>$I$2*Данные!E915*Данные!D915</f>
        <v>428.03364384702263</v>
      </c>
      <c r="G922" s="12">
        <f>$F$2*Данные!D915*Данные!F915</f>
        <v>437.18368107850864</v>
      </c>
    </row>
    <row r="923" spans="1:7">
      <c r="A923" s="17">
        <v>44420</v>
      </c>
      <c r="B923" s="18">
        <f xml:space="preserve"> Данные!B916 * 'Лаб 1'!$F$1</f>
        <v>167.87422285987566</v>
      </c>
      <c r="C923" s="3">
        <f xml:space="preserve"> Данные!C916 * 'Лаб 1'!$M$1</f>
        <v>134.0411935309443</v>
      </c>
      <c r="D923" s="3">
        <f>Данные!D916 * 'Лаб 1'!$I$1</f>
        <v>127.26124305204648</v>
      </c>
      <c r="E923" s="12">
        <f t="shared" si="17"/>
        <v>121.30414049297588</v>
      </c>
      <c r="F923" s="12">
        <f>$I$2*Данные!E916*Данные!D916</f>
        <v>416.98105167866441</v>
      </c>
      <c r="G923" s="12">
        <f>$F$2*Данные!D916*Данные!F916</f>
        <v>438.61884741239317</v>
      </c>
    </row>
    <row r="924" spans="1:7">
      <c r="A924" s="17">
        <v>44421</v>
      </c>
      <c r="B924" s="18">
        <f xml:space="preserve"> Данные!B917 * 'Лаб 1'!$F$1</f>
        <v>169.50023912003826</v>
      </c>
      <c r="C924" s="3">
        <f xml:space="preserve"> Данные!C917 * 'Лаб 1'!$M$1</f>
        <v>133.93304822297597</v>
      </c>
      <c r="D924" s="3">
        <f>Данные!D917 * 'Лаб 1'!$I$1</f>
        <v>126.92268822637695</v>
      </c>
      <c r="E924" s="12">
        <f t="shared" si="17"/>
        <v>121.32917277034991</v>
      </c>
      <c r="F924" s="12">
        <f>$I$2*Данные!E917*Данные!D917</f>
        <v>425.5216382018196</v>
      </c>
      <c r="G924" s="12">
        <f>$F$2*Данные!D917*Данные!F917</f>
        <v>443.37856321706164</v>
      </c>
    </row>
    <row r="925" spans="1:7">
      <c r="A925" s="17">
        <v>44422</v>
      </c>
      <c r="B925" s="18">
        <f xml:space="preserve"> Данные!B918 * 'Лаб 1'!$F$1</f>
        <v>169.08177905308463</v>
      </c>
      <c r="C925" s="3">
        <f xml:space="preserve"> Данные!C918 * 'Лаб 1'!$M$1</f>
        <v>133.41690016221796</v>
      </c>
      <c r="D925" s="3">
        <f>Данные!D918 * 'Лаб 1'!$I$1</f>
        <v>126.45275391611924</v>
      </c>
      <c r="E925" s="12">
        <f t="shared" si="17"/>
        <v>121.35420504772395</v>
      </c>
      <c r="F925" s="12">
        <f>$I$2*Данные!E918*Данные!D918</f>
        <v>435.6804157230805</v>
      </c>
      <c r="G925" s="12">
        <f>$F$2*Данные!D918*Данные!F918</f>
        <v>439.01847227605055</v>
      </c>
    </row>
    <row r="926" spans="1:7">
      <c r="A926" s="17">
        <v>44425</v>
      </c>
      <c r="B926" s="18">
        <f xml:space="preserve"> Данные!B919 * 'Лаб 1'!$F$1</f>
        <v>170.36107125777141</v>
      </c>
      <c r="C926" s="3">
        <f xml:space="preserve"> Данные!C919 * 'Лаб 1'!$M$1</f>
        <v>134.22798997198052</v>
      </c>
      <c r="D926" s="3">
        <f>Данные!D919 * 'Лаб 1'!$I$1</f>
        <v>126.11419909044972</v>
      </c>
      <c r="E926" s="12">
        <f t="shared" si="17"/>
        <v>121.37923732509799</v>
      </c>
      <c r="F926" s="12">
        <f>$I$2*Данные!E919*Данные!D919</f>
        <v>417.60834386748911</v>
      </c>
      <c r="G926" s="12">
        <f>$F$2*Данные!D919*Данные!F919</f>
        <v>426.67762780578408</v>
      </c>
    </row>
    <row r="927" spans="1:7">
      <c r="A927" s="17">
        <v>44426</v>
      </c>
      <c r="B927" s="18">
        <f xml:space="preserve"> Данные!B920 * 'Лаб 1'!$F$1</f>
        <v>172.20229555236727</v>
      </c>
      <c r="C927" s="3">
        <f xml:space="preserve"> Данные!C920 * 'Лаб 1'!$M$1</f>
        <v>134.68514968293761</v>
      </c>
      <c r="D927" s="3">
        <f>Данные!D920 * 'Лаб 1'!$I$1</f>
        <v>126.1798888327438</v>
      </c>
      <c r="E927" s="12">
        <f t="shared" si="17"/>
        <v>121.40426960247203</v>
      </c>
      <c r="F927" s="12">
        <f>$I$2*Данные!E920*Данные!D920</f>
        <v>404.01863660786302</v>
      </c>
      <c r="G927" s="12">
        <f>$F$2*Данные!D920*Данные!F920</f>
        <v>427.89157863531005</v>
      </c>
    </row>
    <row r="928" spans="1:7">
      <c r="A928" s="17">
        <v>44427</v>
      </c>
      <c r="B928" s="18">
        <f xml:space="preserve"> Данные!B921 * 'Лаб 1'!$F$1</f>
        <v>172.29794356767098</v>
      </c>
      <c r="C928" s="3">
        <f xml:space="preserve"> Данные!C921 * 'Лаб 1'!$M$1</f>
        <v>134.84245194907339</v>
      </c>
      <c r="D928" s="3">
        <f>Данные!D921 * 'Лаб 1'!$I$1</f>
        <v>126.67003537139969</v>
      </c>
      <c r="E928" s="12">
        <f t="shared" si="17"/>
        <v>121.42930187984607</v>
      </c>
      <c r="F928" s="12">
        <f>$I$2*Данные!E921*Данные!D921</f>
        <v>410.42607388003489</v>
      </c>
      <c r="G928" s="12">
        <f>$F$2*Данные!D921*Данные!F921</f>
        <v>433.91660984021541</v>
      </c>
    </row>
    <row r="929" spans="1:7">
      <c r="A929" s="17">
        <v>44428</v>
      </c>
      <c r="B929" s="18">
        <f xml:space="preserve"> Данные!B922 * 'Лаб 1'!$F$1</f>
        <v>173.15877570540411</v>
      </c>
      <c r="C929" s="3">
        <f xml:space="preserve"> Данные!C922 * 'Лаб 1'!$M$1</f>
        <v>135.20129774369562</v>
      </c>
      <c r="D929" s="3">
        <f>Данные!D922 * 'Лаб 1'!$I$1</f>
        <v>127.29156139464374</v>
      </c>
      <c r="E929" s="12">
        <f t="shared" si="17"/>
        <v>121.4543341572201</v>
      </c>
      <c r="F929" s="12">
        <f>$I$2*Данные!E922*Данные!D922</f>
        <v>434.52065076536064</v>
      </c>
      <c r="G929" s="12">
        <f>$F$2*Данные!D922*Данные!F922</f>
        <v>440.51825373074695</v>
      </c>
    </row>
    <row r="930" spans="1:7">
      <c r="A930" s="17">
        <v>44429</v>
      </c>
      <c r="B930" s="18">
        <f xml:space="preserve"> Данные!B923 * 'Лаб 1'!$F$1</f>
        <v>172.48923959827835</v>
      </c>
      <c r="C930" s="3">
        <f xml:space="preserve"> Данные!C923 * 'Лаб 1'!$M$1</f>
        <v>134.98992282357568</v>
      </c>
      <c r="D930" s="3">
        <f>Данные!D923 * 'Лаб 1'!$I$1</f>
        <v>127.1753410813542</v>
      </c>
      <c r="E930" s="12">
        <f t="shared" si="17"/>
        <v>121.47936643459414</v>
      </c>
      <c r="F930" s="12">
        <f>$I$2*Данные!E923*Данные!D923</f>
        <v>436.72775928313081</v>
      </c>
      <c r="G930" s="12">
        <f>$F$2*Данные!D923*Данные!F923</f>
        <v>439.85146862210394</v>
      </c>
    </row>
    <row r="931" spans="1:7">
      <c r="A931" s="17">
        <v>44432</v>
      </c>
      <c r="B931" s="18">
        <f xml:space="preserve"> Данные!B924 * 'Лаб 1'!$F$1</f>
        <v>172.03491152558581</v>
      </c>
      <c r="C931" s="3">
        <f xml:space="preserve"> Данные!C924 * 'Лаб 1'!$M$1</f>
        <v>134.2918940175982</v>
      </c>
      <c r="D931" s="3">
        <f>Данные!D924 * 'Лаб 1'!$I$1</f>
        <v>126.55886811520969</v>
      </c>
      <c r="E931" s="12">
        <f t="shared" si="17"/>
        <v>121.50439871196818</v>
      </c>
      <c r="F931" s="12">
        <f>$I$2*Данные!E924*Данные!D924</f>
        <v>434.03011402924534</v>
      </c>
      <c r="G931" s="12">
        <f>$F$2*Данные!D924*Данные!F924</f>
        <v>434.03314085928133</v>
      </c>
    </row>
    <row r="932" spans="1:7">
      <c r="A932" s="17">
        <v>44433</v>
      </c>
      <c r="B932" s="18">
        <f xml:space="preserve"> Данные!B925 * 'Лаб 1'!$F$1</f>
        <v>173.70875179340027</v>
      </c>
      <c r="C932" s="3">
        <f xml:space="preserve"> Данные!C925 * 'Лаб 1'!$M$1</f>
        <v>134.98992282357568</v>
      </c>
      <c r="D932" s="3">
        <f>Данные!D925 * 'Лаб 1'!$I$1</f>
        <v>126.65487620010104</v>
      </c>
      <c r="E932" s="12">
        <f t="shared" si="17"/>
        <v>121.52943098934222</v>
      </c>
      <c r="F932" s="12">
        <f>$I$2*Данные!E925*Данные!D925</f>
        <v>422.23873820064239</v>
      </c>
      <c r="G932" s="12">
        <f>$F$2*Данные!D925*Данные!F925</f>
        <v>431.96163741476897</v>
      </c>
    </row>
    <row r="933" spans="1:7">
      <c r="A933" s="17">
        <v>44434</v>
      </c>
      <c r="B933" s="18">
        <f xml:space="preserve"> Данные!B926 * 'Лаб 1'!$F$1</f>
        <v>172.87183165949307</v>
      </c>
      <c r="C933" s="3">
        <f xml:space="preserve"> Данные!C926 * 'Лаб 1'!$M$1</f>
        <v>134.84736764489011</v>
      </c>
      <c r="D933" s="3">
        <f>Данные!D926 * 'Лаб 1'!$I$1</f>
        <v>126.61950480040423</v>
      </c>
      <c r="E933" s="12">
        <f t="shared" si="17"/>
        <v>121.55446326671625</v>
      </c>
      <c r="F933" s="12">
        <f>$I$2*Данные!E926*Данные!D926</f>
        <v>420.90895976490066</v>
      </c>
      <c r="G933" s="12">
        <f>$F$2*Данные!D926*Данные!F926</f>
        <v>434.94356017891971</v>
      </c>
    </row>
    <row r="934" spans="1:7">
      <c r="A934" s="17">
        <v>44435</v>
      </c>
      <c r="B934" s="18">
        <f xml:space="preserve"> Данные!B927 * 'Лаб 1'!$F$1</f>
        <v>172.35772357723576</v>
      </c>
      <c r="C934" s="3">
        <f xml:space="preserve"> Данные!C927 * 'Лаб 1'!$M$1</f>
        <v>134.86211473234036</v>
      </c>
      <c r="D934" s="3">
        <f>Данные!D927 * 'Лаб 1'!$I$1</f>
        <v>127.01869631126831</v>
      </c>
      <c r="E934" s="12">
        <f t="shared" si="17"/>
        <v>121.57949554409029</v>
      </c>
      <c r="F934" s="12">
        <f>$I$2*Данные!E927*Данные!D927</f>
        <v>424.2016465092459</v>
      </c>
      <c r="G934" s="12">
        <f>$F$2*Данные!D927*Данные!F927</f>
        <v>449.5862870823255</v>
      </c>
    </row>
    <row r="935" spans="1:7">
      <c r="A935" s="17">
        <v>44436</v>
      </c>
      <c r="B935" s="18">
        <f xml:space="preserve"> Данные!B928 * 'Лаб 1'!$F$1</f>
        <v>173.75657580105215</v>
      </c>
      <c r="C935" s="3">
        <f xml:space="preserve"> Данные!C928 * 'Лаб 1'!$M$1</f>
        <v>134.91127169050779</v>
      </c>
      <c r="D935" s="3">
        <f>Данные!D928 * 'Лаб 1'!$I$1</f>
        <v>127.21071248105103</v>
      </c>
      <c r="E935" s="12">
        <f t="shared" si="17"/>
        <v>121.60452782146433</v>
      </c>
      <c r="F935" s="12">
        <f>$I$2*Данные!E928*Данные!D928</f>
        <v>435.6035673182563</v>
      </c>
      <c r="G935" s="12">
        <f>$F$2*Данные!D928*Данные!F928</f>
        <v>446.47254914465969</v>
      </c>
    </row>
    <row r="936" spans="1:7">
      <c r="A936" s="17">
        <v>44439</v>
      </c>
      <c r="B936" s="18">
        <f xml:space="preserve"> Данные!B929 * 'Лаб 1'!$F$1</f>
        <v>173.3142037302726</v>
      </c>
      <c r="C936" s="3">
        <f xml:space="preserve"> Данные!C929 * 'Лаб 1'!$M$1</f>
        <v>134.72447524947157</v>
      </c>
      <c r="D936" s="3">
        <f>Данные!D929 * 'Лаб 1'!$I$1</f>
        <v>126.67508842849922</v>
      </c>
      <c r="E936" s="12">
        <f t="shared" si="17"/>
        <v>121.62956009883837</v>
      </c>
      <c r="F936" s="12">
        <f>$I$2*Данные!E929*Данные!D929</f>
        <v>445.1093319307659</v>
      </c>
      <c r="G936" s="12">
        <f>$F$2*Данные!D929*Данные!F929</f>
        <v>446.58385890500267</v>
      </c>
    </row>
    <row r="937" spans="1:7">
      <c r="A937" s="17">
        <v>44440</v>
      </c>
      <c r="B937" s="18">
        <f xml:space="preserve"> Данные!B930 * 'Лаб 1'!$F$1</f>
        <v>174.64131994261118</v>
      </c>
      <c r="C937" s="3">
        <f xml:space="preserve"> Данные!C930 * 'Лаб 1'!$M$1</f>
        <v>134.70481246620457</v>
      </c>
      <c r="D937" s="3">
        <f>Данные!D930 * 'Лаб 1'!$I$1</f>
        <v>126.53360282971198</v>
      </c>
      <c r="E937" s="12">
        <f t="shared" si="17"/>
        <v>121.65459237621241</v>
      </c>
      <c r="F937" s="12">
        <f>$I$2*Данные!E930*Данные!D930</f>
        <v>481.67108370102011</v>
      </c>
      <c r="G937" s="12">
        <f>$F$2*Данные!D930*Данные!F930</f>
        <v>449.4195116686372</v>
      </c>
    </row>
    <row r="938" spans="1:7">
      <c r="A938" s="17">
        <v>44441</v>
      </c>
      <c r="B938" s="18">
        <f xml:space="preserve"> Данные!B931 * 'Лаб 1'!$F$1</f>
        <v>175.03586800573888</v>
      </c>
      <c r="C938" s="3">
        <f xml:space="preserve"> Данные!C931 * 'Лаб 1'!$M$1</f>
        <v>134.61632994150324</v>
      </c>
      <c r="D938" s="3">
        <f>Данные!D931 * 'Лаб 1'!$I$1</f>
        <v>126.85194542698332</v>
      </c>
      <c r="E938" s="12">
        <f t="shared" si="17"/>
        <v>121.67962465358644</v>
      </c>
      <c r="F938" s="12">
        <f>$I$2*Данные!E931*Данные!D931</f>
        <v>505.25156523944611</v>
      </c>
      <c r="G938" s="12">
        <f>$F$2*Данные!D931*Данные!F931</f>
        <v>452.45619924603625</v>
      </c>
    </row>
    <row r="939" spans="1:7">
      <c r="A939" s="17">
        <v>44442</v>
      </c>
      <c r="B939" s="18">
        <f xml:space="preserve"> Данные!B932 * 'Лаб 1'!$F$1</f>
        <v>175.46628407460543</v>
      </c>
      <c r="C939" s="3">
        <f xml:space="preserve"> Данные!C932 * 'Лаб 1'!$M$1</f>
        <v>134.95551295285847</v>
      </c>
      <c r="D939" s="3">
        <f>Данные!D932 * 'Лаб 1'!$I$1</f>
        <v>127.07427993936331</v>
      </c>
      <c r="E939" s="12">
        <f t="shared" si="17"/>
        <v>121.70465693096048</v>
      </c>
      <c r="F939" s="12">
        <f>$I$2*Данные!E932*Данные!D932</f>
        <v>518.01007216755238</v>
      </c>
      <c r="G939" s="12">
        <f>$F$2*Данные!D932*Данные!F932</f>
        <v>460.26973933654267</v>
      </c>
    </row>
    <row r="940" spans="1:7">
      <c r="A940" s="17">
        <v>44443</v>
      </c>
      <c r="B940" s="18">
        <f xml:space="preserve"> Данные!B933 * 'Лаб 1'!$F$1</f>
        <v>174.98804399808705</v>
      </c>
      <c r="C940" s="3">
        <f xml:space="preserve"> Данные!C933 * 'Лаб 1'!$M$1</f>
        <v>135.02924839010961</v>
      </c>
      <c r="D940" s="3">
        <f>Данные!D933 * 'Лаб 1'!$I$1</f>
        <v>126.94795351187469</v>
      </c>
      <c r="E940" s="12">
        <f t="shared" si="17"/>
        <v>121.72968920833452</v>
      </c>
      <c r="F940" s="12">
        <f>$I$2*Данные!E933*Данные!D933</f>
        <v>521.90442345859356</v>
      </c>
      <c r="G940" s="12">
        <f>$F$2*Данные!D933*Данные!F933</f>
        <v>455.17561417537871</v>
      </c>
    </row>
    <row r="941" spans="1:7">
      <c r="A941" s="17">
        <v>44446</v>
      </c>
      <c r="B941" s="18">
        <f xml:space="preserve"> Данные!B934 * 'Лаб 1'!$F$1</f>
        <v>176.36298421807746</v>
      </c>
      <c r="C941" s="3">
        <f xml:space="preserve"> Данные!C934 * 'Лаб 1'!$M$1</f>
        <v>134.99975421520918</v>
      </c>
      <c r="D941" s="3">
        <f>Данные!D934 * 'Лаб 1'!$I$1</f>
        <v>127.11470439615967</v>
      </c>
      <c r="E941" s="12">
        <f t="shared" si="17"/>
        <v>121.75472148570856</v>
      </c>
      <c r="F941" s="12">
        <f>$I$2*Данные!E934*Данные!D934</f>
        <v>476.5969481666566</v>
      </c>
      <c r="G941" s="12">
        <f>$F$2*Данные!D934*Данные!F934</f>
        <v>452.71757989635501</v>
      </c>
    </row>
    <row r="942" spans="1:7">
      <c r="A942" s="17">
        <v>44447</v>
      </c>
      <c r="B942" s="18">
        <f xml:space="preserve"> Данные!B935 * 'Лаб 1'!$F$1</f>
        <v>175.25107604017217</v>
      </c>
      <c r="C942" s="3">
        <f xml:space="preserve"> Данные!C935 * 'Лаб 1'!$M$1</f>
        <v>135.36843140146487</v>
      </c>
      <c r="D942" s="3">
        <f>Данные!D935 * 'Лаб 1'!$I$1</f>
        <v>127.23092470944921</v>
      </c>
      <c r="E942" s="12">
        <f t="shared" si="17"/>
        <v>121.7797537630826</v>
      </c>
      <c r="F942" s="12">
        <f>$I$2*Данные!E935*Данные!D935</f>
        <v>454.29898414007818</v>
      </c>
      <c r="G942" s="12">
        <f>$F$2*Данные!D935*Данные!F935</f>
        <v>438.13201234319575</v>
      </c>
    </row>
    <row r="943" spans="1:7">
      <c r="A943" s="17">
        <v>44448</v>
      </c>
      <c r="B943" s="18">
        <f xml:space="preserve"> Данные!B936 * 'Лаб 1'!$F$1</f>
        <v>174.11525585844092</v>
      </c>
      <c r="C943" s="3">
        <f xml:space="preserve"> Данные!C936 * 'Лаб 1'!$M$1</f>
        <v>134.48360615445114</v>
      </c>
      <c r="D943" s="3">
        <f>Данные!D936 * 'Лаб 1'!$I$1</f>
        <v>127.30672056594238</v>
      </c>
      <c r="E943" s="12">
        <f t="shared" si="17"/>
        <v>121.80478604045663</v>
      </c>
      <c r="F943" s="12">
        <f>$I$2*Данные!E936*Данные!D936</f>
        <v>466.94911747675172</v>
      </c>
      <c r="G943" s="12">
        <f>$F$2*Данные!D936*Данные!F936</f>
        <v>440.09986270542498</v>
      </c>
    </row>
    <row r="944" spans="1:7">
      <c r="A944" s="17">
        <v>44449</v>
      </c>
      <c r="B944" s="18">
        <f xml:space="preserve"> Данные!B937 * 'Лаб 1'!$F$1</f>
        <v>173.24246771879484</v>
      </c>
      <c r="C944" s="3">
        <f xml:space="preserve"> Данные!C937 * 'Лаб 1'!$M$1</f>
        <v>134.25256845106426</v>
      </c>
      <c r="D944" s="3">
        <f>Данные!D937 * 'Лаб 1'!$I$1</f>
        <v>126.85194542698332</v>
      </c>
      <c r="E944" s="12">
        <f t="shared" si="17"/>
        <v>121.82981831783067</v>
      </c>
      <c r="F944" s="12">
        <f>$I$2*Данные!E937*Данные!D937</f>
        <v>445.20758498187251</v>
      </c>
      <c r="G944" s="12">
        <f>$F$2*Данные!D937*Данные!F937</f>
        <v>434.33449275646717</v>
      </c>
    </row>
    <row r="945" spans="1:7">
      <c r="A945" s="17">
        <v>44450</v>
      </c>
      <c r="B945" s="18">
        <f xml:space="preserve"> Данные!B938 * 'Лаб 1'!$F$1</f>
        <v>172.95552367288377</v>
      </c>
      <c r="C945" s="3">
        <f xml:space="preserve"> Данные!C938 * 'Лаб 1'!$M$1</f>
        <v>134.10018188074523</v>
      </c>
      <c r="D945" s="3">
        <f>Данные!D938 * 'Лаб 1'!$I$1</f>
        <v>126.32137443153105</v>
      </c>
      <c r="E945" s="12">
        <f t="shared" si="17"/>
        <v>121.85485059520471</v>
      </c>
      <c r="F945" s="12">
        <f>$I$2*Данные!E938*Данные!D938</f>
        <v>435.77071502750192</v>
      </c>
      <c r="G945" s="12">
        <f>$F$2*Данные!D938*Данные!F938</f>
        <v>435.17509088143953</v>
      </c>
    </row>
    <row r="946" spans="1:7">
      <c r="A946" s="17">
        <v>44453</v>
      </c>
      <c r="B946" s="18">
        <f xml:space="preserve"> Данные!B939 * 'Лаб 1'!$F$1</f>
        <v>172.13055954088952</v>
      </c>
      <c r="C946" s="3">
        <f xml:space="preserve"> Данные!C939 * 'Лаб 1'!$M$1</f>
        <v>133.54470825345328</v>
      </c>
      <c r="D946" s="3">
        <f>Данные!D939 * 'Лаб 1'!$I$1</f>
        <v>126.56392117230925</v>
      </c>
      <c r="E946" s="12">
        <f t="shared" si="17"/>
        <v>121.87988287257875</v>
      </c>
      <c r="F946" s="12">
        <f>$I$2*Данные!E939*Данные!D939</f>
        <v>447.31003189443686</v>
      </c>
      <c r="G946" s="12">
        <f>$F$2*Данные!D939*Данные!F939</f>
        <v>435.30850280230908</v>
      </c>
    </row>
    <row r="947" spans="1:7">
      <c r="A947" s="17">
        <v>44454</v>
      </c>
      <c r="B947" s="18">
        <f xml:space="preserve"> Данные!B940 * 'Лаб 1'!$F$1</f>
        <v>171.75992348158775</v>
      </c>
      <c r="C947" s="3">
        <f xml:space="preserve"> Данные!C940 * 'Лаб 1'!$M$1</f>
        <v>133.18586245883105</v>
      </c>
      <c r="D947" s="3">
        <f>Данные!D940 * 'Лаб 1'!$I$1</f>
        <v>126.23041940373925</v>
      </c>
      <c r="E947" s="12">
        <f t="shared" si="17"/>
        <v>121.90491514995279</v>
      </c>
      <c r="F947" s="12">
        <f>$I$2*Данные!E940*Данные!D940</f>
        <v>464.0751689800523</v>
      </c>
      <c r="G947" s="12">
        <f>$F$2*Данные!D940*Данные!F940</f>
        <v>426.19544748289769</v>
      </c>
    </row>
    <row r="948" spans="1:7">
      <c r="A948" s="17">
        <v>44455</v>
      </c>
      <c r="B948" s="18">
        <f xml:space="preserve"> Данные!B941 * 'Лаб 1'!$F$1</f>
        <v>172.584887613582</v>
      </c>
      <c r="C948" s="3">
        <f xml:space="preserve"> Данные!C941 * 'Лаб 1'!$M$1</f>
        <v>133.54470825345328</v>
      </c>
      <c r="D948" s="3">
        <f>Данные!D941 * 'Лаб 1'!$I$1</f>
        <v>125.94239514906518</v>
      </c>
      <c r="E948" s="12">
        <f t="shared" si="17"/>
        <v>121.92994742732682</v>
      </c>
      <c r="F948" s="12">
        <f>$I$2*Данные!E941*Данные!D941</f>
        <v>474.87965678210173</v>
      </c>
      <c r="G948" s="12">
        <f>$F$2*Данные!D941*Данные!F941</f>
        <v>416.13975872878814</v>
      </c>
    </row>
    <row r="949" spans="1:7">
      <c r="A949" s="17">
        <v>44456</v>
      </c>
      <c r="B949" s="18">
        <f xml:space="preserve"> Данные!B942 * 'Лаб 1'!$F$1</f>
        <v>170.16977522716405</v>
      </c>
      <c r="C949" s="3">
        <f xml:space="preserve"> Данные!C942 * 'Лаб 1'!$M$1</f>
        <v>132.20272329548249</v>
      </c>
      <c r="D949" s="3">
        <f>Данные!D942 * 'Лаб 1'!$I$1</f>
        <v>125.56846892369882</v>
      </c>
      <c r="E949" s="12">
        <f t="shared" si="17"/>
        <v>121.95497970470086</v>
      </c>
      <c r="F949" s="12">
        <f>$I$2*Данные!E942*Данные!D942</f>
        <v>459.55809477631584</v>
      </c>
      <c r="G949" s="12">
        <f>$F$2*Данные!D942*Данные!F942</f>
        <v>416.32652560624416</v>
      </c>
    </row>
    <row r="950" spans="1:7">
      <c r="A950" s="17">
        <v>44457</v>
      </c>
      <c r="B950" s="18">
        <f xml:space="preserve"> Данные!B943 * 'Лаб 1'!$F$1</f>
        <v>168.54375896700142</v>
      </c>
      <c r="C950" s="3">
        <f xml:space="preserve"> Данные!C943 * 'Лаб 1'!$M$1</f>
        <v>131.61775549329008</v>
      </c>
      <c r="D950" s="3">
        <f>Данные!D943 * 'Лаб 1'!$I$1</f>
        <v>125.44719555330975</v>
      </c>
      <c r="E950" s="12">
        <f t="shared" si="17"/>
        <v>121.9800119820749</v>
      </c>
      <c r="F950" s="12">
        <f>$I$2*Данные!E943*Данные!D943</f>
        <v>456.74667944157881</v>
      </c>
      <c r="G950" s="12">
        <f>$F$2*Данные!D943*Данные!F943</f>
        <v>422.94205897943192</v>
      </c>
    </row>
    <row r="951" spans="1:7">
      <c r="A951" s="17">
        <v>44460</v>
      </c>
      <c r="B951" s="18">
        <f xml:space="preserve"> Данные!B944 * 'Лаб 1'!$F$1</f>
        <v>168.85461501673839</v>
      </c>
      <c r="C951" s="3">
        <f xml:space="preserve"> Данные!C944 * 'Лаб 1'!$M$1</f>
        <v>131.85862458831048</v>
      </c>
      <c r="D951" s="3">
        <f>Данные!D944 * 'Лаб 1'!$I$1</f>
        <v>126.32137443153105</v>
      </c>
      <c r="E951" s="12">
        <f t="shared" si="17"/>
        <v>122.00504425944894</v>
      </c>
      <c r="F951" s="12">
        <f>$I$2*Данные!E944*Данные!D944</f>
        <v>384.67712018613804</v>
      </c>
      <c r="G951" s="12">
        <f>$F$2*Данные!D944*Данные!F944</f>
        <v>428.7509803000857</v>
      </c>
    </row>
    <row r="952" spans="1:7">
      <c r="A952" s="17">
        <v>44461</v>
      </c>
      <c r="B952" s="18">
        <f xml:space="preserve"> Данные!B945 * 'Лаб 1'!$F$1</f>
        <v>169.95456719273076</v>
      </c>
      <c r="C952" s="3">
        <f xml:space="preserve"> Данные!C945 * 'Лаб 1'!$M$1</f>
        <v>132.98923462616133</v>
      </c>
      <c r="D952" s="3">
        <f>Данные!D945 * 'Лаб 1'!$I$1</f>
        <v>126.47801920161697</v>
      </c>
      <c r="E952" s="12">
        <f t="shared" si="17"/>
        <v>122.03007653682297</v>
      </c>
      <c r="F952" s="12">
        <f>$I$2*Данные!E945*Данные!D945</f>
        <v>388.33529288669797</v>
      </c>
      <c r="G952" s="12">
        <f>$F$2*Данные!D945*Данные!F945</f>
        <v>429.54578319698481</v>
      </c>
    </row>
    <row r="953" spans="1:7">
      <c r="A953" s="17">
        <v>44462</v>
      </c>
      <c r="B953" s="18">
        <f xml:space="preserve"> Данные!B946 * 'Лаб 1'!$F$1</f>
        <v>170.94691535150645</v>
      </c>
      <c r="C953" s="3">
        <f xml:space="preserve"> Данные!C946 * 'Лаб 1'!$M$1</f>
        <v>133.45131003293514</v>
      </c>
      <c r="D953" s="3">
        <f>Данные!D946 * 'Лаб 1'!$I$1</f>
        <v>126.57402728650834</v>
      </c>
      <c r="E953" s="12">
        <f t="shared" si="17"/>
        <v>122.05510881419701</v>
      </c>
      <c r="F953" s="12">
        <f>$I$2*Данные!E946*Данные!D946</f>
        <v>414.33397487101075</v>
      </c>
      <c r="G953" s="12">
        <f>$F$2*Данные!D946*Данные!F946</f>
        <v>425.33671628848163</v>
      </c>
    </row>
    <row r="954" spans="1:7">
      <c r="A954" s="17">
        <v>44463</v>
      </c>
      <c r="B954" s="18">
        <f xml:space="preserve"> Данные!B947 * 'Лаб 1'!$F$1</f>
        <v>170.39693926351029</v>
      </c>
      <c r="C954" s="3">
        <f xml:space="preserve"> Данные!C947 * 'Лаб 1'!$M$1</f>
        <v>133.00398171361158</v>
      </c>
      <c r="D954" s="3">
        <f>Данные!D947 * 'Лаб 1'!$I$1</f>
        <v>126.47801920161697</v>
      </c>
      <c r="E954" s="12">
        <f t="shared" si="17"/>
        <v>122.08014109157105</v>
      </c>
      <c r="F954" s="12">
        <f>$I$2*Данные!E947*Данные!D947</f>
        <v>393.46377946701807</v>
      </c>
      <c r="G954" s="12">
        <f>$F$2*Данные!D947*Данные!F947</f>
        <v>414.89819012717203</v>
      </c>
    </row>
    <row r="955" spans="1:7">
      <c r="A955" s="17">
        <v>44464</v>
      </c>
      <c r="B955" s="18">
        <f xml:space="preserve"> Данные!B948 * 'Лаб 1'!$F$1</f>
        <v>168.67527498804401</v>
      </c>
      <c r="C955" s="3">
        <f xml:space="preserve"> Данные!C948 * 'Лаб 1'!$M$1</f>
        <v>133.17603106719756</v>
      </c>
      <c r="D955" s="3">
        <f>Данные!D948 * 'Лаб 1'!$I$1</f>
        <v>126.3365336028297</v>
      </c>
      <c r="E955" s="12">
        <f t="shared" si="17"/>
        <v>122.10517336894509</v>
      </c>
      <c r="F955" s="12">
        <f>$I$2*Данные!E948*Данные!D948</f>
        <v>384.26211604300499</v>
      </c>
      <c r="G955" s="12">
        <f>$F$2*Данные!D948*Данные!F948</f>
        <v>417.12082973860765</v>
      </c>
    </row>
    <row r="956" spans="1:7">
      <c r="A956" s="17">
        <v>44467</v>
      </c>
      <c r="B956" s="18">
        <f xml:space="preserve"> Данные!B949 * 'Лаб 1'!$F$1</f>
        <v>167.6829268292683</v>
      </c>
      <c r="C956" s="3">
        <f xml:space="preserve"> Данные!C949 * 'Лаб 1'!$M$1</f>
        <v>132.17814481639874</v>
      </c>
      <c r="D956" s="3">
        <f>Данные!D949 * 'Лаб 1'!$I$1</f>
        <v>126.02324406265791</v>
      </c>
      <c r="E956" s="12">
        <f t="shared" si="17"/>
        <v>122.13020564631913</v>
      </c>
      <c r="F956" s="12">
        <f>$I$2*Данные!E949*Данные!D949</f>
        <v>382.46816890364039</v>
      </c>
      <c r="G956" s="12">
        <f>$F$2*Данные!D949*Данные!F949</f>
        <v>412.21195179995595</v>
      </c>
    </row>
    <row r="957" spans="1:7">
      <c r="A957" s="17">
        <v>44468</v>
      </c>
      <c r="B957" s="18">
        <f xml:space="preserve"> Данные!B950 * 'Лаб 1'!$F$1</f>
        <v>167.18077474892397</v>
      </c>
      <c r="C957" s="3">
        <f xml:space="preserve"> Данные!C950 * 'Лаб 1'!$M$1</f>
        <v>132.41901391141917</v>
      </c>
      <c r="D957" s="3">
        <f>Данные!D950 * 'Лаб 1'!$I$1</f>
        <v>126.32642748863061</v>
      </c>
      <c r="E957" s="12">
        <f t="shared" si="17"/>
        <v>122.15523792369316</v>
      </c>
      <c r="F957" s="12">
        <f>$I$2*Данные!E950*Данные!D950</f>
        <v>381.5311365874681</v>
      </c>
      <c r="G957" s="12">
        <f>$F$2*Данные!D950*Данные!F950</f>
        <v>416.5618326688201</v>
      </c>
    </row>
    <row r="958" spans="1:7">
      <c r="A958" s="17">
        <v>44469</v>
      </c>
      <c r="B958" s="18">
        <f xml:space="preserve"> Данные!B951 * 'Лаб 1'!$F$1</f>
        <v>167.92204686752748</v>
      </c>
      <c r="C958" s="3">
        <f xml:space="preserve"> Данные!C951 * 'Лаб 1'!$M$1</f>
        <v>132.72870274787397</v>
      </c>
      <c r="D958" s="3">
        <f>Данные!D951 * 'Лаб 1'!$I$1</f>
        <v>126.74583122789288</v>
      </c>
      <c r="E958" s="12">
        <f t="shared" si="17"/>
        <v>122.1802702010672</v>
      </c>
      <c r="F958" s="12">
        <f>$I$2*Данные!E951*Данные!D951</f>
        <v>393.03244886065039</v>
      </c>
      <c r="G958" s="12">
        <f>$F$2*Данные!D951*Данные!F951</f>
        <v>407.66100224338913</v>
      </c>
    </row>
    <row r="959" spans="1:7">
      <c r="A959" s="17">
        <v>44470</v>
      </c>
      <c r="B959" s="18">
        <f xml:space="preserve"> Данные!B952 * 'Лаб 1'!$F$1</f>
        <v>167.25251076040169</v>
      </c>
      <c r="C959" s="3">
        <f xml:space="preserve"> Данные!C952 * 'Лаб 1'!$M$1</f>
        <v>132.17322912058202</v>
      </c>
      <c r="D959" s="3">
        <f>Данные!D952 * 'Лаб 1'!$I$1</f>
        <v>127.01364325416876</v>
      </c>
      <c r="E959" s="12">
        <f t="shared" si="17"/>
        <v>122.20530247844124</v>
      </c>
      <c r="F959" s="12">
        <f>$I$2*Данные!E952*Данные!D952</f>
        <v>421.71203010680546</v>
      </c>
      <c r="G959" s="12">
        <f>$F$2*Данные!D952*Данные!F952</f>
        <v>414.30640775764567</v>
      </c>
    </row>
    <row r="960" spans="1:7">
      <c r="A960" s="17">
        <v>44471</v>
      </c>
      <c r="B960" s="18">
        <f xml:space="preserve"> Данные!B953 * 'Лаб 1'!$F$1</f>
        <v>169.7274031563845</v>
      </c>
      <c r="C960" s="3">
        <f xml:space="preserve"> Данные!C953 * 'Лаб 1'!$M$1</f>
        <v>132.51732782775403</v>
      </c>
      <c r="D960" s="3">
        <f>Данные!D953 * 'Лаб 1'!$I$1</f>
        <v>127.0843860535624</v>
      </c>
      <c r="E960" s="12">
        <f t="shared" si="17"/>
        <v>122.23033475581528</v>
      </c>
      <c r="F960" s="12">
        <f>$I$2*Данные!E953*Данные!D953</f>
        <v>450.48294428140235</v>
      </c>
      <c r="G960" s="12">
        <f>$F$2*Данные!D953*Данные!F953</f>
        <v>417.15170641714889</v>
      </c>
    </row>
    <row r="961" spans="1:7">
      <c r="A961" s="17">
        <v>44474</v>
      </c>
      <c r="B961" s="18">
        <f xml:space="preserve"> Данные!B954 * 'Лаб 1'!$F$1</f>
        <v>169.3328550932568</v>
      </c>
      <c r="C961" s="3">
        <f xml:space="preserve"> Данные!C954 * 'Лаб 1'!$M$1</f>
        <v>133.04330728014551</v>
      </c>
      <c r="D961" s="3">
        <f>Данные!D954 * 'Лаб 1'!$I$1</f>
        <v>127.06417382516422</v>
      </c>
      <c r="E961" s="12">
        <f t="shared" si="17"/>
        <v>122.25536703318932</v>
      </c>
      <c r="F961" s="12">
        <f>$I$2*Данные!E954*Данные!D954</f>
        <v>462.66413117812567</v>
      </c>
      <c r="G961" s="12">
        <f>$F$2*Данные!D954*Данные!F954</f>
        <v>420.87437511344842</v>
      </c>
    </row>
    <row r="962" spans="1:7">
      <c r="A962" s="17">
        <v>44475</v>
      </c>
      <c r="B962" s="18">
        <f xml:space="preserve"> Данные!B955 * 'Лаб 1'!$F$1</f>
        <v>169.22525107604017</v>
      </c>
      <c r="C962" s="3">
        <f xml:space="preserve"> Данные!C955 * 'Лаб 1'!$M$1</f>
        <v>132.84176375165904</v>
      </c>
      <c r="D962" s="3">
        <f>Данные!D955 * 'Лаб 1'!$I$1</f>
        <v>126.53865588681151</v>
      </c>
      <c r="E962" s="12">
        <f t="shared" ref="E962:E1025" si="18">E961 + ($E$1026-$E$768)/258</f>
        <v>122.28039931056335</v>
      </c>
      <c r="F962" s="12">
        <f>$I$2*Данные!E955*Данные!D955</f>
        <v>464.69381273230965</v>
      </c>
      <c r="G962" s="12">
        <f>$F$2*Данные!D955*Данные!F955</f>
        <v>417.99292478560716</v>
      </c>
    </row>
    <row r="963" spans="1:7">
      <c r="A963" s="17">
        <v>44476</v>
      </c>
      <c r="B963" s="18">
        <f xml:space="preserve"> Данные!B956 * 'Лаб 1'!$F$1</f>
        <v>167.87422285987566</v>
      </c>
      <c r="C963" s="3">
        <f xml:space="preserve"> Данные!C956 * 'Лаб 1'!$M$1</f>
        <v>131.99134837536252</v>
      </c>
      <c r="D963" s="3">
        <f>Данные!D956 * 'Лаб 1'!$I$1</f>
        <v>126.23041940373925</v>
      </c>
      <c r="E963" s="12">
        <f t="shared" si="18"/>
        <v>122.30543158793739</v>
      </c>
      <c r="F963" s="12">
        <f>$I$2*Данные!E956*Данные!D956</f>
        <v>473.82934077446095</v>
      </c>
      <c r="G963" s="12">
        <f>$F$2*Данные!D956*Данные!F956</f>
        <v>416.97473261198195</v>
      </c>
    </row>
    <row r="964" spans="1:7">
      <c r="A964" s="17">
        <v>44477</v>
      </c>
      <c r="B964" s="18">
        <f xml:space="preserve"> Данные!B957 * 'Лаб 1'!$F$1</f>
        <v>168.29268292682926</v>
      </c>
      <c r="C964" s="3">
        <f xml:space="preserve"> Данные!C957 * 'Лаб 1'!$M$1</f>
        <v>132.04050533352998</v>
      </c>
      <c r="D964" s="3">
        <f>Данные!D957 * 'Лаб 1'!$I$1</f>
        <v>125.80596260737745</v>
      </c>
      <c r="E964" s="12">
        <f t="shared" si="18"/>
        <v>122.33046386531143</v>
      </c>
      <c r="F964" s="12">
        <f>$I$2*Данные!E957*Данные!D957</f>
        <v>477.48374916081258</v>
      </c>
      <c r="G964" s="12">
        <f>$F$2*Данные!D957*Данные!F957</f>
        <v>415.57263191387511</v>
      </c>
    </row>
    <row r="965" spans="1:7">
      <c r="A965" s="17">
        <v>44478</v>
      </c>
      <c r="B965" s="18">
        <f xml:space="preserve"> Данные!B958 * 'Лаб 1'!$F$1</f>
        <v>167.37207077953133</v>
      </c>
      <c r="C965" s="3">
        <f xml:space="preserve"> Данные!C958 * 'Лаб 1'!$M$1</f>
        <v>131.10652312834881</v>
      </c>
      <c r="D965" s="3">
        <f>Данные!D958 * 'Лаб 1'!$I$1</f>
        <v>125.18948964123294</v>
      </c>
      <c r="E965" s="12">
        <f t="shared" si="18"/>
        <v>122.35549614268547</v>
      </c>
      <c r="F965" s="12">
        <f>$I$2*Данные!E958*Данные!D958</f>
        <v>473.01339274527049</v>
      </c>
      <c r="G965" s="12">
        <f>$F$2*Данные!D958*Данные!F958</f>
        <v>413.27579786556811</v>
      </c>
    </row>
    <row r="966" spans="1:7">
      <c r="A966" s="17">
        <v>44481</v>
      </c>
      <c r="B966" s="18">
        <f xml:space="preserve"> Данные!B959 * 'Лаб 1'!$F$1</f>
        <v>166.5351506456241</v>
      </c>
      <c r="C966" s="3">
        <f xml:space="preserve"> Данные!C959 * 'Лаб 1'!$M$1</f>
        <v>130.91481099149584</v>
      </c>
      <c r="D966" s="3">
        <f>Данные!D959 * 'Лаб 1'!$I$1</f>
        <v>124.91157150075794</v>
      </c>
      <c r="E966" s="12">
        <f t="shared" si="18"/>
        <v>122.38052842005951</v>
      </c>
      <c r="F966" s="12">
        <f>$I$2*Данные!E959*Данные!D959</f>
        <v>457.48557933594952</v>
      </c>
      <c r="G966" s="12">
        <f>$F$2*Данные!D959*Данные!F959</f>
        <v>408.60463437522549</v>
      </c>
    </row>
    <row r="967" spans="1:7">
      <c r="A967" s="17">
        <v>44482</v>
      </c>
      <c r="B967" s="18">
        <f xml:space="preserve"> Данные!B960 * 'Лаб 1'!$F$1</f>
        <v>167.4079387852702</v>
      </c>
      <c r="C967" s="3">
        <f xml:space="preserve"> Данные!C960 * 'Лаб 1'!$M$1</f>
        <v>131.24416261121763</v>
      </c>
      <c r="D967" s="3">
        <f>Данные!D960 * 'Лаб 1'!$I$1</f>
        <v>125.10358767054066</v>
      </c>
      <c r="E967" s="12">
        <f t="shared" si="18"/>
        <v>122.40556069743354</v>
      </c>
      <c r="F967" s="12">
        <f>$I$2*Данные!E960*Данные!D960</f>
        <v>463.03753939374059</v>
      </c>
      <c r="G967" s="12">
        <f>$F$2*Данные!D960*Данные!F960</f>
        <v>407.49760838316882</v>
      </c>
    </row>
    <row r="968" spans="1:7">
      <c r="A968" s="17">
        <v>44483</v>
      </c>
      <c r="B968" s="18">
        <f xml:space="preserve"> Данные!B961 * 'Лаб 1'!$F$1</f>
        <v>168.24485891917743</v>
      </c>
      <c r="C968" s="3">
        <f xml:space="preserve"> Данные!C961 * 'Лаб 1'!$M$1</f>
        <v>131.17534286978321</v>
      </c>
      <c r="D968" s="3">
        <f>Данные!D961 * 'Лаб 1'!$I$1</f>
        <v>125.13390601313793</v>
      </c>
      <c r="E968" s="12">
        <f t="shared" si="18"/>
        <v>122.43059297480758</v>
      </c>
      <c r="F968" s="12">
        <f>$I$2*Данные!E961*Данные!D961</f>
        <v>488.79321813818882</v>
      </c>
      <c r="G968" s="12">
        <f>$F$2*Данные!D961*Данные!F961</f>
        <v>415.84027573852768</v>
      </c>
    </row>
    <row r="969" spans="1:7">
      <c r="A969" s="17">
        <v>44484</v>
      </c>
      <c r="B969" s="18">
        <f xml:space="preserve"> Данные!B962 * 'Лаб 1'!$F$1</f>
        <v>170.6001912960306</v>
      </c>
      <c r="C969" s="3">
        <f xml:space="preserve"> Данные!C962 * 'Лаб 1'!$M$1</f>
        <v>131.90778154647788</v>
      </c>
      <c r="D969" s="3">
        <f>Данные!D962 * 'Лаб 1'!$I$1</f>
        <v>124.78524507326932</v>
      </c>
      <c r="E969" s="12">
        <f t="shared" si="18"/>
        <v>122.45562525218162</v>
      </c>
      <c r="F969" s="12">
        <f>$I$2*Данные!E962*Данные!D962</f>
        <v>501.99560701540082</v>
      </c>
      <c r="G969" s="12">
        <f>$F$2*Данные!D962*Данные!F962</f>
        <v>417.79692317180599</v>
      </c>
    </row>
    <row r="970" spans="1:7">
      <c r="A970" s="17">
        <v>44485</v>
      </c>
      <c r="B970" s="18">
        <f xml:space="preserve"> Данные!B963 * 'Лаб 1'!$F$1</f>
        <v>167.8503108560497</v>
      </c>
      <c r="C970" s="3">
        <f xml:space="preserve"> Данные!C963 * 'Лаб 1'!$M$1</f>
        <v>130.51172393452291</v>
      </c>
      <c r="D970" s="3">
        <f>Данные!D963 * 'Лаб 1'!$I$1</f>
        <v>123.86053562405255</v>
      </c>
      <c r="E970" s="12">
        <f t="shared" si="18"/>
        <v>122.48065752955566</v>
      </c>
      <c r="F970" s="12">
        <f>$I$2*Данные!E963*Данные!D963</f>
        <v>507.09376356849316</v>
      </c>
      <c r="G970" s="12">
        <f>$F$2*Данные!D963*Данные!F963</f>
        <v>419.59689079299352</v>
      </c>
    </row>
    <row r="971" spans="1:7">
      <c r="A971" s="17">
        <v>44488</v>
      </c>
      <c r="B971" s="18">
        <f xml:space="preserve"> Данные!B964 * 'Лаб 1'!$F$1</f>
        <v>165.7819225251076</v>
      </c>
      <c r="C971" s="3">
        <f xml:space="preserve"> Данные!C964 * 'Лаб 1'!$M$1</f>
        <v>129.82844221599566</v>
      </c>
      <c r="D971" s="3">
        <f>Данные!D964 * 'Лаб 1'!$I$1</f>
        <v>123.64830722587165</v>
      </c>
      <c r="E971" s="12">
        <f t="shared" si="18"/>
        <v>122.50568980692969</v>
      </c>
      <c r="F971" s="12">
        <f>$I$2*Данные!E964*Данные!D964</f>
        <v>496.43381693606057</v>
      </c>
      <c r="G971" s="12">
        <f>$F$2*Данные!D964*Данные!F964</f>
        <v>425.19468753861912</v>
      </c>
    </row>
    <row r="972" spans="1:7">
      <c r="A972" s="17">
        <v>44489</v>
      </c>
      <c r="B972" s="18">
        <f xml:space="preserve"> Данные!B965 * 'Лаб 1'!$F$1</f>
        <v>166.73840267814444</v>
      </c>
      <c r="C972" s="3">
        <f xml:space="preserve"> Данные!C965 * 'Лаб 1'!$M$1</f>
        <v>130.45765128053876</v>
      </c>
      <c r="D972" s="3">
        <f>Данные!D965 * 'Лаб 1'!$I$1</f>
        <v>123.17837291561393</v>
      </c>
      <c r="E972" s="12">
        <f t="shared" si="18"/>
        <v>122.53072208430373</v>
      </c>
      <c r="F972" s="12">
        <f>$I$2*Данные!E965*Данные!D965</f>
        <v>518.97876693147214</v>
      </c>
      <c r="G972" s="12">
        <f>$F$2*Данные!D965*Данные!F965</f>
        <v>425.00240271346593</v>
      </c>
    </row>
    <row r="973" spans="1:7">
      <c r="A973" s="17">
        <v>44490</v>
      </c>
      <c r="B973" s="18">
        <f xml:space="preserve"> Данные!B966 * 'Лаб 1'!$F$1</f>
        <v>166.64275466284073</v>
      </c>
      <c r="C973" s="3">
        <f xml:space="preserve"> Данные!C966 * 'Лаб 1'!$M$1</f>
        <v>129.72029690802734</v>
      </c>
      <c r="D973" s="3">
        <f>Данные!D966 * 'Лаб 1'!$I$1</f>
        <v>123.19858514401211</v>
      </c>
      <c r="E973" s="12">
        <f t="shared" si="18"/>
        <v>122.55575436167777</v>
      </c>
      <c r="F973" s="12">
        <f>$I$2*Данные!E966*Данные!D966</f>
        <v>544.35686186839314</v>
      </c>
      <c r="G973" s="12">
        <f>$F$2*Данные!D966*Данные!F966</f>
        <v>425.69867099692391</v>
      </c>
    </row>
    <row r="974" spans="1:7">
      <c r="A974" s="17">
        <v>44491</v>
      </c>
      <c r="B974" s="18">
        <f xml:space="preserve"> Данные!B967 * 'Лаб 1'!$F$1</f>
        <v>167.18077474892397</v>
      </c>
      <c r="C974" s="3">
        <f xml:space="preserve"> Данные!C967 * 'Лаб 1'!$M$1</f>
        <v>130.32001179766996</v>
      </c>
      <c r="D974" s="3">
        <f>Данные!D967 * 'Лаб 1'!$I$1</f>
        <v>123.10257705912075</v>
      </c>
      <c r="E974" s="12">
        <f t="shared" si="18"/>
        <v>122.58078663905181</v>
      </c>
      <c r="F974" s="12">
        <f>$I$2*Данные!E967*Данные!D967</f>
        <v>522.67190925610453</v>
      </c>
      <c r="G974" s="12">
        <f>$F$2*Данные!D967*Данные!F967</f>
        <v>423.11886691910917</v>
      </c>
    </row>
    <row r="975" spans="1:7">
      <c r="A975" s="17">
        <v>44492</v>
      </c>
      <c r="B975" s="18">
        <f xml:space="preserve"> Данные!B968 * 'Лаб 1'!$F$1</f>
        <v>167.4079387852702</v>
      </c>
      <c r="C975" s="3">
        <f xml:space="preserve"> Данные!C968 * 'Лаб 1'!$M$1</f>
        <v>130.30526471021972</v>
      </c>
      <c r="D975" s="3">
        <f>Данные!D968 * 'Лаб 1'!$I$1</f>
        <v>122.78423446184941</v>
      </c>
      <c r="E975" s="12">
        <f t="shared" si="18"/>
        <v>122.60581891642585</v>
      </c>
      <c r="F975" s="12">
        <f>$I$2*Данные!E968*Данные!D968</f>
        <v>524.49131552872257</v>
      </c>
      <c r="G975" s="12">
        <f>$F$2*Данные!D968*Данные!F968</f>
        <v>421.88276954251717</v>
      </c>
    </row>
    <row r="976" spans="1:7">
      <c r="A976" s="17">
        <v>44495</v>
      </c>
      <c r="B976" s="18">
        <f xml:space="preserve"> Данные!B969 * 'Лаб 1'!$F$1</f>
        <v>167.44380679100908</v>
      </c>
      <c r="C976" s="3">
        <f xml:space="preserve"> Данные!C969 * 'Лаб 1'!$M$1</f>
        <v>129.47451211719019</v>
      </c>
      <c r="D976" s="3">
        <f>Данные!D969 * 'Лаб 1'!$I$1</f>
        <v>122.33956543708943</v>
      </c>
      <c r="E976" s="12">
        <f t="shared" si="18"/>
        <v>122.63085119379988</v>
      </c>
      <c r="F976" s="12">
        <f>$I$2*Данные!E969*Данные!D969</f>
        <v>540.63471890277492</v>
      </c>
      <c r="G976" s="12">
        <f>$F$2*Данные!D969*Данные!F969</f>
        <v>422.27794523962535</v>
      </c>
    </row>
    <row r="977" spans="1:7">
      <c r="A977" s="17">
        <v>44496</v>
      </c>
      <c r="B977" s="18">
        <f xml:space="preserve"> Данные!B970 * 'Лаб 1'!$F$1</f>
        <v>167.30033476805357</v>
      </c>
      <c r="C977" s="3">
        <f xml:space="preserve"> Данные!C970 * 'Лаб 1'!$M$1</f>
        <v>129.00260531878286</v>
      </c>
      <c r="D977" s="3">
        <f>Данные!D970 * 'Лаб 1'!$I$1</f>
        <v>122.05154118241535</v>
      </c>
      <c r="E977" s="12">
        <f t="shared" si="18"/>
        <v>122.65588347117392</v>
      </c>
      <c r="F977" s="12">
        <f>$I$2*Данные!E970*Данные!D970</f>
        <v>529.141812031168</v>
      </c>
      <c r="G977" s="12">
        <f>$F$2*Данные!D970*Данные!F970</f>
        <v>419.95774167828307</v>
      </c>
    </row>
    <row r="978" spans="1:7">
      <c r="A978" s="17">
        <v>44497</v>
      </c>
      <c r="B978" s="18">
        <f xml:space="preserve"> Данные!B971 * 'Лаб 1'!$F$1</f>
        <v>165.92539454806311</v>
      </c>
      <c r="C978" s="3">
        <f xml:space="preserve"> Данные!C971 * 'Лаб 1'!$M$1</f>
        <v>129.4892592046404</v>
      </c>
      <c r="D978" s="3">
        <f>Данные!D971 * 'Лаб 1'!$I$1</f>
        <v>122.27387569479534</v>
      </c>
      <c r="E978" s="12">
        <f t="shared" si="18"/>
        <v>122.68091574854796</v>
      </c>
      <c r="F978" s="12">
        <f>$I$2*Данные!E971*Данные!D971</f>
        <v>527.58549253617866</v>
      </c>
      <c r="G978" s="12">
        <f>$F$2*Данные!D971*Данные!F971</f>
        <v>431.23729114089053</v>
      </c>
    </row>
    <row r="979" spans="1:7">
      <c r="A979" s="17">
        <v>44498</v>
      </c>
      <c r="B979" s="18">
        <f xml:space="preserve"> Данные!B972 * 'Лаб 1'!$F$1</f>
        <v>168.01769488283117</v>
      </c>
      <c r="C979" s="3">
        <f xml:space="preserve"> Данные!C972 * 'Лаб 1'!$M$1</f>
        <v>130.08405839846631</v>
      </c>
      <c r="D979" s="3">
        <f>Данные!D972 * 'Лаб 1'!$I$1</f>
        <v>122.82971197574531</v>
      </c>
      <c r="E979" s="12">
        <f t="shared" si="18"/>
        <v>122.705948025922</v>
      </c>
      <c r="F979" s="12">
        <f>$I$2*Данные!E972*Данные!D972</f>
        <v>564.71828183932018</v>
      </c>
      <c r="G979" s="12">
        <f>$F$2*Данные!D972*Данные!F972</f>
        <v>425.33265959238668</v>
      </c>
    </row>
    <row r="980" spans="1:7">
      <c r="A980" s="17">
        <v>44499</v>
      </c>
      <c r="B980" s="18">
        <f xml:space="preserve"> Данные!B973 * 'Лаб 1'!$F$1</f>
        <v>167.27642276422765</v>
      </c>
      <c r="C980" s="3">
        <f xml:space="preserve"> Данные!C973 * 'Лаб 1'!$M$1</f>
        <v>130.70835176719262</v>
      </c>
      <c r="D980" s="3">
        <f>Данные!D973 * 'Лаб 1'!$I$1</f>
        <v>122.41536129358261</v>
      </c>
      <c r="E980" s="12">
        <f t="shared" si="18"/>
        <v>122.73098030329604</v>
      </c>
      <c r="F980" s="12">
        <f>$I$2*Данные!E973*Данные!D973</f>
        <v>559.38030356633055</v>
      </c>
      <c r="G980" s="12">
        <f>$F$2*Данные!D973*Данные!F973</f>
        <v>421.52085571641396</v>
      </c>
    </row>
    <row r="981" spans="1:7">
      <c r="A981" s="17">
        <v>44502</v>
      </c>
      <c r="B981" s="18">
        <f xml:space="preserve"> Данные!B974 * 'Лаб 1'!$F$1</f>
        <v>167.4079387852702</v>
      </c>
      <c r="C981" s="3">
        <f xml:space="preserve"> Данные!C974 * 'Лаб 1'!$M$1</f>
        <v>130.92464238312934</v>
      </c>
      <c r="D981" s="3">
        <f>Данные!D974 * 'Лаб 1'!$I$1</f>
        <v>123.18342597271349</v>
      </c>
      <c r="E981" s="12">
        <f t="shared" si="18"/>
        <v>122.75601258067007</v>
      </c>
      <c r="F981" s="12">
        <f>$I$2*Данные!E974*Данные!D974</f>
        <v>576.91242983934933</v>
      </c>
      <c r="G981" s="12">
        <f>$F$2*Данные!D974*Данные!F974</f>
        <v>427.18394739774573</v>
      </c>
    </row>
    <row r="982" spans="1:7">
      <c r="A982" s="17">
        <v>44503</v>
      </c>
      <c r="B982" s="18">
        <f xml:space="preserve"> Данные!B975 * 'Лаб 1'!$F$1</f>
        <v>168.42419894787184</v>
      </c>
      <c r="C982" s="3">
        <f xml:space="preserve"> Данные!C975 * 'Лаб 1'!$M$1</f>
        <v>131.84879319667698</v>
      </c>
      <c r="D982" s="3">
        <f>Данные!D975 * 'Лаб 1'!$I$1</f>
        <v>123.58767054067711</v>
      </c>
      <c r="E982" s="12">
        <f t="shared" si="18"/>
        <v>122.78104485804411</v>
      </c>
      <c r="F982" s="12">
        <f>$I$2*Данные!E975*Данные!D975</f>
        <v>594.13831775436256</v>
      </c>
      <c r="G982" s="12">
        <f>$F$2*Данные!D975*Данные!F975</f>
        <v>432.78539552027684</v>
      </c>
    </row>
    <row r="983" spans="1:7">
      <c r="A983" s="17">
        <v>44504</v>
      </c>
      <c r="B983" s="18">
        <f xml:space="preserve"> Данные!B976 * 'Лаб 1'!$F$1</f>
        <v>168.61549497847921</v>
      </c>
      <c r="C983" s="3">
        <f xml:space="preserve"> Данные!C976 * 'Лаб 1'!$M$1</f>
        <v>132.83193236002555</v>
      </c>
      <c r="D983" s="3">
        <f>Данные!D976 * 'Лаб 1'!$I$1</f>
        <v>124.39615967660434</v>
      </c>
      <c r="E983" s="12">
        <f t="shared" si="18"/>
        <v>122.80607713541815</v>
      </c>
      <c r="F983" s="12">
        <f>$I$2*Данные!E976*Данные!D976</f>
        <v>591.81597298745498</v>
      </c>
      <c r="G983" s="12">
        <f>$F$2*Данные!D976*Данные!F976</f>
        <v>434.09256275497444</v>
      </c>
    </row>
    <row r="984" spans="1:7">
      <c r="A984" s="17">
        <v>44505</v>
      </c>
      <c r="B984" s="18">
        <f xml:space="preserve"> Данные!B977 * 'Лаб 1'!$F$1</f>
        <v>168.1013868962219</v>
      </c>
      <c r="C984" s="3">
        <f xml:space="preserve"> Данные!C977 * 'Лаб 1'!$M$1</f>
        <v>132.45342378213635</v>
      </c>
      <c r="D984" s="3">
        <f>Данные!D977 * 'Лаб 1'!$I$1</f>
        <v>124.27488630621525</v>
      </c>
      <c r="E984" s="12">
        <f t="shared" si="18"/>
        <v>122.83110941279219</v>
      </c>
      <c r="F984" s="12">
        <f>$I$2*Данные!E977*Данные!D977</f>
        <v>590.45806937967939</v>
      </c>
      <c r="G984" s="12">
        <f>$F$2*Данные!D977*Данные!F977</f>
        <v>434.58864540925202</v>
      </c>
    </row>
    <row r="985" spans="1:7">
      <c r="A985" s="17">
        <v>44506</v>
      </c>
      <c r="B985" s="18">
        <f xml:space="preserve"> Данные!B978 * 'Лаб 1'!$F$1</f>
        <v>168.93830703012912</v>
      </c>
      <c r="C985" s="3">
        <f xml:space="preserve"> Данные!C978 * 'Лаб 1'!$M$1</f>
        <v>131.67182814727423</v>
      </c>
      <c r="D985" s="3">
        <f>Данные!D978 * 'Лаб 1'!$I$1</f>
        <v>123.84032339565437</v>
      </c>
      <c r="E985" s="12">
        <f t="shared" si="18"/>
        <v>122.85614169016623</v>
      </c>
      <c r="F985" s="12">
        <f>$I$2*Данные!E978*Данные!D978</f>
        <v>578.14220958275814</v>
      </c>
      <c r="G985" s="12">
        <f>$F$2*Данные!D978*Данные!F978</f>
        <v>430.66431464730101</v>
      </c>
    </row>
    <row r="986" spans="1:7">
      <c r="A986" s="17">
        <v>44509</v>
      </c>
      <c r="B986" s="18">
        <f xml:space="preserve"> Данные!B979 * 'Лаб 1'!$F$1</f>
        <v>171.12625538020086</v>
      </c>
      <c r="C986" s="3">
        <f xml:space="preserve"> Данные!C979 * 'Лаб 1'!$M$1</f>
        <v>131.56859853512265</v>
      </c>
      <c r="D986" s="3">
        <f>Данные!D979 * 'Лаб 1'!$I$1</f>
        <v>123.73420919656391</v>
      </c>
      <c r="E986" s="12">
        <f t="shared" si="18"/>
        <v>122.88117396754026</v>
      </c>
      <c r="F986" s="12">
        <f>$I$2*Данные!E979*Данные!D979</f>
        <v>622.50142490609971</v>
      </c>
      <c r="G986" s="12">
        <f>$F$2*Данные!D979*Данные!F979</f>
        <v>431.35358504239025</v>
      </c>
    </row>
    <row r="987" spans="1:7">
      <c r="A987" s="17">
        <v>44510</v>
      </c>
      <c r="B987" s="18">
        <f xml:space="preserve"> Данные!B980 * 'Лаб 1'!$F$1</f>
        <v>171.34146341463415</v>
      </c>
      <c r="C987" s="3">
        <f xml:space="preserve"> Данные!C980 * 'Лаб 1'!$M$1</f>
        <v>131.57842992675612</v>
      </c>
      <c r="D987" s="3">
        <f>Данные!D980 * 'Лаб 1'!$I$1</f>
        <v>123.46134411318846</v>
      </c>
      <c r="E987" s="12">
        <f t="shared" si="18"/>
        <v>122.9062062449143</v>
      </c>
      <c r="F987" s="12">
        <f>$I$2*Данные!E980*Данные!D980</f>
        <v>608.31929503040953</v>
      </c>
      <c r="G987" s="12">
        <f>$F$2*Данные!D980*Данные!F980</f>
        <v>422.15446188679692</v>
      </c>
    </row>
    <row r="988" spans="1:7">
      <c r="A988" s="17">
        <v>44511</v>
      </c>
      <c r="B988" s="18">
        <f xml:space="preserve"> Данные!B981 * 'Лаб 1'!$F$1</f>
        <v>170.81539933046389</v>
      </c>
      <c r="C988" s="3">
        <f xml:space="preserve"> Данные!C981 * 'Лаб 1'!$M$1</f>
        <v>131.20483704468367</v>
      </c>
      <c r="D988" s="3">
        <f>Данные!D981 * 'Лаб 1'!$I$1</f>
        <v>123.04194037392622</v>
      </c>
      <c r="E988" s="12">
        <f t="shared" si="18"/>
        <v>122.93123852228834</v>
      </c>
      <c r="F988" s="12">
        <f>$I$2*Данные!E981*Данные!D981</f>
        <v>606.67343110072238</v>
      </c>
      <c r="G988" s="12">
        <f>$F$2*Данные!D981*Данные!F981</f>
        <v>420.57817205484213</v>
      </c>
    </row>
    <row r="989" spans="1:7">
      <c r="A989" s="17">
        <v>44512</v>
      </c>
      <c r="B989" s="18">
        <f xml:space="preserve"> Данные!B982 * 'Лаб 1'!$F$1</f>
        <v>174.5815399330464</v>
      </c>
      <c r="C989" s="3">
        <f xml:space="preserve"> Данные!C982 * 'Лаб 1'!$M$1</f>
        <v>130.38883153910436</v>
      </c>
      <c r="D989" s="3">
        <f>Данные!D982 * 'Лаб 1'!$I$1</f>
        <v>123.43607882769075</v>
      </c>
      <c r="E989" s="12">
        <f t="shared" si="18"/>
        <v>122.95627079966238</v>
      </c>
      <c r="F989" s="12">
        <f>$I$2*Данные!E982*Данные!D982</f>
        <v>605.85608464216511</v>
      </c>
      <c r="G989" s="12">
        <f>$F$2*Данные!D982*Данные!F982</f>
        <v>427.97451371625834</v>
      </c>
    </row>
    <row r="990" spans="1:7">
      <c r="A990" s="17">
        <v>44513</v>
      </c>
      <c r="B990" s="18">
        <f xml:space="preserve"> Данные!B983 * 'Лаб 1'!$F$1</f>
        <v>174.30655188904828</v>
      </c>
      <c r="C990" s="3">
        <f xml:space="preserve"> Данные!C983 * 'Лаб 1'!$M$1</f>
        <v>130.64444772157501</v>
      </c>
      <c r="D990" s="3">
        <f>Данные!D983 * 'Лаб 1'!$I$1</f>
        <v>123.85548256695299</v>
      </c>
      <c r="E990" s="12">
        <f t="shared" si="18"/>
        <v>122.98130307703642</v>
      </c>
      <c r="F990" s="12">
        <f>$I$2*Данные!E983*Данные!D983</f>
        <v>606.27580674103251</v>
      </c>
      <c r="G990" s="12">
        <f>$F$2*Данные!D983*Данные!F983</f>
        <v>429.45729045406716</v>
      </c>
    </row>
    <row r="991" spans="1:7">
      <c r="A991" s="17">
        <v>44516</v>
      </c>
      <c r="B991" s="18">
        <f xml:space="preserve"> Данные!B984 * 'Лаб 1'!$F$1</f>
        <v>176.20755619320897</v>
      </c>
      <c r="C991" s="3">
        <f xml:space="preserve"> Данные!C984 * 'Лаб 1'!$M$1</f>
        <v>131.37688639826968</v>
      </c>
      <c r="D991" s="3">
        <f>Данные!D984 * 'Лаб 1'!$I$1</f>
        <v>124.27993936331478</v>
      </c>
      <c r="E991" s="12">
        <f t="shared" si="18"/>
        <v>123.00633535441045</v>
      </c>
      <c r="F991" s="12">
        <f>$I$2*Данные!E984*Данные!D984</f>
        <v>568.4746558219523</v>
      </c>
      <c r="G991" s="12">
        <f>$F$2*Данные!D984*Данные!F984</f>
        <v>433.80191502220367</v>
      </c>
    </row>
    <row r="992" spans="1:7">
      <c r="A992" s="17">
        <v>44517</v>
      </c>
      <c r="B992" s="18">
        <f xml:space="preserve"> Данные!B985 * 'Лаб 1'!$F$1</f>
        <v>177.60640841702536</v>
      </c>
      <c r="C992" s="3">
        <f xml:space="preserve"> Данные!C985 * 'Лаб 1'!$M$1</f>
        <v>130.82632846679448</v>
      </c>
      <c r="D992" s="3">
        <f>Данные!D985 * 'Лаб 1'!$I$1</f>
        <v>124.70439615967661</v>
      </c>
      <c r="E992" s="12">
        <f t="shared" si="18"/>
        <v>123.03136763178449</v>
      </c>
      <c r="F992" s="12">
        <f>$I$2*Данные!E985*Данные!D985</f>
        <v>549.90219956197643</v>
      </c>
      <c r="G992" s="12">
        <f>$F$2*Данные!D985*Данные!F985</f>
        <v>442.46134458041524</v>
      </c>
    </row>
    <row r="993" spans="1:7">
      <c r="A993" s="17">
        <v>44518</v>
      </c>
      <c r="B993" s="18">
        <f xml:space="preserve"> Данные!B986 * 'Лаб 1'!$F$1</f>
        <v>177.51076040172165</v>
      </c>
      <c r="C993" s="3">
        <f xml:space="preserve"> Данные!C986 * 'Лаб 1'!$M$1</f>
        <v>131.10652312834881</v>
      </c>
      <c r="D993" s="3">
        <f>Данные!D986 * 'Лаб 1'!$I$1</f>
        <v>125.55836280949973</v>
      </c>
      <c r="E993" s="12">
        <f t="shared" si="18"/>
        <v>123.05639990915853</v>
      </c>
      <c r="F993" s="12">
        <f>$I$2*Данные!E986*Данные!D986</f>
        <v>549.38686737430294</v>
      </c>
      <c r="G993" s="12">
        <f>$F$2*Данные!D986*Данные!F986</f>
        <v>458.20385429347488</v>
      </c>
    </row>
    <row r="994" spans="1:7">
      <c r="A994" s="17">
        <v>44519</v>
      </c>
      <c r="B994" s="18">
        <f xml:space="preserve"> Данные!B987 * 'Лаб 1'!$F$1</f>
        <v>177.78574844571972</v>
      </c>
      <c r="C994" s="3">
        <f xml:space="preserve"> Данные!C987 * 'Лаб 1'!$M$1</f>
        <v>131.79963623850955</v>
      </c>
      <c r="D994" s="3">
        <f>Данные!D987 * 'Лаб 1'!$I$1</f>
        <v>125.61899949469429</v>
      </c>
      <c r="E994" s="12">
        <f t="shared" si="18"/>
        <v>123.08143218653257</v>
      </c>
      <c r="F994" s="12">
        <f>$I$2*Данные!E987*Данные!D987</f>
        <v>548.52070407282815</v>
      </c>
      <c r="G994" s="12">
        <f>$F$2*Данные!D987*Данные!F987</f>
        <v>466.20735942841355</v>
      </c>
    </row>
    <row r="995" spans="1:7">
      <c r="A995" s="17">
        <v>44520</v>
      </c>
      <c r="B995" s="18">
        <f xml:space="preserve"> Данные!B988 * 'Лаб 1'!$F$1</f>
        <v>177.82161645145862</v>
      </c>
      <c r="C995" s="3">
        <f xml:space="preserve"> Данные!C988 * 'Лаб 1'!$M$1</f>
        <v>131.97168559209555</v>
      </c>
      <c r="D995" s="3">
        <f>Данные!D988 * 'Лаб 1'!$I$1</f>
        <v>125.57857503789791</v>
      </c>
      <c r="E995" s="12">
        <f t="shared" si="18"/>
        <v>123.1064644639066</v>
      </c>
      <c r="F995" s="12">
        <f>$I$2*Данные!E988*Данные!D988</f>
        <v>571.95280496251735</v>
      </c>
      <c r="G995" s="12">
        <f>$F$2*Данные!D988*Данные!F988</f>
        <v>467.42168637545819</v>
      </c>
    </row>
    <row r="996" spans="1:7">
      <c r="A996" s="17">
        <v>44523</v>
      </c>
      <c r="B996" s="18">
        <f xml:space="preserve"> Данные!B989 * 'Лаб 1'!$F$1</f>
        <v>176.1716881874701</v>
      </c>
      <c r="C996" s="3">
        <f xml:space="preserve"> Данные!C989 * 'Лаб 1'!$M$1</f>
        <v>131.83896180504351</v>
      </c>
      <c r="D996" s="3">
        <f>Данные!D989 * 'Лаб 1'!$I$1</f>
        <v>125.7908034360788</v>
      </c>
      <c r="E996" s="12">
        <f t="shared" si="18"/>
        <v>123.13149674128064</v>
      </c>
      <c r="F996" s="12">
        <f>$I$2*Данные!E989*Данные!D989</f>
        <v>560.06051568671899</v>
      </c>
      <c r="G996" s="12">
        <f>$F$2*Данные!D989*Данные!F989</f>
        <v>469.34566765181415</v>
      </c>
    </row>
    <row r="997" spans="1:7">
      <c r="A997" s="17">
        <v>44524</v>
      </c>
      <c r="B997" s="18">
        <f xml:space="preserve"> Данные!B990 * 'Лаб 1'!$F$1</f>
        <v>173.64897178383549</v>
      </c>
      <c r="C997" s="3">
        <f xml:space="preserve"> Данные!C990 * 'Лаб 1'!$M$1</f>
        <v>132.56648478592146</v>
      </c>
      <c r="D997" s="3">
        <f>Данные!D990 * 'Лаб 1'!$I$1</f>
        <v>127.00353713996967</v>
      </c>
      <c r="E997" s="12">
        <f t="shared" si="18"/>
        <v>123.15652901865468</v>
      </c>
      <c r="F997" s="12">
        <f>$I$2*Данные!E990*Данные!D990</f>
        <v>571.48882350576525</v>
      </c>
      <c r="G997" s="12">
        <f>$F$2*Данные!D990*Данные!F990</f>
        <v>475.42655581245231</v>
      </c>
    </row>
    <row r="998" spans="1:7">
      <c r="A998" s="17">
        <v>44525</v>
      </c>
      <c r="B998" s="18">
        <f xml:space="preserve"> Данные!B991 * 'Лаб 1'!$F$1</f>
        <v>173.93591582974651</v>
      </c>
      <c r="C998" s="3">
        <f xml:space="preserve"> Данные!C991 * 'Лаб 1'!$M$1</f>
        <v>132.72870274787397</v>
      </c>
      <c r="D998" s="3">
        <f>Данные!D991 * 'Лаб 1'!$I$1</f>
        <v>127.68064679130873</v>
      </c>
      <c r="E998" s="12">
        <f t="shared" si="18"/>
        <v>123.18156129602872</v>
      </c>
      <c r="F998" s="12">
        <f>$I$2*Данные!E991*Данные!D991</f>
        <v>592.10658263300354</v>
      </c>
      <c r="G998" s="12">
        <f>$F$2*Данные!D991*Данные!F991</f>
        <v>462.82020858402967</v>
      </c>
    </row>
    <row r="999" spans="1:7">
      <c r="A999" s="17">
        <v>44526</v>
      </c>
      <c r="B999" s="18">
        <f xml:space="preserve"> Данные!B992 * 'Лаб 1'!$F$1</f>
        <v>174.79674796747966</v>
      </c>
      <c r="C999" s="3">
        <f xml:space="preserve"> Данные!C992 * 'Лаб 1'!$M$1</f>
        <v>133.69217912795557</v>
      </c>
      <c r="D999" s="3">
        <f>Данные!D992 * 'Лаб 1'!$I$1</f>
        <v>128.31733198585144</v>
      </c>
      <c r="E999" s="12">
        <f t="shared" si="18"/>
        <v>123.20659357340276</v>
      </c>
      <c r="F999" s="12">
        <f>$I$2*Данные!E992*Данные!D992</f>
        <v>573.03634242443991</v>
      </c>
      <c r="G999" s="12">
        <f>$F$2*Данные!D992*Данные!F992</f>
        <v>475.30210997255745</v>
      </c>
    </row>
    <row r="1000" spans="1:7">
      <c r="A1000" s="17">
        <v>44527</v>
      </c>
      <c r="B1000" s="18">
        <f xml:space="preserve"> Данные!B993 * 'Лаб 1'!$F$1</f>
        <v>178.04878048780486</v>
      </c>
      <c r="C1000" s="3">
        <f xml:space="preserve"> Данные!C993 * 'Лаб 1'!$M$1</f>
        <v>135.78134985007128</v>
      </c>
      <c r="D1000" s="3">
        <f>Данные!D993 * 'Лаб 1'!$I$1</f>
        <v>129.32289034866093</v>
      </c>
      <c r="E1000" s="12">
        <f t="shared" si="18"/>
        <v>123.23162585077679</v>
      </c>
      <c r="F1000" s="12">
        <f>$I$2*Данные!E993*Данные!D993</f>
        <v>559.86150132816306</v>
      </c>
      <c r="G1000" s="12">
        <f>$F$2*Данные!D993*Данные!F993</f>
        <v>494.15334661658926</v>
      </c>
    </row>
    <row r="1001" spans="1:7">
      <c r="A1001" s="17">
        <v>44530</v>
      </c>
      <c r="B1001" s="18">
        <f xml:space="preserve"> Данные!B994 * 'Лаб 1'!$F$1</f>
        <v>176.2912482065997</v>
      </c>
      <c r="C1001" s="3">
        <f xml:space="preserve"> Данные!C994 * 'Лаб 1'!$M$1</f>
        <v>135.79609693752153</v>
      </c>
      <c r="D1001" s="3">
        <f>Данные!D994 * 'Лаб 1'!$I$1</f>
        <v>129.10560889338049</v>
      </c>
      <c r="E1001" s="12">
        <f t="shared" si="18"/>
        <v>123.25665812815083</v>
      </c>
      <c r="F1001" s="12">
        <f>$I$2*Данные!E994*Данные!D994</f>
        <v>619.42701376883065</v>
      </c>
      <c r="G1001" s="12">
        <f>$F$2*Данные!D994*Данные!F994</f>
        <v>491.74135870000703</v>
      </c>
    </row>
    <row r="1002" spans="1:7">
      <c r="A1002" s="17">
        <v>44531</v>
      </c>
      <c r="B1002" s="18">
        <f xml:space="preserve"> Данные!B995 * 'Лаб 1'!$F$1</f>
        <v>175.90865614538498</v>
      </c>
      <c r="C1002" s="3">
        <f xml:space="preserve"> Данные!C995 * 'Лаб 1'!$M$1</f>
        <v>136.29749791082926</v>
      </c>
      <c r="D1002" s="3">
        <f>Данные!D995 * 'Лаб 1'!$I$1</f>
        <v>128.64072764022231</v>
      </c>
      <c r="E1002" s="12">
        <f t="shared" si="18"/>
        <v>123.28169040552487</v>
      </c>
      <c r="F1002" s="12">
        <f>$I$2*Данные!E995*Данные!D995</f>
        <v>630.82045965404438</v>
      </c>
      <c r="G1002" s="12">
        <f>$F$2*Данные!D995*Данные!F995</f>
        <v>486.96730370695337</v>
      </c>
    </row>
    <row r="1003" spans="1:7">
      <c r="A1003" s="17">
        <v>44532</v>
      </c>
      <c r="B1003" s="18">
        <f xml:space="preserve"> Данные!B996 * 'Лаб 1'!$F$1</f>
        <v>174.43806791009087</v>
      </c>
      <c r="C1003" s="3">
        <f xml:space="preserve"> Данные!C996 * 'Лаб 1'!$M$1</f>
        <v>135.78626554588803</v>
      </c>
      <c r="D1003" s="3">
        <f>Данные!D996 * 'Лаб 1'!$I$1</f>
        <v>128.33249115715006</v>
      </c>
      <c r="E1003" s="12">
        <f t="shared" si="18"/>
        <v>123.30672268289891</v>
      </c>
      <c r="F1003" s="12">
        <f>$I$2*Данные!E996*Данные!D996</f>
        <v>613.26933065828564</v>
      </c>
      <c r="G1003" s="12">
        <f>$F$2*Данные!D996*Данные!F996</f>
        <v>480.1047241995646</v>
      </c>
    </row>
    <row r="1004" spans="1:7">
      <c r="A1004" s="17">
        <v>44533</v>
      </c>
      <c r="B1004" s="18">
        <f xml:space="preserve"> Данные!B997 * 'Лаб 1'!$F$1</f>
        <v>173.63701578192251</v>
      </c>
      <c r="C1004" s="3">
        <f xml:space="preserve"> Данные!C997 * 'Лаб 1'!$M$1</f>
        <v>135.83542250405546</v>
      </c>
      <c r="D1004" s="3">
        <f>Данные!D997 * 'Лаб 1'!$I$1</f>
        <v>128.53966649823141</v>
      </c>
      <c r="E1004" s="12">
        <f t="shared" si="18"/>
        <v>123.33175496027295</v>
      </c>
      <c r="F1004" s="12">
        <f>$I$2*Данные!E997*Данные!D997</f>
        <v>592.34126761361904</v>
      </c>
      <c r="G1004" s="12">
        <f>$F$2*Данные!D997*Данные!F997</f>
        <v>491.22001076023156</v>
      </c>
    </row>
    <row r="1005" spans="1:7">
      <c r="A1005" s="17">
        <v>44534</v>
      </c>
      <c r="B1005" s="18">
        <f xml:space="preserve"> Данные!B998 * 'Лаб 1'!$F$1</f>
        <v>173.48158775705403</v>
      </c>
      <c r="C1005" s="3">
        <f xml:space="preserve"> Данные!C998 * 'Лаб 1'!$M$1</f>
        <v>135.86983237477264</v>
      </c>
      <c r="D1005" s="3">
        <f>Данные!D998 * 'Лаб 1'!$I$1</f>
        <v>128.59019706922686</v>
      </c>
      <c r="E1005" s="12">
        <f t="shared" si="18"/>
        <v>123.35678723764698</v>
      </c>
      <c r="F1005" s="12">
        <f>$I$2*Данные!E998*Данные!D998</f>
        <v>537.16262551499108</v>
      </c>
      <c r="G1005" s="12">
        <f>$F$2*Данные!D998*Данные!F998</f>
        <v>508.83194485229444</v>
      </c>
    </row>
    <row r="1006" spans="1:7">
      <c r="A1006" s="17">
        <v>44537</v>
      </c>
      <c r="B1006" s="18">
        <f xml:space="preserve"> Данные!B999 * 'Лаб 1'!$F$1</f>
        <v>174.15112386417979</v>
      </c>
      <c r="C1006" s="3">
        <f xml:space="preserve"> Данные!C999 * 'Лаб 1'!$M$1</f>
        <v>135.52081797178388</v>
      </c>
      <c r="D1006" s="3">
        <f>Данные!D999 * 'Лаб 1'!$I$1</f>
        <v>128.52450732693276</v>
      </c>
      <c r="E1006" s="12">
        <f t="shared" si="18"/>
        <v>123.38181951502102</v>
      </c>
      <c r="F1006" s="12">
        <f>$I$2*Данные!E999*Данные!D999</f>
        <v>588.4504793896516</v>
      </c>
      <c r="G1006" s="12">
        <f>$F$2*Данные!D999*Данные!F999</f>
        <v>520.15882438278754</v>
      </c>
    </row>
    <row r="1007" spans="1:7">
      <c r="A1007" s="17">
        <v>44538</v>
      </c>
      <c r="B1007" s="18">
        <f xml:space="preserve"> Данные!B1000 * 'Лаб 1'!$F$1</f>
        <v>174.34241989478716</v>
      </c>
      <c r="C1007" s="3">
        <f xml:space="preserve"> Данные!C1000 * 'Лаб 1'!$M$1</f>
        <v>135.65845745465271</v>
      </c>
      <c r="D1007" s="3">
        <f>Данные!D1000 * 'Лаб 1'!$I$1</f>
        <v>128.78221323900959</v>
      </c>
      <c r="E1007" s="12">
        <f t="shared" si="18"/>
        <v>123.40685179239506</v>
      </c>
      <c r="F1007" s="12">
        <f>$I$2*Данные!E1000*Данные!D1000</f>
        <v>589.1562231465582</v>
      </c>
      <c r="G1007" s="12">
        <f>$F$2*Данные!D1000*Данные!F1000</f>
        <v>519.65379433660451</v>
      </c>
    </row>
    <row r="1008" spans="1:7">
      <c r="A1008" s="17">
        <v>44539</v>
      </c>
      <c r="B1008" s="18">
        <f xml:space="preserve"> Данные!B1001 * 'Лаб 1'!$F$1</f>
        <v>175.19129603060736</v>
      </c>
      <c r="C1008" s="3">
        <f xml:space="preserve"> Данные!C1001 * 'Лаб 1'!$M$1</f>
        <v>135.42250405544905</v>
      </c>
      <c r="D1008" s="3">
        <f>Данные!D1001 * 'Лаб 1'!$I$1</f>
        <v>128.67104598281961</v>
      </c>
      <c r="E1008" s="12">
        <f t="shared" si="18"/>
        <v>123.4318840697691</v>
      </c>
      <c r="F1008" s="12">
        <f>$I$2*Данные!E1001*Данные!D1001</f>
        <v>580.65209623750297</v>
      </c>
      <c r="G1008" s="12">
        <f>$F$2*Данные!D1001*Данные!F1001</f>
        <v>533.74986596433143</v>
      </c>
    </row>
    <row r="1009" spans="1:7">
      <c r="A1009" s="17">
        <v>44540</v>
      </c>
      <c r="B1009" s="18">
        <f xml:space="preserve"> Данные!B1002 * 'Лаб 1'!$F$1</f>
        <v>173.78048780487805</v>
      </c>
      <c r="C1009" s="3">
        <f xml:space="preserve"> Данные!C1002 * 'Лаб 1'!$M$1</f>
        <v>135.1865506562454</v>
      </c>
      <c r="D1009" s="3">
        <f>Данные!D1002 * 'Лаб 1'!$I$1</f>
        <v>128.08994441637188</v>
      </c>
      <c r="E1009" s="12">
        <f t="shared" si="18"/>
        <v>123.45691634714314</v>
      </c>
      <c r="F1009" s="12">
        <f>$I$2*Данные!E1002*Данные!D1002</f>
        <v>547.83150351707502</v>
      </c>
      <c r="G1009" s="12">
        <f>$F$2*Данные!D1002*Данные!F1002</f>
        <v>520.35429569424866</v>
      </c>
    </row>
    <row r="1010" spans="1:7">
      <c r="A1010" s="17">
        <v>44541</v>
      </c>
      <c r="B1010" s="18">
        <f xml:space="preserve"> Данные!B1003 * 'Лаб 1'!$F$1</f>
        <v>171.71209947393592</v>
      </c>
      <c r="C1010" s="3">
        <f xml:space="preserve"> Данные!C1003 * 'Лаб 1'!$M$1</f>
        <v>134.15425453472938</v>
      </c>
      <c r="D1010" s="3">
        <f>Данные!D1003 * 'Лаб 1'!$I$1</f>
        <v>127.39262253663466</v>
      </c>
      <c r="E1010" s="12">
        <f t="shared" si="18"/>
        <v>123.48194862451717</v>
      </c>
      <c r="F1010" s="12">
        <f>$I$2*Данные!E1003*Данные!D1003</f>
        <v>532.44985541440747</v>
      </c>
      <c r="G1010" s="12">
        <f>$F$2*Данные!D1003*Данные!F1003</f>
        <v>513.36929927904578</v>
      </c>
    </row>
    <row r="1011" spans="1:7">
      <c r="A1011" s="17">
        <v>44544</v>
      </c>
      <c r="B1011" s="18">
        <f xml:space="preserve"> Данные!B1004 * 'Лаб 1'!$F$1</f>
        <v>172.48923959827835</v>
      </c>
      <c r="C1011" s="3">
        <f xml:space="preserve"> Данные!C1004 * 'Лаб 1'!$M$1</f>
        <v>133.65285356142161</v>
      </c>
      <c r="D1011" s="3">
        <f>Данные!D1004 * 'Лаб 1'!$I$1</f>
        <v>127.06922688226375</v>
      </c>
      <c r="E1011" s="12">
        <f t="shared" si="18"/>
        <v>123.50698090189121</v>
      </c>
      <c r="F1011" s="12">
        <f>$I$2*Данные!E1004*Данные!D1004</f>
        <v>506.70734184174415</v>
      </c>
      <c r="G1011" s="12">
        <f>$F$2*Данные!D1004*Данные!F1004</f>
        <v>526.6646412387862</v>
      </c>
    </row>
    <row r="1012" spans="1:7">
      <c r="A1012" s="17">
        <v>44545</v>
      </c>
      <c r="B1012" s="18">
        <f xml:space="preserve"> Данные!B1005 * 'Лаб 1'!$F$1</f>
        <v>172.40554758488759</v>
      </c>
      <c r="C1012" s="3">
        <f xml:space="preserve"> Данные!C1005 * 'Лаб 1'!$M$1</f>
        <v>134.36071375903259</v>
      </c>
      <c r="D1012" s="3">
        <f>Данные!D1005 * 'Лаб 1'!$I$1</f>
        <v>127.15512885295603</v>
      </c>
      <c r="E1012" s="12">
        <f t="shared" si="18"/>
        <v>123.53201317926525</v>
      </c>
      <c r="F1012" s="12">
        <f>$I$2*Данные!E1005*Данные!D1005</f>
        <v>518.8493477233294</v>
      </c>
      <c r="G1012" s="12">
        <f>$F$2*Данные!D1005*Данные!F1005</f>
        <v>506.32784318562648</v>
      </c>
    </row>
    <row r="1013" spans="1:7">
      <c r="A1013" s="17">
        <v>44546</v>
      </c>
      <c r="B1013" s="18">
        <f xml:space="preserve"> Данные!B1006 * 'Лаб 1'!$F$1</f>
        <v>171.75992348158775</v>
      </c>
      <c r="C1013" s="3">
        <f xml:space="preserve"> Данные!C1006 * 'Лаб 1'!$M$1</f>
        <v>134.31155680086516</v>
      </c>
      <c r="D1013" s="3">
        <f>Данные!D1006 * 'Лаб 1'!$I$1</f>
        <v>127.60485093481556</v>
      </c>
      <c r="E1013" s="12">
        <f t="shared" si="18"/>
        <v>123.55704545663929</v>
      </c>
      <c r="F1013" s="12">
        <f>$I$2*Данные!E1006*Данные!D1006</f>
        <v>542.23138912693696</v>
      </c>
      <c r="G1013" s="12">
        <f>$F$2*Данные!D1006*Данные!F1006</f>
        <v>504.8149373320465</v>
      </c>
    </row>
    <row r="1014" spans="1:7">
      <c r="A1014" s="17">
        <v>44547</v>
      </c>
      <c r="B1014" s="18">
        <f xml:space="preserve"> Данные!B1007 * 'Лаб 1'!$F$1</f>
        <v>173.88809182209468</v>
      </c>
      <c r="C1014" s="3">
        <f xml:space="preserve"> Данные!C1007 * 'Лаб 1'!$M$1</f>
        <v>134.81787346998968</v>
      </c>
      <c r="D1014" s="3">
        <f>Данные!D1007 * 'Лаб 1'!$I$1</f>
        <v>128.04446690247599</v>
      </c>
      <c r="E1014" s="12">
        <f t="shared" si="18"/>
        <v>123.58207773401332</v>
      </c>
      <c r="F1014" s="12">
        <f>$I$2*Данные!E1007*Данные!D1007</f>
        <v>519.08974768605242</v>
      </c>
      <c r="G1014" s="12">
        <f>$F$2*Данные!D1007*Данные!F1007</f>
        <v>502.4398579911072</v>
      </c>
    </row>
    <row r="1015" spans="1:7">
      <c r="A1015" s="17">
        <v>44548</v>
      </c>
      <c r="B1015" s="18">
        <f xml:space="preserve"> Данные!B1008 * 'Лаб 1'!$F$1</f>
        <v>175.93256814921091</v>
      </c>
      <c r="C1015" s="3">
        <f xml:space="preserve"> Данные!C1008 * 'Лаб 1'!$M$1</f>
        <v>135.57980632158484</v>
      </c>
      <c r="D1015" s="3">
        <f>Данные!D1008 * 'Лаб 1'!$I$1</f>
        <v>127.94845881758462</v>
      </c>
      <c r="E1015" s="12">
        <f t="shared" si="18"/>
        <v>123.60711001138736</v>
      </c>
      <c r="F1015" s="12">
        <f>$I$2*Данные!E1008*Данные!D1008</f>
        <v>523.51864176214247</v>
      </c>
      <c r="G1015" s="12">
        <f>$F$2*Данные!D1008*Данные!F1008</f>
        <v>511.64595216953222</v>
      </c>
    </row>
    <row r="1016" spans="1:7">
      <c r="A1016" s="17">
        <v>44551</v>
      </c>
      <c r="B1016" s="18">
        <f xml:space="preserve"> Данные!B1009 * 'Лаб 1'!$F$1</f>
        <v>175.31085604973697</v>
      </c>
      <c r="C1016" s="3">
        <f xml:space="preserve"> Данные!C1009 * 'Лаб 1'!$M$1</f>
        <v>134.97517573612544</v>
      </c>
      <c r="D1016" s="3">
        <f>Данные!D1009 * 'Лаб 1'!$I$1</f>
        <v>128.21627084386051</v>
      </c>
      <c r="E1016" s="12">
        <f t="shared" si="18"/>
        <v>123.6321422887614</v>
      </c>
      <c r="F1016" s="12">
        <f>$I$2*Данные!E1009*Данные!D1009</f>
        <v>538.62693187101502</v>
      </c>
      <c r="G1016" s="12">
        <f>$F$2*Данные!D1009*Данные!F1009</f>
        <v>520.5711005782631</v>
      </c>
    </row>
    <row r="1017" spans="1:7">
      <c r="A1017" s="17">
        <v>44552</v>
      </c>
      <c r="B1017" s="18">
        <f xml:space="preserve"> Данные!B1010 * 'Лаб 1'!$F$1</f>
        <v>174.46197991391676</v>
      </c>
      <c r="C1017" s="3">
        <f xml:space="preserve"> Данные!C1010 * 'Лаб 1'!$M$1</f>
        <v>134.94076586540825</v>
      </c>
      <c r="D1017" s="3">
        <f>Данные!D1010 * 'Лаб 1'!$I$1</f>
        <v>127.70591207680646</v>
      </c>
      <c r="E1017" s="12">
        <f t="shared" si="18"/>
        <v>123.65717456613544</v>
      </c>
      <c r="F1017" s="12">
        <f>$I$2*Данные!E1010*Данные!D1010</f>
        <v>539.20931717645772</v>
      </c>
      <c r="G1017" s="12">
        <f>$F$2*Данные!D1010*Данные!F1010</f>
        <v>520.38830746415715</v>
      </c>
    </row>
    <row r="1018" spans="1:7">
      <c r="A1018" s="17">
        <v>44553</v>
      </c>
      <c r="B1018" s="18">
        <f xml:space="preserve"> Данные!B1011 * 'Лаб 1'!$F$1</f>
        <v>174.03156384505021</v>
      </c>
      <c r="C1018" s="3">
        <f xml:space="preserve"> Данные!C1011 * 'Лаб 1'!$M$1</f>
        <v>134.50326893771813</v>
      </c>
      <c r="D1018" s="3">
        <f>Данные!D1011 * 'Лаб 1'!$I$1</f>
        <v>127.81707933299646</v>
      </c>
      <c r="E1018" s="12">
        <f t="shared" si="18"/>
        <v>123.68220684350948</v>
      </c>
      <c r="F1018" s="12">
        <f>$I$2*Данные!E1011*Данные!D1011</f>
        <v>542.0856132192489</v>
      </c>
      <c r="G1018" s="12">
        <f>$F$2*Данные!D1011*Данные!F1011</f>
        <v>532.80753389087499</v>
      </c>
    </row>
    <row r="1019" spans="1:7">
      <c r="A1019" s="17">
        <v>44554</v>
      </c>
      <c r="B1019" s="18">
        <f xml:space="preserve"> Данные!B1012 * 'Лаб 1'!$F$1</f>
        <v>174.54567192730752</v>
      </c>
      <c r="C1019" s="3">
        <f xml:space="preserve"> Данные!C1012 * 'Лаб 1'!$M$1</f>
        <v>134.31155680086516</v>
      </c>
      <c r="D1019" s="3">
        <f>Данные!D1012 * 'Лаб 1'!$I$1</f>
        <v>127.07933299646284</v>
      </c>
      <c r="E1019" s="12">
        <f t="shared" si="18"/>
        <v>123.70723912088351</v>
      </c>
      <c r="F1019" s="12">
        <f>$I$2*Данные!E1012*Данные!D1012</f>
        <v>545.69002325755173</v>
      </c>
      <c r="G1019" s="12">
        <f>$F$2*Данные!D1012*Данные!F1012</f>
        <v>526.67715240258485</v>
      </c>
    </row>
    <row r="1020" spans="1:7">
      <c r="A1020" s="17">
        <v>44555</v>
      </c>
      <c r="B1020" s="18">
        <f xml:space="preserve"> Данные!B1013 * 'Лаб 1'!$F$1</f>
        <v>172.69249163079866</v>
      </c>
      <c r="C1020" s="3">
        <f xml:space="preserve"> Данные!C1013 * 'Лаб 1'!$M$1</f>
        <v>134.78837929508921</v>
      </c>
      <c r="D1020" s="3">
        <f>Данные!D1013 * 'Лаб 1'!$I$1</f>
        <v>127.10459828196058</v>
      </c>
      <c r="E1020" s="12">
        <f t="shared" si="18"/>
        <v>123.73227139825755</v>
      </c>
      <c r="F1020" s="12">
        <f>$I$2*Данные!E1013*Данные!D1013</f>
        <v>546.66352248073542</v>
      </c>
      <c r="G1020" s="12">
        <f>$F$2*Данные!D1013*Данные!F1013</f>
        <v>527.04629773042279</v>
      </c>
    </row>
    <row r="1021" spans="1:7">
      <c r="A1021" s="17">
        <v>44558</v>
      </c>
      <c r="B1021" s="18">
        <f xml:space="preserve"> Данные!B1014 * 'Лаб 1'!$F$1</f>
        <v>172.85987565758012</v>
      </c>
      <c r="C1021" s="3">
        <f xml:space="preserve"> Данные!C1014 * 'Лаб 1'!$M$1</f>
        <v>134.58683576660275</v>
      </c>
      <c r="D1021" s="3">
        <f>Данные!D1014 * 'Лаб 1'!$I$1</f>
        <v>127.23092470944921</v>
      </c>
      <c r="E1021" s="12">
        <f t="shared" si="18"/>
        <v>123.75730367563159</v>
      </c>
      <c r="F1021" s="12">
        <f>$I$2*Данные!E1014*Данные!D1014</f>
        <v>522.70318991719751</v>
      </c>
      <c r="G1021" s="12">
        <f>$F$2*Данные!D1014*Данные!F1014</f>
        <v>524.09964824835527</v>
      </c>
    </row>
    <row r="1022" spans="1:7">
      <c r="A1022" s="17">
        <v>44559</v>
      </c>
      <c r="B1022" s="18">
        <f xml:space="preserve"> Данные!B1015 * 'Лаб 1'!$F$1</f>
        <v>172.895743663319</v>
      </c>
      <c r="C1022" s="3">
        <f xml:space="preserve"> Данные!C1015 * 'Лаб 1'!$M$1</f>
        <v>135.07840534827704</v>
      </c>
      <c r="D1022" s="3">
        <f>Данные!D1015 * 'Лаб 1'!$I$1</f>
        <v>127.25113693784739</v>
      </c>
      <c r="E1022" s="12">
        <f t="shared" si="18"/>
        <v>123.78233595300563</v>
      </c>
      <c r="F1022" s="12">
        <f>$I$2*Данные!E1015*Данные!D1015</f>
        <v>498.1674190002841</v>
      </c>
      <c r="G1022" s="12">
        <f>$F$2*Данные!D1015*Данные!F1015</f>
        <v>522.32973615472861</v>
      </c>
    </row>
    <row r="1023" spans="1:7">
      <c r="A1023" s="17">
        <v>44560</v>
      </c>
      <c r="B1023" s="18">
        <f xml:space="preserve"> Данные!B1016 * 'Лаб 1'!$F$1</f>
        <v>174.34241989478716</v>
      </c>
      <c r="C1023" s="3">
        <f xml:space="preserve"> Данные!C1016 * 'Лаб 1'!$M$1</f>
        <v>135.01941699847615</v>
      </c>
      <c r="D1023" s="3">
        <f>Данные!D1016 * 'Лаб 1'!$I$1</f>
        <v>127.58463870641738</v>
      </c>
      <c r="E1023" s="12">
        <f t="shared" si="18"/>
        <v>123.80736823037967</v>
      </c>
      <c r="F1023" s="12">
        <f>$I$2*Данные!E1016*Данные!D1016</f>
        <v>494.48111628349272</v>
      </c>
      <c r="G1023" s="12">
        <f>$F$2*Данные!D1016*Данные!F1016</f>
        <v>536.79334468227057</v>
      </c>
    </row>
    <row r="1024" spans="1:7">
      <c r="A1024" s="17">
        <v>44561</v>
      </c>
      <c r="B1024" s="18">
        <f xml:space="preserve"> Данные!B1017 * 'Лаб 1'!$F$1</f>
        <v>176.2314681970349</v>
      </c>
      <c r="C1024" s="3">
        <f xml:space="preserve"> Данные!C1017 * 'Лаб 1'!$M$1</f>
        <v>136.45480017696505</v>
      </c>
      <c r="D1024" s="3">
        <f>Данные!D1017 * 'Лаб 1'!$I$1</f>
        <v>128.75694795351185</v>
      </c>
      <c r="E1024" s="12">
        <f t="shared" si="18"/>
        <v>123.8324005077537</v>
      </c>
      <c r="F1024" s="12">
        <f>$I$2*Данные!E1017*Данные!D1017</f>
        <v>504.33099606208509</v>
      </c>
      <c r="G1024" s="12">
        <f>$F$2*Данные!D1017*Данные!F1017</f>
        <v>534.85029004267403</v>
      </c>
    </row>
    <row r="1025" spans="1:7">
      <c r="A1025" s="17">
        <v>44562</v>
      </c>
      <c r="B1025" s="18">
        <f xml:space="preserve"> Данные!B1018 * 'Лаб 1'!$F$1</f>
        <v>178.27594452415113</v>
      </c>
      <c r="C1025" s="3">
        <f xml:space="preserve"> Данные!C1018 * 'Лаб 1'!$M$1</f>
        <v>136.45480017696505</v>
      </c>
      <c r="D1025" s="3">
        <f>Данные!D1018 * 'Лаб 1'!$I$1</f>
        <v>128.75694795351185</v>
      </c>
      <c r="E1025" s="12">
        <f t="shared" si="18"/>
        <v>123.85743278512774</v>
      </c>
      <c r="F1025" s="12">
        <f>$I$2*Данные!E1018*Данные!D1018</f>
        <v>505.41952999449057</v>
      </c>
      <c r="G1025" s="12">
        <f>$F$2*Данные!D1018*Данные!F1018</f>
        <v>520.62333185456055</v>
      </c>
    </row>
    <row r="1026" spans="1:7">
      <c r="A1026" s="17">
        <v>44565</v>
      </c>
      <c r="B1026" s="18">
        <f xml:space="preserve"> Данные!B1019 * 'Лаб 1'!$F$1</f>
        <v>179.04112864658057</v>
      </c>
      <c r="C1026" s="3">
        <f xml:space="preserve"> Данные!C1019 * 'Лаб 1'!$M$1</f>
        <v>137.92950892198789</v>
      </c>
      <c r="D1026" s="3">
        <f>Данные!D1019 * 'Лаб 1'!$I$1</f>
        <v>129.30773117736231</v>
      </c>
      <c r="E1026" s="12">
        <v>123.8824650625</v>
      </c>
      <c r="F1026" s="12">
        <f>$I$2*Данные!E1019*Данные!D1019</f>
        <v>518.0721023314502</v>
      </c>
      <c r="G1026" s="12">
        <f>$F$2*Данные!D1019*Данные!F1019</f>
        <v>514.12227837508817</v>
      </c>
    </row>
    <row r="1027" spans="1:7">
      <c r="A1027" s="17">
        <v>44566</v>
      </c>
      <c r="B1027" s="18">
        <f xml:space="preserve"> Данные!B1020 * 'Лаб 1'!$F$1</f>
        <v>179.0052606408417</v>
      </c>
      <c r="C1027" s="3">
        <f xml:space="preserve"> Данные!C1020 * 'Лаб 1'!$M$1</f>
        <v>137.86068918055349</v>
      </c>
      <c r="D1027" s="3">
        <f>Данные!D1020 * 'Лаб 1'!$I$1</f>
        <v>130.07074279939363</v>
      </c>
      <c r="E1027" s="12">
        <f>E1026 + ($E$1281-$E$1026)/255</f>
        <v>123.90918480986643</v>
      </c>
      <c r="F1027" s="12">
        <f>$I$2*Данные!E1020*Данные!D1020</f>
        <v>498.25863529535161</v>
      </c>
      <c r="G1027" s="12">
        <f>$F$2*Данные!D1020*Данные!F1020</f>
        <v>517.66712408163653</v>
      </c>
    </row>
    <row r="1028" spans="1:7">
      <c r="A1028" s="17">
        <v>44567</v>
      </c>
      <c r="B1028" s="18">
        <f xml:space="preserve"> Данные!B1021 * 'Лаб 1'!$F$1</f>
        <v>180.95408895265422</v>
      </c>
      <c r="C1028" s="3">
        <f xml:space="preserve"> Данные!C1021 * 'Лаб 1'!$M$1</f>
        <v>138.94705795605367</v>
      </c>
      <c r="D1028" s="3">
        <f>Данные!D1021 * 'Лаб 1'!$I$1</f>
        <v>130.80343607882767</v>
      </c>
      <c r="E1028" s="12">
        <f t="shared" ref="E1028:E1091" si="19">E1027 + ($E$1281-$E$1026)/255</f>
        <v>123.93590455723286</v>
      </c>
      <c r="F1028" s="12">
        <f>$I$2*Данные!E1021*Данные!D1021</f>
        <v>471.92090006533886</v>
      </c>
      <c r="G1028" s="12">
        <f>$F$2*Данные!D1021*Данные!F1021</f>
        <v>520.64363519217136</v>
      </c>
    </row>
    <row r="1029" spans="1:7">
      <c r="A1029" s="17">
        <v>44568</v>
      </c>
      <c r="B1029" s="18">
        <f xml:space="preserve"> Данные!B1022 * 'Лаб 1'!$F$1</f>
        <v>180.46389287422286</v>
      </c>
      <c r="C1029" s="3">
        <f xml:space="preserve"> Данные!C1022 * 'Лаб 1'!$M$1</f>
        <v>138.94705795605367</v>
      </c>
      <c r="D1029" s="3">
        <f>Данные!D1022 * 'Лаб 1'!$I$1</f>
        <v>130.80343607882767</v>
      </c>
      <c r="E1029" s="12">
        <f t="shared" si="19"/>
        <v>123.96262430459929</v>
      </c>
      <c r="F1029" s="12">
        <f>$I$2*Данные!E1022*Данные!D1022</f>
        <v>447.6076812504528</v>
      </c>
      <c r="G1029" s="12">
        <f>$F$2*Данные!D1022*Данные!F1022</f>
        <v>529.38200621084491</v>
      </c>
    </row>
    <row r="1030" spans="1:7">
      <c r="A1030" s="17">
        <v>44572</v>
      </c>
      <c r="B1030" s="18">
        <f xml:space="preserve"> Данные!B1023 * 'Лаб 1'!$F$1</f>
        <v>178.76614060258251</v>
      </c>
      <c r="C1030" s="3">
        <f xml:space="preserve"> Данные!C1023 * 'Лаб 1'!$M$1</f>
        <v>137.86068918055349</v>
      </c>
      <c r="D1030" s="3">
        <f>Данные!D1023 * 'Лаб 1'!$I$1</f>
        <v>130.5154118241536</v>
      </c>
      <c r="E1030" s="12">
        <f t="shared" si="19"/>
        <v>123.98934405196572</v>
      </c>
      <c r="F1030" s="12">
        <f>$I$2*Данные!E1023*Данные!D1023</f>
        <v>434.38085368885368</v>
      </c>
      <c r="G1030" s="12">
        <f>$F$2*Данные!D1023*Данные!F1023</f>
        <v>529.57397682602129</v>
      </c>
    </row>
    <row r="1031" spans="1:7">
      <c r="A1031" s="17">
        <v>44573</v>
      </c>
      <c r="B1031" s="18">
        <f xml:space="preserve"> Данные!B1024 * 'Лаб 1'!$F$1</f>
        <v>178.84983261597321</v>
      </c>
      <c r="C1031" s="3">
        <f xml:space="preserve"> Данные!C1024 * 'Лаб 1'!$M$1</f>
        <v>136.78415179668681</v>
      </c>
      <c r="D1031" s="3">
        <f>Данные!D1024 * 'Лаб 1'!$I$1</f>
        <v>130.23749368367862</v>
      </c>
      <c r="E1031" s="12">
        <f t="shared" si="19"/>
        <v>124.01606379933214</v>
      </c>
      <c r="F1031" s="12">
        <f>$I$2*Данные!E1024*Данные!D1024</f>
        <v>454.37242143125945</v>
      </c>
      <c r="G1031" s="12">
        <f>$F$2*Данные!D1024*Данные!F1024</f>
        <v>518.39098560778132</v>
      </c>
    </row>
    <row r="1032" spans="1:7">
      <c r="A1032" s="17">
        <v>44574</v>
      </c>
      <c r="B1032" s="18">
        <f xml:space="preserve"> Данные!B1025 * 'Лаб 1'!$F$1</f>
        <v>179.36394069823052</v>
      </c>
      <c r="C1032" s="3">
        <f xml:space="preserve"> Данные!C1025 * 'Лаб 1'!$M$1</f>
        <v>136.7694047092366</v>
      </c>
      <c r="D1032" s="3">
        <f>Данные!D1025 * 'Лаб 1'!$I$1</f>
        <v>129.80798383021727</v>
      </c>
      <c r="E1032" s="12">
        <f t="shared" si="19"/>
        <v>124.04278354669857</v>
      </c>
      <c r="F1032" s="12">
        <f>$I$2*Данные!E1025*Данные!D1025</f>
        <v>454.50879541671185</v>
      </c>
      <c r="G1032" s="12">
        <f>$F$2*Данные!D1025*Данные!F1025</f>
        <v>519.32195472713136</v>
      </c>
    </row>
    <row r="1033" spans="1:7">
      <c r="A1033" s="17">
        <v>44575</v>
      </c>
      <c r="B1033" s="18">
        <f xml:space="preserve"> Данные!B1026 * 'Лаб 1'!$F$1</f>
        <v>179.01721664275465</v>
      </c>
      <c r="C1033" s="3">
        <f xml:space="preserve"> Данные!C1026 * 'Лаб 1'!$M$1</f>
        <v>137.64931426043356</v>
      </c>
      <c r="D1033" s="3">
        <f>Данные!D1026 * 'Лаб 1'!$I$1</f>
        <v>129.1308741788782</v>
      </c>
      <c r="E1033" s="12">
        <f t="shared" si="19"/>
        <v>124.069503294065</v>
      </c>
      <c r="F1033" s="12">
        <f>$I$2*Данные!E1026*Данные!D1026</f>
        <v>444.51990851184422</v>
      </c>
      <c r="G1033" s="12">
        <f>$F$2*Данные!D1026*Данные!F1026</f>
        <v>506.85211362860662</v>
      </c>
    </row>
    <row r="1034" spans="1:7">
      <c r="A1034" s="17">
        <v>44576</v>
      </c>
      <c r="B1034" s="18">
        <f xml:space="preserve"> Данные!B1027 * 'Лаб 1'!$F$1</f>
        <v>179.86609277857482</v>
      </c>
      <c r="C1034" s="3">
        <f xml:space="preserve"> Данные!C1027 * 'Лаб 1'!$M$1</f>
        <v>137.64931426043356</v>
      </c>
      <c r="D1034" s="3">
        <f>Данные!D1027 * 'Лаб 1'!$I$1</f>
        <v>129.1308741788782</v>
      </c>
      <c r="E1034" s="12">
        <f t="shared" si="19"/>
        <v>124.09622304143143</v>
      </c>
      <c r="F1034" s="12">
        <f>$I$2*Данные!E1027*Данные!D1027</f>
        <v>451.31222500644395</v>
      </c>
      <c r="G1034" s="12">
        <f>$F$2*Данные!D1027*Данные!F1027</f>
        <v>496.19568226433017</v>
      </c>
    </row>
    <row r="1035" spans="1:7">
      <c r="A1035" s="17">
        <v>44579</v>
      </c>
      <c r="B1035" s="18">
        <f xml:space="preserve"> Данные!B1028 * 'Лаб 1'!$F$1</f>
        <v>180.70301291248205</v>
      </c>
      <c r="C1035" s="3">
        <f xml:space="preserve"> Данные!C1028 * 'Лаб 1'!$M$1</f>
        <v>138.99129921840438</v>
      </c>
      <c r="D1035" s="3">
        <f>Данные!D1028 * 'Лаб 1'!$I$1</f>
        <v>130.51035876705407</v>
      </c>
      <c r="E1035" s="12">
        <f t="shared" si="19"/>
        <v>124.12294278879786</v>
      </c>
      <c r="F1035" s="12">
        <f>$I$2*Данные!E1028*Данные!D1028</f>
        <v>435.13191800233011</v>
      </c>
      <c r="G1035" s="12">
        <f>$F$2*Данные!D1028*Данные!F1028</f>
        <v>496.30742304133292</v>
      </c>
    </row>
    <row r="1036" spans="1:7">
      <c r="A1036" s="17">
        <v>44580</v>
      </c>
      <c r="B1036" s="18">
        <f xml:space="preserve"> Данные!B1029 * 'Лаб 1'!$F$1</f>
        <v>180.11716881874702</v>
      </c>
      <c r="C1036" s="3">
        <f xml:space="preserve"> Данные!C1029 * 'Лаб 1'!$M$1</f>
        <v>139.05520326402203</v>
      </c>
      <c r="D1036" s="3">
        <f>Данные!D1029 * 'Лаб 1'!$I$1</f>
        <v>130.75290550783222</v>
      </c>
      <c r="E1036" s="12">
        <f t="shared" si="19"/>
        <v>124.14966253616429</v>
      </c>
      <c r="F1036" s="12">
        <f>$I$2*Данные!E1029*Данные!D1029</f>
        <v>428.611835674286</v>
      </c>
      <c r="G1036" s="12">
        <f>$F$2*Данные!D1029*Данные!F1029</f>
        <v>490.88255625351439</v>
      </c>
    </row>
    <row r="1037" spans="1:7">
      <c r="A1037" s="17">
        <v>44581</v>
      </c>
      <c r="B1037" s="18">
        <f xml:space="preserve"> Данные!B1030 * 'Лаб 1'!$F$1</f>
        <v>181.26494500239122</v>
      </c>
      <c r="C1037" s="3">
        <f xml:space="preserve"> Данные!C1030 * 'Лаб 1'!$M$1</f>
        <v>139.28132527159221</v>
      </c>
      <c r="D1037" s="3">
        <f>Данные!D1030 * 'Лаб 1'!$I$1</f>
        <v>131.10156644770086</v>
      </c>
      <c r="E1037" s="12">
        <f t="shared" si="19"/>
        <v>124.17638228353071</v>
      </c>
      <c r="F1037" s="12">
        <f>$I$2*Данные!E1030*Данные!D1030</f>
        <v>432.29465200605551</v>
      </c>
      <c r="G1037" s="12">
        <f>$F$2*Данные!D1030*Данные!F1030</f>
        <v>489.79739180021755</v>
      </c>
    </row>
    <row r="1038" spans="1:7">
      <c r="A1038" s="17">
        <v>44582</v>
      </c>
      <c r="B1038" s="18">
        <f xml:space="preserve"> Данные!B1031 * 'Лаб 1'!$F$1</f>
        <v>181.68340506934481</v>
      </c>
      <c r="C1038" s="3">
        <f xml:space="preserve"> Данные!C1031 * 'Лаб 1'!$M$1</f>
        <v>138.19004080027528</v>
      </c>
      <c r="D1038" s="3">
        <f>Данные!D1031 * 'Лаб 1'!$I$1</f>
        <v>130.0353713996968</v>
      </c>
      <c r="E1038" s="12">
        <f t="shared" si="19"/>
        <v>124.20310203089714</v>
      </c>
      <c r="F1038" s="12">
        <f>$I$2*Данные!E1031*Данные!D1031</f>
        <v>377.19552453734758</v>
      </c>
      <c r="G1038" s="12">
        <f>$F$2*Данные!D1031*Данные!F1031</f>
        <v>480.28320948320743</v>
      </c>
    </row>
    <row r="1039" spans="1:7">
      <c r="A1039" s="17">
        <v>44583</v>
      </c>
      <c r="B1039" s="18">
        <f xml:space="preserve"> Данные!B1032 * 'Лаб 1'!$F$1</f>
        <v>181.57580105212816</v>
      </c>
      <c r="C1039" s="3">
        <f xml:space="preserve"> Данные!C1032 * 'Лаб 1'!$M$1</f>
        <v>138.19004080027528</v>
      </c>
      <c r="D1039" s="3">
        <f>Данные!D1032 * 'Лаб 1'!$I$1</f>
        <v>130.0353713996968</v>
      </c>
      <c r="E1039" s="12">
        <f t="shared" si="19"/>
        <v>124.22982177826357</v>
      </c>
      <c r="F1039" s="12">
        <f>$I$2*Данные!E1032*Данные!D1032</f>
        <v>337.84182253642274</v>
      </c>
      <c r="G1039" s="12">
        <f>$F$2*Данные!D1032*Данные!F1032</f>
        <v>480.01267819735506</v>
      </c>
    </row>
    <row r="1040" spans="1:7">
      <c r="A1040" s="17">
        <v>44586</v>
      </c>
      <c r="B1040" s="18">
        <f xml:space="preserve"> Данные!B1033 * 'Лаб 1'!$F$1</f>
        <v>183.10616929698708</v>
      </c>
      <c r="C1040" s="3">
        <f xml:space="preserve"> Данные!C1033 * 'Лаб 1'!$M$1</f>
        <v>139.72865359091577</v>
      </c>
      <c r="D1040" s="3">
        <f>Данные!D1033 * 'Лаб 1'!$I$1</f>
        <v>130.94492167761496</v>
      </c>
      <c r="E1040" s="12">
        <f t="shared" si="19"/>
        <v>124.25654152563</v>
      </c>
      <c r="F1040" s="12">
        <f>$I$2*Данные!E1033*Данные!D1033</f>
        <v>335.21326086438478</v>
      </c>
      <c r="G1040" s="12">
        <f>$F$2*Данные!D1033*Данные!F1033</f>
        <v>481.94753651201688</v>
      </c>
    </row>
    <row r="1041" spans="1:7">
      <c r="A1041" s="17">
        <v>44587</v>
      </c>
      <c r="B1041" s="18">
        <f xml:space="preserve"> Данные!B1034 * 'Лаб 1'!$F$1</f>
        <v>184.78000956480153</v>
      </c>
      <c r="C1041" s="3">
        <f xml:space="preserve"> Данные!C1034 * 'Лаб 1'!$M$1</f>
        <v>140.04325812318734</v>
      </c>
      <c r="D1041" s="3">
        <f>Данные!D1034 * 'Лаб 1'!$I$1</f>
        <v>132.3244062657908</v>
      </c>
      <c r="E1041" s="12">
        <f t="shared" si="19"/>
        <v>124.28326127299643</v>
      </c>
      <c r="F1041" s="12">
        <f>$I$2*Данные!E1034*Данные!D1034</f>
        <v>357.29478576712728</v>
      </c>
      <c r="G1041" s="12">
        <f>$F$2*Данные!D1034*Данные!F1034</f>
        <v>521.00823206777966</v>
      </c>
    </row>
    <row r="1042" spans="1:7">
      <c r="A1042" s="17">
        <v>44588</v>
      </c>
      <c r="B1042" s="18">
        <f xml:space="preserve"> Данные!B1035 * 'Лаб 1'!$F$1</f>
        <v>186.09516977522716</v>
      </c>
      <c r="C1042" s="3">
        <f xml:space="preserve"> Данные!C1035 * 'Лаб 1'!$M$1</f>
        <v>140.15631912697242</v>
      </c>
      <c r="D1042" s="3">
        <f>Данные!D1035 * 'Лаб 1'!$I$1</f>
        <v>132.57705912076804</v>
      </c>
      <c r="E1042" s="12">
        <f t="shared" si="19"/>
        <v>124.30998102036286</v>
      </c>
      <c r="F1042" s="12">
        <f>$I$2*Данные!E1035*Данные!D1035</f>
        <v>337.82299777140554</v>
      </c>
      <c r="G1042" s="12">
        <f>$F$2*Данные!D1035*Данные!F1035</f>
        <v>535.64073955450385</v>
      </c>
    </row>
    <row r="1043" spans="1:7">
      <c r="A1043" s="17">
        <v>44589</v>
      </c>
      <c r="B1043" s="18">
        <f xml:space="preserve"> Данные!B1036 * 'Лаб 1'!$F$1</f>
        <v>183.4887613582018</v>
      </c>
      <c r="C1043" s="3">
        <f xml:space="preserve"> Данные!C1036 * 'Лаб 1'!$M$1</f>
        <v>139.35997640466007</v>
      </c>
      <c r="D1043" s="3">
        <f>Данные!D1036 * 'Лаб 1'!$I$1</f>
        <v>132.86003031834261</v>
      </c>
      <c r="E1043" s="12">
        <f t="shared" si="19"/>
        <v>124.33670076772928</v>
      </c>
      <c r="F1043" s="12">
        <f>$I$2*Данные!E1036*Данные!D1036</f>
        <v>344.21963977572074</v>
      </c>
      <c r="G1043" s="12">
        <f>$F$2*Данные!D1036*Данные!F1036</f>
        <v>536.26190230896441</v>
      </c>
    </row>
    <row r="1044" spans="1:7">
      <c r="A1044" s="17">
        <v>44590</v>
      </c>
      <c r="B1044" s="18">
        <f xml:space="preserve"> Данные!B1037 * 'Лаб 1'!$F$1</f>
        <v>179.93782879005261</v>
      </c>
      <c r="C1044" s="3">
        <f xml:space="preserve"> Данные!C1037 * 'Лаб 1'!$M$1</f>
        <v>139.35997640466007</v>
      </c>
      <c r="D1044" s="3">
        <f>Данные!D1037 * 'Лаб 1'!$I$1</f>
        <v>132.86003031834261</v>
      </c>
      <c r="E1044" s="12">
        <f t="shared" si="19"/>
        <v>124.36342051509571</v>
      </c>
      <c r="F1044" s="12">
        <f>$I$2*Данные!E1037*Данные!D1037</f>
        <v>361.09946369328816</v>
      </c>
      <c r="G1044" s="12">
        <f>$F$2*Данные!D1037*Данные!F1037</f>
        <v>540.03947598653167</v>
      </c>
    </row>
    <row r="1045" spans="1:7">
      <c r="A1045" s="17">
        <v>44593</v>
      </c>
      <c r="B1045" s="18">
        <f xml:space="preserve"> Данные!B1038 * 'Лаб 1'!$F$1</f>
        <v>178.86178861788616</v>
      </c>
      <c r="C1045" s="3">
        <f xml:space="preserve"> Данные!C1038 * 'Лаб 1'!$M$1</f>
        <v>137.08892493732489</v>
      </c>
      <c r="D1045" s="3">
        <f>Данные!D1038 * 'Лаб 1'!$I$1</f>
        <v>131.30874178878219</v>
      </c>
      <c r="E1045" s="12">
        <f t="shared" si="19"/>
        <v>124.39014026246214</v>
      </c>
      <c r="F1045" s="12">
        <f>$I$2*Данные!E1038*Данные!D1038</f>
        <v>379.79016809560153</v>
      </c>
      <c r="G1045" s="12">
        <f>$F$2*Данные!D1038*Данные!F1038</f>
        <v>524.810019770699</v>
      </c>
    </row>
    <row r="1046" spans="1:7">
      <c r="A1046" s="17">
        <v>44594</v>
      </c>
      <c r="B1046" s="18">
        <f xml:space="preserve"> Данные!B1039 * 'Лаб 1'!$F$1</f>
        <v>179.97369679579148</v>
      </c>
      <c r="C1046" s="3">
        <f xml:space="preserve"> Данные!C1039 * 'Лаб 1'!$M$1</f>
        <v>138.04256992577299</v>
      </c>
      <c r="D1046" s="3">
        <f>Данные!D1039 * 'Лаб 1'!$I$1</f>
        <v>130.96008084891358</v>
      </c>
      <c r="E1046" s="12">
        <f t="shared" si="19"/>
        <v>124.41686000982857</v>
      </c>
      <c r="F1046" s="12">
        <f>$I$2*Данные!E1039*Данные!D1039</f>
        <v>374.32824849705361</v>
      </c>
      <c r="G1046" s="12">
        <f>$F$2*Данные!D1039*Данные!F1039</f>
        <v>521.87259217624148</v>
      </c>
    </row>
    <row r="1047" spans="1:7">
      <c r="A1047" s="17">
        <v>44595</v>
      </c>
      <c r="B1047" s="18">
        <f xml:space="preserve"> Данные!B1040 * 'Лаб 1'!$F$1</f>
        <v>179.56719273075083</v>
      </c>
      <c r="C1047" s="3">
        <f xml:space="preserve"> Данные!C1040 * 'Лаб 1'!$M$1</f>
        <v>138.50956102836355</v>
      </c>
      <c r="D1047" s="3">
        <f>Данные!D1040 * 'Лаб 1'!$I$1</f>
        <v>130.99039919151085</v>
      </c>
      <c r="E1047" s="12">
        <f t="shared" si="19"/>
        <v>124.443579757195</v>
      </c>
      <c r="F1047" s="12">
        <f>$I$2*Данные!E1040*Данные!D1040</f>
        <v>365.88677101070181</v>
      </c>
      <c r="G1047" s="12">
        <f>$F$2*Данные!D1040*Данные!F1040</f>
        <v>519.78298486395624</v>
      </c>
    </row>
    <row r="1048" spans="1:7">
      <c r="A1048" s="17">
        <v>44596</v>
      </c>
      <c r="B1048" s="18">
        <f xml:space="preserve"> Данные!B1041 * 'Лаб 1'!$F$1</f>
        <v>179.93782879005261</v>
      </c>
      <c r="C1048" s="3">
        <f xml:space="preserve"> Данные!C1041 * 'Лаб 1'!$M$1</f>
        <v>138.31293319569383</v>
      </c>
      <c r="D1048" s="3">
        <f>Данные!D1041 * 'Лаб 1'!$I$1</f>
        <v>131.13693784739766</v>
      </c>
      <c r="E1048" s="12">
        <f t="shared" si="19"/>
        <v>124.47029950456142</v>
      </c>
      <c r="F1048" s="12">
        <f>$I$2*Данные!E1041*Данные!D1041</f>
        <v>391.78685877398891</v>
      </c>
      <c r="G1048" s="12">
        <f>$F$2*Данные!D1041*Данные!F1041</f>
        <v>529.97389837865319</v>
      </c>
    </row>
    <row r="1049" spans="1:7">
      <c r="A1049" s="17">
        <v>44597</v>
      </c>
      <c r="B1049" s="18">
        <f xml:space="preserve"> Данные!B1042 * 'Лаб 1'!$F$1</f>
        <v>179.98565279770443</v>
      </c>
      <c r="C1049" s="3">
        <f xml:space="preserve"> Данные!C1042 * 'Лаб 1'!$M$1</f>
        <v>138.31293319569383</v>
      </c>
      <c r="D1049" s="3">
        <f>Данные!D1042 * 'Лаб 1'!$I$1</f>
        <v>131.13693784739766</v>
      </c>
      <c r="E1049" s="12">
        <f t="shared" si="19"/>
        <v>124.49701925192785</v>
      </c>
      <c r="F1049" s="12">
        <f>$I$2*Данные!E1042*Данные!D1042</f>
        <v>416.18900683708728</v>
      </c>
      <c r="G1049" s="12">
        <f>$F$2*Данные!D1042*Данные!F1042</f>
        <v>534.36938057649695</v>
      </c>
    </row>
    <row r="1050" spans="1:7">
      <c r="A1050" s="17">
        <v>44600</v>
      </c>
      <c r="B1050" s="18">
        <f xml:space="preserve"> Данные!B1043 * 'Лаб 1'!$F$1</f>
        <v>178.80200860832139</v>
      </c>
      <c r="C1050" s="3">
        <f xml:space="preserve"> Данные!C1043 * 'Лаб 1'!$M$1</f>
        <v>136.50395713513248</v>
      </c>
      <c r="D1050" s="3">
        <f>Данные!D1043 * 'Лаб 1'!$I$1</f>
        <v>129.77261243052047</v>
      </c>
      <c r="E1050" s="12">
        <f t="shared" si="19"/>
        <v>124.52373899929428</v>
      </c>
      <c r="F1050" s="12">
        <f>$I$2*Данные!E1043*Данные!D1043</f>
        <v>428.06020538125784</v>
      </c>
      <c r="G1050" s="12">
        <f>$F$2*Данные!D1043*Данные!F1043</f>
        <v>516.33060683174244</v>
      </c>
    </row>
    <row r="1051" spans="1:7">
      <c r="A1051" s="17">
        <v>44601</v>
      </c>
      <c r="B1051" s="18">
        <f xml:space="preserve"> Данные!B1044 * 'Лаб 1'!$F$1</f>
        <v>179.97369679579148</v>
      </c>
      <c r="C1051" s="3">
        <f xml:space="preserve"> Данные!C1044 * 'Лаб 1'!$M$1</f>
        <v>136.89229710465517</v>
      </c>
      <c r="D1051" s="3">
        <f>Данные!D1044 * 'Лаб 1'!$I$1</f>
        <v>129.92420414350681</v>
      </c>
      <c r="E1051" s="12">
        <f t="shared" si="19"/>
        <v>124.55045874666071</v>
      </c>
      <c r="F1051" s="12">
        <f>$I$2*Данные!E1044*Данные!D1044</f>
        <v>433.23922450219237</v>
      </c>
      <c r="G1051" s="12">
        <f>$F$2*Данные!D1044*Данные!F1044</f>
        <v>506.48214948592204</v>
      </c>
    </row>
    <row r="1052" spans="1:7">
      <c r="A1052" s="17">
        <v>44602</v>
      </c>
      <c r="B1052" s="18">
        <f xml:space="preserve"> Данные!B1045 * 'Лаб 1'!$F$1</f>
        <v>179.89000478240078</v>
      </c>
      <c r="C1052" s="3">
        <f xml:space="preserve"> Данные!C1045 * 'Лаб 1'!$M$1</f>
        <v>136.25325664847858</v>
      </c>
      <c r="D1052" s="3">
        <f>Данные!D1045 * 'Лаб 1'!$I$1</f>
        <v>129.35826174835773</v>
      </c>
      <c r="E1052" s="12">
        <f t="shared" si="19"/>
        <v>124.57717849402714</v>
      </c>
      <c r="F1052" s="12">
        <f>$I$2*Данные!E1045*Данные!D1045</f>
        <v>432.19084005182509</v>
      </c>
      <c r="G1052" s="12">
        <f>$F$2*Данные!D1045*Данные!F1045</f>
        <v>504.99360249798099</v>
      </c>
    </row>
    <row r="1053" spans="1:7">
      <c r="A1053" s="17">
        <v>44603</v>
      </c>
      <c r="B1053" s="18">
        <f xml:space="preserve"> Данные!B1046 * 'Лаб 1'!$F$1</f>
        <v>180.16499282639884</v>
      </c>
      <c r="C1053" s="3">
        <f xml:space="preserve"> Данные!C1046 * 'Лаб 1'!$M$1</f>
        <v>136.14511134051025</v>
      </c>
      <c r="D1053" s="3">
        <f>Данные!D1046 * 'Лаб 1'!$I$1</f>
        <v>129.25720060636684</v>
      </c>
      <c r="E1053" s="12">
        <f t="shared" si="19"/>
        <v>124.60389824139357</v>
      </c>
      <c r="F1053" s="12">
        <f>$I$2*Данные!E1046*Данные!D1046</f>
        <v>409.88694938896458</v>
      </c>
      <c r="G1053" s="12">
        <f>$F$2*Данные!D1046*Данные!F1046</f>
        <v>516.28182368872228</v>
      </c>
    </row>
    <row r="1054" spans="1:7">
      <c r="A1054" s="17">
        <v>44604</v>
      </c>
      <c r="B1054" s="18">
        <f xml:space="preserve"> Данные!B1047 * 'Лаб 1'!$F$1</f>
        <v>179.72262075561932</v>
      </c>
      <c r="C1054" s="3">
        <f xml:space="preserve"> Данные!C1047 * 'Лаб 1'!$M$1</f>
        <v>136.14511134051025</v>
      </c>
      <c r="D1054" s="3">
        <f>Данные!D1047 * 'Лаб 1'!$I$1</f>
        <v>129.25720060636684</v>
      </c>
      <c r="E1054" s="12">
        <f t="shared" si="19"/>
        <v>124.63061798875999</v>
      </c>
      <c r="F1054" s="12">
        <f>$I$2*Данные!E1047*Данные!D1047</f>
        <v>398.02927765456542</v>
      </c>
      <c r="G1054" s="12">
        <f>$F$2*Данные!D1047*Данные!F1047</f>
        <v>515.56472410144704</v>
      </c>
    </row>
    <row r="1055" spans="1:7">
      <c r="A1055" s="17">
        <v>44607</v>
      </c>
      <c r="B1055" s="18">
        <f xml:space="preserve"> Данные!B1048 * 'Лаб 1'!$F$1</f>
        <v>185.53323768531803</v>
      </c>
      <c r="C1055" s="3">
        <f xml:space="preserve"> Данные!C1048 * 'Лаб 1'!$M$1</f>
        <v>138.31784889151061</v>
      </c>
      <c r="D1055" s="3">
        <f>Данные!D1048 * 'Лаб 1'!$I$1</f>
        <v>131.42496210207176</v>
      </c>
      <c r="E1055" s="12">
        <f t="shared" si="19"/>
        <v>124.65733773612642</v>
      </c>
      <c r="F1055" s="12">
        <f>$I$2*Данные!E1048*Данные!D1048</f>
        <v>423.03584368501328</v>
      </c>
      <c r="G1055" s="12">
        <f>$F$2*Данные!D1048*Данные!F1048</f>
        <v>513.06166435039017</v>
      </c>
    </row>
    <row r="1056" spans="1:7">
      <c r="A1056" s="17">
        <v>44608</v>
      </c>
      <c r="B1056" s="18">
        <f xml:space="preserve"> Данные!B1049 * 'Лаб 1'!$F$1</f>
        <v>184.30176948828313</v>
      </c>
      <c r="C1056" s="3">
        <f xml:space="preserve"> Данные!C1049 * 'Лаб 1'!$M$1</f>
        <v>137.32487833652854</v>
      </c>
      <c r="D1056" s="3">
        <f>Данные!D1049 * 'Лаб 1'!$I$1</f>
        <v>130.60131379484588</v>
      </c>
      <c r="E1056" s="12">
        <f t="shared" si="19"/>
        <v>124.68405748349285</v>
      </c>
      <c r="F1056" s="12">
        <f>$I$2*Данные!E1049*Данные!D1049</f>
        <v>428.91153574951454</v>
      </c>
      <c r="G1056" s="12">
        <f>$F$2*Данные!D1049*Данные!F1049</f>
        <v>505.07627826809329</v>
      </c>
    </row>
    <row r="1057" spans="1:7">
      <c r="A1057" s="17">
        <v>44609</v>
      </c>
      <c r="B1057" s="18">
        <f xml:space="preserve"> Данные!B1050 * 'Лаб 1'!$F$1</f>
        <v>182.50836920133906</v>
      </c>
      <c r="C1057" s="3">
        <f xml:space="preserve"> Данные!C1050 * 'Лаб 1'!$M$1</f>
        <v>136.14511134051025</v>
      </c>
      <c r="D1057" s="3">
        <f>Данные!D1050 * 'Лаб 1'!$I$1</f>
        <v>129.37847397675591</v>
      </c>
      <c r="E1057" s="12">
        <f t="shared" si="19"/>
        <v>124.71077723085928</v>
      </c>
      <c r="F1057" s="12">
        <f>$I$2*Данные!E1050*Данные!D1050</f>
        <v>410.01936824673095</v>
      </c>
      <c r="G1057" s="12">
        <f>$F$2*Данные!D1050*Данные!F1050</f>
        <v>491.43483226677142</v>
      </c>
    </row>
    <row r="1058" spans="1:7">
      <c r="A1058" s="17">
        <v>44610</v>
      </c>
      <c r="B1058" s="18">
        <f xml:space="preserve"> Данные!B1051 * 'Лаб 1'!$F$1</f>
        <v>186.6571018651363</v>
      </c>
      <c r="C1058" s="3">
        <f xml:space="preserve"> Данные!C1051 * 'Лаб 1'!$M$1</f>
        <v>137.31504694489504</v>
      </c>
      <c r="D1058" s="3">
        <f>Данные!D1051 * 'Лаб 1'!$I$1</f>
        <v>130.06568974229407</v>
      </c>
      <c r="E1058" s="12">
        <f t="shared" si="19"/>
        <v>124.73749697822571</v>
      </c>
      <c r="F1058" s="12">
        <f>$I$2*Данные!E1051*Данные!D1051</f>
        <v>390.43411657896479</v>
      </c>
      <c r="G1058" s="12">
        <f>$F$2*Данные!D1051*Данные!F1051</f>
        <v>481.26710487861789</v>
      </c>
    </row>
    <row r="1059" spans="1:7">
      <c r="A1059" s="17">
        <v>44611</v>
      </c>
      <c r="B1059" s="18">
        <f xml:space="preserve"> Данные!B1052 * 'Лаб 1'!$F$1</f>
        <v>186.2386417981827</v>
      </c>
      <c r="C1059" s="3">
        <f xml:space="preserve"> Данные!C1052 * 'Лаб 1'!$M$1</f>
        <v>137.31504694489504</v>
      </c>
      <c r="D1059" s="3">
        <f>Данные!D1052 * 'Лаб 1'!$I$1</f>
        <v>130.06568974229407</v>
      </c>
      <c r="E1059" s="12">
        <f t="shared" si="19"/>
        <v>124.76421672559214</v>
      </c>
      <c r="F1059" s="12">
        <f>$I$2*Данные!E1052*Данные!D1052</f>
        <v>378.94554129840452</v>
      </c>
      <c r="G1059" s="12">
        <f>$F$2*Данные!D1052*Данные!F1052</f>
        <v>489.29473760196345</v>
      </c>
    </row>
    <row r="1060" spans="1:7">
      <c r="A1060" s="17">
        <v>44614</v>
      </c>
      <c r="B1060" s="18">
        <f xml:space="preserve"> Данные!B1053 * 'Лаб 1'!$F$1</f>
        <v>188.48637015781924</v>
      </c>
      <c r="C1060" s="3">
        <f xml:space="preserve"> Данные!C1053 * 'Лаб 1'!$M$1</f>
        <v>138.54888659489748</v>
      </c>
      <c r="D1060" s="3">
        <f>Данные!D1053 * 'Лаб 1'!$I$1</f>
        <v>130.72258716523496</v>
      </c>
      <c r="E1060" s="12">
        <f t="shared" si="19"/>
        <v>124.79093647295856</v>
      </c>
      <c r="F1060" s="12">
        <f>$I$2*Данные!E1053*Данные!D1053</f>
        <v>355.90776560363634</v>
      </c>
      <c r="G1060" s="12">
        <f>$F$2*Данные!D1053*Данные!F1053</f>
        <v>498.14189769276425</v>
      </c>
    </row>
    <row r="1061" spans="1:7">
      <c r="A1061" s="17">
        <v>44615</v>
      </c>
      <c r="B1061" s="18">
        <f xml:space="preserve"> Данные!B1054 * 'Лаб 1'!$F$1</f>
        <v>193.42419894787182</v>
      </c>
      <c r="C1061" s="3">
        <f xml:space="preserve"> Данные!C1054 * 'Лаб 1'!$M$1</f>
        <v>142.07835619131887</v>
      </c>
      <c r="D1061" s="3">
        <f>Данные!D1054 * 'Лаб 1'!$I$1</f>
        <v>134.17382516422435</v>
      </c>
      <c r="E1061" s="12">
        <f t="shared" si="19"/>
        <v>124.81765622032499</v>
      </c>
      <c r="F1061" s="12">
        <f>$I$2*Данные!E1054*Данные!D1054</f>
        <v>376.92380066176543</v>
      </c>
      <c r="G1061" s="12">
        <f>$F$2*Данные!D1054*Данные!F1054</f>
        <v>512.1308832897995</v>
      </c>
    </row>
    <row r="1062" spans="1:7">
      <c r="A1062" s="17">
        <v>44616</v>
      </c>
      <c r="B1062" s="18">
        <f xml:space="preserve"> Данные!B1055 * 'Лаб 1'!$F$1</f>
        <v>192.51554280248686</v>
      </c>
      <c r="C1062" s="3">
        <f xml:space="preserve"> Данные!C1055 * 'Лаб 1'!$M$1</f>
        <v>141.12471120287074</v>
      </c>
      <c r="D1062" s="3">
        <f>Данные!D1055 * 'Лаб 1'!$I$1</f>
        <v>133.49671551288529</v>
      </c>
      <c r="E1062" s="12">
        <f t="shared" si="19"/>
        <v>124.84437596769142</v>
      </c>
      <c r="F1062" s="12">
        <f>$I$2*Данные!E1055*Данные!D1055</f>
        <v>352.31454473034034</v>
      </c>
      <c r="G1062" s="12">
        <f>$F$2*Данные!D1055*Данные!F1055</f>
        <v>503.62145103335365</v>
      </c>
    </row>
    <row r="1063" spans="1:7">
      <c r="A1063" s="17">
        <v>44617</v>
      </c>
      <c r="B1063" s="18">
        <f xml:space="preserve"> Данные!B1056 * 'Лаб 1'!$F$1</f>
        <v>211.68101386896222</v>
      </c>
      <c r="C1063" s="3">
        <f xml:space="preserve"> Данные!C1056 * 'Лаб 1'!$M$1</f>
        <v>149.26018777958021</v>
      </c>
      <c r="D1063" s="3">
        <f>Данные!D1056 * 'Лаб 1'!$I$1</f>
        <v>141.36937847397672</v>
      </c>
      <c r="E1063" s="12">
        <f t="shared" si="19"/>
        <v>124.87109571505785</v>
      </c>
      <c r="F1063" s="12">
        <f>$I$2*Данные!E1056*Данные!D1056</f>
        <v>402.86925667833788</v>
      </c>
      <c r="G1063" s="12">
        <f>$F$2*Данные!D1056*Данные!F1056</f>
        <v>544.30151822990206</v>
      </c>
    </row>
    <row r="1064" spans="1:7">
      <c r="A1064" s="17">
        <v>44618</v>
      </c>
      <c r="B1064" s="18">
        <f xml:space="preserve"> Данные!B1057 * 'Лаб 1'!$F$1</f>
        <v>202.84552845528455</v>
      </c>
      <c r="C1064" s="3">
        <f xml:space="preserve"> Данные!C1057 * 'Лаб 1'!$M$1</f>
        <v>149.26018777958021</v>
      </c>
      <c r="D1064" s="3">
        <f>Данные!D1057 * 'Лаб 1'!$I$1</f>
        <v>141.36937847397672</v>
      </c>
      <c r="E1064" s="12">
        <f t="shared" si="19"/>
        <v>124.89781546242428</v>
      </c>
      <c r="F1064" s="12">
        <f>$I$2*Данные!E1057*Данные!D1057</f>
        <v>417.23800375906001</v>
      </c>
      <c r="G1064" s="12">
        <f>$F$2*Данные!D1057*Данные!F1057</f>
        <v>543.22311104320738</v>
      </c>
    </row>
    <row r="1065" spans="1:7">
      <c r="A1065" s="17">
        <v>44621</v>
      </c>
      <c r="B1065" s="18">
        <f xml:space="preserve"> Данные!B1058 * 'Лаб 1'!$F$1</f>
        <v>224.92826398852222</v>
      </c>
      <c r="C1065" s="3">
        <f xml:space="preserve"> Данные!C1058 * 'Лаб 1'!$M$1</f>
        <v>163.79098461387207</v>
      </c>
      <c r="D1065" s="3">
        <f>Данные!D1058 * 'Лаб 1'!$I$1</f>
        <v>155.35118746841837</v>
      </c>
      <c r="E1065" s="12">
        <f t="shared" si="19"/>
        <v>124.9245352097907</v>
      </c>
      <c r="F1065" s="12">
        <f>$I$2*Данные!E1058*Данные!D1058</f>
        <v>482.54551556879471</v>
      </c>
      <c r="G1065" s="12">
        <f>$F$2*Данные!D1058*Данные!F1058</f>
        <v>585.96054690757796</v>
      </c>
    </row>
    <row r="1066" spans="1:7">
      <c r="A1066" s="17">
        <v>44622</v>
      </c>
      <c r="B1066" s="18">
        <f xml:space="preserve"> Данные!B1059 * 'Лаб 1'!$F$1</f>
        <v>217.07317073170731</v>
      </c>
      <c r="C1066" s="3">
        <f xml:space="preserve"> Данные!C1059 * 'Лаб 1'!$M$1</f>
        <v>157.71518458437791</v>
      </c>
      <c r="D1066" s="3">
        <f>Данные!D1059 * 'Лаб 1'!$I$1</f>
        <v>148.58514401212733</v>
      </c>
      <c r="E1066" s="12">
        <f t="shared" si="19"/>
        <v>124.95125495715713</v>
      </c>
      <c r="F1066" s="12">
        <f>$I$2*Данные!E1059*Данные!D1059</f>
        <v>465.84546275399828</v>
      </c>
      <c r="G1066" s="12">
        <f>$F$2*Данные!D1059*Данные!F1059</f>
        <v>547.14779105714013</v>
      </c>
    </row>
    <row r="1067" spans="1:7">
      <c r="A1067" s="17">
        <v>44623</v>
      </c>
      <c r="B1067" s="18">
        <f xml:space="preserve"> Данные!B1060 * 'Лаб 1'!$F$1</f>
        <v>229.31611669057867</v>
      </c>
      <c r="C1067" s="3">
        <f xml:space="preserve"> Данные!C1060 * 'Лаб 1'!$M$1</f>
        <v>165.99813203558963</v>
      </c>
      <c r="D1067" s="3">
        <f>Данные!D1060 * 'Лаб 1'!$I$1</f>
        <v>156.51844365841333</v>
      </c>
      <c r="E1067" s="12">
        <f t="shared" si="19"/>
        <v>124.97797470452356</v>
      </c>
      <c r="F1067" s="12">
        <f>$I$2*Данные!E1060*Данные!D1060</f>
        <v>475.03624251685414</v>
      </c>
      <c r="G1067" s="12">
        <f>$F$2*Данные!D1060*Данные!F1060</f>
        <v>569.63161741980105</v>
      </c>
    </row>
    <row r="1068" spans="1:7">
      <c r="A1068" s="17">
        <v>44624</v>
      </c>
      <c r="B1068" s="18">
        <f xml:space="preserve"> Данные!B1061 * 'Лаб 1'!$F$1</f>
        <v>230.58345289335247</v>
      </c>
      <c r="C1068" s="3">
        <f xml:space="preserve"> Данные!C1061 * 'Лаб 1'!$M$1</f>
        <v>165.64911763260091</v>
      </c>
      <c r="D1068" s="3">
        <f>Данные!D1061 * 'Лаб 1'!$I$1</f>
        <v>156.61950480040423</v>
      </c>
      <c r="E1068" s="12">
        <f t="shared" si="19"/>
        <v>125.00469445188999</v>
      </c>
      <c r="F1068" s="12">
        <f>$I$2*Данные!E1061*Данные!D1061</f>
        <v>446.52815049893638</v>
      </c>
      <c r="G1068" s="12">
        <f>$F$2*Данные!D1061*Данные!F1061</f>
        <v>589.9479497740607</v>
      </c>
    </row>
    <row r="1069" spans="1:7">
      <c r="A1069" s="17">
        <v>44625</v>
      </c>
      <c r="B1069" s="18">
        <f xml:space="preserve"> Данные!B1062 * 'Лаб 1'!$F$1</f>
        <v>231.5040650406504</v>
      </c>
      <c r="C1069" s="3">
        <f xml:space="preserve"> Данные!C1062 * 'Лаб 1'!$M$1</f>
        <v>165.64911763260091</v>
      </c>
      <c r="D1069" s="3">
        <f>Данные!D1062 * 'Лаб 1'!$I$1</f>
        <v>156.61950480040423</v>
      </c>
      <c r="E1069" s="12">
        <f t="shared" si="19"/>
        <v>125.03141419925642</v>
      </c>
      <c r="F1069" s="12">
        <f>$I$2*Данные!E1062*Данные!D1062</f>
        <v>435.11871157501406</v>
      </c>
      <c r="G1069" s="12">
        <f>$F$2*Данные!D1062*Данные!F1062</f>
        <v>573.90947528802769</v>
      </c>
    </row>
    <row r="1070" spans="1:7">
      <c r="A1070" s="17">
        <v>44630</v>
      </c>
      <c r="B1070" s="18">
        <f xml:space="preserve"> Данные!B1063 * 'Лаб 1'!$F$1</f>
        <v>256.12147297943568</v>
      </c>
      <c r="C1070" s="3">
        <f xml:space="preserve"> Данные!C1063 * 'Лаб 1'!$M$1</f>
        <v>175.00368677186253</v>
      </c>
      <c r="D1070" s="3">
        <f>Данные!D1063 * 'Лаб 1'!$I$1</f>
        <v>166.90752905507833</v>
      </c>
      <c r="E1070" s="12">
        <f t="shared" si="19"/>
        <v>125.05813394662285</v>
      </c>
      <c r="F1070" s="12">
        <f>$I$2*Данные!E1063*Данные!D1063</f>
        <v>465.90487146170204</v>
      </c>
      <c r="G1070" s="12">
        <f>$F$2*Данные!D1063*Данные!F1063</f>
        <v>596.98571360823541</v>
      </c>
    </row>
    <row r="1071" spans="1:7">
      <c r="A1071" s="17">
        <v>44631</v>
      </c>
      <c r="B1071" s="18">
        <f xml:space="preserve"> Данные!B1064 * 'Лаб 1'!$F$1</f>
        <v>253.93352462936392</v>
      </c>
      <c r="C1071" s="3">
        <f xml:space="preserve"> Данные!C1064 * 'Лаб 1'!$M$1</f>
        <v>175.35761687066804</v>
      </c>
      <c r="D1071" s="3">
        <f>Данные!D1064 * 'Лаб 1'!$I$1</f>
        <v>167.09954522486103</v>
      </c>
      <c r="E1071" s="12">
        <f t="shared" si="19"/>
        <v>125.08485369398927</v>
      </c>
      <c r="F1071" s="12">
        <f>$I$2*Данные!E1064*Данные!D1064</f>
        <v>457.30811609411393</v>
      </c>
      <c r="G1071" s="12">
        <f>$F$2*Данные!D1064*Данные!F1064</f>
        <v>581.79689093316154</v>
      </c>
    </row>
    <row r="1072" spans="1:7">
      <c r="A1072" s="17">
        <v>44632</v>
      </c>
      <c r="B1072" s="18">
        <f xml:space="preserve"> Данные!B1065 * 'Лаб 1'!$F$1</f>
        <v>251.97274031563845</v>
      </c>
      <c r="C1072" s="3">
        <f xml:space="preserve"> Данные!C1065 * 'Лаб 1'!$M$1</f>
        <v>173.63712333480805</v>
      </c>
      <c r="D1072" s="3">
        <f>Данные!D1065 * 'Лаб 1'!$I$1</f>
        <v>166.3264274886306</v>
      </c>
      <c r="E1072" s="12">
        <f t="shared" si="19"/>
        <v>125.1115734413557</v>
      </c>
      <c r="F1072" s="12">
        <f>$I$2*Данные!E1065*Данные!D1065</f>
        <v>452.80139532482161</v>
      </c>
      <c r="G1072" s="12">
        <f>$F$2*Данные!D1065*Данные!F1065</f>
        <v>596.29139249218031</v>
      </c>
    </row>
    <row r="1073" spans="1:7">
      <c r="A1073" s="17">
        <v>44633</v>
      </c>
      <c r="B1073" s="18">
        <f xml:space="preserve"> Данные!B1066 * 'Лаб 1'!$F$1</f>
        <v>250.3586800573888</v>
      </c>
      <c r="C1073" s="3">
        <f xml:space="preserve"> Данные!C1066 * 'Лаб 1'!$M$1</f>
        <v>173.63712333480805</v>
      </c>
      <c r="D1073" s="3">
        <f>Данные!D1066 * 'Лаб 1'!$I$1</f>
        <v>166.3264274886306</v>
      </c>
      <c r="E1073" s="12">
        <f t="shared" si="19"/>
        <v>125.13829318872213</v>
      </c>
      <c r="F1073" s="12">
        <f>$I$2*Данные!E1066*Данные!D1066</f>
        <v>446.85700425985692</v>
      </c>
      <c r="G1073" s="12">
        <f>$F$2*Данные!D1066*Данные!F1066</f>
        <v>613.59303196741928</v>
      </c>
    </row>
    <row r="1074" spans="1:7">
      <c r="A1074" s="17">
        <v>44635</v>
      </c>
      <c r="B1074" s="18">
        <f xml:space="preserve"> Данные!B1067 * 'Лаб 1'!$F$1</f>
        <v>248.46963175514105</v>
      </c>
      <c r="C1074" s="3">
        <f xml:space="preserve"> Данные!C1067 * 'Лаб 1'!$M$1</f>
        <v>173.55847220174016</v>
      </c>
      <c r="D1074" s="3">
        <f>Данные!D1067 * 'Лаб 1'!$I$1</f>
        <v>166.50833754421424</v>
      </c>
      <c r="E1074" s="12">
        <f t="shared" si="19"/>
        <v>125.16501293608856</v>
      </c>
      <c r="F1074" s="12">
        <f>$I$2*Данные!E1067*Данные!D1067</f>
        <v>454.3903222853483</v>
      </c>
      <c r="G1074" s="12">
        <f>$F$2*Данные!D1067*Данные!F1067</f>
        <v>618.22859862116718</v>
      </c>
    </row>
    <row r="1075" spans="1:7">
      <c r="A1075" s="17">
        <v>44636</v>
      </c>
      <c r="B1075" s="18">
        <f xml:space="preserve"> Данные!B1068 * 'Лаб 1'!$F$1</f>
        <v>246.10234337637493</v>
      </c>
      <c r="C1075" s="3">
        <f xml:space="preserve"> Данные!C1068 * 'Лаб 1'!$M$1</f>
        <v>173.84358255911124</v>
      </c>
      <c r="D1075" s="3">
        <f>Данные!D1068 * 'Лаб 1'!$I$1</f>
        <v>167.73623041940374</v>
      </c>
      <c r="E1075" s="12">
        <f t="shared" si="19"/>
        <v>125.19173268345499</v>
      </c>
      <c r="F1075" s="12">
        <f>$I$2*Данные!E1068*Данные!D1068</f>
        <v>476.67263883485776</v>
      </c>
      <c r="G1075" s="12">
        <f>$F$2*Данные!D1068*Данные!F1068</f>
        <v>635.81569727632507</v>
      </c>
    </row>
    <row r="1076" spans="1:7">
      <c r="A1076" s="17">
        <v>44637</v>
      </c>
      <c r="B1076" s="18">
        <f xml:space="preserve"> Данные!B1069 * 'Лаб 1'!$F$1</f>
        <v>244.20133907221424</v>
      </c>
      <c r="C1076" s="3">
        <f xml:space="preserve"> Данные!C1069 * 'Лаб 1'!$M$1</f>
        <v>173.09639679496632</v>
      </c>
      <c r="D1076" s="3">
        <f>Данные!D1069 * 'Лаб 1'!$I$1</f>
        <v>167.30166750884285</v>
      </c>
      <c r="E1076" s="12">
        <f t="shared" si="19"/>
        <v>125.21845243082142</v>
      </c>
      <c r="F1076" s="12">
        <f>$I$2*Данные!E1069*Данные!D1069</f>
        <v>492.2271729449069</v>
      </c>
      <c r="G1076" s="12">
        <f>$F$2*Данные!D1069*Данные!F1069</f>
        <v>639.58275017596918</v>
      </c>
    </row>
    <row r="1077" spans="1:7">
      <c r="A1077" s="17">
        <v>44638</v>
      </c>
      <c r="B1077" s="18">
        <f xml:space="preserve"> Данные!B1070 * 'Лаб 1'!$F$1</f>
        <v>246.09038737446198</v>
      </c>
      <c r="C1077" s="3">
        <f xml:space="preserve"> Данные!C1070 * 'Лаб 1'!$M$1</f>
        <v>172.51142899277392</v>
      </c>
      <c r="D1077" s="3">
        <f>Данные!D1070 * 'Лаб 1'!$I$1</f>
        <v>166.62961091460332</v>
      </c>
      <c r="E1077" s="12">
        <f t="shared" si="19"/>
        <v>125.24517217818784</v>
      </c>
      <c r="F1077" s="12">
        <f>$I$2*Данные!E1070*Данные!D1070</f>
        <v>504.64774781952343</v>
      </c>
      <c r="G1077" s="12">
        <f>$F$2*Данные!D1070*Данные!F1070</f>
        <v>650.26377518731692</v>
      </c>
    </row>
    <row r="1078" spans="1:7">
      <c r="A1078" s="17">
        <v>44639</v>
      </c>
      <c r="B1078" s="18">
        <f xml:space="preserve"> Данные!B1071 * 'Лаб 1'!$F$1</f>
        <v>241.61884265901483</v>
      </c>
      <c r="C1078" s="3">
        <f xml:space="preserve"> Данные!C1071 * 'Лаб 1'!$M$1</f>
        <v>172.51142899277392</v>
      </c>
      <c r="D1078" s="3">
        <f>Данные!D1071 * 'Лаб 1'!$I$1</f>
        <v>166.62961091460332</v>
      </c>
      <c r="E1078" s="12">
        <f t="shared" si="19"/>
        <v>125.27189192555427</v>
      </c>
      <c r="F1078" s="12">
        <f>$I$2*Данные!E1071*Данные!D1071</f>
        <v>516.9961757428382</v>
      </c>
      <c r="G1078" s="12">
        <f>$F$2*Данные!D1071*Данные!F1071</f>
        <v>655.61780105812829</v>
      </c>
    </row>
    <row r="1079" spans="1:7">
      <c r="A1079" s="17">
        <v>44642</v>
      </c>
      <c r="B1079" s="18">
        <f xml:space="preserve"> Данные!B1072 * 'Лаб 1'!$F$1</f>
        <v>242.07317073170731</v>
      </c>
      <c r="C1079" s="3">
        <f xml:space="preserve"> Данные!C1072 * 'Лаб 1'!$M$1</f>
        <v>172.82111782922871</v>
      </c>
      <c r="D1079" s="3">
        <f>Данные!D1072 * 'Лаб 1'!$I$1</f>
        <v>165.30570995452246</v>
      </c>
      <c r="E1079" s="12">
        <f t="shared" si="19"/>
        <v>125.2986116729207</v>
      </c>
      <c r="F1079" s="12">
        <f>$I$2*Данные!E1072*Данные!D1072</f>
        <v>517.04890584573354</v>
      </c>
      <c r="G1079" s="12">
        <f>$F$2*Данные!D1072*Данные!F1072</f>
        <v>665.15869005510217</v>
      </c>
    </row>
    <row r="1080" spans="1:7">
      <c r="A1080" s="17">
        <v>44643</v>
      </c>
      <c r="B1080" s="18">
        <f xml:space="preserve"> Данные!B1073 * 'Лаб 1'!$F$1</f>
        <v>242.10903873744618</v>
      </c>
      <c r="C1080" s="3">
        <f xml:space="preserve"> Данные!C1073 * 'Лаб 1'!$M$1</f>
        <v>171.42997591309049</v>
      </c>
      <c r="D1080" s="3">
        <f>Данные!D1073 * 'Лаб 1'!$I$1</f>
        <v>164.96210207175341</v>
      </c>
      <c r="E1080" s="12">
        <f t="shared" si="19"/>
        <v>125.32533142028713</v>
      </c>
      <c r="F1080" s="12">
        <f>$I$2*Данные!E1073*Данные!D1073</f>
        <v>518.34196779181877</v>
      </c>
      <c r="G1080" s="12">
        <f>$F$2*Данные!D1073*Данные!F1073</f>
        <v>666.25470351310105</v>
      </c>
    </row>
    <row r="1081" spans="1:7">
      <c r="A1081" s="17">
        <v>44644</v>
      </c>
      <c r="B1081" s="18">
        <f xml:space="preserve"> Данные!B1074 * 'Лаб 1'!$F$1</f>
        <v>241.9775227164036</v>
      </c>
      <c r="C1081" s="3">
        <f xml:space="preserve"> Данные!C1074 * 'Лаб 1'!$M$1</f>
        <v>171.19893820970358</v>
      </c>
      <c r="D1081" s="3">
        <f>Данные!D1074 * 'Лаб 1'!$I$1</f>
        <v>164.63365336028298</v>
      </c>
      <c r="E1081" s="12">
        <f t="shared" si="19"/>
        <v>125.35205116765356</v>
      </c>
      <c r="F1081" s="12">
        <f>$I$2*Данные!E1074*Данные!D1074</f>
        <v>531.90908448169716</v>
      </c>
      <c r="G1081" s="12">
        <f>$F$2*Данные!D1074*Данные!F1074</f>
        <v>668.27715048695529</v>
      </c>
    </row>
    <row r="1082" spans="1:7">
      <c r="A1082" s="17">
        <v>44645</v>
      </c>
      <c r="B1082" s="18">
        <f xml:space="preserve"> Данные!B1075 * 'Лаб 1'!$F$1</f>
        <v>239.00047824007652</v>
      </c>
      <c r="C1082" s="3">
        <f xml:space="preserve"> Данные!C1075 * 'Лаб 1'!$M$1</f>
        <v>168.31834046109228</v>
      </c>
      <c r="D1082" s="3">
        <f>Данные!D1075 * 'Лаб 1'!$I$1</f>
        <v>161.455280444669</v>
      </c>
      <c r="E1082" s="12">
        <f t="shared" si="19"/>
        <v>125.37877091501998</v>
      </c>
      <c r="F1082" s="12">
        <f>$I$2*Данные!E1075*Данные!D1075</f>
        <v>533.64343494784055</v>
      </c>
      <c r="G1082" s="12">
        <f>$F$2*Данные!D1075*Данные!F1075</f>
        <v>667.91578798839498</v>
      </c>
    </row>
    <row r="1083" spans="1:7">
      <c r="A1083" s="17">
        <v>44646</v>
      </c>
      <c r="B1083" s="18">
        <f xml:space="preserve"> Данные!B1076 * 'Лаб 1'!$F$1</f>
        <v>240.18412242945956</v>
      </c>
      <c r="C1083" s="3">
        <f xml:space="preserve"> Данные!C1076 * 'Лаб 1'!$M$1</f>
        <v>168.31834046109228</v>
      </c>
      <c r="D1083" s="3">
        <f>Данные!D1076 * 'Лаб 1'!$I$1</f>
        <v>161.455280444669</v>
      </c>
      <c r="E1083" s="12">
        <f t="shared" si="19"/>
        <v>125.40549066238641</v>
      </c>
      <c r="F1083" s="12">
        <f>$I$2*Данные!E1076*Данные!D1076</f>
        <v>530.70173023268501</v>
      </c>
      <c r="G1083" s="12">
        <f>$F$2*Данные!D1076*Данные!F1076</f>
        <v>663.47446150367102</v>
      </c>
    </row>
    <row r="1084" spans="1:7">
      <c r="A1084" s="17">
        <v>44649</v>
      </c>
      <c r="B1084" s="18">
        <f xml:space="preserve"> Данные!B1077 * 'Лаб 1'!$F$1</f>
        <v>234.06264945002391</v>
      </c>
      <c r="C1084" s="3">
        <f xml:space="preserve"> Данные!C1077 * 'Лаб 1'!$M$1</f>
        <v>166.03254190630685</v>
      </c>
      <c r="D1084" s="3">
        <f>Данные!D1077 * 'Лаб 1'!$I$1</f>
        <v>159.67155128852954</v>
      </c>
      <c r="E1084" s="12">
        <f t="shared" si="19"/>
        <v>125.43221040975284</v>
      </c>
      <c r="F1084" s="12">
        <f>$I$2*Данные!E1077*Данные!D1077</f>
        <v>573.07559389337564</v>
      </c>
      <c r="G1084" s="12">
        <f>$F$2*Данные!D1077*Данные!F1077</f>
        <v>644.48103491655445</v>
      </c>
    </row>
    <row r="1085" spans="1:7">
      <c r="A1085" s="17">
        <v>44650</v>
      </c>
      <c r="B1085" s="18">
        <f xml:space="preserve"> Данные!B1078 * 'Лаб 1'!$F$1</f>
        <v>224.31850789096126</v>
      </c>
      <c r="C1085" s="3">
        <f xml:space="preserve"> Данные!C1078 * 'Лаб 1'!$M$1</f>
        <v>160.36966032541906</v>
      </c>
      <c r="D1085" s="3">
        <f>Данные!D1078 * 'Лаб 1'!$I$1</f>
        <v>154.30015159171296</v>
      </c>
      <c r="E1085" s="12">
        <f t="shared" si="19"/>
        <v>125.45893015711927</v>
      </c>
      <c r="F1085" s="12">
        <f>$I$2*Данные!E1078*Данные!D1078</f>
        <v>551.44502706153787</v>
      </c>
      <c r="G1085" s="12">
        <f>$F$2*Данные!D1078*Данные!F1078</f>
        <v>621.73045362809717</v>
      </c>
    </row>
    <row r="1086" spans="1:7">
      <c r="A1086" s="17">
        <v>44651</v>
      </c>
      <c r="B1086" s="18">
        <f xml:space="preserve"> Данные!B1079 * 'Лаб 1'!$F$1</f>
        <v>219.17742706838831</v>
      </c>
      <c r="C1086" s="3">
        <f xml:space="preserve"> Данные!C1079 * 'Лаб 1'!$M$1</f>
        <v>157.7840043258123</v>
      </c>
      <c r="D1086" s="3">
        <f>Данные!D1079 * 'Лаб 1'!$I$1</f>
        <v>150.23749368367859</v>
      </c>
      <c r="E1086" s="12">
        <f t="shared" si="19"/>
        <v>125.4856499044857</v>
      </c>
      <c r="F1086" s="12">
        <f>$I$2*Данные!E1079*Данные!D1079</f>
        <v>530.81165774690612</v>
      </c>
      <c r="G1086" s="12">
        <f>$F$2*Данные!D1079*Данные!F1079</f>
        <v>619.70361472296827</v>
      </c>
    </row>
    <row r="1087" spans="1:7">
      <c r="A1087" s="17">
        <v>44652</v>
      </c>
      <c r="B1087" s="18">
        <f xml:space="preserve"> Данные!B1080 * 'Лаб 1'!$F$1</f>
        <v>217.68292682926827</v>
      </c>
      <c r="C1087" s="3">
        <f xml:space="preserve"> Данные!C1080 * 'Лаб 1'!$M$1</f>
        <v>156.61406872142751</v>
      </c>
      <c r="D1087" s="3">
        <f>Данные!D1080 * 'Лаб 1'!$I$1</f>
        <v>148.72157655381505</v>
      </c>
      <c r="E1087" s="12">
        <f t="shared" si="19"/>
        <v>125.51236965185213</v>
      </c>
      <c r="F1087" s="12">
        <f>$I$2*Данные!E1080*Данные!D1080</f>
        <v>524.532877679938</v>
      </c>
      <c r="G1087" s="12">
        <f>$F$2*Данные!D1080*Данные!F1080</f>
        <v>601.83077187958531</v>
      </c>
    </row>
    <row r="1088" spans="1:7">
      <c r="A1088" s="17">
        <v>44653</v>
      </c>
      <c r="B1088" s="18">
        <f xml:space="preserve"> Данные!B1081 * 'Лаб 1'!$F$1</f>
        <v>218.75896700143471</v>
      </c>
      <c r="C1088" s="3">
        <f xml:space="preserve"> Данные!C1081 * 'Лаб 1'!$M$1</f>
        <v>156.61406872142751</v>
      </c>
      <c r="D1088" s="3">
        <f>Данные!D1081 * 'Лаб 1'!$I$1</f>
        <v>148.72157655381505</v>
      </c>
      <c r="E1088" s="12">
        <f t="shared" si="19"/>
        <v>125.53908939921855</v>
      </c>
      <c r="F1088" s="12">
        <f>$I$2*Данные!E1081*Данные!D1081</f>
        <v>545.76236629239258</v>
      </c>
      <c r="G1088" s="12">
        <f>$F$2*Данные!D1081*Данные!F1081</f>
        <v>590.72650252524363</v>
      </c>
    </row>
    <row r="1089" spans="1:7">
      <c r="A1089" s="17">
        <v>44656</v>
      </c>
      <c r="B1089" s="18">
        <f xml:space="preserve"> Данные!B1082 * 'Лаб 1'!$F$1</f>
        <v>218.34050693448111</v>
      </c>
      <c r="C1089" s="3">
        <f xml:space="preserve"> Данные!C1082 * 'Лаб 1'!$M$1</f>
        <v>156.26013862262201</v>
      </c>
      <c r="D1089" s="3">
        <f>Данные!D1082 * 'Лаб 1'!$I$1</f>
        <v>148.93885800909547</v>
      </c>
      <c r="E1089" s="12">
        <f t="shared" si="19"/>
        <v>125.56580914658498</v>
      </c>
      <c r="F1089" s="12">
        <f>$I$2*Данные!E1082*Данные!D1082</f>
        <v>545.28644556525978</v>
      </c>
      <c r="G1089" s="12">
        <f>$F$2*Данные!D1082*Данные!F1082</f>
        <v>592.65684275741307</v>
      </c>
    </row>
    <row r="1090" spans="1:7">
      <c r="A1090" s="17">
        <v>44657</v>
      </c>
      <c r="B1090" s="18">
        <f xml:space="preserve"> Данные!B1083 * 'Лаб 1'!$F$1</f>
        <v>218.26877092300333</v>
      </c>
      <c r="C1090" s="3">
        <f xml:space="preserve"> Данные!C1083 * 'Лаб 1'!$M$1</f>
        <v>156.36828393059037</v>
      </c>
      <c r="D1090" s="3">
        <f>Данные!D1083 * 'Лаб 1'!$I$1</f>
        <v>148.70641738251641</v>
      </c>
      <c r="E1090" s="12">
        <f t="shared" si="19"/>
        <v>125.59252889395141</v>
      </c>
      <c r="F1090" s="12">
        <f>$I$2*Данные!E1083*Данные!D1083</f>
        <v>514.62946347532591</v>
      </c>
      <c r="G1090" s="12">
        <f>$F$2*Данные!D1083*Данные!F1083</f>
        <v>584.68503311586255</v>
      </c>
    </row>
    <row r="1091" spans="1:7">
      <c r="A1091" s="17">
        <v>44658</v>
      </c>
      <c r="B1091" s="18">
        <f xml:space="preserve"> Данные!B1084 * 'Лаб 1'!$F$1</f>
        <v>218.48397895743665</v>
      </c>
      <c r="C1091" s="3">
        <f xml:space="preserve"> Данные!C1084 * 'Лаб 1'!$M$1</f>
        <v>155.13935997640468</v>
      </c>
      <c r="D1091" s="3">
        <f>Данные!D1084 * 'Лаб 1'!$I$1</f>
        <v>148.89338049519958</v>
      </c>
      <c r="E1091" s="12">
        <f t="shared" si="19"/>
        <v>125.61924864131784</v>
      </c>
      <c r="F1091" s="12">
        <f>$I$2*Данные!E1084*Данные!D1084</f>
        <v>502.96563052676862</v>
      </c>
      <c r="G1091" s="12">
        <f>$F$2*Данные!D1084*Данные!F1084</f>
        <v>570.48261250761277</v>
      </c>
    </row>
    <row r="1092" spans="1:7">
      <c r="A1092" s="17">
        <v>44659</v>
      </c>
      <c r="B1092" s="18">
        <f xml:space="preserve"> Данные!B1085 * 'Лаб 1'!$F$1</f>
        <v>208.1539933046389</v>
      </c>
      <c r="C1092" s="3">
        <f xml:space="preserve"> Данные!C1085 * 'Лаб 1'!$M$1</f>
        <v>148.05584230447818</v>
      </c>
      <c r="D1092" s="3">
        <f>Данные!D1085 * 'Лаб 1'!$I$1</f>
        <v>142.04143506821626</v>
      </c>
      <c r="E1092" s="12">
        <f t="shared" ref="E1092:E1155" si="20">E1091 + ($E$1281-$E$1026)/255</f>
        <v>125.64596838868427</v>
      </c>
      <c r="F1092" s="12">
        <f>$I$2*Данные!E1085*Данные!D1085</f>
        <v>485.39882969987053</v>
      </c>
      <c r="G1092" s="12">
        <f>$F$2*Данные!D1085*Данные!F1085</f>
        <v>550.50085537533835</v>
      </c>
    </row>
    <row r="1093" spans="1:7">
      <c r="A1093" s="17">
        <v>44660</v>
      </c>
      <c r="B1093" s="18">
        <f xml:space="preserve"> Данные!B1086 * 'Лаб 1'!$F$1</f>
        <v>205.60736489717837</v>
      </c>
      <c r="C1093" s="3">
        <f xml:space="preserve"> Данные!C1086 * 'Лаб 1'!$M$1</f>
        <v>148.05584230447818</v>
      </c>
      <c r="D1093" s="3">
        <f>Данные!D1086 * 'Лаб 1'!$I$1</f>
        <v>142.04143506821626</v>
      </c>
      <c r="E1093" s="12">
        <f t="shared" si="20"/>
        <v>125.6726881360507</v>
      </c>
      <c r="F1093" s="12">
        <f>$I$2*Данные!E1086*Данные!D1086</f>
        <v>482.72629862977897</v>
      </c>
      <c r="G1093" s="12">
        <f>$F$2*Данные!D1086*Данные!F1086</f>
        <v>559.49746961682956</v>
      </c>
    </row>
    <row r="1094" spans="1:7">
      <c r="A1094" s="17">
        <v>44663</v>
      </c>
      <c r="B1094" s="18">
        <f xml:space="preserve"> Данные!B1087 * 'Лаб 1'!$F$1</f>
        <v>212.43424198947872</v>
      </c>
      <c r="C1094" s="3">
        <f xml:space="preserve"> Данные!C1087 * 'Лаб 1'!$M$1</f>
        <v>148.68013567320455</v>
      </c>
      <c r="D1094" s="3">
        <f>Данные!D1087 * 'Лаб 1'!$I$1</f>
        <v>142.70843860535621</v>
      </c>
      <c r="E1094" s="12">
        <f t="shared" si="20"/>
        <v>125.69940788341712</v>
      </c>
      <c r="F1094" s="12">
        <f>$I$2*Данные!E1087*Данные!D1087</f>
        <v>453.88465240884256</v>
      </c>
      <c r="G1094" s="12">
        <f>$F$2*Данные!D1087*Данные!F1087</f>
        <v>545.26763331205098</v>
      </c>
    </row>
    <row r="1095" spans="1:7">
      <c r="A1095" s="17">
        <v>44664</v>
      </c>
      <c r="B1095" s="18">
        <f xml:space="preserve"> Данные!B1088 * 'Лаб 1'!$F$1</f>
        <v>212.27881396461024</v>
      </c>
      <c r="C1095" s="3">
        <f xml:space="preserve"> Данные!C1088 * 'Лаб 1'!$M$1</f>
        <v>149.11271690507792</v>
      </c>
      <c r="D1095" s="3">
        <f>Данные!D1088 * 'Лаб 1'!$I$1</f>
        <v>143.00151591712986</v>
      </c>
      <c r="E1095" s="12">
        <f t="shared" si="20"/>
        <v>125.72612763078355</v>
      </c>
      <c r="F1095" s="12">
        <f>$I$2*Данные!E1088*Данные!D1088</f>
        <v>461.52594893087661</v>
      </c>
      <c r="G1095" s="12">
        <f>$F$2*Данные!D1088*Данные!F1088</f>
        <v>545.66019954786464</v>
      </c>
    </row>
    <row r="1096" spans="1:7">
      <c r="A1096" s="17">
        <v>44665</v>
      </c>
      <c r="B1096" s="18">
        <f xml:space="preserve"> Данные!B1089 * 'Лаб 1'!$F$1</f>
        <v>214.9091343854615</v>
      </c>
      <c r="C1096" s="3">
        <f xml:space="preserve"> Данные!C1089 * 'Лаб 1'!$M$1</f>
        <v>149.1569581674286</v>
      </c>
      <c r="D1096" s="3">
        <f>Данные!D1089 * 'Лаб 1'!$I$1</f>
        <v>143.02172814552804</v>
      </c>
      <c r="E1096" s="12">
        <f t="shared" si="20"/>
        <v>125.75284737814998</v>
      </c>
      <c r="F1096" s="12">
        <f>$I$2*Данные!E1089*Данные!D1089</f>
        <v>461.13615731939637</v>
      </c>
      <c r="G1096" s="12">
        <f>$F$2*Данные!D1089*Данные!F1089</f>
        <v>553.4405291623068</v>
      </c>
    </row>
    <row r="1097" spans="1:7">
      <c r="A1097" s="17">
        <v>44666</v>
      </c>
      <c r="B1097" s="18">
        <f xml:space="preserve"> Данные!B1090 * 'Лаб 1'!$F$1</f>
        <v>215.92539454806311</v>
      </c>
      <c r="C1097" s="3">
        <f xml:space="preserve"> Данные!C1090 * 'Лаб 1'!$M$1</f>
        <v>149.9483851939242</v>
      </c>
      <c r="D1097" s="3">
        <f>Данные!D1090 * 'Лаб 1'!$I$1</f>
        <v>144.04244567963616</v>
      </c>
      <c r="E1097" s="12">
        <f t="shared" si="20"/>
        <v>125.77956712551641</v>
      </c>
      <c r="F1097" s="12">
        <f>$I$2*Данные!E1090*Данные!D1090</f>
        <v>459.23672820196822</v>
      </c>
      <c r="G1097" s="12">
        <f>$F$2*Данные!D1090*Данные!F1090</f>
        <v>556.82427625995274</v>
      </c>
    </row>
    <row r="1098" spans="1:7">
      <c r="A1098" s="17">
        <v>44667</v>
      </c>
      <c r="B1098" s="18">
        <f xml:space="preserve"> Данные!B1091 * 'Лаб 1'!$F$1</f>
        <v>213.40267814442851</v>
      </c>
      <c r="C1098" s="3">
        <f xml:space="preserve"> Данные!C1091 * 'Лаб 1'!$M$1</f>
        <v>149.9483851939242</v>
      </c>
      <c r="D1098" s="3">
        <f>Данные!D1091 * 'Лаб 1'!$I$1</f>
        <v>144.04244567963616</v>
      </c>
      <c r="E1098" s="12">
        <f t="shared" si="20"/>
        <v>125.80628687288284</v>
      </c>
      <c r="F1098" s="12">
        <f>$I$2*Данные!E1091*Данные!D1091</f>
        <v>462.65328539220769</v>
      </c>
      <c r="G1098" s="12">
        <f>$F$2*Данные!D1091*Данные!F1091</f>
        <v>554.12722630617316</v>
      </c>
    </row>
    <row r="1099" spans="1:7">
      <c r="A1099" s="17">
        <v>44670</v>
      </c>
      <c r="B1099" s="18">
        <f xml:space="preserve"> Данные!B1092 * 'Лаб 1'!$F$1</f>
        <v>212.00382592061214</v>
      </c>
      <c r="C1099" s="3">
        <f xml:space="preserve"> Данные!C1092 * 'Лаб 1'!$M$1</f>
        <v>146.33534876861819</v>
      </c>
      <c r="D1099" s="3">
        <f>Данные!D1092 * 'Лаб 1'!$I$1</f>
        <v>141.95553309752398</v>
      </c>
      <c r="E1099" s="12">
        <f t="shared" si="20"/>
        <v>125.83300662024926</v>
      </c>
      <c r="F1099" s="12">
        <f>$I$2*Данные!E1092*Данные!D1092</f>
        <v>460.78290333489008</v>
      </c>
      <c r="G1099" s="12">
        <f>$F$2*Данные!D1092*Данные!F1092</f>
        <v>530.90581830440135</v>
      </c>
    </row>
    <row r="1100" spans="1:7">
      <c r="A1100" s="17">
        <v>44671</v>
      </c>
      <c r="B1100" s="18">
        <f xml:space="preserve"> Данные!B1093 * 'Лаб 1'!$F$1</f>
        <v>212.42228598756574</v>
      </c>
      <c r="C1100" s="3">
        <f xml:space="preserve"> Данные!C1093 * 'Лаб 1'!$M$1</f>
        <v>145.19490733913386</v>
      </c>
      <c r="D1100" s="3">
        <f>Данные!D1093 * 'Лаб 1'!$I$1</f>
        <v>141.31884790298128</v>
      </c>
      <c r="E1100" s="12">
        <f t="shared" si="20"/>
        <v>125.85972636761569</v>
      </c>
      <c r="F1100" s="12">
        <f>$I$2*Данные!E1093*Данные!D1093</f>
        <v>461.79203439993569</v>
      </c>
      <c r="G1100" s="12">
        <f>$F$2*Данные!D1093*Данные!F1093</f>
        <v>532.08538942296786</v>
      </c>
    </row>
    <row r="1101" spans="1:7">
      <c r="A1101" s="17">
        <v>44672</v>
      </c>
      <c r="B1101" s="18">
        <f xml:space="preserve"> Данные!B1094 * 'Лаб 1'!$F$1</f>
        <v>206.99426111908176</v>
      </c>
      <c r="C1101" s="3">
        <f xml:space="preserve"> Данные!C1094 * 'Лаб 1'!$M$1</f>
        <v>143.32202723295481</v>
      </c>
      <c r="D1101" s="3">
        <f>Данные!D1094 * 'Лаб 1'!$I$1</f>
        <v>139.71702880242546</v>
      </c>
      <c r="E1101" s="12">
        <f t="shared" si="20"/>
        <v>125.88644611498212</v>
      </c>
      <c r="F1101" s="12">
        <f>$I$2*Данные!E1094*Данные!D1094</f>
        <v>450.59214633710002</v>
      </c>
      <c r="G1101" s="12">
        <f>$F$2*Данные!D1094*Данные!F1094</f>
        <v>506.41770957513438</v>
      </c>
    </row>
    <row r="1102" spans="1:7">
      <c r="A1102" s="17">
        <v>44673</v>
      </c>
      <c r="B1102" s="18">
        <f xml:space="preserve"> Данные!B1095 * 'Лаб 1'!$F$1</f>
        <v>203.10856049736967</v>
      </c>
      <c r="C1102" s="3">
        <f xml:space="preserve"> Данные!C1095 * 'Лаб 1'!$M$1</f>
        <v>140.67738288354718</v>
      </c>
      <c r="D1102" s="3">
        <f>Данные!D1095 * 'Лаб 1'!$I$1</f>
        <v>137.20565942395149</v>
      </c>
      <c r="E1102" s="12">
        <f t="shared" si="20"/>
        <v>125.91316586234855</v>
      </c>
      <c r="F1102" s="12">
        <f>$I$2*Данные!E1095*Данные!D1095</f>
        <v>431.24235913990816</v>
      </c>
      <c r="G1102" s="12">
        <f>$F$2*Данные!D1095*Данные!F1095</f>
        <v>496.58553157670093</v>
      </c>
    </row>
    <row r="1103" spans="1:7">
      <c r="A1103" s="17">
        <v>44674</v>
      </c>
      <c r="B1103" s="18">
        <f xml:space="preserve"> Данные!B1096 * 'Лаб 1'!$F$1</f>
        <v>199.19894787183168</v>
      </c>
      <c r="C1103" s="3">
        <f xml:space="preserve"> Данные!C1096 * 'Лаб 1'!$M$1</f>
        <v>140.67738288354718</v>
      </c>
      <c r="D1103" s="3">
        <f>Данные!D1096 * 'Лаб 1'!$I$1</f>
        <v>137.20565942395149</v>
      </c>
      <c r="E1103" s="12">
        <f t="shared" si="20"/>
        <v>125.93988560971498</v>
      </c>
      <c r="F1103" s="12">
        <f>$I$2*Данные!E1096*Данные!D1096</f>
        <v>426.16671745932109</v>
      </c>
      <c r="G1103" s="12">
        <f>$F$2*Данные!D1096*Данные!F1096</f>
        <v>519.00911022042112</v>
      </c>
    </row>
    <row r="1104" spans="1:7">
      <c r="A1104" s="17">
        <v>44677</v>
      </c>
      <c r="B1104" s="18">
        <f xml:space="preserve"> Данные!B1097 * 'Лаб 1'!$F$1</f>
        <v>196.64036346245814</v>
      </c>
      <c r="C1104" s="3">
        <f xml:space="preserve"> Данные!C1097 * 'Лаб 1'!$M$1</f>
        <v>136.70058496780217</v>
      </c>
      <c r="D1104" s="3">
        <f>Данные!D1097 * 'Лаб 1'!$I$1</f>
        <v>134.72460838807476</v>
      </c>
      <c r="E1104" s="12">
        <f t="shared" si="20"/>
        <v>125.96660535708141</v>
      </c>
      <c r="F1104" s="12">
        <f>$I$2*Данные!E1097*Данные!D1097</f>
        <v>412.00976213357922</v>
      </c>
      <c r="G1104" s="12">
        <f>$F$2*Данные!D1097*Данные!F1097</f>
        <v>490.9693599717981</v>
      </c>
    </row>
    <row r="1105" spans="1:7">
      <c r="A1105" s="17">
        <v>44678</v>
      </c>
      <c r="B1105" s="18">
        <f xml:space="preserve"> Данные!B1098 * 'Лаб 1'!$F$1</f>
        <v>194.60784313725492</v>
      </c>
      <c r="C1105" s="3">
        <f xml:space="preserve"> Данные!C1098 * 'Лаб 1'!$M$1</f>
        <v>136.41547461043112</v>
      </c>
      <c r="D1105" s="3">
        <f>Данные!D1098 * 'Лаб 1'!$I$1</f>
        <v>134.40626579080342</v>
      </c>
      <c r="E1105" s="12">
        <f t="shared" si="20"/>
        <v>125.99332510444783</v>
      </c>
      <c r="F1105" s="12">
        <f>$I$2*Данные!E1098*Данные!D1098</f>
        <v>404.60358963084229</v>
      </c>
      <c r="G1105" s="12">
        <f>$F$2*Данные!D1098*Данные!F1098</f>
        <v>490.77239353479683</v>
      </c>
    </row>
    <row r="1106" spans="1:7">
      <c r="A1106" s="17">
        <v>44679</v>
      </c>
      <c r="B1106" s="18">
        <f xml:space="preserve"> Данные!B1099 * 'Лаб 1'!$F$1</f>
        <v>194.12960306073649</v>
      </c>
      <c r="C1106" s="3">
        <f xml:space="preserve"> Данные!C1099 * 'Лаб 1'!$M$1</f>
        <v>135.88457946222286</v>
      </c>
      <c r="D1106" s="3">
        <f>Данные!D1099 * 'Лаб 1'!$I$1</f>
        <v>134.58817584638706</v>
      </c>
      <c r="E1106" s="12">
        <f t="shared" si="20"/>
        <v>126.02004485181426</v>
      </c>
      <c r="F1106" s="12">
        <f>$I$2*Данные!E1099*Данные!D1099</f>
        <v>413.65480571702517</v>
      </c>
      <c r="G1106" s="12">
        <f>$F$2*Данные!D1099*Данные!F1099</f>
        <v>496.16556366116055</v>
      </c>
    </row>
    <row r="1107" spans="1:7">
      <c r="A1107" s="17">
        <v>44680</v>
      </c>
      <c r="B1107" s="18">
        <f xml:space="preserve"> Данные!B1100 * 'Лаб 1'!$F$1</f>
        <v>192.766618842659</v>
      </c>
      <c r="C1107" s="3">
        <f xml:space="preserve"> Данные!C1100 * 'Лаб 1'!$M$1</f>
        <v>134.24765275524749</v>
      </c>
      <c r="D1107" s="3">
        <f>Данные!D1100 * 'Лаб 1'!$I$1</f>
        <v>134.07781707933299</v>
      </c>
      <c r="E1107" s="12">
        <f t="shared" si="20"/>
        <v>126.04676459918069</v>
      </c>
      <c r="F1107" s="12">
        <f>$I$2*Данные!E1100*Данные!D1100</f>
        <v>404.12194082629969</v>
      </c>
      <c r="G1107" s="12">
        <f>$F$2*Данные!D1100*Данные!F1100</f>
        <v>514.55384169003378</v>
      </c>
    </row>
    <row r="1108" spans="1:7">
      <c r="A1108" s="17">
        <v>44681</v>
      </c>
      <c r="B1108" s="18">
        <f xml:space="preserve"> Данные!B1101 * 'Лаб 1'!$F$1</f>
        <v>193.77092300334766</v>
      </c>
      <c r="C1108" s="3">
        <f xml:space="preserve"> Данные!C1101 * 'Лаб 1'!$M$1</f>
        <v>134.24765275524749</v>
      </c>
      <c r="D1108" s="3">
        <f>Данные!D1101 * 'Лаб 1'!$I$1</f>
        <v>134.07781707933299</v>
      </c>
      <c r="E1108" s="12">
        <f t="shared" si="20"/>
        <v>126.07348434654712</v>
      </c>
      <c r="F1108" s="12">
        <f>$I$2*Данные!E1101*Данные!D1101</f>
        <v>392.6222115943246</v>
      </c>
      <c r="G1108" s="12">
        <f>$F$2*Данные!D1101*Данные!F1101</f>
        <v>485.88486785776774</v>
      </c>
    </row>
    <row r="1109" spans="1:7">
      <c r="A1109" s="17">
        <v>44686</v>
      </c>
      <c r="B1109" s="18">
        <f xml:space="preserve"> Данные!B1102 * 'Лаб 1'!$F$1</f>
        <v>187.23098995695838</v>
      </c>
      <c r="C1109" s="3">
        <f xml:space="preserve"> Данные!C1102 * 'Лаб 1'!$M$1</f>
        <v>130.62478493830804</v>
      </c>
      <c r="D1109" s="3">
        <f>Данные!D1102 * 'Лаб 1'!$I$1</f>
        <v>131.70793329964627</v>
      </c>
      <c r="E1109" s="12">
        <f t="shared" si="20"/>
        <v>126.10020409391355</v>
      </c>
      <c r="F1109" s="12">
        <f>$I$2*Данные!E1102*Данные!D1102</f>
        <v>391.63627688989686</v>
      </c>
      <c r="G1109" s="12">
        <f>$F$2*Данные!D1102*Данные!F1102</f>
        <v>478.84937007324004</v>
      </c>
    </row>
    <row r="1110" spans="1:7">
      <c r="A1110" s="17">
        <v>44687</v>
      </c>
      <c r="B1110" s="18">
        <f xml:space="preserve"> Данные!B1103 * 'Лаб 1'!$F$1</f>
        <v>185.5691056910569</v>
      </c>
      <c r="C1110" s="3">
        <f xml:space="preserve"> Данные!C1103 * 'Лаб 1'!$M$1</f>
        <v>128.10794868013568</v>
      </c>
      <c r="D1110" s="3">
        <f>Данные!D1103 * 'Лаб 1'!$I$1</f>
        <v>128.7165234967155</v>
      </c>
      <c r="E1110" s="12">
        <f t="shared" si="20"/>
        <v>126.12692384127998</v>
      </c>
      <c r="F1110" s="12">
        <f>$I$2*Данные!E1103*Данные!D1103</f>
        <v>365.51392120864068</v>
      </c>
      <c r="G1110" s="12">
        <f>$F$2*Данные!D1103*Данные!F1103</f>
        <v>452.44185304925008</v>
      </c>
    </row>
    <row r="1111" spans="1:7">
      <c r="A1111" s="17">
        <v>44688</v>
      </c>
      <c r="B1111" s="18">
        <f xml:space="preserve"> Данные!B1104 * 'Лаб 1'!$F$1</f>
        <v>184.64849354375895</v>
      </c>
      <c r="C1111" s="3">
        <f xml:space="preserve"> Данные!C1104 * 'Лаб 1'!$M$1</f>
        <v>128.10794868013568</v>
      </c>
      <c r="D1111" s="3">
        <f>Данные!D1104 * 'Лаб 1'!$I$1</f>
        <v>128.7165234967155</v>
      </c>
      <c r="E1111" s="12">
        <f t="shared" si="20"/>
        <v>126.1536435886464</v>
      </c>
      <c r="F1111" s="12">
        <f>$I$2*Данные!E1104*Данные!D1104</f>
        <v>358.88035593822889</v>
      </c>
      <c r="G1111" s="12">
        <f>$F$2*Данные!D1104*Данные!F1104</f>
        <v>459.73162379744593</v>
      </c>
    </row>
    <row r="1112" spans="1:7">
      <c r="A1112" s="17">
        <v>44692</v>
      </c>
      <c r="B1112" s="18">
        <f xml:space="preserve"> Данные!B1105 * 'Лаб 1'!$F$1</f>
        <v>185.9875657580105</v>
      </c>
      <c r="C1112" s="3">
        <f xml:space="preserve"> Данные!C1105 * 'Лаб 1'!$M$1</f>
        <v>128.09320159268543</v>
      </c>
      <c r="D1112" s="3">
        <f>Данные!D1105 * 'Лаб 1'!$I$1</f>
        <v>131.28347650328448</v>
      </c>
      <c r="E1112" s="12">
        <f t="shared" si="20"/>
        <v>126.18036333601283</v>
      </c>
      <c r="F1112" s="12">
        <f>$I$2*Данные!E1105*Данные!D1105</f>
        <v>308.00828106539296</v>
      </c>
      <c r="G1112" s="12">
        <f>$F$2*Данные!D1105*Данные!F1105</f>
        <v>444.59152352591713</v>
      </c>
    </row>
    <row r="1113" spans="1:7">
      <c r="A1113" s="17">
        <v>44693</v>
      </c>
      <c r="B1113" s="18">
        <f xml:space="preserve"> Данные!B1106 * 'Лаб 1'!$F$1</f>
        <v>184.6724055475849</v>
      </c>
      <c r="C1113" s="3">
        <f xml:space="preserve"> Данные!C1106 * 'Лаб 1'!$M$1</f>
        <v>129.06650936440053</v>
      </c>
      <c r="D1113" s="3">
        <f>Данные!D1106 * 'Лаб 1'!$I$1</f>
        <v>131.10156644770086</v>
      </c>
      <c r="E1113" s="12">
        <f t="shared" si="20"/>
        <v>126.20708308337926</v>
      </c>
      <c r="F1113" s="12">
        <f>$I$2*Данные!E1106*Данные!D1106</f>
        <v>268.96306712642212</v>
      </c>
      <c r="G1113" s="12">
        <f>$F$2*Данные!D1106*Данные!F1106</f>
        <v>432.03512049894204</v>
      </c>
    </row>
    <row r="1114" spans="1:7">
      <c r="A1114" s="17">
        <v>44694</v>
      </c>
      <c r="B1114" s="18">
        <f xml:space="preserve"> Данные!B1107 * 'Лаб 1'!$F$1</f>
        <v>180.87039693926351</v>
      </c>
      <c r="C1114" s="3">
        <f xml:space="preserve"> Данные!C1107 * 'Лаб 1'!$M$1</f>
        <v>125.4731357223615</v>
      </c>
      <c r="D1114" s="3">
        <f>Данные!D1107 * 'Лаб 1'!$I$1</f>
        <v>128.46892369883778</v>
      </c>
      <c r="E1114" s="12">
        <f t="shared" si="20"/>
        <v>126.23380283074569</v>
      </c>
      <c r="F1114" s="12">
        <f>$I$2*Данные!E1107*Данные!D1107</f>
        <v>276.07281268778831</v>
      </c>
      <c r="G1114" s="12">
        <f>$F$2*Данные!D1107*Данные!F1107</f>
        <v>436.87155259676439</v>
      </c>
    </row>
    <row r="1115" spans="1:7">
      <c r="A1115" s="17">
        <v>44695</v>
      </c>
      <c r="B1115" s="18">
        <f xml:space="preserve"> Данные!B1108 * 'Лаб 1'!$F$1</f>
        <v>178.27594452415113</v>
      </c>
      <c r="C1115" s="3">
        <f xml:space="preserve"> Данные!C1108 * 'Лаб 1'!$M$1</f>
        <v>122.77441871896966</v>
      </c>
      <c r="D1115" s="3">
        <f>Данные!D1108 * 'Лаб 1'!$I$1</f>
        <v>126.36685194542697</v>
      </c>
      <c r="E1115" s="12">
        <f t="shared" si="20"/>
        <v>126.26052257811212</v>
      </c>
      <c r="F1115" s="12">
        <f>$I$2*Данные!E1108*Данные!D1108</f>
        <v>267.17176920422867</v>
      </c>
      <c r="G1115" s="12">
        <f>$F$2*Данные!D1108*Данные!F1108</f>
        <v>425.13711586078222</v>
      </c>
    </row>
    <row r="1116" spans="1:7">
      <c r="A1116" s="17">
        <v>44696</v>
      </c>
      <c r="B1116" s="18">
        <f xml:space="preserve"> Данные!B1109 * 'Лаб 1'!$F$1</f>
        <v>174.13916786226685</v>
      </c>
      <c r="C1116" s="3">
        <f xml:space="preserve"> Данные!C1109 * 'Лаб 1'!$M$1</f>
        <v>122.77441871896966</v>
      </c>
      <c r="D1116" s="3">
        <f>Данные!D1109 * 'Лаб 1'!$I$1</f>
        <v>126.36685194542697</v>
      </c>
      <c r="E1116" s="12">
        <f t="shared" si="20"/>
        <v>126.28724232547854</v>
      </c>
      <c r="F1116" s="12">
        <f>$I$2*Данные!E1109*Данные!D1109</f>
        <v>276.84462730823316</v>
      </c>
      <c r="G1116" s="12">
        <f>$F$2*Данные!D1109*Данные!F1109</f>
        <v>435.94519150105231</v>
      </c>
    </row>
    <row r="1117" spans="1:7">
      <c r="A1117" s="17">
        <v>44698</v>
      </c>
      <c r="B1117" s="18">
        <f xml:space="preserve"> Данные!B1110 * 'Лаб 1'!$F$1</f>
        <v>174.23481587757053</v>
      </c>
      <c r="C1117" s="3">
        <f xml:space="preserve"> Данные!C1110 * 'Лаб 1'!$M$1</f>
        <v>122.76950302315292</v>
      </c>
      <c r="D1117" s="3">
        <f>Данные!D1110 * 'Лаб 1'!$I$1</f>
        <v>126.83173319858513</v>
      </c>
      <c r="E1117" s="12">
        <f t="shared" si="20"/>
        <v>126.31396207284497</v>
      </c>
      <c r="F1117" s="12">
        <f>$I$2*Данные!E1110*Данные!D1110</f>
        <v>275.63974131100855</v>
      </c>
      <c r="G1117" s="12">
        <f>$F$2*Данные!D1110*Данные!F1110</f>
        <v>412.8627986367257</v>
      </c>
    </row>
    <row r="1118" spans="1:7">
      <c r="A1118" s="17">
        <v>44699</v>
      </c>
      <c r="B1118" s="18">
        <f xml:space="preserve"> Данные!B1111 * 'Лаб 1'!$F$1</f>
        <v>176.72166427546628</v>
      </c>
      <c r="C1118" s="3">
        <f xml:space="preserve"> Данные!C1111 * 'Лаб 1'!$M$1</f>
        <v>124.07707811040652</v>
      </c>
      <c r="D1118" s="3">
        <f>Данные!D1111 * 'Лаб 1'!$I$1</f>
        <v>127.0843860535624</v>
      </c>
      <c r="E1118" s="12">
        <f t="shared" si="20"/>
        <v>126.3406818202114</v>
      </c>
      <c r="F1118" s="12">
        <f>$I$2*Данные!E1111*Данные!D1111</f>
        <v>268.72496722600852</v>
      </c>
      <c r="G1118" s="12">
        <f>$F$2*Данные!D1111*Данные!F1111</f>
        <v>403.4914568760239</v>
      </c>
    </row>
    <row r="1119" spans="1:7">
      <c r="A1119" s="17">
        <v>44700</v>
      </c>
      <c r="B1119" s="18">
        <f xml:space="preserve"> Данные!B1112 * 'Лаб 1'!$F$1</f>
        <v>176.12386417981827</v>
      </c>
      <c r="C1119" s="3">
        <f xml:space="preserve"> Данные!C1112 * 'Лаб 1'!$M$1</f>
        <v>124.34252568451065</v>
      </c>
      <c r="D1119" s="3">
        <f>Данные!D1112 * 'Лаб 1'!$I$1</f>
        <v>127.31177362304192</v>
      </c>
      <c r="E1119" s="12">
        <f t="shared" si="20"/>
        <v>126.36740156757783</v>
      </c>
      <c r="F1119" s="12">
        <f>$I$2*Данные!E1112*Данные!D1112</f>
        <v>264.20577890262643</v>
      </c>
      <c r="G1119" s="12">
        <f>$F$2*Данные!D1112*Данные!F1112</f>
        <v>404.91971643075215</v>
      </c>
    </row>
    <row r="1120" spans="1:7">
      <c r="A1120" s="17">
        <v>44701</v>
      </c>
      <c r="B1120" s="18">
        <f xml:space="preserve"> Данные!B1113 * 'Лаб 1'!$F$1</f>
        <v>175.72931611669057</v>
      </c>
      <c r="C1120" s="3">
        <f xml:space="preserve"> Данные!C1113 * 'Лаб 1'!$M$1</f>
        <v>126.02860934965345</v>
      </c>
      <c r="D1120" s="3">
        <f>Данные!D1113 * 'Лаб 1'!$I$1</f>
        <v>126.54370894391107</v>
      </c>
      <c r="E1120" s="12">
        <f t="shared" si="20"/>
        <v>126.39412131494426</v>
      </c>
      <c r="F1120" s="12">
        <f>$I$2*Данные!E1113*Данные!D1113</f>
        <v>265.45070365737161</v>
      </c>
      <c r="G1120" s="12">
        <f>$F$2*Данные!D1113*Данные!F1113</f>
        <v>418.62390630982696</v>
      </c>
    </row>
    <row r="1121" spans="1:7">
      <c r="A1121" s="17">
        <v>44702</v>
      </c>
      <c r="B1121" s="18">
        <f xml:space="preserve"> Данные!B1114 * 'Лаб 1'!$F$1</f>
        <v>176.04017216642754</v>
      </c>
      <c r="C1121" s="3">
        <f xml:space="preserve"> Данные!C1114 * 'Лаб 1'!$M$1</f>
        <v>126.02860934965345</v>
      </c>
      <c r="D1121" s="3">
        <f>Данные!D1114 * 'Лаб 1'!$I$1</f>
        <v>126.54370894391107</v>
      </c>
      <c r="E1121" s="12">
        <f t="shared" si="20"/>
        <v>126.42084106231069</v>
      </c>
      <c r="F1121" s="12">
        <f>$I$2*Данные!E1114*Данные!D1114</f>
        <v>261.53401899153846</v>
      </c>
      <c r="G1121" s="12">
        <f>$F$2*Данные!D1114*Данные!F1114</f>
        <v>410.57963447451129</v>
      </c>
    </row>
    <row r="1122" spans="1:7">
      <c r="A1122" s="17">
        <v>44705</v>
      </c>
      <c r="B1122" s="18">
        <f xml:space="preserve"> Данные!B1115 * 'Лаб 1'!$F$1</f>
        <v>176.61406025824962</v>
      </c>
      <c r="C1122" s="3">
        <f xml:space="preserve"> Данные!C1115 * 'Лаб 1'!$M$1</f>
        <v>125.3600747185764</v>
      </c>
      <c r="D1122" s="3">
        <f>Данные!D1115 * 'Лаб 1'!$I$1</f>
        <v>124.53259221829207</v>
      </c>
      <c r="E1122" s="12">
        <f t="shared" si="20"/>
        <v>126.44756080967711</v>
      </c>
      <c r="F1122" s="12">
        <f>$I$2*Данные!E1115*Данные!D1115</f>
        <v>255.93114830616653</v>
      </c>
      <c r="G1122" s="12">
        <f>$F$2*Данные!D1115*Данные!F1115</f>
        <v>404.51502215705972</v>
      </c>
    </row>
    <row r="1123" spans="1:7">
      <c r="A1123" s="17">
        <v>44706</v>
      </c>
      <c r="B1123" s="18">
        <f xml:space="preserve"> Данные!B1116 * 'Лаб 1'!$F$1</f>
        <v>176.09995217599234</v>
      </c>
      <c r="C1123" s="3">
        <f xml:space="preserve"> Данные!C1116 * 'Лаб 1'!$M$1</f>
        <v>125.59111242196333</v>
      </c>
      <c r="D1123" s="3">
        <f>Данные!D1116 * 'Лаб 1'!$I$1</f>
        <v>124.54775138959069</v>
      </c>
      <c r="E1123" s="12">
        <f t="shared" si="20"/>
        <v>126.47428055704354</v>
      </c>
      <c r="F1123" s="12">
        <f>$I$2*Данные!E1116*Данные!D1116</f>
        <v>259.33698643150615</v>
      </c>
      <c r="G1123" s="12">
        <f>$F$2*Данные!D1116*Данные!F1116</f>
        <v>413.94996982883373</v>
      </c>
    </row>
    <row r="1124" spans="1:7">
      <c r="A1124" s="17">
        <v>44707</v>
      </c>
      <c r="B1124" s="18">
        <f xml:space="preserve"> Данные!B1117 * 'Лаб 1'!$F$1</f>
        <v>175.70540411286467</v>
      </c>
      <c r="C1124" s="3">
        <f xml:space="preserve"> Данные!C1117 * 'Лаб 1'!$M$1</f>
        <v>125.43872585164431</v>
      </c>
      <c r="D1124" s="3">
        <f>Данные!D1117 * 'Лаб 1'!$I$1</f>
        <v>124.23951490651842</v>
      </c>
      <c r="E1124" s="12">
        <f t="shared" si="20"/>
        <v>126.50100030440997</v>
      </c>
      <c r="F1124" s="12">
        <f>$I$2*Данные!E1117*Данные!D1117</f>
        <v>242.44463070768882</v>
      </c>
      <c r="G1124" s="12">
        <f>$F$2*Данные!D1117*Данные!F1117</f>
        <v>429.75499331048115</v>
      </c>
    </row>
    <row r="1125" spans="1:7">
      <c r="A1125" s="17">
        <v>44708</v>
      </c>
      <c r="B1125" s="18">
        <f xml:space="preserve"> Данные!B1118 * 'Лаб 1'!$F$1</f>
        <v>180.38020086083213</v>
      </c>
      <c r="C1125" s="3">
        <f xml:space="preserve"> Данные!C1118 * 'Лаб 1'!$M$1</f>
        <v>130.2905176227695</v>
      </c>
      <c r="D1125" s="3">
        <f>Данные!D1118 * 'Лаб 1'!$I$1</f>
        <v>128.50934815563414</v>
      </c>
      <c r="E1125" s="12">
        <f t="shared" si="20"/>
        <v>126.5277200517764</v>
      </c>
      <c r="F1125" s="12">
        <f>$I$2*Данные!E1118*Данные!D1118</f>
        <v>238.76716979612522</v>
      </c>
      <c r="G1125" s="12">
        <f>$F$2*Данные!D1118*Данные!F1118</f>
        <v>442.14820572086421</v>
      </c>
    </row>
    <row r="1126" spans="1:7">
      <c r="A1126" s="17">
        <v>44709</v>
      </c>
      <c r="B1126" s="18">
        <f xml:space="preserve"> Данные!B1119 * 'Лаб 1'!$F$1</f>
        <v>185.86800573888092</v>
      </c>
      <c r="C1126" s="3">
        <f xml:space="preserve"> Данные!C1119 * 'Лаб 1'!$M$1</f>
        <v>130.2905176227695</v>
      </c>
      <c r="D1126" s="3">
        <f>Данные!D1119 * 'Лаб 1'!$I$1</f>
        <v>128.50934815563414</v>
      </c>
      <c r="E1126" s="12">
        <f t="shared" si="20"/>
        <v>126.55443979914283</v>
      </c>
      <c r="F1126" s="12">
        <f>$I$2*Данные!E1119*Данные!D1119</f>
        <v>238.83689153447261</v>
      </c>
      <c r="G1126" s="12">
        <f>$F$2*Данные!D1119*Данные!F1119</f>
        <v>441.7620241383346</v>
      </c>
    </row>
    <row r="1127" spans="1:7">
      <c r="A1127" s="17">
        <v>44712</v>
      </c>
      <c r="B1127" s="18">
        <f xml:space="preserve"> Данные!B1120 * 'Лаб 1'!$F$1</f>
        <v>184.79196556671448</v>
      </c>
      <c r="C1127" s="3">
        <f xml:space="preserve"> Данные!C1120 * 'Лаб 1'!$M$1</f>
        <v>132.88600501400973</v>
      </c>
      <c r="D1127" s="3">
        <f>Данные!D1120 * 'Лаб 1'!$I$1</f>
        <v>130.79332996462858</v>
      </c>
      <c r="E1127" s="12">
        <f t="shared" si="20"/>
        <v>126.58115954650926</v>
      </c>
      <c r="F1127" s="12">
        <f>$I$2*Данные!E1120*Данные!D1120</f>
        <v>271.45642476659071</v>
      </c>
      <c r="G1127" s="12">
        <f>$F$2*Данные!D1120*Данные!F1120</f>
        <v>457.17197004048751</v>
      </c>
    </row>
    <row r="1128" spans="1:7">
      <c r="A1128" s="17">
        <v>44713</v>
      </c>
      <c r="B1128" s="18">
        <f xml:space="preserve"> Данные!B1121 * 'Лаб 1'!$F$1</f>
        <v>183.65614538498326</v>
      </c>
      <c r="C1128" s="3">
        <f xml:space="preserve"> Данные!C1121 * 'Лаб 1'!$M$1</f>
        <v>131.93236002556162</v>
      </c>
      <c r="D1128" s="3">
        <f>Данные!D1121 * 'Лаб 1'!$I$1</f>
        <v>130.1920161697827</v>
      </c>
      <c r="E1128" s="12">
        <f t="shared" si="20"/>
        <v>126.60787929387568</v>
      </c>
      <c r="F1128" s="12">
        <f>$I$2*Данные!E1121*Данные!D1121</f>
        <v>256.19738594158952</v>
      </c>
      <c r="G1128" s="12">
        <f>$F$2*Данные!D1121*Данные!F1121</f>
        <v>437.52462576890912</v>
      </c>
    </row>
    <row r="1129" spans="1:7">
      <c r="A1129" s="17">
        <v>44714</v>
      </c>
      <c r="B1129" s="18">
        <f xml:space="preserve"> Данные!B1122 * 'Лаб 1'!$F$1</f>
        <v>181.52797704447633</v>
      </c>
      <c r="C1129" s="3">
        <f xml:space="preserve"> Данные!C1122 * 'Лаб 1'!$M$1</f>
        <v>131.94710711301184</v>
      </c>
      <c r="D1129" s="3">
        <f>Данные!D1122 * 'Лаб 1'!$I$1</f>
        <v>130.41940373926224</v>
      </c>
      <c r="E1129" s="12">
        <f t="shared" si="20"/>
        <v>126.63459904124211</v>
      </c>
      <c r="F1129" s="12">
        <f>$I$2*Данные!E1122*Данные!D1122</f>
        <v>249.63843055097263</v>
      </c>
      <c r="G1129" s="12">
        <f>$F$2*Данные!D1122*Данные!F1122</f>
        <v>440.5800199365645</v>
      </c>
    </row>
    <row r="1130" spans="1:7">
      <c r="A1130" s="17">
        <v>44715</v>
      </c>
      <c r="B1130" s="18">
        <f xml:space="preserve"> Данные!B1123 * 'Лаб 1'!$F$1</f>
        <v>184.08656145384984</v>
      </c>
      <c r="C1130" s="3">
        <f xml:space="preserve"> Данные!C1123 * 'Лаб 1'!$M$1</f>
        <v>132.85159514329251</v>
      </c>
      <c r="D1130" s="3">
        <f>Данные!D1123 * 'Лаб 1'!$I$1</f>
        <v>131.16725618999493</v>
      </c>
      <c r="E1130" s="12">
        <f t="shared" si="20"/>
        <v>126.66131878860854</v>
      </c>
      <c r="F1130" s="12">
        <f>$I$2*Данные!E1123*Данные!D1123</f>
        <v>247.3113578471542</v>
      </c>
      <c r="G1130" s="12">
        <f>$F$2*Данные!D1123*Данные!F1123</f>
        <v>450.89881340763168</v>
      </c>
    </row>
    <row r="1131" spans="1:7">
      <c r="A1131" s="17">
        <v>44716</v>
      </c>
      <c r="B1131" s="18">
        <f xml:space="preserve"> Данные!B1124 * 'Лаб 1'!$F$1</f>
        <v>185.16260162601625</v>
      </c>
      <c r="C1131" s="3">
        <f xml:space="preserve"> Данные!C1124 * 'Лаб 1'!$M$1</f>
        <v>132.85159514329251</v>
      </c>
      <c r="D1131" s="3">
        <f>Данные!D1124 * 'Лаб 1'!$I$1</f>
        <v>131.16725618999493</v>
      </c>
      <c r="E1131" s="12">
        <f t="shared" si="20"/>
        <v>126.68803853597497</v>
      </c>
      <c r="F1131" s="12">
        <f>$I$2*Данные!E1124*Данные!D1124</f>
        <v>246.08568289584579</v>
      </c>
      <c r="G1131" s="12">
        <f>$F$2*Данные!D1124*Данные!F1124</f>
        <v>448.62476250281208</v>
      </c>
    </row>
    <row r="1132" spans="1:7">
      <c r="A1132" s="17">
        <v>44719</v>
      </c>
      <c r="B1132" s="18">
        <f xml:space="preserve"> Данные!B1125 * 'Лаб 1'!$F$1</f>
        <v>185.29411764705881</v>
      </c>
      <c r="C1132" s="3">
        <f xml:space="preserve"> Данные!C1125 * 'Лаб 1'!$M$1</f>
        <v>133.20060954628127</v>
      </c>
      <c r="D1132" s="3">
        <f>Данные!D1125 * 'Лаб 1'!$I$1</f>
        <v>131.55634158665993</v>
      </c>
      <c r="E1132" s="12">
        <f t="shared" si="20"/>
        <v>126.7147582833414</v>
      </c>
      <c r="F1132" s="12">
        <f>$I$2*Данные!E1125*Данные!D1125</f>
        <v>249.29991522414414</v>
      </c>
      <c r="G1132" s="12">
        <f>$F$2*Данные!D1125*Данные!F1125</f>
        <v>433.77708192143245</v>
      </c>
    </row>
    <row r="1133" spans="1:7">
      <c r="A1133" s="17">
        <v>44720</v>
      </c>
      <c r="B1133" s="18">
        <f xml:space="preserve"> Данные!B1126 * 'Лаб 1'!$F$1</f>
        <v>184.86370157819226</v>
      </c>
      <c r="C1133" s="3">
        <f xml:space="preserve"> Данные!C1126 * 'Лаб 1'!$M$1</f>
        <v>131.0721132576316</v>
      </c>
      <c r="D1133" s="3">
        <f>Данные!D1126 * 'Лаб 1'!$I$1</f>
        <v>131.58160687215764</v>
      </c>
      <c r="E1133" s="12">
        <f t="shared" si="20"/>
        <v>126.74147803070782</v>
      </c>
      <c r="F1133" s="12">
        <f>$I$2*Данные!E1126*Данные!D1126</f>
        <v>249.6458230095252</v>
      </c>
      <c r="G1133" s="12">
        <f>$F$2*Данные!D1126*Данные!F1126</f>
        <v>417.10091887145114</v>
      </c>
    </row>
    <row r="1134" spans="1:7">
      <c r="A1134" s="17">
        <v>44721</v>
      </c>
      <c r="B1134" s="18">
        <f xml:space="preserve"> Данные!B1127 * 'Лаб 1'!$F$1</f>
        <v>184.2419894787183</v>
      </c>
      <c r="C1134" s="3">
        <f xml:space="preserve"> Данные!C1127 * 'Лаб 1'!$M$1</f>
        <v>130.40357862655458</v>
      </c>
      <c r="D1134" s="3">
        <f>Данные!D1127 * 'Лаб 1'!$I$1</f>
        <v>131.03082364830723</v>
      </c>
      <c r="E1134" s="12">
        <f t="shared" si="20"/>
        <v>126.76819777807425</v>
      </c>
      <c r="F1134" s="12">
        <f>$I$2*Данные!E1127*Данные!D1127</f>
        <v>249.02875742766076</v>
      </c>
      <c r="G1134" s="12">
        <f>$F$2*Данные!D1127*Данные!F1127</f>
        <v>399.4531905394997</v>
      </c>
    </row>
    <row r="1135" spans="1:7">
      <c r="A1135" s="17">
        <v>44722</v>
      </c>
      <c r="B1135" s="18">
        <f xml:space="preserve"> Данные!B1128 * 'Лаб 1'!$F$1</f>
        <v>182.06599713055954</v>
      </c>
      <c r="C1135" s="3">
        <f xml:space="preserve"> Данные!C1128 * 'Лаб 1'!$M$1</f>
        <v>128.81580887774663</v>
      </c>
      <c r="D1135" s="3">
        <f>Данные!D1128 * 'Лаб 1'!$I$1</f>
        <v>129.42395149065183</v>
      </c>
      <c r="E1135" s="12">
        <f t="shared" si="20"/>
        <v>126.79491752544068</v>
      </c>
      <c r="F1135" s="12">
        <f>$I$2*Данные!E1128*Данные!D1128</f>
        <v>235.7032488487252</v>
      </c>
      <c r="G1135" s="12">
        <f>$F$2*Данные!D1128*Данные!F1128</f>
        <v>397.18732778314694</v>
      </c>
    </row>
    <row r="1136" spans="1:7">
      <c r="A1136" s="17">
        <v>44723</v>
      </c>
      <c r="B1136" s="18">
        <f xml:space="preserve"> Данные!B1129 * 'Лаб 1'!$F$1</f>
        <v>180.95408895265422</v>
      </c>
      <c r="C1136" s="3">
        <f xml:space="preserve"> Данные!C1129 * 'Лаб 1'!$M$1</f>
        <v>128.81580887774663</v>
      </c>
      <c r="D1136" s="3">
        <f>Данные!D1129 * 'Лаб 1'!$I$1</f>
        <v>129.42395149065183</v>
      </c>
      <c r="E1136" s="12">
        <f t="shared" si="20"/>
        <v>126.82163727280711</v>
      </c>
      <c r="F1136" s="12">
        <f>$I$2*Данные!E1129*Данные!D1129</f>
        <v>216.84052616258924</v>
      </c>
      <c r="G1136" s="12">
        <f>$F$2*Данные!D1129*Данные!F1129</f>
        <v>405.17535252840912</v>
      </c>
    </row>
    <row r="1137" spans="1:7">
      <c r="A1137" s="17">
        <v>44726</v>
      </c>
      <c r="B1137" s="18">
        <f xml:space="preserve"> Данные!B1130 * 'Лаб 1'!$F$1</f>
        <v>182.1975131516021</v>
      </c>
      <c r="C1137" s="3">
        <f xml:space="preserve"> Данные!C1130 * 'Лаб 1'!$M$1</f>
        <v>126.31863540284128</v>
      </c>
      <c r="D1137" s="3">
        <f>Данные!D1130 * 'Лаб 1'!$I$1</f>
        <v>129.04497220818592</v>
      </c>
      <c r="E1137" s="12">
        <f t="shared" si="20"/>
        <v>126.84835702017354</v>
      </c>
      <c r="F1137" s="12">
        <f>$I$2*Данные!E1130*Данные!D1130</f>
        <v>159.02452679288854</v>
      </c>
      <c r="G1137" s="12">
        <f>$F$2*Данные!D1130*Данные!F1130</f>
        <v>387.9701591631221</v>
      </c>
    </row>
    <row r="1138" spans="1:7">
      <c r="A1138" s="17">
        <v>44727</v>
      </c>
      <c r="B1138" s="18">
        <f xml:space="preserve"> Данные!B1131 * 'Лаб 1'!$F$1</f>
        <v>179.36394069823052</v>
      </c>
      <c r="C1138" s="3">
        <f xml:space="preserve"> Данные!C1131 * 'Лаб 1'!$M$1</f>
        <v>126.61357715184583</v>
      </c>
      <c r="D1138" s="3">
        <f>Данные!D1131 * 'Лаб 1'!$I$1</f>
        <v>129.29257200606366</v>
      </c>
      <c r="E1138" s="12">
        <f t="shared" si="20"/>
        <v>126.87507676753997</v>
      </c>
      <c r="F1138" s="12">
        <f>$I$2*Данные!E1131*Данные!D1131</f>
        <v>153.7866996181412</v>
      </c>
      <c r="G1138" s="12">
        <f>$F$2*Данные!D1131*Данные!F1131</f>
        <v>393.19766003508403</v>
      </c>
    </row>
    <row r="1139" spans="1:7">
      <c r="A1139" s="17">
        <v>44728</v>
      </c>
      <c r="B1139" s="18">
        <f xml:space="preserve"> Данные!B1132 * 'Лаб 1'!$F$1</f>
        <v>178.99330463892875</v>
      </c>
      <c r="C1139" s="3">
        <f xml:space="preserve"> Данные!C1132 * 'Лаб 1'!$M$1</f>
        <v>125.94012682495206</v>
      </c>
      <c r="D1139" s="3">
        <f>Данные!D1132 * 'Лаб 1'!$I$1</f>
        <v>129.06013137948457</v>
      </c>
      <c r="E1139" s="12">
        <f t="shared" si="20"/>
        <v>126.90179651490639</v>
      </c>
      <c r="F1139" s="12">
        <f>$I$2*Данные!E1132*Данные!D1132</f>
        <v>156.82158447141657</v>
      </c>
      <c r="G1139" s="12">
        <f>$F$2*Данные!D1132*Данные!F1132</f>
        <v>405.34905341032294</v>
      </c>
    </row>
    <row r="1140" spans="1:7">
      <c r="A1140" s="17">
        <v>44729</v>
      </c>
      <c r="B1140" s="18">
        <f xml:space="preserve"> Данные!B1133 * 'Лаб 1'!$F$1</f>
        <v>180.53562888570062</v>
      </c>
      <c r="C1140" s="3">
        <f xml:space="preserve"> Данные!C1133 * 'Лаб 1'!$M$1</f>
        <v>128.56019269527602</v>
      </c>
      <c r="D1140" s="3">
        <f>Данные!D1133 * 'Лаб 1'!$I$1</f>
        <v>129.57554320363818</v>
      </c>
      <c r="E1140" s="12">
        <f t="shared" si="20"/>
        <v>126.92851626227282</v>
      </c>
      <c r="F1140" s="12">
        <f>$I$2*Данные!E1133*Данные!D1133</f>
        <v>147.8774820860306</v>
      </c>
      <c r="G1140" s="12">
        <f>$F$2*Данные!D1133*Данные!F1133</f>
        <v>405.41030449866912</v>
      </c>
    </row>
    <row r="1141" spans="1:7">
      <c r="A1141" s="17">
        <v>44730</v>
      </c>
      <c r="B1141" s="18">
        <f xml:space="preserve"> Данные!B1134 * 'Лаб 1'!$F$1</f>
        <v>181.81492109038737</v>
      </c>
      <c r="C1141" s="3">
        <f xml:space="preserve"> Данные!C1134 * 'Лаб 1'!$M$1</f>
        <v>128.56019269527602</v>
      </c>
      <c r="D1141" s="3">
        <f>Данные!D1134 * 'Лаб 1'!$I$1</f>
        <v>129.57554320363818</v>
      </c>
      <c r="E1141" s="12">
        <f t="shared" si="20"/>
        <v>126.95523600963925</v>
      </c>
      <c r="F1141" s="12">
        <f>$I$2*Данные!E1134*Данные!D1134</f>
        <v>135.119703171629</v>
      </c>
      <c r="G1141" s="12">
        <f>$F$2*Данные!D1134*Данные!F1134</f>
        <v>414.15650390122636</v>
      </c>
    </row>
    <row r="1142" spans="1:7">
      <c r="A1142" s="17">
        <v>44733</v>
      </c>
      <c r="B1142" s="18">
        <f xml:space="preserve"> Данные!B1135 * 'Лаб 1'!$F$1</f>
        <v>180.61932089909132</v>
      </c>
      <c r="C1142" s="3">
        <f xml:space="preserve"> Данные!C1135 * 'Лаб 1'!$M$1</f>
        <v>130.15287813990071</v>
      </c>
      <c r="D1142" s="3">
        <f>Данные!D1135 * 'Лаб 1'!$I$1</f>
        <v>128.95401718039412</v>
      </c>
      <c r="E1142" s="12">
        <f t="shared" si="20"/>
        <v>126.98195575700568</v>
      </c>
      <c r="F1142" s="12">
        <f>$I$2*Данные!E1135*Данные!D1135</f>
        <v>156.22463974360798</v>
      </c>
      <c r="G1142" s="12">
        <f>$F$2*Данные!D1135*Данные!F1135</f>
        <v>422.27522130778164</v>
      </c>
    </row>
    <row r="1143" spans="1:7">
      <c r="A1143" s="17">
        <v>44734</v>
      </c>
      <c r="B1143" s="18">
        <f xml:space="preserve"> Данные!B1136 * 'Лаб 1'!$F$1</f>
        <v>179.45958871353417</v>
      </c>
      <c r="C1143" s="3">
        <f xml:space="preserve"> Данные!C1136 * 'Лаб 1'!$M$1</f>
        <v>129.268052892887</v>
      </c>
      <c r="D1143" s="3">
        <f>Данные!D1136 * 'Лаб 1'!$I$1</f>
        <v>128.45376452753916</v>
      </c>
      <c r="E1143" s="12">
        <f t="shared" si="20"/>
        <v>127.00867550437211</v>
      </c>
      <c r="F1143" s="12">
        <f>$I$2*Данные!E1136*Данные!D1136</f>
        <v>146.74881969859729</v>
      </c>
      <c r="G1143" s="12">
        <f>$F$2*Данные!D1136*Данные!F1136</f>
        <v>420.63708467339796</v>
      </c>
    </row>
    <row r="1144" spans="1:7">
      <c r="A1144" s="17">
        <v>44735</v>
      </c>
      <c r="B1144" s="18">
        <f xml:space="preserve"> Данные!B1137 * 'Лаб 1'!$F$1</f>
        <v>177.9172644667623</v>
      </c>
      <c r="C1144" s="3">
        <f xml:space="preserve"> Данные!C1137 * 'Лаб 1'!$M$1</f>
        <v>128.93378557734846</v>
      </c>
      <c r="D1144" s="3">
        <f>Данные!D1137 * 'Лаб 1'!$I$1</f>
        <v>127.988883274381</v>
      </c>
      <c r="E1144" s="12">
        <f t="shared" si="20"/>
        <v>127.03539525173854</v>
      </c>
      <c r="F1144" s="12">
        <f>$I$2*Данные!E1137*Данные!D1137</f>
        <v>148.08787128609103</v>
      </c>
      <c r="G1144" s="12">
        <f>$F$2*Данные!D1137*Данные!F1137</f>
        <v>406.62949878018776</v>
      </c>
    </row>
    <row r="1145" spans="1:7">
      <c r="A1145" s="17">
        <v>44736</v>
      </c>
      <c r="B1145" s="18">
        <f xml:space="preserve"> Данные!B1138 * 'Лаб 1'!$F$1</f>
        <v>178.21616451458632</v>
      </c>
      <c r="C1145" s="3">
        <f xml:space="preserve"> Данные!C1138 * 'Лаб 1'!$M$1</f>
        <v>128.78139900702945</v>
      </c>
      <c r="D1145" s="3">
        <f>Данные!D1138 * 'Лаб 1'!$I$1</f>
        <v>127.91814047498735</v>
      </c>
      <c r="E1145" s="12">
        <f t="shared" si="20"/>
        <v>127.06211499910496</v>
      </c>
      <c r="F1145" s="12">
        <f>$I$2*Данные!E1138*Данные!D1138</f>
        <v>160.06561923526337</v>
      </c>
      <c r="G1145" s="12">
        <f>$F$2*Данные!D1138*Данные!F1138</f>
        <v>411.69770453843006</v>
      </c>
    </row>
    <row r="1146" spans="1:7">
      <c r="A1146" s="17">
        <v>44737</v>
      </c>
      <c r="B1146" s="18">
        <f xml:space="preserve"> Данные!B1139 * 'Лаб 1'!$F$1</f>
        <v>177.73792443806789</v>
      </c>
      <c r="C1146" s="3">
        <f xml:space="preserve"> Данные!C1139 * 'Лаб 1'!$M$1</f>
        <v>128.78139900702945</v>
      </c>
      <c r="D1146" s="3">
        <f>Данные!D1139 * 'Лаб 1'!$I$1</f>
        <v>127.91814047498735</v>
      </c>
      <c r="E1146" s="12">
        <f t="shared" si="20"/>
        <v>127.08883474647139</v>
      </c>
      <c r="F1146" s="12">
        <f>$I$2*Данные!E1139*Данные!D1139</f>
        <v>164.00260899436071</v>
      </c>
      <c r="G1146" s="12">
        <f>$F$2*Данные!D1139*Данные!F1139</f>
        <v>404.27573198659888</v>
      </c>
    </row>
    <row r="1147" spans="1:7">
      <c r="A1147" s="17">
        <v>44740</v>
      </c>
      <c r="B1147" s="18">
        <f xml:space="preserve"> Данные!B1140 * 'Лаб 1'!$F$1</f>
        <v>178.610712577714</v>
      </c>
      <c r="C1147" s="3">
        <f xml:space="preserve"> Данные!C1140 * 'Лаб 1'!$M$1</f>
        <v>129.75962247456127</v>
      </c>
      <c r="D1147" s="3">
        <f>Данные!D1140 * 'Лаб 1'!$I$1</f>
        <v>127.74128347650327</v>
      </c>
      <c r="E1147" s="12">
        <f t="shared" si="20"/>
        <v>127.11555449383782</v>
      </c>
      <c r="F1147" s="12">
        <f>$I$2*Данные!E1140*Данные!D1140</f>
        <v>159.49980923043921</v>
      </c>
      <c r="G1147" s="12">
        <f>$F$2*Данные!D1140*Данные!F1140</f>
        <v>410.24263784999073</v>
      </c>
    </row>
    <row r="1148" spans="1:7">
      <c r="A1148" s="17">
        <v>44741</v>
      </c>
      <c r="B1148" s="18">
        <f xml:space="preserve"> Данные!B1141 * 'Лаб 1'!$F$1</f>
        <v>177.12816834050693</v>
      </c>
      <c r="C1148" s="3">
        <f xml:space="preserve"> Данные!C1141 * 'Лаб 1'!$M$1</f>
        <v>129.88743056579659</v>
      </c>
      <c r="D1148" s="3">
        <f>Данные!D1141 * 'Лаб 1'!$I$1</f>
        <v>127.44315310763011</v>
      </c>
      <c r="E1148" s="12">
        <f t="shared" si="20"/>
        <v>127.14227424120425</v>
      </c>
      <c r="F1148" s="12">
        <f>$I$2*Данные!E1141*Данные!D1141</f>
        <v>150.43698668622579</v>
      </c>
      <c r="G1148" s="12">
        <f>$F$2*Данные!D1141*Данные!F1141</f>
        <v>417.03311960046506</v>
      </c>
    </row>
    <row r="1149" spans="1:7">
      <c r="A1149" s="17">
        <v>44742</v>
      </c>
      <c r="B1149" s="18">
        <f xml:space="preserve"> Данные!B1142 * 'Лаб 1'!$F$1</f>
        <v>175.7532281205165</v>
      </c>
      <c r="C1149" s="3">
        <f xml:space="preserve"> Данные!C1142 * 'Лаб 1'!$M$1</f>
        <v>129.9808287863147</v>
      </c>
      <c r="D1149" s="3">
        <f>Данные!D1142 * 'Лаб 1'!$I$1</f>
        <v>127.51389590702374</v>
      </c>
      <c r="E1149" s="12">
        <f t="shared" si="20"/>
        <v>127.16899398857068</v>
      </c>
      <c r="F1149" s="12">
        <f>$I$2*Данные!E1142*Данные!D1142</f>
        <v>141.34351194902393</v>
      </c>
      <c r="G1149" s="12">
        <f>$F$2*Данные!D1142*Данные!F1142</f>
        <v>421.27337038908524</v>
      </c>
    </row>
    <row r="1150" spans="1:7">
      <c r="A1150" s="17">
        <v>44743</v>
      </c>
      <c r="B1150" s="18">
        <f xml:space="preserve"> Данные!B1143 * 'Лаб 1'!$F$1</f>
        <v>178.90961262553799</v>
      </c>
      <c r="C1150" s="3">
        <f xml:space="preserve"> Данные!C1143 * 'Лаб 1'!$M$1</f>
        <v>131.59809271002308</v>
      </c>
      <c r="D1150" s="3">
        <f>Данные!D1143 * 'Лаб 1'!$I$1</f>
        <v>129.6766043456291</v>
      </c>
      <c r="E1150" s="12">
        <f t="shared" si="20"/>
        <v>127.1957137359371</v>
      </c>
      <c r="F1150" s="12">
        <f>$I$2*Данные!E1143*Данные!D1143</f>
        <v>146.24828626859497</v>
      </c>
      <c r="G1150" s="12">
        <f>$F$2*Данные!D1143*Данные!F1143</f>
        <v>438.70020910732353</v>
      </c>
    </row>
    <row r="1151" spans="1:7">
      <c r="A1151" s="17">
        <v>44744</v>
      </c>
      <c r="B1151" s="18">
        <f xml:space="preserve"> Данные!B1144 * 'Лаб 1'!$F$1</f>
        <v>179.31611669057864</v>
      </c>
      <c r="C1151" s="3">
        <f xml:space="preserve"> Данные!C1144 * 'Лаб 1'!$M$1</f>
        <v>131.59809271002308</v>
      </c>
      <c r="D1151" s="3">
        <f>Данные!D1144 * 'Лаб 1'!$I$1</f>
        <v>129.6766043456291</v>
      </c>
      <c r="E1151" s="12">
        <f t="shared" si="20"/>
        <v>127.22243348330353</v>
      </c>
      <c r="F1151" s="12">
        <f>$I$2*Данные!E1144*Данные!D1144</f>
        <v>143.73463104100554</v>
      </c>
      <c r="G1151" s="12">
        <f>$F$2*Данные!D1144*Данные!F1144</f>
        <v>440.768559939466</v>
      </c>
    </row>
    <row r="1152" spans="1:7">
      <c r="A1152" s="17">
        <v>44747</v>
      </c>
      <c r="B1152" s="18">
        <f xml:space="preserve"> Данные!B1145 * 'Лаб 1'!$F$1</f>
        <v>182.1736011477762</v>
      </c>
      <c r="C1152" s="3">
        <f xml:space="preserve"> Данные!C1145 * 'Лаб 1'!$M$1</f>
        <v>134.36562945484934</v>
      </c>
      <c r="D1152" s="3">
        <f>Данные!D1145 * 'Лаб 1'!$I$1</f>
        <v>132.52652854977259</v>
      </c>
      <c r="E1152" s="12">
        <f t="shared" si="20"/>
        <v>127.24915323066996</v>
      </c>
      <c r="F1152" s="12">
        <f>$I$2*Данные!E1145*Данные!D1145</f>
        <v>156.86404713768292</v>
      </c>
      <c r="G1152" s="12">
        <f>$F$2*Данные!D1145*Данные!F1145</f>
        <v>443.80763270932863</v>
      </c>
    </row>
    <row r="1153" spans="1:7">
      <c r="A1153" s="17">
        <v>44748</v>
      </c>
      <c r="B1153" s="18">
        <f xml:space="preserve"> Данные!B1146 * 'Лаб 1'!$F$1</f>
        <v>184.87565758010521</v>
      </c>
      <c r="C1153" s="3">
        <f xml:space="preserve"> Данные!C1146 * 'Лаб 1'!$M$1</f>
        <v>135.79118124170475</v>
      </c>
      <c r="D1153" s="3">
        <f>Данные!D1146 * 'Лаб 1'!$I$1</f>
        <v>134.6841839312784</v>
      </c>
      <c r="E1153" s="12">
        <f t="shared" si="20"/>
        <v>127.27587297803639</v>
      </c>
      <c r="F1153" s="12">
        <f>$I$2*Данные!E1146*Данные!D1146</f>
        <v>164.07467402016579</v>
      </c>
      <c r="G1153" s="12">
        <f>$F$2*Данные!D1146*Данные!F1146</f>
        <v>454.11546620934507</v>
      </c>
    </row>
    <row r="1154" spans="1:7">
      <c r="A1154" s="17">
        <v>44749</v>
      </c>
      <c r="B1154" s="18">
        <f xml:space="preserve"> Данные!B1147 * 'Лаб 1'!$F$1</f>
        <v>183.68005738880916</v>
      </c>
      <c r="C1154" s="3">
        <f xml:space="preserve"> Данные!C1147 * 'Лаб 1'!$M$1</f>
        <v>136.97094823772304</v>
      </c>
      <c r="D1154" s="3">
        <f>Данные!D1147 * 'Лаб 1'!$I$1</f>
        <v>136.67508842849924</v>
      </c>
      <c r="E1154" s="12">
        <f t="shared" si="20"/>
        <v>127.30259272540282</v>
      </c>
      <c r="F1154" s="12">
        <f>$I$2*Данные!E1147*Данные!D1147</f>
        <v>173.92746771672972</v>
      </c>
      <c r="G1154" s="12">
        <f>$F$2*Данные!D1147*Данные!F1147</f>
        <v>459.65923752802479</v>
      </c>
    </row>
    <row r="1155" spans="1:7">
      <c r="A1155" s="17">
        <v>44750</v>
      </c>
      <c r="B1155" s="18">
        <f xml:space="preserve"> Данные!B1148 * 'Лаб 1'!$F$1</f>
        <v>181.43232902917265</v>
      </c>
      <c r="C1155" s="3">
        <f xml:space="preserve"> Данные!C1148 * 'Лаб 1'!$M$1</f>
        <v>136.84805584230449</v>
      </c>
      <c r="D1155" s="3">
        <f>Данные!D1148 * 'Лаб 1'!$I$1</f>
        <v>136.79636179888831</v>
      </c>
      <c r="E1155" s="12">
        <f t="shared" si="20"/>
        <v>127.32931247276925</v>
      </c>
      <c r="F1155" s="12">
        <f>$I$2*Данные!E1148*Данные!D1148</f>
        <v>177.7768328339227</v>
      </c>
      <c r="G1155" s="12">
        <f>$F$2*Данные!D1148*Данные!F1148</f>
        <v>469.49042617385453</v>
      </c>
    </row>
    <row r="1156" spans="1:7">
      <c r="A1156" s="17">
        <v>44751</v>
      </c>
      <c r="B1156" s="18">
        <f xml:space="preserve"> Данные!B1149 * 'Лаб 1'!$F$1</f>
        <v>178.10856049736967</v>
      </c>
      <c r="C1156" s="3">
        <f xml:space="preserve"> Данные!C1149 * 'Лаб 1'!$M$1</f>
        <v>136.84805584230449</v>
      </c>
      <c r="D1156" s="3">
        <f>Данные!D1149 * 'Лаб 1'!$I$1</f>
        <v>136.79636179888831</v>
      </c>
      <c r="E1156" s="12">
        <f t="shared" ref="E1156:E1219" si="21">E1155 + ($E$1281-$E$1026)/255</f>
        <v>127.35603222013567</v>
      </c>
      <c r="F1156" s="12">
        <f>$I$2*Данные!E1149*Данные!D1149</f>
        <v>175.58200374502786</v>
      </c>
      <c r="G1156" s="12">
        <f>$F$2*Данные!D1149*Данные!F1149</f>
        <v>474.86615005406969</v>
      </c>
    </row>
    <row r="1157" spans="1:7">
      <c r="A1157" s="17">
        <v>44754</v>
      </c>
      <c r="B1157" s="18">
        <f xml:space="preserve"> Данные!B1150 * 'Лаб 1'!$F$1</f>
        <v>177.72596843615494</v>
      </c>
      <c r="C1157" s="3">
        <f xml:space="preserve"> Данные!C1150 * 'Лаб 1'!$M$1</f>
        <v>133.27434498353242</v>
      </c>
      <c r="D1157" s="3">
        <f>Данные!D1150 * 'Лаб 1'!$I$1</f>
        <v>134.47195553309751</v>
      </c>
      <c r="E1157" s="12">
        <f t="shared" si="21"/>
        <v>127.3827519675021</v>
      </c>
      <c r="F1157" s="12">
        <f>$I$2*Данные!E1150*Данные!D1150</f>
        <v>150.84683987688038</v>
      </c>
      <c r="G1157" s="12">
        <f>$F$2*Данные!D1150*Данные!F1150</f>
        <v>457.16113038032012</v>
      </c>
    </row>
    <row r="1158" spans="1:7">
      <c r="A1158" s="17">
        <v>44755</v>
      </c>
      <c r="B1158" s="18">
        <f xml:space="preserve"> Данные!B1151 * 'Лаб 1'!$F$1</f>
        <v>174.96413199426112</v>
      </c>
      <c r="C1158" s="3">
        <f xml:space="preserve"> Данные!C1151 * 'Лаб 1'!$M$1</f>
        <v>130.98854642874699</v>
      </c>
      <c r="D1158" s="3">
        <f>Данные!D1151 * 'Лаб 1'!$I$1</f>
        <v>132.6174835775644</v>
      </c>
      <c r="E1158" s="12">
        <f t="shared" si="21"/>
        <v>127.40947171486853</v>
      </c>
      <c r="F1158" s="12">
        <f>$I$2*Данные!E1151*Данные!D1151</f>
        <v>148.58422427998471</v>
      </c>
      <c r="G1158" s="12">
        <f>$F$2*Данные!D1151*Данные!F1151</f>
        <v>462.90430005113785</v>
      </c>
    </row>
    <row r="1159" spans="1:7">
      <c r="A1159" s="17">
        <v>44756</v>
      </c>
      <c r="B1159" s="18">
        <f xml:space="preserve"> Данные!B1152 * 'Лаб 1'!$F$1</f>
        <v>172.90769966523195</v>
      </c>
      <c r="C1159" s="3">
        <f xml:space="preserve"> Данные!C1152 * 'Лаб 1'!$M$1</f>
        <v>130.67394189647544</v>
      </c>
      <c r="D1159" s="3">
        <f>Данные!D1152 * 'Лаб 1'!$I$1</f>
        <v>131.46538655886812</v>
      </c>
      <c r="E1159" s="12">
        <f t="shared" si="21"/>
        <v>127.43619146223496</v>
      </c>
      <c r="F1159" s="12">
        <f>$I$2*Данные!E1152*Данные!D1152</f>
        <v>158.15913321312783</v>
      </c>
      <c r="G1159" s="12">
        <f>$F$2*Данные!D1152*Данные!F1152</f>
        <v>465.08235688786812</v>
      </c>
    </row>
    <row r="1160" spans="1:7">
      <c r="A1160" s="17">
        <v>44757</v>
      </c>
      <c r="B1160" s="18">
        <f xml:space="preserve"> Данные!B1153 * 'Лаб 1'!$F$1</f>
        <v>170.39693926351029</v>
      </c>
      <c r="C1160" s="3">
        <f xml:space="preserve"> Данные!C1153 * 'Лаб 1'!$M$1</f>
        <v>129.17465467236889</v>
      </c>
      <c r="D1160" s="3">
        <f>Данные!D1153 * 'Лаб 1'!$I$1</f>
        <v>130.52551793835269</v>
      </c>
      <c r="E1160" s="12">
        <f t="shared" si="21"/>
        <v>127.46291120960139</v>
      </c>
      <c r="F1160" s="12">
        <f>$I$2*Данные!E1153*Данные!D1153</f>
        <v>169.57516234855996</v>
      </c>
      <c r="G1160" s="12">
        <f>$F$2*Данные!D1153*Данные!F1153</f>
        <v>468.72721247626191</v>
      </c>
    </row>
    <row r="1161" spans="1:7">
      <c r="A1161" s="17">
        <v>44758</v>
      </c>
      <c r="B1161" s="18">
        <f xml:space="preserve"> Данные!B1154 * 'Лаб 1'!$F$1</f>
        <v>168.74701099952173</v>
      </c>
      <c r="C1161" s="3">
        <f xml:space="preserve"> Данные!C1154 * 'Лаб 1'!$M$1</f>
        <v>129.17465467236889</v>
      </c>
      <c r="D1161" s="3">
        <f>Данные!D1154 * 'Лаб 1'!$I$1</f>
        <v>130.52551793835269</v>
      </c>
      <c r="E1161" s="12">
        <f t="shared" si="21"/>
        <v>127.48963095696782</v>
      </c>
      <c r="F1161" s="12">
        <f>$I$2*Данные!E1154*Данные!D1154</f>
        <v>178.18510120006664</v>
      </c>
      <c r="G1161" s="12">
        <f>$F$2*Данные!D1154*Данные!F1154</f>
        <v>464.92549836155263</v>
      </c>
    </row>
    <row r="1162" spans="1:7">
      <c r="A1162" s="17">
        <v>44761</v>
      </c>
      <c r="B1162" s="18">
        <f xml:space="preserve"> Данные!B1155 * 'Лаб 1'!$F$1</f>
        <v>168.50789096126255</v>
      </c>
      <c r="C1162" s="3">
        <f xml:space="preserve"> Данные!C1155 * 'Лаб 1'!$M$1</f>
        <v>128.28491372953843</v>
      </c>
      <c r="D1162" s="3">
        <f>Данные!D1155 * 'Лаб 1'!$I$1</f>
        <v>128.51440121273367</v>
      </c>
      <c r="E1162" s="12">
        <f t="shared" si="21"/>
        <v>127.51635070433424</v>
      </c>
      <c r="F1162" s="12">
        <f>$I$2*Данные!E1155*Данные!D1155</f>
        <v>211.09052425884485</v>
      </c>
      <c r="G1162" s="12">
        <f>$F$2*Данные!D1155*Данные!F1155</f>
        <v>454.37535056605674</v>
      </c>
    </row>
    <row r="1163" spans="1:7">
      <c r="A1163" s="17">
        <v>44762</v>
      </c>
      <c r="B1163" s="18">
        <f xml:space="preserve"> Данные!B1156 * 'Лаб 1'!$F$1</f>
        <v>166.06886657101865</v>
      </c>
      <c r="C1163" s="3">
        <f xml:space="preserve"> Данные!C1156 * 'Лаб 1'!$M$1</f>
        <v>127.86707958511526</v>
      </c>
      <c r="D1163" s="3">
        <f>Данные!D1156 * 'Лаб 1'!$I$1</f>
        <v>127.44315310763011</v>
      </c>
      <c r="E1163" s="12">
        <f t="shared" si="21"/>
        <v>127.54307045170067</v>
      </c>
      <c r="F1163" s="12">
        <f>$I$2*Данные!E1156*Данные!D1156</f>
        <v>208.62609369173725</v>
      </c>
      <c r="G1163" s="12">
        <f>$F$2*Данные!D1156*Данные!F1156</f>
        <v>446.61077233279525</v>
      </c>
    </row>
    <row r="1164" spans="1:7">
      <c r="A1164" s="17">
        <v>44763</v>
      </c>
      <c r="B1164" s="18">
        <f xml:space="preserve"> Данные!B1157 * 'Лаб 1'!$F$1</f>
        <v>165.00478240076518</v>
      </c>
      <c r="C1164" s="3">
        <f xml:space="preserve"> Данные!C1157 * 'Лаб 1'!$M$1</f>
        <v>127.19362925822149</v>
      </c>
      <c r="D1164" s="3">
        <f>Данные!D1157 * 'Лаб 1'!$I$1</f>
        <v>126.64982314300151</v>
      </c>
      <c r="E1164" s="12">
        <f t="shared" si="21"/>
        <v>127.5697901990671</v>
      </c>
      <c r="F1164" s="12">
        <f>$I$2*Данные!E1157*Данные!D1157</f>
        <v>204.85307190522317</v>
      </c>
      <c r="G1164" s="12">
        <f>$F$2*Данные!D1157*Данные!F1157</f>
        <v>459.025098719168</v>
      </c>
    </row>
    <row r="1165" spans="1:7">
      <c r="A1165" s="17">
        <v>44764</v>
      </c>
      <c r="B1165" s="18">
        <f xml:space="preserve"> Данные!B1158 * 'Лаб 1'!$F$1</f>
        <v>163.37876614060258</v>
      </c>
      <c r="C1165" s="3">
        <f xml:space="preserve"> Данные!C1158 * 'Лаб 1'!$M$1</f>
        <v>127.47382391977584</v>
      </c>
      <c r="D1165" s="3">
        <f>Данные!D1158 * 'Лаб 1'!$I$1</f>
        <v>127.34714502273874</v>
      </c>
      <c r="E1165" s="12">
        <f t="shared" si="21"/>
        <v>127.59650994643353</v>
      </c>
      <c r="F1165" s="12">
        <f>$I$2*Данные!E1158*Данные!D1158</f>
        <v>212.16899543528325</v>
      </c>
      <c r="G1165" s="12">
        <f>$F$2*Данные!D1158*Данные!F1158</f>
        <v>463.20095398353999</v>
      </c>
    </row>
    <row r="1166" spans="1:7">
      <c r="A1166" s="17">
        <v>44765</v>
      </c>
      <c r="B1166" s="18">
        <f xml:space="preserve"> Данные!B1159 * 'Лаб 1'!$F$1</f>
        <v>169.84696317551411</v>
      </c>
      <c r="C1166" s="3">
        <f xml:space="preserve"> Данные!C1159 * 'Лаб 1'!$M$1</f>
        <v>127.47382391977584</v>
      </c>
      <c r="D1166" s="3">
        <f>Данные!D1159 * 'Лаб 1'!$I$1</f>
        <v>127.34714502273874</v>
      </c>
      <c r="E1166" s="12">
        <f t="shared" si="21"/>
        <v>127.62322969379996</v>
      </c>
      <c r="F1166" s="12">
        <f>$I$2*Данные!E1159*Данные!D1159</f>
        <v>206.99654690952124</v>
      </c>
      <c r="G1166" s="12">
        <f>$F$2*Данные!D1159*Данные!F1159</f>
        <v>478.39076601121752</v>
      </c>
    </row>
    <row r="1167" spans="1:7">
      <c r="A1167" s="17">
        <v>44768</v>
      </c>
      <c r="B1167" s="18">
        <f xml:space="preserve"> Данные!B1160 * 'Лаб 1'!$F$1</f>
        <v>170.86322333811572</v>
      </c>
      <c r="C1167" s="3">
        <f xml:space="preserve"> Данные!C1160 * 'Лаб 1'!$M$1</f>
        <v>131.12618591161578</v>
      </c>
      <c r="D1167" s="3">
        <f>Данные!D1160 * 'Лаб 1'!$I$1</f>
        <v>129.68671045982819</v>
      </c>
      <c r="E1167" s="12">
        <f t="shared" si="21"/>
        <v>127.64994944116638</v>
      </c>
      <c r="F1167" s="12">
        <f>$I$2*Данные!E1160*Данные!D1160</f>
        <v>192.04251436610028</v>
      </c>
      <c r="G1167" s="12">
        <f>$F$2*Данные!D1160*Данные!F1160</f>
        <v>484.18170611111526</v>
      </c>
    </row>
    <row r="1168" spans="1:7">
      <c r="A1168" s="17">
        <v>44769</v>
      </c>
      <c r="B1168" s="18">
        <f xml:space="preserve"> Данные!B1161 * 'Лаб 1'!$F$1</f>
        <v>170.92300334768055</v>
      </c>
      <c r="C1168" s="3">
        <f xml:space="preserve"> Данные!C1161 * 'Лаб 1'!$M$1</f>
        <v>131.58334562257286</v>
      </c>
      <c r="D1168" s="3">
        <f>Данные!D1161 * 'Лаб 1'!$I$1</f>
        <v>130.64173825164224</v>
      </c>
      <c r="E1168" s="12">
        <f t="shared" si="21"/>
        <v>127.67666918853281</v>
      </c>
      <c r="F1168" s="12">
        <f>$I$2*Данные!E1161*Данные!D1161</f>
        <v>210.9665165251964</v>
      </c>
      <c r="G1168" s="12">
        <f>$F$2*Данные!D1161*Данные!F1161</f>
        <v>483.21739569221614</v>
      </c>
    </row>
    <row r="1169" spans="1:7">
      <c r="A1169" s="17">
        <v>44770</v>
      </c>
      <c r="B1169" s="18">
        <f xml:space="preserve"> Данные!B1162 * 'Лаб 1'!$F$1</f>
        <v>174.2706838833094</v>
      </c>
      <c r="C1169" s="3">
        <f xml:space="preserve"> Данные!C1162 * 'Лаб 1'!$M$1</f>
        <v>134.44428058791721</v>
      </c>
      <c r="D1169" s="3">
        <f>Данные!D1162 * 'Лаб 1'!$I$1</f>
        <v>132.88529560384032</v>
      </c>
      <c r="E1169" s="12">
        <f t="shared" si="21"/>
        <v>127.70338893589924</v>
      </c>
      <c r="F1169" s="12">
        <f>$I$2*Данные!E1162*Данные!D1162</f>
        <v>236.75305174404514</v>
      </c>
      <c r="G1169" s="12">
        <f>$F$2*Данные!D1162*Данные!F1162</f>
        <v>510.31516779163172</v>
      </c>
    </row>
    <row r="1170" spans="1:7">
      <c r="A1170" s="17">
        <v>44771</v>
      </c>
      <c r="B1170" s="18">
        <f xml:space="preserve"> Данные!B1163 * 'Лаб 1'!$F$1</f>
        <v>175.70540411286467</v>
      </c>
      <c r="C1170" s="3">
        <f xml:space="preserve"> Данные!C1163 * 'Лаб 1'!$M$1</f>
        <v>134.0411935309443</v>
      </c>
      <c r="D1170" s="3">
        <f>Данные!D1163 * 'Лаб 1'!$I$1</f>
        <v>132.23850429509852</v>
      </c>
      <c r="E1170" s="12">
        <f t="shared" si="21"/>
        <v>127.73010868326567</v>
      </c>
      <c r="F1170" s="12">
        <f>$I$2*Данные!E1163*Данные!D1163</f>
        <v>238.42871124222995</v>
      </c>
      <c r="G1170" s="12">
        <f>$F$2*Данные!D1163*Данные!F1163</f>
        <v>506.85312984674727</v>
      </c>
    </row>
    <row r="1171" spans="1:7">
      <c r="A1171" s="17">
        <v>44772</v>
      </c>
      <c r="B1171" s="18">
        <f xml:space="preserve"> Данные!B1164 * 'Лаб 1'!$F$1</f>
        <v>178.1922525107604</v>
      </c>
      <c r="C1171" s="3">
        <f xml:space="preserve"> Данные!C1164 * 'Лаб 1'!$M$1</f>
        <v>134.0411935309443</v>
      </c>
      <c r="D1171" s="3">
        <f>Данные!D1164 * 'Лаб 1'!$I$1</f>
        <v>132.23850429509852</v>
      </c>
      <c r="E1171" s="12">
        <f t="shared" si="21"/>
        <v>127.7568284306321</v>
      </c>
      <c r="F1171" s="12">
        <f>$I$2*Данные!E1164*Данные!D1164</f>
        <v>238.1695935127016</v>
      </c>
      <c r="G1171" s="12">
        <f>$F$2*Данные!D1164*Данные!F1164</f>
        <v>505.44698763741422</v>
      </c>
    </row>
    <row r="1172" spans="1:7">
      <c r="A1172" s="17">
        <v>44775</v>
      </c>
      <c r="B1172" s="18">
        <f xml:space="preserve"> Данные!B1165 * 'Лаб 1'!$F$1</f>
        <v>180.42802486848396</v>
      </c>
      <c r="C1172" s="3">
        <f xml:space="preserve"> Данные!C1165 * 'Лаб 1'!$M$1</f>
        <v>137.68372413115077</v>
      </c>
      <c r="D1172" s="3">
        <f>Данные!D1165 * 'Лаб 1'!$I$1</f>
        <v>134.24456796361798</v>
      </c>
      <c r="E1172" s="12">
        <f t="shared" si="21"/>
        <v>127.78354817799853</v>
      </c>
      <c r="F1172" s="12">
        <f>$I$2*Данные!E1165*Данные!D1165</f>
        <v>229.06155150127356</v>
      </c>
      <c r="G1172" s="12">
        <f>$F$2*Данные!D1165*Данные!F1165</f>
        <v>511.62510217664573</v>
      </c>
    </row>
    <row r="1173" spans="1:7">
      <c r="A1173" s="17">
        <v>44776</v>
      </c>
      <c r="B1173" s="18">
        <f xml:space="preserve"> Данные!B1166 * 'Лаб 1'!$F$1</f>
        <v>177.16403634624581</v>
      </c>
      <c r="C1173" s="3">
        <f xml:space="preserve"> Данные!C1166 * 'Лаб 1'!$M$1</f>
        <v>134.36562945484934</v>
      </c>
      <c r="D1173" s="3">
        <f>Данные!D1166 * 'Лаб 1'!$I$1</f>
        <v>131.36432541687719</v>
      </c>
      <c r="E1173" s="12">
        <f t="shared" si="21"/>
        <v>127.81026792536495</v>
      </c>
      <c r="F1173" s="12">
        <f>$I$2*Данные!E1166*Данные!D1166</f>
        <v>226.53421460928936</v>
      </c>
      <c r="G1173" s="12">
        <f>$F$2*Данные!D1166*Данные!F1166</f>
        <v>500.79992019767417</v>
      </c>
    </row>
    <row r="1174" spans="1:7">
      <c r="A1174" s="17">
        <v>44777</v>
      </c>
      <c r="B1174" s="18">
        <f xml:space="preserve"> Данные!B1167 * 'Лаб 1'!$F$1</f>
        <v>176.53036824485892</v>
      </c>
      <c r="C1174" s="3">
        <f xml:space="preserve"> Данные!C1167 * 'Лаб 1'!$M$1</f>
        <v>133.16128397974731</v>
      </c>
      <c r="D1174" s="3">
        <f>Данные!D1167 * 'Лаб 1'!$I$1</f>
        <v>131.3542193026781</v>
      </c>
      <c r="E1174" s="12">
        <f t="shared" si="21"/>
        <v>127.83698767273138</v>
      </c>
      <c r="F1174" s="12">
        <f>$I$2*Данные!E1167*Данные!D1167</f>
        <v>224.44732848394895</v>
      </c>
      <c r="G1174" s="12">
        <f>$F$2*Данные!D1167*Данные!F1167</f>
        <v>513.87859627335285</v>
      </c>
    </row>
    <row r="1175" spans="1:7">
      <c r="A1175" s="17">
        <v>44778</v>
      </c>
      <c r="B1175" s="18">
        <f xml:space="preserve"> Данные!B1168 * 'Лаб 1'!$F$1</f>
        <v>177.35533237685317</v>
      </c>
      <c r="C1175" s="3">
        <f xml:space="preserve"> Данные!C1168 * 'Лаб 1'!$M$1</f>
        <v>132.93024627636044</v>
      </c>
      <c r="D1175" s="3">
        <f>Данные!D1168 * 'Лаб 1'!$I$1</f>
        <v>131.13693784739766</v>
      </c>
      <c r="E1175" s="12">
        <f t="shared" si="21"/>
        <v>127.86370742009781</v>
      </c>
      <c r="F1175" s="12">
        <f>$I$2*Данные!E1168*Данные!D1168</f>
        <v>231.16177585869102</v>
      </c>
      <c r="G1175" s="12">
        <f>$F$2*Данные!D1168*Данные!F1168</f>
        <v>510.75503138945987</v>
      </c>
    </row>
    <row r="1176" spans="1:7">
      <c r="A1176" s="17">
        <v>44779</v>
      </c>
      <c r="B1176" s="18">
        <f xml:space="preserve"> Данные!B1169 * 'Лаб 1'!$F$1</f>
        <v>178.1922525107604</v>
      </c>
      <c r="C1176" s="3">
        <f xml:space="preserve"> Данные!C1169 * 'Лаб 1'!$M$1</f>
        <v>132.93024627636044</v>
      </c>
      <c r="D1176" s="3">
        <f>Данные!D1169 * 'Лаб 1'!$I$1</f>
        <v>131.13693784739766</v>
      </c>
      <c r="E1176" s="12">
        <f t="shared" si="21"/>
        <v>127.89042716746424</v>
      </c>
      <c r="F1176" s="12">
        <f>$I$2*Данные!E1169*Данные!D1169</f>
        <v>237.39096518224153</v>
      </c>
      <c r="G1176" s="12">
        <f>$F$2*Данные!D1169*Данные!F1169</f>
        <v>521.69826637857466</v>
      </c>
    </row>
    <row r="1177" spans="1:7">
      <c r="A1177" s="17">
        <v>44782</v>
      </c>
      <c r="B1177" s="18">
        <f xml:space="preserve"> Данные!B1170 * 'Лаб 1'!$F$1</f>
        <v>176.39885222381633</v>
      </c>
      <c r="C1177" s="3">
        <f xml:space="preserve"> Данные!C1170 * 'Лаб 1'!$M$1</f>
        <v>132.52224352357075</v>
      </c>
      <c r="D1177" s="3">
        <f>Данные!D1170 * 'Лаб 1'!$I$1</f>
        <v>130.58615462354723</v>
      </c>
      <c r="E1177" s="12">
        <f t="shared" si="21"/>
        <v>127.91714691483067</v>
      </c>
      <c r="F1177" s="12">
        <f>$I$2*Данные!E1170*Данные!D1170</f>
        <v>238.03167803435272</v>
      </c>
      <c r="G1177" s="12">
        <f>$F$2*Данные!D1170*Данные!F1170</f>
        <v>522.79741375987385</v>
      </c>
    </row>
    <row r="1178" spans="1:7">
      <c r="A1178" s="17">
        <v>44783</v>
      </c>
      <c r="B1178" s="18">
        <f xml:space="preserve"> Данные!B1171 * 'Лаб 1'!$F$1</f>
        <v>177.78574844571972</v>
      </c>
      <c r="C1178" s="3">
        <f xml:space="preserve"> Данные!C1171 * 'Лаб 1'!$M$1</f>
        <v>133.32841763751659</v>
      </c>
      <c r="D1178" s="3">
        <f>Данные!D1171 * 'Лаб 1'!$I$1</f>
        <v>130.5154118241536</v>
      </c>
      <c r="E1178" s="12">
        <f t="shared" si="21"/>
        <v>127.9438666621971</v>
      </c>
      <c r="F1178" s="12">
        <f>$I$2*Данные!E1171*Данные!D1171</f>
        <v>243.56341260874325</v>
      </c>
      <c r="G1178" s="12">
        <f>$F$2*Данные!D1171*Данные!F1171</f>
        <v>522.03147729850434</v>
      </c>
    </row>
    <row r="1179" spans="1:7">
      <c r="A1179" s="17">
        <v>44784</v>
      </c>
      <c r="B1179" s="18">
        <f xml:space="preserve"> Данные!B1172 * 'Лаб 1'!$F$1</f>
        <v>177.84552845528455</v>
      </c>
      <c r="C1179" s="3">
        <f xml:space="preserve"> Данные!C1172 * 'Лаб 1'!$M$1</f>
        <v>133.49555129528585</v>
      </c>
      <c r="D1179" s="3">
        <f>Данные!D1172 * 'Лаб 1'!$I$1</f>
        <v>130.34866093986861</v>
      </c>
      <c r="E1179" s="12">
        <f t="shared" si="21"/>
        <v>127.97058640956352</v>
      </c>
      <c r="F1179" s="12">
        <f>$I$2*Данные!E1172*Данные!D1172</f>
        <v>260.39453195166493</v>
      </c>
      <c r="G1179" s="12">
        <f>$F$2*Данные!D1172*Данные!F1172</f>
        <v>525.94449299708901</v>
      </c>
    </row>
    <row r="1180" spans="1:7">
      <c r="A1180" s="17">
        <v>44785</v>
      </c>
      <c r="B1180" s="18">
        <f xml:space="preserve"> Данные!B1173 * 'Лаб 1'!$F$1</f>
        <v>177.27164036346247</v>
      </c>
      <c r="C1180" s="3">
        <f xml:space="preserve"> Данные!C1173 * 'Лаб 1'!$M$1</f>
        <v>134.6359927247702</v>
      </c>
      <c r="D1180" s="3">
        <f>Данные!D1173 * 'Лаб 1'!$I$1</f>
        <v>130.20717534108135</v>
      </c>
      <c r="E1180" s="12">
        <f t="shared" si="21"/>
        <v>127.99730615692995</v>
      </c>
      <c r="F1180" s="12">
        <f>$I$2*Данные!E1173*Данные!D1173</f>
        <v>262.0219906185298</v>
      </c>
      <c r="G1180" s="12">
        <f>$F$2*Данные!D1173*Данные!F1173</f>
        <v>524.16966217404797</v>
      </c>
    </row>
    <row r="1181" spans="1:7">
      <c r="A1181" s="17">
        <v>44786</v>
      </c>
      <c r="B1181" s="18">
        <f xml:space="preserve"> Данные!B1174 * 'Лаб 1'!$F$1</f>
        <v>177.34337637494022</v>
      </c>
      <c r="C1181" s="3">
        <f xml:space="preserve"> Данные!C1174 * 'Лаб 1'!$M$1</f>
        <v>134.6359927247702</v>
      </c>
      <c r="D1181" s="3">
        <f>Данные!D1174 * 'Лаб 1'!$I$1</f>
        <v>130.20717534108135</v>
      </c>
      <c r="E1181" s="12">
        <f t="shared" si="21"/>
        <v>128.02402590429637</v>
      </c>
      <c r="F1181" s="12">
        <f>$I$2*Данные!E1174*Данные!D1174</f>
        <v>272.13146701018877</v>
      </c>
      <c r="G1181" s="12">
        <f>$F$2*Данные!D1174*Данные!F1174</f>
        <v>516.25369196722772</v>
      </c>
    </row>
    <row r="1182" spans="1:7">
      <c r="A1182" s="17">
        <v>44789</v>
      </c>
      <c r="B1182" s="18">
        <f xml:space="preserve"> Данные!B1175 * 'Лаб 1'!$F$1</f>
        <v>177.23577235772359</v>
      </c>
      <c r="C1182" s="3">
        <f xml:space="preserve"> Данные!C1175 * 'Лаб 1'!$M$1</f>
        <v>134.46885906700092</v>
      </c>
      <c r="D1182" s="3">
        <f>Данные!D1175 * 'Лаб 1'!$I$1</f>
        <v>130.78827690752902</v>
      </c>
      <c r="E1182" s="12">
        <f t="shared" si="21"/>
        <v>128.05074565166279</v>
      </c>
      <c r="F1182" s="12">
        <f>$I$2*Данные!E1175*Данные!D1175</f>
        <v>259.63726059738963</v>
      </c>
      <c r="G1182" s="12">
        <f>$F$2*Данные!D1175*Данные!F1175</f>
        <v>506.61561630593246</v>
      </c>
    </row>
    <row r="1183" spans="1:7">
      <c r="A1183" s="17">
        <v>44790</v>
      </c>
      <c r="B1183" s="18">
        <f xml:space="preserve"> Данные!B1176 * 'Лаб 1'!$F$1</f>
        <v>177.12816834050693</v>
      </c>
      <c r="C1183" s="3">
        <f xml:space="preserve"> Данные!C1176 * 'Лаб 1'!$M$1</f>
        <v>134.24273705943077</v>
      </c>
      <c r="D1183" s="3">
        <f>Данные!D1176 * 'Лаб 1'!$I$1</f>
        <v>131.0965133906013</v>
      </c>
      <c r="E1183" s="12">
        <f t="shared" si="21"/>
        <v>128.07746539902922</v>
      </c>
      <c r="F1183" s="12">
        <f>$I$2*Данные!E1176*Данные!D1176</f>
        <v>260.66417628239674</v>
      </c>
      <c r="G1183" s="12">
        <f>$F$2*Данные!D1176*Данные!F1176</f>
        <v>506.77924027531787</v>
      </c>
    </row>
    <row r="1184" spans="1:7">
      <c r="A1184" s="17">
        <v>44791</v>
      </c>
      <c r="B1184" s="18">
        <f xml:space="preserve"> Данные!B1177 * 'Лаб 1'!$F$1</f>
        <v>175.86083213773313</v>
      </c>
      <c r="C1184" s="3">
        <f xml:space="preserve"> Данные!C1177 * 'Лаб 1'!$M$1</f>
        <v>133.38249029150077</v>
      </c>
      <c r="D1184" s="3">
        <f>Данные!D1177 * 'Лаб 1'!$I$1</f>
        <v>130.34360788276905</v>
      </c>
      <c r="E1184" s="12">
        <f t="shared" si="21"/>
        <v>128.10418514639565</v>
      </c>
      <c r="F1184" s="12">
        <f>$I$2*Данные!E1177*Данные!D1177</f>
        <v>254.29660489376866</v>
      </c>
      <c r="G1184" s="12">
        <f>$F$2*Данные!D1177*Данные!F1177</f>
        <v>504.77264513639159</v>
      </c>
    </row>
    <row r="1185" spans="1:7">
      <c r="A1185" s="17">
        <v>44792</v>
      </c>
      <c r="B1185" s="18">
        <f xml:space="preserve"> Данные!B1178 * 'Лаб 1'!$F$1</f>
        <v>174.46197991391676</v>
      </c>
      <c r="C1185" s="3">
        <f xml:space="preserve"> Данные!C1178 * 'Лаб 1'!$M$1</f>
        <v>132.56156909010468</v>
      </c>
      <c r="D1185" s="3">
        <f>Данные!D1178 * 'Лаб 1'!$I$1</f>
        <v>129.88883274380999</v>
      </c>
      <c r="E1185" s="12">
        <f t="shared" si="21"/>
        <v>128.13090489376208</v>
      </c>
      <c r="F1185" s="12">
        <f>$I$2*Данные!E1178*Данные!D1178</f>
        <v>236.12500394023576</v>
      </c>
      <c r="G1185" s="12">
        <f>$F$2*Данные!D1178*Данные!F1178</f>
        <v>510.51775847041176</v>
      </c>
    </row>
    <row r="1186" spans="1:7">
      <c r="A1186" s="17">
        <v>44793</v>
      </c>
      <c r="B1186" s="18">
        <f xml:space="preserve"> Данные!B1179 * 'Лаб 1'!$F$1</f>
        <v>171.54471544715446</v>
      </c>
      <c r="C1186" s="3">
        <f xml:space="preserve"> Данные!C1179 * 'Лаб 1'!$M$1</f>
        <v>132.56156909010468</v>
      </c>
      <c r="D1186" s="3">
        <f>Данные!D1179 * 'Лаб 1'!$I$1</f>
        <v>129.88883274380999</v>
      </c>
      <c r="E1186" s="12">
        <f t="shared" si="21"/>
        <v>128.15762464112851</v>
      </c>
      <c r="F1186" s="12">
        <f>$I$2*Данные!E1179*Данные!D1179</f>
        <v>217.6618202163715</v>
      </c>
      <c r="G1186" s="12">
        <f>$F$2*Данные!D1179*Данные!F1179</f>
        <v>491.27163230564474</v>
      </c>
    </row>
    <row r="1187" spans="1:7">
      <c r="A1187" s="17">
        <v>44796</v>
      </c>
      <c r="B1187" s="18">
        <f xml:space="preserve"> Данные!B1180 * 'Лаб 1'!$F$1</f>
        <v>170.09803921568627</v>
      </c>
      <c r="C1187" s="3">
        <f xml:space="preserve"> Данные!C1180 * 'Лаб 1'!$M$1</f>
        <v>130.91972668731259</v>
      </c>
      <c r="D1187" s="3">
        <f>Данные!D1180 * 'Лаб 1'!$I$1</f>
        <v>129.03991915108639</v>
      </c>
      <c r="E1187" s="12">
        <f t="shared" si="21"/>
        <v>128.18434438849494</v>
      </c>
      <c r="F1187" s="12">
        <f>$I$2*Данные!E1180*Данные!D1180</f>
        <v>219.97286780863584</v>
      </c>
      <c r="G1187" s="12">
        <f>$F$2*Данные!D1180*Данные!F1180</f>
        <v>481.37915285719657</v>
      </c>
    </row>
    <row r="1188" spans="1:7">
      <c r="A1188" s="17">
        <v>44797</v>
      </c>
      <c r="B1188" s="18">
        <f xml:space="preserve"> Данные!B1181 * 'Лаб 1'!$F$1</f>
        <v>171.04256336681013</v>
      </c>
      <c r="C1188" s="3">
        <f xml:space="preserve"> Данные!C1181 * 'Лаб 1'!$M$1</f>
        <v>130.16762522735092</v>
      </c>
      <c r="D1188" s="3">
        <f>Данные!D1181 * 'Лаб 1'!$I$1</f>
        <v>129.2622536634664</v>
      </c>
      <c r="E1188" s="12">
        <f t="shared" si="21"/>
        <v>128.21106413586136</v>
      </c>
      <c r="F1188" s="12">
        <f>$I$2*Данные!E1181*Данные!D1181</f>
        <v>224.65365305616317</v>
      </c>
      <c r="G1188" s="12">
        <f>$F$2*Данные!D1181*Данные!F1181</f>
        <v>474.82812597460571</v>
      </c>
    </row>
    <row r="1189" spans="1:7">
      <c r="A1189" s="17">
        <v>44798</v>
      </c>
      <c r="B1189" s="18">
        <f xml:space="preserve"> Данные!B1182 * 'Лаб 1'!$F$1</f>
        <v>172.33381157340983</v>
      </c>
      <c r="C1189" s="3">
        <f xml:space="preserve"> Данные!C1182 * 'Лаб 1'!$M$1</f>
        <v>130.78208720444377</v>
      </c>
      <c r="D1189" s="3">
        <f>Данные!D1182 * 'Лаб 1'!$I$1</f>
        <v>129.30267812026275</v>
      </c>
      <c r="E1189" s="12">
        <f t="shared" si="21"/>
        <v>128.23778388322779</v>
      </c>
      <c r="F1189" s="12">
        <f>$I$2*Данные!E1182*Данные!D1182</f>
        <v>229.93083385386049</v>
      </c>
      <c r="G1189" s="12">
        <f>$F$2*Данные!D1182*Данные!F1182</f>
        <v>469.92526708432058</v>
      </c>
    </row>
    <row r="1190" spans="1:7">
      <c r="A1190" s="17">
        <v>44799</v>
      </c>
      <c r="B1190" s="18">
        <f xml:space="preserve"> Данные!B1183 * 'Лаб 1'!$F$1</f>
        <v>172.584887613582</v>
      </c>
      <c r="C1190" s="3">
        <f xml:space="preserve"> Данные!C1183 * 'Лаб 1'!$M$1</f>
        <v>130.14796244408396</v>
      </c>
      <c r="D1190" s="3">
        <f>Данные!D1183 * 'Лаб 1'!$I$1</f>
        <v>128.72662961091459</v>
      </c>
      <c r="E1190" s="12">
        <f t="shared" si="21"/>
        <v>128.26450363059422</v>
      </c>
      <c r="F1190" s="12">
        <f>$I$2*Данные!E1183*Данные!D1183</f>
        <v>216.48587899216082</v>
      </c>
      <c r="G1190" s="12">
        <f>$F$2*Данные!D1183*Данные!F1183</f>
        <v>470.03371274480043</v>
      </c>
    </row>
    <row r="1191" spans="1:7">
      <c r="A1191" s="17">
        <v>44800</v>
      </c>
      <c r="B1191" s="18">
        <f xml:space="preserve"> Данные!B1184 * 'Лаб 1'!$F$1</f>
        <v>171.86752749880441</v>
      </c>
      <c r="C1191" s="3">
        <f xml:space="preserve"> Данные!C1184 * 'Лаб 1'!$M$1</f>
        <v>130.14796244408396</v>
      </c>
      <c r="D1191" s="3">
        <f>Данные!D1184 * 'Лаб 1'!$I$1</f>
        <v>128.72662961091459</v>
      </c>
      <c r="E1191" s="12">
        <f t="shared" si="21"/>
        <v>128.29122337796065</v>
      </c>
      <c r="F1191" s="12">
        <f>$I$2*Данные!E1184*Данные!D1184</f>
        <v>201.20659687734019</v>
      </c>
      <c r="G1191" s="12">
        <f>$F$2*Данные!D1184*Данные!F1184</f>
        <v>463.63606471744333</v>
      </c>
    </row>
    <row r="1192" spans="1:7">
      <c r="A1192" s="17">
        <v>44803</v>
      </c>
      <c r="B1192" s="18">
        <f xml:space="preserve"> Данные!B1185 * 'Лаб 1'!$F$1</f>
        <v>172.23816355810618</v>
      </c>
      <c r="C1192" s="3">
        <f xml:space="preserve"> Данные!C1185 * 'Лаб 1'!$M$1</f>
        <v>130.09880548591653</v>
      </c>
      <c r="D1192" s="3">
        <f>Данные!D1185 * 'Лаб 1'!$I$1</f>
        <v>129.28751894896413</v>
      </c>
      <c r="E1192" s="12">
        <f t="shared" si="21"/>
        <v>128.31794312532708</v>
      </c>
      <c r="F1192" s="12">
        <f>$I$2*Данные!E1185*Данные!D1185</f>
        <v>209.78210381071389</v>
      </c>
      <c r="G1192" s="12">
        <f>$F$2*Данные!D1185*Данные!F1185</f>
        <v>461.83079757705559</v>
      </c>
    </row>
    <row r="1193" spans="1:7">
      <c r="A1193" s="17">
        <v>44804</v>
      </c>
      <c r="B1193" s="18">
        <f xml:space="preserve"> Данные!B1186 * 'Лаб 1'!$F$1</f>
        <v>170.40889526542324</v>
      </c>
      <c r="C1193" s="3">
        <f xml:space="preserve"> Данные!C1186 * 'Лаб 1'!$M$1</f>
        <v>129.44501794228975</v>
      </c>
      <c r="D1193" s="3">
        <f>Данные!D1186 * 'Лаб 1'!$I$1</f>
        <v>129.19151086407277</v>
      </c>
      <c r="E1193" s="12">
        <f t="shared" si="21"/>
        <v>128.3446628726935</v>
      </c>
      <c r="F1193" s="12">
        <f>$I$2*Данные!E1186*Данные!D1186</f>
        <v>213.91213077402375</v>
      </c>
      <c r="G1193" s="12">
        <f>$F$2*Данные!D1186*Данные!F1186</f>
        <v>465.75839191772508</v>
      </c>
    </row>
    <row r="1194" spans="1:7">
      <c r="A1194" s="17">
        <v>44805</v>
      </c>
      <c r="B1194" s="18">
        <f xml:space="preserve"> Данные!B1187 * 'Лаб 1'!$F$1</f>
        <v>168.14921090387372</v>
      </c>
      <c r="C1194" s="3">
        <f xml:space="preserve"> Данные!C1187 * 'Лаб 1'!$M$1</f>
        <v>128.25541955463797</v>
      </c>
      <c r="D1194" s="3">
        <f>Данные!D1187 * 'Лаб 1'!$I$1</f>
        <v>129.08539666498231</v>
      </c>
      <c r="E1194" s="12">
        <f t="shared" si="21"/>
        <v>128.37138262005993</v>
      </c>
      <c r="F1194" s="12">
        <f>$I$2*Данные!E1187*Данные!D1187</f>
        <v>211.61364320146814</v>
      </c>
      <c r="G1194" s="12">
        <f>$F$2*Данные!D1187*Данные!F1187</f>
        <v>460.89991606271775</v>
      </c>
    </row>
    <row r="1195" spans="1:7">
      <c r="A1195" s="17">
        <v>44806</v>
      </c>
      <c r="B1195" s="18">
        <f xml:space="preserve"> Данные!B1188 * 'Лаб 1'!$F$1</f>
        <v>167.33620277379245</v>
      </c>
      <c r="C1195" s="3">
        <f xml:space="preserve"> Данные!C1188 * 'Лаб 1'!$M$1</f>
        <v>128.30949220862212</v>
      </c>
      <c r="D1195" s="3">
        <f>Данные!D1188 * 'Лаб 1'!$I$1</f>
        <v>128.9388580090955</v>
      </c>
      <c r="E1195" s="12">
        <f t="shared" si="21"/>
        <v>128.39810236742636</v>
      </c>
      <c r="F1195" s="12">
        <f>$I$2*Данные!E1188*Данные!D1188</f>
        <v>217.0750708744045</v>
      </c>
      <c r="G1195" s="12">
        <f>$F$2*Данные!D1188*Данные!F1188</f>
        <v>469.05011754256486</v>
      </c>
    </row>
    <row r="1196" spans="1:7">
      <c r="A1196" s="17">
        <v>44807</v>
      </c>
      <c r="B1196" s="18">
        <f xml:space="preserve"> Данные!B1189 * 'Лаб 1'!$F$1</f>
        <v>167.6829268292683</v>
      </c>
      <c r="C1196" s="3">
        <f xml:space="preserve"> Данные!C1189 * 'Лаб 1'!$M$1</f>
        <v>128.30949220862212</v>
      </c>
      <c r="D1196" s="3">
        <f>Данные!D1189 * 'Лаб 1'!$I$1</f>
        <v>128.9388580090955</v>
      </c>
      <c r="E1196" s="12">
        <f t="shared" si="21"/>
        <v>128.42482211479279</v>
      </c>
      <c r="F1196" s="12">
        <f>$I$2*Данные!E1189*Данные!D1189</f>
        <v>211.71979586135862</v>
      </c>
      <c r="G1196" s="12">
        <f>$F$2*Данные!D1189*Данные!F1189</f>
        <v>487.1122876658917</v>
      </c>
    </row>
    <row r="1197" spans="1:7">
      <c r="A1197" s="17">
        <v>44810</v>
      </c>
      <c r="B1197" s="18">
        <f xml:space="preserve"> Данные!B1190 * 'Лаб 1'!$F$1</f>
        <v>169.39263510282163</v>
      </c>
      <c r="C1197" s="3">
        <f xml:space="preserve"> Данные!C1190 * 'Лаб 1'!$M$1</f>
        <v>128.97802683969917</v>
      </c>
      <c r="D1197" s="3">
        <f>Данные!D1190 * 'Лаб 1'!$I$1</f>
        <v>130.07074279939363</v>
      </c>
      <c r="E1197" s="12">
        <f t="shared" si="21"/>
        <v>128.45154186215922</v>
      </c>
      <c r="F1197" s="12">
        <f>$I$2*Данные!E1190*Данные!D1190</f>
        <v>222.15488447383095</v>
      </c>
      <c r="G1197" s="12">
        <f>$F$2*Данные!D1190*Данные!F1190</f>
        <v>462.55393139756626</v>
      </c>
    </row>
    <row r="1198" spans="1:7">
      <c r="A1198" s="17">
        <v>44811</v>
      </c>
      <c r="B1198" s="18">
        <f xml:space="preserve"> Данные!B1191 * 'Лаб 1'!$F$1</f>
        <v>169.36872309899567</v>
      </c>
      <c r="C1198" s="3">
        <f xml:space="preserve"> Данные!C1191 * 'Лаб 1'!$M$1</f>
        <v>129.03701518950007</v>
      </c>
      <c r="D1198" s="3">
        <f>Данные!D1191 * 'Лаб 1'!$I$1</f>
        <v>130.01515917129862</v>
      </c>
      <c r="E1198" s="12">
        <f t="shared" si="21"/>
        <v>128.47826160952565</v>
      </c>
      <c r="F1198" s="12">
        <f>$I$2*Данные!E1191*Данные!D1191</f>
        <v>215.54641991927895</v>
      </c>
      <c r="G1198" s="12">
        <f>$F$2*Данные!D1191*Данные!F1191</f>
        <v>466.77425730222814</v>
      </c>
    </row>
    <row r="1199" spans="1:7">
      <c r="A1199" s="17">
        <v>44812</v>
      </c>
      <c r="B1199" s="18">
        <f xml:space="preserve"> Данные!B1192 * 'Лаб 1'!$F$1</f>
        <v>169.22525107604017</v>
      </c>
      <c r="C1199" s="3">
        <f xml:space="preserve"> Данные!C1192 * 'Лаб 1'!$M$1</f>
        <v>129.02226810204982</v>
      </c>
      <c r="D1199" s="3">
        <f>Данные!D1192 * 'Лаб 1'!$I$1</f>
        <v>130.46488125315815</v>
      </c>
      <c r="E1199" s="12">
        <f t="shared" si="21"/>
        <v>128.50498135689207</v>
      </c>
      <c r="F1199" s="12">
        <f>$I$2*Данные!E1192*Данные!D1192</f>
        <v>223.97157347096234</v>
      </c>
      <c r="G1199" s="12">
        <f>$F$2*Данные!D1192*Данные!F1192</f>
        <v>459.52228286046483</v>
      </c>
    </row>
    <row r="1200" spans="1:7">
      <c r="A1200" s="17">
        <v>44813</v>
      </c>
      <c r="B1200" s="18">
        <f xml:space="preserve"> Данные!B1193 * 'Лаб 1'!$F$1</f>
        <v>170.16977522716405</v>
      </c>
      <c r="C1200" s="3">
        <f xml:space="preserve"> Данные!C1193 * 'Лаб 1'!$M$1</f>
        <v>129.80386373691195</v>
      </c>
      <c r="D1200" s="3">
        <f>Данные!D1193 * 'Лаб 1'!$I$1</f>
        <v>130.0353713996968</v>
      </c>
      <c r="E1200" s="12">
        <f t="shared" si="21"/>
        <v>128.5317011042585</v>
      </c>
      <c r="F1200" s="12">
        <f>$I$2*Данные!E1193*Данные!D1193</f>
        <v>231.18715982703262</v>
      </c>
      <c r="G1200" s="12">
        <f>$F$2*Данные!D1193*Данные!F1193</f>
        <v>452.9896086438813</v>
      </c>
    </row>
    <row r="1201" spans="1:7">
      <c r="A1201" s="17">
        <v>44814</v>
      </c>
      <c r="B1201" s="18">
        <f xml:space="preserve"> Данные!B1194 * 'Лаб 1'!$F$1</f>
        <v>169.95456719273076</v>
      </c>
      <c r="C1201" s="3">
        <f xml:space="preserve"> Данные!C1194 * 'Лаб 1'!$M$1</f>
        <v>129.80386373691195</v>
      </c>
      <c r="D1201" s="3">
        <f>Данные!D1194 * 'Лаб 1'!$I$1</f>
        <v>130.0353713996968</v>
      </c>
      <c r="E1201" s="12">
        <f t="shared" si="21"/>
        <v>128.55842085162493</v>
      </c>
      <c r="F1201" s="12">
        <f>$I$2*Данные!E1194*Данные!D1194</f>
        <v>239.53119947154028</v>
      </c>
      <c r="G1201" s="12">
        <f>$F$2*Данные!D1194*Данные!F1194</f>
        <v>464.35192264968003</v>
      </c>
    </row>
    <row r="1202" spans="1:7">
      <c r="A1202" s="17">
        <v>44817</v>
      </c>
      <c r="B1202" s="18">
        <f xml:space="preserve"> Данные!B1195 * 'Лаб 1'!$F$1</f>
        <v>169.56001912960303</v>
      </c>
      <c r="C1202" s="3">
        <f xml:space="preserve"> Данные!C1195 * 'Лаб 1'!$M$1</f>
        <v>131.30315096101853</v>
      </c>
      <c r="D1202" s="3">
        <f>Данные!D1195 * 'Лаб 1'!$I$1</f>
        <v>129.10055583628093</v>
      </c>
      <c r="E1202" s="12">
        <f t="shared" si="21"/>
        <v>128.58514059899136</v>
      </c>
      <c r="F1202" s="12">
        <f>$I$2*Данные!E1195*Данные!D1195</f>
        <v>225.60959145067034</v>
      </c>
      <c r="G1202" s="12">
        <f>$F$2*Данные!D1195*Данные!F1195</f>
        <v>468.23571915655288</v>
      </c>
    </row>
    <row r="1203" spans="1:7">
      <c r="A1203" s="17">
        <v>44818</v>
      </c>
      <c r="B1203" s="18">
        <f xml:space="preserve"> Данные!B1196 * 'Лаб 1'!$F$1</f>
        <v>169.08177905308463</v>
      </c>
      <c r="C1203" s="3">
        <f xml:space="preserve"> Данные!C1196 * 'Лаб 1'!$M$1</f>
        <v>131.7357321928919</v>
      </c>
      <c r="D1203" s="3">
        <f>Данные!D1196 * 'Лаб 1'!$I$1</f>
        <v>128.70136432541688</v>
      </c>
      <c r="E1203" s="12">
        <f t="shared" si="21"/>
        <v>128.61186034635779</v>
      </c>
      <c r="F1203" s="12">
        <f>$I$2*Данные!E1196*Данные!D1196</f>
        <v>217.17283266531271</v>
      </c>
      <c r="G1203" s="12">
        <f>$F$2*Данные!D1196*Данные!F1196</f>
        <v>457.32717808837447</v>
      </c>
    </row>
    <row r="1204" spans="1:7">
      <c r="A1204" s="17">
        <v>44819</v>
      </c>
      <c r="B1204" s="18">
        <f xml:space="preserve"> Данные!B1197 * 'Лаб 1'!$F$1</f>
        <v>166.26016260162601</v>
      </c>
      <c r="C1204" s="3">
        <f xml:space="preserve"> Данные!C1197 * 'Лаб 1'!$M$1</f>
        <v>129.8087794327287</v>
      </c>
      <c r="D1204" s="3">
        <f>Данные!D1197 * 'Лаб 1'!$I$1</f>
        <v>128.27185447195552</v>
      </c>
      <c r="E1204" s="12">
        <f t="shared" si="21"/>
        <v>128.63858009372422</v>
      </c>
      <c r="F1204" s="12">
        <f>$I$2*Данные!E1197*Данные!D1197</f>
        <v>210.36038200842307</v>
      </c>
      <c r="G1204" s="12">
        <f>$F$2*Данные!D1197*Данные!F1197</f>
        <v>452.89512371813424</v>
      </c>
    </row>
    <row r="1205" spans="1:7">
      <c r="A1205" s="17">
        <v>44820</v>
      </c>
      <c r="B1205" s="18">
        <f xml:space="preserve"> Данные!B1198 * 'Лаб 1'!$F$1</f>
        <v>164.39502630320419</v>
      </c>
      <c r="C1205" s="3">
        <f xml:space="preserve"> Данные!C1198 * 'Лаб 1'!$M$1</f>
        <v>130.01032296121517</v>
      </c>
      <c r="D1205" s="3">
        <f>Данные!D1198 * 'Лаб 1'!$I$1</f>
        <v>127.94845881758462</v>
      </c>
      <c r="E1205" s="12">
        <f t="shared" si="21"/>
        <v>128.66529984109064</v>
      </c>
      <c r="F1205" s="12">
        <f>$I$2*Данные!E1198*Данные!D1198</f>
        <v>194.88506029827002</v>
      </c>
      <c r="G1205" s="12">
        <f>$F$2*Данные!D1198*Данные!F1198</f>
        <v>444.92109708574327</v>
      </c>
    </row>
    <row r="1206" spans="1:7">
      <c r="A1206" s="17">
        <v>44821</v>
      </c>
      <c r="B1206" s="18">
        <f xml:space="preserve"> Данные!B1199 * 'Лаб 1'!$F$1</f>
        <v>162.20707795313245</v>
      </c>
      <c r="C1206" s="3">
        <f xml:space="preserve"> Данные!C1199 * 'Лаб 1'!$M$1</f>
        <v>130.01032296121517</v>
      </c>
      <c r="D1206" s="3">
        <f>Данные!D1199 * 'Лаб 1'!$I$1</f>
        <v>127.94845881758462</v>
      </c>
      <c r="E1206" s="12">
        <f t="shared" si="21"/>
        <v>128.69201958845707</v>
      </c>
      <c r="F1206" s="12">
        <f>$I$2*Данные!E1199*Данные!D1199</f>
        <v>194.46316405961574</v>
      </c>
      <c r="G1206" s="12">
        <f>$F$2*Данные!D1199*Данные!F1199</f>
        <v>445.92670217122594</v>
      </c>
    </row>
    <row r="1207" spans="1:7">
      <c r="A1207" s="17">
        <v>44824</v>
      </c>
      <c r="B1207" s="18">
        <f xml:space="preserve"> Данные!B1200 * 'Лаб 1'!$F$1</f>
        <v>162.41032998565279</v>
      </c>
      <c r="C1207" s="3">
        <f xml:space="preserve"> Данные!C1200 * 'Лаб 1'!$M$1</f>
        <v>129.076340756034</v>
      </c>
      <c r="D1207" s="3">
        <f>Данные!D1200 * 'Лаб 1'!$I$1</f>
        <v>128.25164224355734</v>
      </c>
      <c r="E1207" s="12">
        <f t="shared" si="21"/>
        <v>128.7187393358235</v>
      </c>
      <c r="F1207" s="12">
        <f>$I$2*Данные!E1200*Данные!D1200</f>
        <v>182.23505378907774</v>
      </c>
      <c r="G1207" s="12">
        <f>$F$2*Данные!D1200*Данные!F1200</f>
        <v>449.91838249843414</v>
      </c>
    </row>
    <row r="1208" spans="1:7">
      <c r="A1208" s="17">
        <v>44825</v>
      </c>
      <c r="B1208" s="18">
        <f xml:space="preserve"> Данные!B1201 * 'Лаб 1'!$F$1</f>
        <v>162.37446197991392</v>
      </c>
      <c r="C1208" s="3">
        <f xml:space="preserve"> Данные!C1201 * 'Лаб 1'!$M$1</f>
        <v>128.87479722754756</v>
      </c>
      <c r="D1208" s="3">
        <f>Данные!D1201 * 'Лаб 1'!$I$1</f>
        <v>127.97877716018191</v>
      </c>
      <c r="E1208" s="12">
        <f t="shared" si="21"/>
        <v>128.74545908318993</v>
      </c>
      <c r="F1208" s="12">
        <f>$I$2*Данные!E1201*Данные!D1201</f>
        <v>176.6431643940783</v>
      </c>
      <c r="G1208" s="12">
        <f>$F$2*Данные!D1201*Данные!F1201</f>
        <v>443.28109037636744</v>
      </c>
    </row>
    <row r="1209" spans="1:7">
      <c r="A1209" s="17">
        <v>44826</v>
      </c>
      <c r="B1209" s="18">
        <f xml:space="preserve"> Данные!B1202 * 'Лаб 1'!$F$1</f>
        <v>164.45480631276902</v>
      </c>
      <c r="C1209" s="3">
        <f xml:space="preserve"> Данные!C1202 * 'Лаб 1'!$M$1</f>
        <v>130.32492749348668</v>
      </c>
      <c r="D1209" s="3">
        <f>Данные!D1202 * 'Лаб 1'!$I$1</f>
        <v>129.10560889338049</v>
      </c>
      <c r="E1209" s="12">
        <f t="shared" si="21"/>
        <v>128.77217883055636</v>
      </c>
      <c r="F1209" s="12">
        <f>$I$2*Данные!E1202*Данные!D1202</f>
        <v>175.46603370641171</v>
      </c>
      <c r="G1209" s="12">
        <f>$F$2*Данные!D1202*Данные!F1202</f>
        <v>425.21884316062989</v>
      </c>
    </row>
    <row r="1210" spans="1:7">
      <c r="A1210" s="17">
        <v>44827</v>
      </c>
      <c r="B1210" s="18">
        <f xml:space="preserve"> Данные!B1203 * 'Лаб 1'!$F$1</f>
        <v>163.57006217120994</v>
      </c>
      <c r="C1210" s="3">
        <f xml:space="preserve"> Данные!C1203 * 'Лаб 1'!$M$1</f>
        <v>128.01455045961757</v>
      </c>
      <c r="D1210" s="3">
        <f>Данные!D1203 * 'Лаб 1'!$I$1</f>
        <v>128.61040929762504</v>
      </c>
      <c r="E1210" s="12">
        <f t="shared" si="21"/>
        <v>128.79889857792278</v>
      </c>
      <c r="F1210" s="12">
        <f>$I$2*Данные!E1203*Данные!D1203</f>
        <v>177.61185117305692</v>
      </c>
      <c r="G1210" s="12">
        <f>$F$2*Данные!D1203*Данные!F1203</f>
        <v>410.86358217595421</v>
      </c>
    </row>
    <row r="1211" spans="1:7">
      <c r="A1211" s="17">
        <v>44828</v>
      </c>
      <c r="B1211" s="18">
        <f xml:space="preserve"> Данные!B1204 * 'Лаб 1'!$F$1</f>
        <v>160.1745576279292</v>
      </c>
      <c r="C1211" s="3">
        <f xml:space="preserve"> Данные!C1204 * 'Лаб 1'!$M$1</f>
        <v>128.01455045961757</v>
      </c>
      <c r="D1211" s="3">
        <f>Данные!D1204 * 'Лаб 1'!$I$1</f>
        <v>128.61040929762504</v>
      </c>
      <c r="E1211" s="12">
        <f t="shared" si="21"/>
        <v>128.82561832528921</v>
      </c>
      <c r="F1211" s="12">
        <f>$I$2*Данные!E1204*Данные!D1204</f>
        <v>179.9232846775289</v>
      </c>
      <c r="G1211" s="12">
        <f>$F$2*Данные!D1204*Данные!F1204</f>
        <v>423.49867786515688</v>
      </c>
    </row>
    <row r="1212" spans="1:7">
      <c r="A1212" s="17">
        <v>44831</v>
      </c>
      <c r="B1212" s="18">
        <f xml:space="preserve"> Данные!B1205 * 'Лаб 1'!$F$1</f>
        <v>157.91487326637974</v>
      </c>
      <c r="C1212" s="3">
        <f xml:space="preserve"> Данные!C1205 * 'Лаб 1'!$M$1</f>
        <v>124.02300545642235</v>
      </c>
      <c r="D1212" s="3">
        <f>Данные!D1205 * 'Лаб 1'!$I$1</f>
        <v>126.04345629105609</v>
      </c>
      <c r="E1212" s="12">
        <f t="shared" si="21"/>
        <v>128.85233807265564</v>
      </c>
      <c r="F1212" s="12">
        <f>$I$2*Данные!E1205*Данные!D1205</f>
        <v>179.57940967186059</v>
      </c>
      <c r="G1212" s="12">
        <f>$F$2*Данные!D1205*Данные!F1205</f>
        <v>425.68074350724208</v>
      </c>
    </row>
    <row r="1213" spans="1:7">
      <c r="A1213" s="17">
        <v>44832</v>
      </c>
      <c r="B1213" s="18">
        <f xml:space="preserve"> Данные!B1206 * 'Лаб 1'!$F$1</f>
        <v>156.24103299856529</v>
      </c>
      <c r="C1213" s="3">
        <f xml:space="preserve"> Данные!C1206 * 'Лаб 1'!$M$1</f>
        <v>123.6739910534336</v>
      </c>
      <c r="D1213" s="3">
        <f>Данные!D1206 * 'Лаб 1'!$I$1</f>
        <v>125.80090955027789</v>
      </c>
      <c r="E1213" s="12">
        <f t="shared" si="21"/>
        <v>128.87905782002207</v>
      </c>
      <c r="F1213" s="12">
        <f>$I$2*Данные!E1206*Данные!D1206</f>
        <v>173.16203934578169</v>
      </c>
      <c r="G1213" s="12">
        <f>$F$2*Данные!D1206*Данные!F1206</f>
        <v>425.73400735461587</v>
      </c>
    </row>
    <row r="1214" spans="1:7">
      <c r="A1214" s="17">
        <v>44833</v>
      </c>
      <c r="B1214" s="18">
        <f xml:space="preserve"> Данные!B1207 * 'Лаб 1'!$F$1</f>
        <v>155.53562888570062</v>
      </c>
      <c r="C1214" s="3">
        <f xml:space="preserve"> Данные!C1207 * 'Лаб 1'!$M$1</f>
        <v>123.84112471120287</v>
      </c>
      <c r="D1214" s="3">
        <f>Данные!D1207 * 'Лаб 1'!$I$1</f>
        <v>126.34663971702879</v>
      </c>
      <c r="E1214" s="12">
        <f t="shared" si="21"/>
        <v>128.9057775673885</v>
      </c>
      <c r="F1214" s="12">
        <f>$I$2*Данные!E1207*Данные!D1207</f>
        <v>175.70945799222517</v>
      </c>
      <c r="G1214" s="12">
        <f>$F$2*Данные!D1207*Данные!F1207</f>
        <v>424.74784590955841</v>
      </c>
    </row>
    <row r="1215" spans="1:7">
      <c r="A1215" s="17">
        <v>44834</v>
      </c>
      <c r="B1215" s="18">
        <f xml:space="preserve"> Данные!B1208 * 'Лаб 1'!$F$1</f>
        <v>156.99426111908178</v>
      </c>
      <c r="C1215" s="3">
        <f xml:space="preserve"> Данные!C1208 * 'Лаб 1'!$M$1</f>
        <v>124.31303150961018</v>
      </c>
      <c r="D1215" s="3">
        <f>Данные!D1208 * 'Лаб 1'!$I$1</f>
        <v>125.33097524002021</v>
      </c>
      <c r="E1215" s="12">
        <f t="shared" si="21"/>
        <v>128.93249731475493</v>
      </c>
      <c r="F1215" s="12">
        <f>$I$2*Данные!E1208*Данные!D1208</f>
        <v>177.52982421447413</v>
      </c>
      <c r="G1215" s="12">
        <f>$F$2*Данные!D1208*Данные!F1208</f>
        <v>405.86260567208581</v>
      </c>
    </row>
    <row r="1216" spans="1:7">
      <c r="A1216" s="17">
        <v>44835</v>
      </c>
      <c r="B1216" s="18">
        <f xml:space="preserve"> Данные!B1209 * 'Лаб 1'!$F$1</f>
        <v>156.26494500239119</v>
      </c>
      <c r="C1216" s="3">
        <f xml:space="preserve"> Данные!C1209 * 'Лаб 1'!$M$1</f>
        <v>124.31303150961018</v>
      </c>
      <c r="D1216" s="3">
        <f>Данные!D1209 * 'Лаб 1'!$I$1</f>
        <v>125.33097524002021</v>
      </c>
      <c r="E1216" s="12">
        <f t="shared" si="21"/>
        <v>128.95921706212135</v>
      </c>
      <c r="F1216" s="12">
        <f>$I$2*Данные!E1209*Данные!D1209</f>
        <v>174.08902692533613</v>
      </c>
      <c r="G1216" s="12">
        <f>$F$2*Данные!D1209*Данные!F1209</f>
        <v>406.81866720304288</v>
      </c>
    </row>
    <row r="1217" spans="1:7">
      <c r="A1217" s="17">
        <v>44838</v>
      </c>
      <c r="B1217" s="18">
        <f xml:space="preserve"> Данные!B1210 * 'Лаб 1'!$F$1</f>
        <v>156.4203730272597</v>
      </c>
      <c r="C1217" s="3">
        <f xml:space="preserve"> Данные!C1210 * 'Лаб 1'!$M$1</f>
        <v>121.57990463550115</v>
      </c>
      <c r="D1217" s="3">
        <f>Данные!D1210 * 'Лаб 1'!$I$1</f>
        <v>123.80495199595754</v>
      </c>
      <c r="E1217" s="12">
        <f t="shared" si="21"/>
        <v>128.98593680948778</v>
      </c>
      <c r="F1217" s="12">
        <f>$I$2*Данные!E1210*Данные!D1210</f>
        <v>175.36496992938888</v>
      </c>
      <c r="G1217" s="12">
        <f>$F$2*Данные!D1210*Данные!F1210</f>
        <v>397.74415692090099</v>
      </c>
    </row>
    <row r="1218" spans="1:7">
      <c r="A1218" s="17">
        <v>44839</v>
      </c>
      <c r="B1218" s="18">
        <f xml:space="preserve"> Данные!B1211 * 'Лаб 1'!$F$1</f>
        <v>163.33094213295075</v>
      </c>
      <c r="C1218" s="3">
        <f xml:space="preserve"> Данные!C1211 * 'Лаб 1'!$M$1</f>
        <v>123.62974979108293</v>
      </c>
      <c r="D1218" s="3">
        <f>Данные!D1211 * 'Лаб 1'!$I$1</f>
        <v>125.61899949469429</v>
      </c>
      <c r="E1218" s="12">
        <f t="shared" si="21"/>
        <v>129.01265655685421</v>
      </c>
      <c r="F1218" s="12">
        <f>$I$2*Данные!E1211*Данные!D1211</f>
        <v>177.42698594397228</v>
      </c>
      <c r="G1218" s="12">
        <f>$F$2*Данные!D1211*Данные!F1211</f>
        <v>401.71364748257071</v>
      </c>
    </row>
    <row r="1219" spans="1:7">
      <c r="A1219" s="17">
        <v>44840</v>
      </c>
      <c r="B1219" s="18">
        <f xml:space="preserve"> Данные!B1212 * 'Лаб 1'!$F$1</f>
        <v>163.47441415590626</v>
      </c>
      <c r="C1219" s="3">
        <f xml:space="preserve"> Данные!C1212 * 'Лаб 1'!$M$1</f>
        <v>124.02300545642235</v>
      </c>
      <c r="D1219" s="3">
        <f>Данные!D1212 * 'Лаб 1'!$I$1</f>
        <v>125.50783223850428</v>
      </c>
      <c r="E1219" s="12">
        <f t="shared" si="21"/>
        <v>129.03937630422064</v>
      </c>
      <c r="F1219" s="12">
        <f>$I$2*Данные!E1212*Данные!D1212</f>
        <v>180.53448220596044</v>
      </c>
      <c r="G1219" s="12">
        <f>$F$2*Данные!D1212*Данные!F1212</f>
        <v>414.84893508515324</v>
      </c>
    </row>
    <row r="1220" spans="1:7">
      <c r="A1220" s="17">
        <v>44841</v>
      </c>
      <c r="B1220" s="18">
        <f xml:space="preserve"> Данные!B1213 * 'Лаб 1'!$F$1</f>
        <v>165.37541846006695</v>
      </c>
      <c r="C1220" s="3">
        <f xml:space="preserve"> Данные!C1213 * 'Лаб 1'!$M$1</f>
        <v>125.35024332694292</v>
      </c>
      <c r="D1220" s="3">
        <f>Данные!D1213 * 'Лаб 1'!$I$1</f>
        <v>126.69024759979787</v>
      </c>
      <c r="E1220" s="12">
        <f t="shared" ref="E1220:E1280" si="22">E1219 + ($E$1281-$E$1026)/255</f>
        <v>129.06609605158707</v>
      </c>
      <c r="F1220" s="12">
        <f>$I$2*Данные!E1213*Данные!D1213</f>
        <v>178.80857624098897</v>
      </c>
      <c r="G1220" s="12">
        <f>$F$2*Данные!D1213*Данные!F1213</f>
        <v>405.25650630744406</v>
      </c>
    </row>
    <row r="1221" spans="1:7">
      <c r="A1221" s="17">
        <v>44842</v>
      </c>
      <c r="B1221" s="18">
        <f xml:space="preserve"> Данные!B1214 * 'Лаб 1'!$F$1</f>
        <v>166.88187470109997</v>
      </c>
      <c r="C1221" s="3">
        <f xml:space="preserve"> Данные!C1214 * 'Лаб 1'!$M$1</f>
        <v>125.35024332694292</v>
      </c>
      <c r="D1221" s="3">
        <f>Данные!D1214 * 'Лаб 1'!$I$1</f>
        <v>126.69024759979787</v>
      </c>
      <c r="E1221" s="12">
        <f t="shared" si="22"/>
        <v>129.0928157989535</v>
      </c>
      <c r="F1221" s="12">
        <f>$I$2*Данные!E1214*Данные!D1214</f>
        <v>176.26138468627164</v>
      </c>
      <c r="G1221" s="12">
        <f>$F$2*Данные!D1214*Данные!F1214</f>
        <v>417.05867223040258</v>
      </c>
    </row>
    <row r="1222" spans="1:7">
      <c r="A1222" s="17">
        <v>44845</v>
      </c>
      <c r="B1222" s="18">
        <f xml:space="preserve"> Данные!B1215 * 'Лаб 1'!$F$1</f>
        <v>164.68197034911526</v>
      </c>
      <c r="C1222" s="3">
        <f xml:space="preserve"> Данные!C1215 * 'Лаб 1'!$M$1</f>
        <v>125.62552229268053</v>
      </c>
      <c r="D1222" s="3">
        <f>Данные!D1215 * 'Лаб 1'!$I$1</f>
        <v>128.85295603840322</v>
      </c>
      <c r="E1222" s="12">
        <f t="shared" si="22"/>
        <v>129.11953554631992</v>
      </c>
      <c r="F1222" s="12">
        <f>$I$2*Данные!E1215*Данные!D1215</f>
        <v>174.15208634815318</v>
      </c>
      <c r="G1222" s="12">
        <f>$F$2*Данные!D1215*Данные!F1215</f>
        <v>428.16949677578509</v>
      </c>
    </row>
    <row r="1223" spans="1:7">
      <c r="A1223" s="17">
        <v>44846</v>
      </c>
      <c r="B1223" s="18">
        <f xml:space="preserve"> Данные!B1216 * 'Лаб 1'!$F$1</f>
        <v>165.30368244858917</v>
      </c>
      <c r="C1223" s="3">
        <f xml:space="preserve"> Данные!C1216 * 'Лаб 1'!$M$1</f>
        <v>127.12972521260383</v>
      </c>
      <c r="D1223" s="3">
        <f>Данные!D1216 * 'Лаб 1'!$I$1</f>
        <v>130.57604850934814</v>
      </c>
      <c r="E1223" s="12">
        <f t="shared" si="22"/>
        <v>129.14625529368635</v>
      </c>
      <c r="F1223" s="12">
        <f>$I$2*Данные!E1216*Данные!D1216</f>
        <v>177.53671085361884</v>
      </c>
      <c r="G1223" s="12">
        <f>$F$2*Данные!D1216*Данные!F1216</f>
        <v>434.22723852415214</v>
      </c>
    </row>
    <row r="1224" spans="1:7">
      <c r="A1224" s="17">
        <v>44847</v>
      </c>
      <c r="B1224" s="18">
        <f xml:space="preserve"> Данные!B1217 * 'Лаб 1'!$F$1</f>
        <v>166.04495456719272</v>
      </c>
      <c r="C1224" s="3">
        <f xml:space="preserve"> Данные!C1217 * 'Лаб 1'!$M$1</f>
        <v>127.4689082239591</v>
      </c>
      <c r="D1224" s="3">
        <f>Данные!D1217 * 'Лаб 1'!$I$1</f>
        <v>130.52046488125316</v>
      </c>
      <c r="E1224" s="12">
        <f t="shared" si="22"/>
        <v>129.17297504105278</v>
      </c>
      <c r="F1224" s="12">
        <f>$I$2*Данные!E1217*Данные!D1217</f>
        <v>171.92398432872247</v>
      </c>
      <c r="G1224" s="12">
        <f>$F$2*Данные!D1217*Данные!F1217</f>
        <v>432.62435181051524</v>
      </c>
    </row>
    <row r="1225" spans="1:7">
      <c r="A1225" s="17">
        <v>44848</v>
      </c>
      <c r="B1225" s="18">
        <f xml:space="preserve"> Данные!B1218 * 'Лаб 1'!$F$1</f>
        <v>165.63845050215207</v>
      </c>
      <c r="C1225" s="3">
        <f xml:space="preserve"> Данные!C1218 * 'Лаб 1'!$M$1</f>
        <v>126.54475741041145</v>
      </c>
      <c r="D1225" s="3">
        <f>Данные!D1218 * 'Лаб 1'!$I$1</f>
        <v>129.88377968671043</v>
      </c>
      <c r="E1225" s="12">
        <f t="shared" si="22"/>
        <v>129.19969478841921</v>
      </c>
      <c r="F1225" s="12">
        <f>$I$2*Данные!E1218*Данные!D1218</f>
        <v>179.74050937371806</v>
      </c>
      <c r="G1225" s="12">
        <f>$F$2*Данные!D1218*Данные!F1218</f>
        <v>442.16329714428679</v>
      </c>
    </row>
    <row r="1226" spans="1:7">
      <c r="A1226" s="17">
        <v>44849</v>
      </c>
      <c r="B1226" s="18">
        <f xml:space="preserve"> Данные!B1219 * 'Лаб 1'!$F$1</f>
        <v>162.38641798182687</v>
      </c>
      <c r="C1226" s="3">
        <f xml:space="preserve"> Данные!C1219 * 'Лаб 1'!$M$1</f>
        <v>126.54475741041145</v>
      </c>
      <c r="D1226" s="3">
        <f>Данные!D1219 * 'Лаб 1'!$I$1</f>
        <v>129.88377968671043</v>
      </c>
      <c r="E1226" s="12">
        <f t="shared" si="22"/>
        <v>129.22641453578564</v>
      </c>
      <c r="F1226" s="12">
        <f>$I$2*Данные!E1219*Данные!D1219</f>
        <v>175.53982984084999</v>
      </c>
      <c r="G1226" s="12">
        <f>$F$2*Данные!D1219*Данные!F1219</f>
        <v>448.70852691120837</v>
      </c>
    </row>
    <row r="1227" spans="1:7">
      <c r="A1227" s="17">
        <v>44852</v>
      </c>
      <c r="B1227" s="18">
        <f xml:space="preserve"> Данные!B1220 * 'Лаб 1'!$F$1</f>
        <v>160.67670970827353</v>
      </c>
      <c r="C1227" s="3">
        <f xml:space="preserve"> Данные!C1220 * 'Лаб 1'!$M$1</f>
        <v>123.590424224549</v>
      </c>
      <c r="D1227" s="3">
        <f>Данные!D1220 * 'Лаб 1'!$I$1</f>
        <v>127.39262253663466</v>
      </c>
      <c r="E1227" s="12">
        <f t="shared" si="22"/>
        <v>129.25313428315206</v>
      </c>
      <c r="F1227" s="12">
        <f>$I$2*Данные!E1220*Данные!D1220</f>
        <v>176.38033904342421</v>
      </c>
      <c r="G1227" s="12">
        <f>$F$2*Данные!D1220*Данные!F1220</f>
        <v>448.61285522956365</v>
      </c>
    </row>
    <row r="1228" spans="1:7">
      <c r="A1228" s="17">
        <v>44853</v>
      </c>
      <c r="B1228" s="18">
        <f xml:space="preserve"> Данные!B1221 * 'Лаб 1'!$F$1</f>
        <v>159.60066953610712</v>
      </c>
      <c r="C1228" s="3">
        <f xml:space="preserve"> Данные!C1221 * 'Лаб 1'!$M$1</f>
        <v>124.13606646020745</v>
      </c>
      <c r="D1228" s="3">
        <f>Данные!D1221 * 'Лаб 1'!$I$1</f>
        <v>126.97827185447196</v>
      </c>
      <c r="E1228" s="12">
        <f t="shared" si="22"/>
        <v>129.27985403051849</v>
      </c>
      <c r="F1228" s="12">
        <f>$I$2*Данные!E1221*Данные!D1221</f>
        <v>173.48776681591153</v>
      </c>
      <c r="G1228" s="12">
        <f>$F$2*Данные!D1221*Данные!F1221</f>
        <v>438.37736711662927</v>
      </c>
    </row>
    <row r="1229" spans="1:7">
      <c r="A1229" s="17">
        <v>44854</v>
      </c>
      <c r="B1229" s="18">
        <f xml:space="preserve"> Данные!B1222 * 'Лаб 1'!$F$1</f>
        <v>158.1061692969871</v>
      </c>
      <c r="C1229" s="3">
        <f xml:space="preserve"> Данные!C1222 * 'Лаб 1'!$M$1</f>
        <v>123.28565108391092</v>
      </c>
      <c r="D1229" s="3">
        <f>Данные!D1222 * 'Лаб 1'!$I$1</f>
        <v>126.68014148559878</v>
      </c>
      <c r="E1229" s="12">
        <f t="shared" si="22"/>
        <v>129.30657377788492</v>
      </c>
      <c r="F1229" s="12">
        <f>$I$2*Данные!E1222*Данные!D1222</f>
        <v>172.31840954834158</v>
      </c>
      <c r="G1229" s="12">
        <f>$F$2*Данные!D1222*Данные!F1222</f>
        <v>424.02414440856921</v>
      </c>
    </row>
    <row r="1230" spans="1:7">
      <c r="A1230" s="17">
        <v>44855</v>
      </c>
      <c r="B1230" s="18">
        <f xml:space="preserve"> Данные!B1223 * 'Лаб 1'!$F$1</f>
        <v>156.89861310377808</v>
      </c>
      <c r="C1230" s="3">
        <f xml:space="preserve"> Данные!C1223 * 'Лаб 1'!$M$1</f>
        <v>122.25335496239492</v>
      </c>
      <c r="D1230" s="3">
        <f>Данные!D1223 * 'Лаб 1'!$I$1</f>
        <v>126.28600303183426</v>
      </c>
      <c r="E1230" s="12">
        <f t="shared" si="22"/>
        <v>129.33329352525135</v>
      </c>
      <c r="F1230" s="12">
        <f>$I$2*Данные!E1223*Данные!D1223</f>
        <v>170.40398529692317</v>
      </c>
      <c r="G1230" s="12">
        <f>$F$2*Данные!D1223*Данные!F1223</f>
        <v>454.64128784507324</v>
      </c>
    </row>
    <row r="1231" spans="1:7">
      <c r="A1231" s="17">
        <v>44856</v>
      </c>
      <c r="B1231" s="18">
        <f xml:space="preserve"> Данные!B1224 * 'Лаб 1'!$F$1</f>
        <v>155.42802486848399</v>
      </c>
      <c r="C1231" s="3">
        <f xml:space="preserve"> Данные!C1224 * 'Лаб 1'!$M$1</f>
        <v>122.25335496239492</v>
      </c>
      <c r="D1231" s="3">
        <f>Данные!D1224 * 'Лаб 1'!$I$1</f>
        <v>126.28600303183426</v>
      </c>
      <c r="E1231" s="12">
        <f t="shared" si="22"/>
        <v>129.36001327261778</v>
      </c>
      <c r="F1231" s="12">
        <f>$I$2*Данные!E1224*Данные!D1224</f>
        <v>173.88364039739636</v>
      </c>
      <c r="G1231" s="12">
        <f>$F$2*Данные!D1224*Данные!F1224</f>
        <v>447.63512956314065</v>
      </c>
    </row>
    <row r="1232" spans="1:7">
      <c r="A1232" s="17">
        <v>44859</v>
      </c>
      <c r="B1232" s="18">
        <f xml:space="preserve"> Данные!B1225 * 'Лаб 1'!$F$1</f>
        <v>157.07795313247249</v>
      </c>
      <c r="C1232" s="3">
        <f xml:space="preserve"> Данные!C1225 * 'Лаб 1'!$M$1</f>
        <v>121.88959347195595</v>
      </c>
      <c r="D1232" s="3">
        <f>Данные!D1225 * 'Лаб 1'!$I$1</f>
        <v>125.41687721071249</v>
      </c>
      <c r="E1232" s="12">
        <f t="shared" si="22"/>
        <v>129.38673301998421</v>
      </c>
      <c r="F1232" s="12">
        <f>$I$2*Данные!E1225*Данные!D1225</f>
        <v>188.90055432606241</v>
      </c>
      <c r="G1232" s="12">
        <f>$F$2*Данные!D1225*Данные!F1225</f>
        <v>436.75572241779554</v>
      </c>
    </row>
    <row r="1233" spans="1:7">
      <c r="A1233" s="17">
        <v>44860</v>
      </c>
      <c r="B1233" s="18">
        <f xml:space="preserve"> Данные!B1226 * 'Лаб 1'!$F$1</f>
        <v>156.40841702534672</v>
      </c>
      <c r="C1233" s="3">
        <f xml:space="preserve"> Данные!C1226 * 'Лаб 1'!$M$1</f>
        <v>121.39310819446493</v>
      </c>
      <c r="D1233" s="3">
        <f>Данные!D1226 * 'Лаб 1'!$I$1</f>
        <v>125.15411824153611</v>
      </c>
      <c r="E1233" s="12">
        <f t="shared" si="22"/>
        <v>129.41345276735063</v>
      </c>
      <c r="F1233" s="12">
        <f>$I$2*Данные!E1226*Данные!D1226</f>
        <v>201.26300039919644</v>
      </c>
      <c r="G1233" s="12">
        <f>$F$2*Данные!D1226*Данные!F1226</f>
        <v>419.58164051248224</v>
      </c>
    </row>
    <row r="1234" spans="1:7">
      <c r="A1234" s="17">
        <v>44861</v>
      </c>
      <c r="B1234" s="18">
        <f xml:space="preserve"> Данные!B1227 * 'Лаб 1'!$F$1</f>
        <v>159.05069344811093</v>
      </c>
      <c r="C1234" s="3">
        <f xml:space="preserve"> Данные!C1227 * 'Лаб 1'!$M$1</f>
        <v>122.99562503072309</v>
      </c>
      <c r="D1234" s="3">
        <f>Данные!D1227 * 'Лаб 1'!$I$1</f>
        <v>125.13895907023749</v>
      </c>
      <c r="E1234" s="12">
        <f t="shared" si="22"/>
        <v>129.44017251471706</v>
      </c>
      <c r="F1234" s="12">
        <f>$I$2*Данные!E1227*Данные!D1227</f>
        <v>203.24048210381309</v>
      </c>
      <c r="G1234" s="12">
        <f>$F$2*Данные!D1227*Данные!F1227</f>
        <v>401.74060646496952</v>
      </c>
    </row>
    <row r="1235" spans="1:7">
      <c r="A1235" s="17">
        <v>44862</v>
      </c>
      <c r="B1235" s="18">
        <f xml:space="preserve"> Данные!B1228 * 'Лаб 1'!$F$1</f>
        <v>158.21377331420373</v>
      </c>
      <c r="C1235" s="3">
        <f xml:space="preserve"> Данные!C1228 * 'Лаб 1'!$M$1</f>
        <v>122.93663668092219</v>
      </c>
      <c r="D1235" s="3">
        <f>Данные!D1228 * 'Лаб 1'!$I$1</f>
        <v>125.04295098534612</v>
      </c>
      <c r="E1235" s="12">
        <f t="shared" si="22"/>
        <v>129.46689226208349</v>
      </c>
      <c r="F1235" s="12">
        <f>$I$2*Данные!E1228*Данные!D1228</f>
        <v>201.46756495729025</v>
      </c>
      <c r="G1235" s="12">
        <f>$F$2*Данные!D1228*Данные!F1228</f>
        <v>399.9871372480859</v>
      </c>
    </row>
    <row r="1236" spans="1:7">
      <c r="A1236" s="17">
        <v>44863</v>
      </c>
      <c r="B1236" s="18">
        <f xml:space="preserve"> Данные!B1229 * 'Лаб 1'!$F$1</f>
        <v>156.79100908656144</v>
      </c>
      <c r="C1236" s="3">
        <f xml:space="preserve"> Данные!C1229 * 'Лаб 1'!$M$1</f>
        <v>122.93663668092219</v>
      </c>
      <c r="D1236" s="3">
        <f>Данные!D1229 * 'Лаб 1'!$I$1</f>
        <v>125.04295098534612</v>
      </c>
      <c r="E1236" s="12">
        <f t="shared" si="22"/>
        <v>129.49361200944992</v>
      </c>
      <c r="F1236" s="12">
        <f>$I$2*Данные!E1229*Данные!D1229</f>
        <v>211.55085590544675</v>
      </c>
      <c r="G1236" s="12">
        <f>$F$2*Данные!D1229*Данные!F1229</f>
        <v>401.54800626177257</v>
      </c>
    </row>
    <row r="1237" spans="1:7">
      <c r="A1237" s="17">
        <v>44866</v>
      </c>
      <c r="B1237" s="18">
        <f xml:space="preserve"> Данные!B1230 * 'Лаб 1'!$F$1</f>
        <v>156.00191296030604</v>
      </c>
      <c r="C1237" s="3">
        <f xml:space="preserve"> Данные!C1230 * 'Лаб 1'!$M$1</f>
        <v>121.81094233888808</v>
      </c>
      <c r="D1237" s="3">
        <f>Данные!D1230 * 'Лаб 1'!$I$1</f>
        <v>125.1288529560384</v>
      </c>
      <c r="E1237" s="12">
        <f t="shared" si="22"/>
        <v>129.52033175681635</v>
      </c>
      <c r="F1237" s="12">
        <f>$I$2*Данные!E1230*Данные!D1230</f>
        <v>209.28320854462805</v>
      </c>
      <c r="G1237" s="12">
        <f>$F$2*Данные!D1230*Данные!F1230</f>
        <v>403.50150225074793</v>
      </c>
    </row>
    <row r="1238" spans="1:7">
      <c r="A1238" s="17">
        <v>44867</v>
      </c>
      <c r="B1238" s="18">
        <f xml:space="preserve"> Данные!B1231 * 'Лаб 1'!$F$1</f>
        <v>157.18555714968915</v>
      </c>
      <c r="C1238" s="3">
        <f xml:space="preserve"> Данные!C1231 * 'Лаб 1'!$M$1</f>
        <v>122.49422405741531</v>
      </c>
      <c r="D1238" s="3">
        <f>Данные!D1231 * 'Лаб 1'!$I$1</f>
        <v>125.03789792824658</v>
      </c>
      <c r="E1238" s="12">
        <f t="shared" si="22"/>
        <v>129.54705150418278</v>
      </c>
      <c r="F1238" s="12">
        <f>$I$2*Данные!E1231*Данные!D1231</f>
        <v>205.66605863912434</v>
      </c>
      <c r="G1238" s="12">
        <f>$F$2*Данные!D1231*Данные!F1231</f>
        <v>389.82573494180804</v>
      </c>
    </row>
    <row r="1239" spans="1:7">
      <c r="A1239" s="17">
        <v>44868</v>
      </c>
      <c r="B1239" s="18">
        <f xml:space="preserve"> Данные!B1232 * 'Лаб 1'!$F$1</f>
        <v>157.55619320899092</v>
      </c>
      <c r="C1239" s="3">
        <f xml:space="preserve"> Данные!C1232 * 'Лаб 1'!$M$1</f>
        <v>122.06164282554195</v>
      </c>
      <c r="D1239" s="3">
        <f>Данные!D1232 * 'Лаб 1'!$I$1</f>
        <v>125.03284487114703</v>
      </c>
      <c r="E1239" s="12">
        <f t="shared" si="22"/>
        <v>129.5737712515492</v>
      </c>
      <c r="F1239" s="12">
        <f>$I$2*Данные!E1232*Данные!D1232</f>
        <v>202.44708221771614</v>
      </c>
      <c r="G1239" s="12">
        <f>$F$2*Данные!D1232*Данные!F1232</f>
        <v>424.49315594603246</v>
      </c>
    </row>
    <row r="1240" spans="1:7">
      <c r="A1240" s="17">
        <v>44869</v>
      </c>
      <c r="B1240" s="18">
        <f xml:space="preserve"> Данные!B1233 * 'Лаб 1'!$F$1</f>
        <v>155.41606886657104</v>
      </c>
      <c r="C1240" s="3">
        <f xml:space="preserve"> Данные!C1233 * 'Лаб 1'!$M$1</f>
        <v>121.14240770781103</v>
      </c>
      <c r="D1240" s="3">
        <f>Данные!D1233 * 'Лаб 1'!$I$1</f>
        <v>126.06366851945427</v>
      </c>
      <c r="E1240" s="12">
        <f t="shared" si="22"/>
        <v>129.60049099891563</v>
      </c>
      <c r="F1240" s="12">
        <f>$I$2*Данные!E1233*Данные!D1233</f>
        <v>212.47492238058254</v>
      </c>
      <c r="G1240" s="12">
        <f>$F$2*Данные!D1233*Данные!F1233</f>
        <v>436.23974057702964</v>
      </c>
    </row>
    <row r="1241" spans="1:7">
      <c r="A1241" s="17">
        <v>44870</v>
      </c>
      <c r="B1241" s="18">
        <f xml:space="preserve"> Данные!B1234 * 'Лаб 1'!$F$1</f>
        <v>158.03443328550932</v>
      </c>
      <c r="C1241" s="3">
        <f xml:space="preserve"> Данные!C1234 * 'Лаб 1'!$M$1</f>
        <v>121.14240770781103</v>
      </c>
      <c r="D1241" s="3">
        <f>Данные!D1234 * 'Лаб 1'!$I$1</f>
        <v>126.06366851945427</v>
      </c>
      <c r="E1241" s="12">
        <f t="shared" si="22"/>
        <v>129.62721074628206</v>
      </c>
      <c r="F1241" s="12">
        <f>$I$2*Данные!E1234*Данные!D1234</f>
        <v>218.3017655293192</v>
      </c>
      <c r="G1241" s="12">
        <f>$F$2*Данные!D1234*Данные!F1234</f>
        <v>432.10172834176325</v>
      </c>
    </row>
    <row r="1242" spans="1:7">
      <c r="A1242" s="17">
        <v>44874</v>
      </c>
      <c r="B1242" s="18">
        <f xml:space="preserve"> Данные!B1235 * 'Лаб 1'!$F$1</f>
        <v>158.23768531802963</v>
      </c>
      <c r="C1242" s="3">
        <f xml:space="preserve"> Данные!C1235 * 'Лаб 1'!$M$1</f>
        <v>122.44506709924789</v>
      </c>
      <c r="D1242" s="3">
        <f>Данные!D1235 * 'Лаб 1'!$I$1</f>
        <v>124.5022738756948</v>
      </c>
      <c r="E1242" s="12">
        <f t="shared" si="22"/>
        <v>129.65393049364849</v>
      </c>
      <c r="F1242" s="12">
        <f>$I$2*Данные!E1235*Данные!D1235</f>
        <v>158.59486006194933</v>
      </c>
      <c r="G1242" s="12">
        <f>$F$2*Данные!D1235*Данные!F1235</f>
        <v>431.81509875888219</v>
      </c>
    </row>
    <row r="1243" spans="1:7">
      <c r="A1243" s="17">
        <v>44875</v>
      </c>
      <c r="B1243" s="18">
        <f xml:space="preserve"> Данные!B1236 * 'Лаб 1'!$F$1</f>
        <v>161.08321377331418</v>
      </c>
      <c r="C1243" s="3">
        <f xml:space="preserve"> Данные!C1236 * 'Лаб 1'!$M$1</f>
        <v>122.61220075701715</v>
      </c>
      <c r="D1243" s="3">
        <f>Данные!D1236 * 'Лаб 1'!$I$1</f>
        <v>124.18393127842343</v>
      </c>
      <c r="E1243" s="12">
        <f t="shared" si="22"/>
        <v>129.68065024101492</v>
      </c>
      <c r="F1243" s="12">
        <f>$I$2*Данные!E1236*Данные!D1236</f>
        <v>159.46358357511755</v>
      </c>
      <c r="G1243" s="12">
        <f>$F$2*Данные!D1236*Данные!F1236</f>
        <v>427.12267995646368</v>
      </c>
    </row>
    <row r="1244" spans="1:7">
      <c r="A1244" s="17">
        <v>44876</v>
      </c>
      <c r="B1244" s="18">
        <f xml:space="preserve"> Данные!B1237 * 'Лаб 1'!$F$1</f>
        <v>161.15494978479194</v>
      </c>
      <c r="C1244" s="3">
        <f xml:space="preserve"> Данные!C1237 * 'Лаб 1'!$M$1</f>
        <v>122.34183748709629</v>
      </c>
      <c r="D1244" s="3">
        <f>Данные!D1237 * 'Лаб 1'!$I$1</f>
        <v>124.19909044972206</v>
      </c>
      <c r="E1244" s="12">
        <f t="shared" si="22"/>
        <v>129.70736998838134</v>
      </c>
      <c r="F1244" s="12">
        <f>$I$2*Данные!E1237*Данные!D1237</f>
        <v>164.00492281738542</v>
      </c>
      <c r="G1244" s="12">
        <f>$F$2*Данные!D1237*Данные!F1237</f>
        <v>432.7158324683798</v>
      </c>
    </row>
    <row r="1245" spans="1:7">
      <c r="A1245" s="17">
        <v>44877</v>
      </c>
      <c r="B1245" s="18">
        <f xml:space="preserve"> Данные!B1238 * 'Лаб 1'!$F$1</f>
        <v>164.62219033955046</v>
      </c>
      <c r="C1245" s="3">
        <f xml:space="preserve"> Данные!C1238 * 'Лаб 1'!$M$1</f>
        <v>122.34183748709629</v>
      </c>
      <c r="D1245" s="3">
        <f>Данные!D1238 * 'Лаб 1'!$I$1</f>
        <v>124.19909044972206</v>
      </c>
      <c r="E1245" s="12">
        <f t="shared" si="22"/>
        <v>129.73408973574777</v>
      </c>
      <c r="F1245" s="12">
        <f>$I$2*Данные!E1238*Данные!D1238</f>
        <v>165.20735387105807</v>
      </c>
      <c r="G1245" s="12">
        <f>$F$2*Данные!D1238*Данные!F1238</f>
        <v>434.35229759913199</v>
      </c>
    </row>
    <row r="1246" spans="1:7">
      <c r="A1246" s="17">
        <v>44880</v>
      </c>
      <c r="B1246" s="18">
        <f xml:space="preserve"> Данные!B1239 * 'Лаб 1'!$F$1</f>
        <v>163.74940219990435</v>
      </c>
      <c r="C1246" s="3">
        <f xml:space="preserve"> Данные!C1239 * 'Лаб 1'!$M$1</f>
        <v>125.9892837831195</v>
      </c>
      <c r="D1246" s="3">
        <f>Данные!D1239 * 'Лаб 1'!$I$1</f>
        <v>122.49115715007579</v>
      </c>
      <c r="E1246" s="12">
        <f t="shared" si="22"/>
        <v>129.7608094831142</v>
      </c>
      <c r="F1246" s="12">
        <f>$I$2*Данные!E1239*Данные!D1239</f>
        <v>162.68063440134037</v>
      </c>
      <c r="G1246" s="12">
        <f>$F$2*Данные!D1239*Данные!F1239</f>
        <v>419.09191330981776</v>
      </c>
    </row>
    <row r="1247" spans="1:7">
      <c r="A1247" s="17">
        <v>44881</v>
      </c>
      <c r="B1247" s="18">
        <f xml:space="preserve"> Данные!B1240 * 'Лаб 1'!$F$1</f>
        <v>164.9330463892874</v>
      </c>
      <c r="C1247" s="3">
        <f xml:space="preserve"> Данные!C1240 * 'Лаб 1'!$M$1</f>
        <v>126.50051614806075</v>
      </c>
      <c r="D1247" s="3">
        <f>Данные!D1240 * 'Лаб 1'!$I$1</f>
        <v>122.14249621020716</v>
      </c>
      <c r="E1247" s="12">
        <f t="shared" si="22"/>
        <v>129.78752923048063</v>
      </c>
      <c r="F1247" s="12">
        <f>$I$2*Данные!E1240*Данные!D1240</f>
        <v>157.79052557077202</v>
      </c>
      <c r="G1247" s="12">
        <f>$F$2*Данные!D1240*Данные!F1240</f>
        <v>424.02589183654436</v>
      </c>
    </row>
    <row r="1248" spans="1:7">
      <c r="A1248" s="17">
        <v>44882</v>
      </c>
      <c r="B1248" s="18">
        <f xml:space="preserve"> Данные!B1241 * 'Лаб 1'!$F$1</f>
        <v>165.65040650406505</v>
      </c>
      <c r="C1248" s="3">
        <f xml:space="preserve"> Данные!C1241 * 'Лаб 1'!$M$1</f>
        <v>126.26947844467385</v>
      </c>
      <c r="D1248" s="3">
        <f>Данные!D1241 * 'Лаб 1'!$I$1</f>
        <v>122.11217786760989</v>
      </c>
      <c r="E1248" s="12">
        <f t="shared" si="22"/>
        <v>129.81424897784706</v>
      </c>
      <c r="F1248" s="12">
        <f>$I$2*Данные!E1241*Данные!D1241</f>
        <v>154.94694721232298</v>
      </c>
      <c r="G1248" s="12">
        <f>$F$2*Данные!D1241*Данные!F1241</f>
        <v>426.43288743550215</v>
      </c>
    </row>
    <row r="1249" spans="1:7">
      <c r="A1249" s="17">
        <v>44883</v>
      </c>
      <c r="B1249" s="18">
        <f xml:space="preserve"> Данные!B1242 * 'Лаб 1'!$F$1</f>
        <v>163.7015781922525</v>
      </c>
      <c r="C1249" s="3">
        <f xml:space="preserve"> Данные!C1242 * 'Лаб 1'!$M$1</f>
        <v>125.19785675662389</v>
      </c>
      <c r="D1249" s="3">
        <f>Данные!D1242 * 'Лаб 1'!$I$1</f>
        <v>121.95048004042445</v>
      </c>
      <c r="E1249" s="12">
        <f t="shared" si="22"/>
        <v>129.84096872521349</v>
      </c>
      <c r="F1249" s="12">
        <f>$I$2*Данные!E1242*Данные!D1242</f>
        <v>156.081094988187</v>
      </c>
      <c r="G1249" s="12">
        <f>$F$2*Данные!D1242*Данные!F1242</f>
        <v>417.52393894561413</v>
      </c>
    </row>
    <row r="1250" spans="1:7">
      <c r="A1250" s="17">
        <v>44884</v>
      </c>
      <c r="B1250" s="18">
        <f xml:space="preserve"> Данные!B1243 * 'Лаб 1'!$F$1</f>
        <v>163.33094213295075</v>
      </c>
      <c r="C1250" s="3">
        <f xml:space="preserve"> Данные!C1243 * 'Лаб 1'!$M$1</f>
        <v>125.19785675662389</v>
      </c>
      <c r="D1250" s="3">
        <f>Данные!D1243 * 'Лаб 1'!$I$1</f>
        <v>121.95048004042445</v>
      </c>
      <c r="E1250" s="12">
        <f t="shared" si="22"/>
        <v>129.86768847257991</v>
      </c>
      <c r="F1250" s="12">
        <f>$I$2*Данные!E1243*Данные!D1243</f>
        <v>155.96932401721017</v>
      </c>
      <c r="G1250" s="12">
        <f>$F$2*Данные!D1243*Данные!F1243</f>
        <v>406.55798038442015</v>
      </c>
    </row>
    <row r="1251" spans="1:7">
      <c r="A1251" s="17">
        <v>44887</v>
      </c>
      <c r="B1251" s="18">
        <f xml:space="preserve"> Данные!B1244 * 'Лаб 1'!$F$1</f>
        <v>161.87230989956956</v>
      </c>
      <c r="C1251" s="3">
        <f xml:space="preserve"> Данные!C1244 * 'Лаб 1'!$M$1</f>
        <v>124.05249963132282</v>
      </c>
      <c r="D1251" s="3">
        <f>Данные!D1244 * 'Лаб 1'!$I$1</f>
        <v>122.31430015159169</v>
      </c>
      <c r="E1251" s="12">
        <f t="shared" si="22"/>
        <v>129.89440821994634</v>
      </c>
      <c r="F1251" s="12">
        <f>$I$2*Данные!E1244*Данные!D1244</f>
        <v>142.71021791641778</v>
      </c>
      <c r="G1251" s="12">
        <f>$F$2*Данные!D1244*Данные!F1244</f>
        <v>399.14724346741099</v>
      </c>
    </row>
    <row r="1252" spans="1:7">
      <c r="A1252" s="17">
        <v>44888</v>
      </c>
      <c r="B1252" s="18">
        <f xml:space="preserve"> Данные!B1245 * 'Лаб 1'!$F$1</f>
        <v>162.50597800095645</v>
      </c>
      <c r="C1252" s="3">
        <f xml:space="preserve"> Данные!C1245 * 'Лаб 1'!$M$1</f>
        <v>124.47524947156269</v>
      </c>
      <c r="D1252" s="3">
        <f>Данные!D1245 * 'Лаб 1'!$I$1</f>
        <v>122.28398180899443</v>
      </c>
      <c r="E1252" s="12">
        <f t="shared" si="22"/>
        <v>129.92112796731277</v>
      </c>
      <c r="F1252" s="12">
        <f>$I$2*Данные!E1245*Данные!D1245</f>
        <v>149.14179462399488</v>
      </c>
      <c r="G1252" s="12">
        <f>$F$2*Данные!D1245*Данные!F1245</f>
        <v>418.43961690211381</v>
      </c>
    </row>
    <row r="1253" spans="1:7">
      <c r="A1253" s="17">
        <v>44889</v>
      </c>
      <c r="B1253" s="18">
        <f xml:space="preserve"> Данные!B1246 * 'Лаб 1'!$F$1</f>
        <v>161.29842180774747</v>
      </c>
      <c r="C1253" s="3">
        <f xml:space="preserve"> Данные!C1246 * 'Лаб 1'!$M$1</f>
        <v>124.90783070343606</v>
      </c>
      <c r="D1253" s="3">
        <f>Данные!D1246 * 'Лаб 1'!$I$1</f>
        <v>122.1576553815058</v>
      </c>
      <c r="E1253" s="12">
        <f t="shared" si="22"/>
        <v>129.9478477146792</v>
      </c>
      <c r="F1253" s="12">
        <f>$I$2*Данные!E1246*Данные!D1246</f>
        <v>154.10253182975219</v>
      </c>
      <c r="G1253" s="12">
        <f>$F$2*Данные!D1246*Данные!F1246</f>
        <v>418.79800900672961</v>
      </c>
    </row>
    <row r="1254" spans="1:7">
      <c r="A1254" s="17">
        <v>44890</v>
      </c>
      <c r="B1254" s="18">
        <f xml:space="preserve"> Данные!B1247 * 'Лаб 1'!$F$1</f>
        <v>162.948350071736</v>
      </c>
      <c r="C1254" s="3">
        <f xml:space="preserve"> Данные!C1247 * 'Лаб 1'!$M$1</f>
        <v>125.85655999606743</v>
      </c>
      <c r="D1254" s="3">
        <f>Данные!D1247 * 'Лаб 1'!$I$1</f>
        <v>122.0363820111167</v>
      </c>
      <c r="E1254" s="12">
        <f t="shared" si="22"/>
        <v>129.97456746204563</v>
      </c>
      <c r="F1254" s="12">
        <f>$I$2*Данные!E1247*Данные!D1247</f>
        <v>152.74105378966996</v>
      </c>
      <c r="G1254" s="12">
        <f>$F$2*Данные!D1247*Данные!F1247</f>
        <v>416.97174352896809</v>
      </c>
    </row>
    <row r="1255" spans="1:7">
      <c r="A1255" s="17">
        <v>44891</v>
      </c>
      <c r="B1255" s="18">
        <f xml:space="preserve"> Данные!B1248 * 'Лаб 1'!$F$1</f>
        <v>162.85270205643232</v>
      </c>
      <c r="C1255" s="3">
        <f xml:space="preserve"> Данные!C1248 * 'Лаб 1'!$M$1</f>
        <v>125.85655999606743</v>
      </c>
      <c r="D1255" s="3">
        <f>Данные!D1248 * 'Лаб 1'!$I$1</f>
        <v>122.0363820111167</v>
      </c>
      <c r="E1255" s="12">
        <f t="shared" si="22"/>
        <v>130.00128720941206</v>
      </c>
      <c r="F1255" s="12">
        <f>$I$2*Данные!E1248*Данные!D1248</f>
        <v>156.16661163223392</v>
      </c>
      <c r="G1255" s="12">
        <f>$F$2*Данные!D1248*Данные!F1248</f>
        <v>413.6429656562654</v>
      </c>
    </row>
    <row r="1256" spans="1:7">
      <c r="A1256" s="17">
        <v>44894</v>
      </c>
      <c r="B1256" s="18">
        <f xml:space="preserve"> Данные!B1249 * 'Лаб 1'!$F$1</f>
        <v>164.01243424198947</v>
      </c>
      <c r="C1256" s="3">
        <f xml:space="preserve"> Данные!C1249 * 'Лаб 1'!$M$1</f>
        <v>126.24489996559012</v>
      </c>
      <c r="D1256" s="3">
        <f>Данные!D1249 * 'Лаб 1'!$I$1</f>
        <v>122.30419403739261</v>
      </c>
      <c r="E1256" s="12">
        <f t="shared" si="22"/>
        <v>130.02800695677848</v>
      </c>
      <c r="F1256" s="12">
        <f>$I$2*Данные!E1249*Данные!D1249</f>
        <v>153.56521483658602</v>
      </c>
      <c r="G1256" s="12">
        <f>$F$2*Данные!D1249*Данные!F1249</f>
        <v>404.03357304400777</v>
      </c>
    </row>
    <row r="1257" spans="1:7">
      <c r="A1257" s="17">
        <v>44895</v>
      </c>
      <c r="B1257" s="18">
        <f xml:space="preserve"> Данные!B1250 * 'Лаб 1'!$F$1</f>
        <v>164.29937828790051</v>
      </c>
      <c r="C1257" s="3">
        <f xml:space="preserve"> Данные!C1250 * 'Лаб 1'!$M$1</f>
        <v>125.78774025463304</v>
      </c>
      <c r="D1257" s="3">
        <f>Данные!D1250 * 'Лаб 1'!$I$1</f>
        <v>123.03688731682666</v>
      </c>
      <c r="E1257" s="12">
        <f t="shared" si="22"/>
        <v>130.05472670414491</v>
      </c>
      <c r="F1257" s="12">
        <f>$I$2*Данные!E1250*Данные!D1250</f>
        <v>163.41773281313073</v>
      </c>
      <c r="G1257" s="12">
        <f>$F$2*Данные!D1250*Данные!F1250</f>
        <v>400.8511072222272</v>
      </c>
    </row>
    <row r="1258" spans="1:7">
      <c r="A1258" s="17">
        <v>44896</v>
      </c>
      <c r="B1258" s="18">
        <f xml:space="preserve"> Данные!B1251 * 'Лаб 1'!$F$1</f>
        <v>164.53849832615973</v>
      </c>
      <c r="C1258" s="3">
        <f xml:space="preserve"> Данные!C1251 * 'Лаб 1'!$M$1</f>
        <v>125.89588556260139</v>
      </c>
      <c r="D1258" s="3">
        <f>Данные!D1251 * 'Лаб 1'!$I$1</f>
        <v>122.91561394643759</v>
      </c>
      <c r="E1258" s="12">
        <f t="shared" si="22"/>
        <v>130.08144645151134</v>
      </c>
      <c r="F1258" s="12">
        <f>$I$2*Данные!E1251*Данные!D1251</f>
        <v>165.94161448798161</v>
      </c>
      <c r="G1258" s="12">
        <f>$F$2*Данные!D1251*Данные!F1251</f>
        <v>405.31466318676195</v>
      </c>
    </row>
    <row r="1259" spans="1:7">
      <c r="A1259" s="17">
        <v>44897</v>
      </c>
      <c r="B1259" s="18">
        <f xml:space="preserve"> Данные!B1252 * 'Лаб 1'!$F$1</f>
        <v>166.4753706360593</v>
      </c>
      <c r="C1259" s="3">
        <f xml:space="preserve"> Данные!C1252 * 'Лаб 1'!$M$1</f>
        <v>126.76596372216488</v>
      </c>
      <c r="D1259" s="3">
        <f>Данные!D1252 * 'Лаб 1'!$I$1</f>
        <v>122.9711975745326</v>
      </c>
      <c r="E1259" s="12">
        <f t="shared" si="22"/>
        <v>130.10816619887777</v>
      </c>
      <c r="F1259" s="12">
        <f>$I$2*Данные!E1252*Данные!D1252</f>
        <v>166.00110916688607</v>
      </c>
      <c r="G1259" s="12">
        <f>$F$2*Данные!D1252*Данные!F1252</f>
        <v>404.10507275070626</v>
      </c>
    </row>
    <row r="1260" spans="1:7">
      <c r="A1260" s="17">
        <v>44898</v>
      </c>
      <c r="B1260" s="18">
        <f xml:space="preserve"> Данные!B1253 * 'Лаб 1'!$F$1</f>
        <v>169.35676709708272</v>
      </c>
      <c r="C1260" s="3">
        <f xml:space="preserve"> Данные!C1253 * 'Лаб 1'!$M$1</f>
        <v>126.76596372216488</v>
      </c>
      <c r="D1260" s="3">
        <f>Данные!D1253 * 'Лаб 1'!$I$1</f>
        <v>122.9711975745326</v>
      </c>
      <c r="E1260" s="12">
        <f t="shared" si="22"/>
        <v>130.1348859462442</v>
      </c>
      <c r="F1260" s="12">
        <f>$I$2*Данные!E1253*Данные!D1253</f>
        <v>164.80020211908999</v>
      </c>
      <c r="G1260" s="12">
        <f>$F$2*Данные!D1253*Данные!F1253</f>
        <v>410.72834807083251</v>
      </c>
    </row>
    <row r="1261" spans="1:7">
      <c r="A1261" s="17">
        <v>44901</v>
      </c>
      <c r="B1261" s="18">
        <f xml:space="preserve"> Данные!B1254 * 'Лаб 1'!$F$1</f>
        <v>169.20133907221427</v>
      </c>
      <c r="C1261" s="3">
        <f xml:space="preserve"> Данные!C1254 * 'Лаб 1'!$M$1</f>
        <v>129.10091923511774</v>
      </c>
      <c r="D1261" s="3">
        <f>Данные!D1254 * 'Лаб 1'!$I$1</f>
        <v>123.96159676604344</v>
      </c>
      <c r="E1261" s="12">
        <f t="shared" si="22"/>
        <v>130.16160569361062</v>
      </c>
      <c r="F1261" s="12">
        <f>$I$2*Данные!E1254*Данные!D1254</f>
        <v>164.33251442526867</v>
      </c>
      <c r="G1261" s="12">
        <f>$F$2*Данные!D1254*Данные!F1254</f>
        <v>416.84450951355382</v>
      </c>
    </row>
    <row r="1262" spans="1:7">
      <c r="A1262" s="17">
        <v>44902</v>
      </c>
      <c r="B1262" s="18">
        <f xml:space="preserve"> Данные!B1255 * 'Лаб 1'!$F$1</f>
        <v>168.78287900526061</v>
      </c>
      <c r="C1262" s="3">
        <f xml:space="preserve"> Данные!C1255 * 'Лаб 1'!$M$1</f>
        <v>129.02226810204982</v>
      </c>
      <c r="D1262" s="3">
        <f>Данные!D1255 * 'Лаб 1'!$I$1</f>
        <v>125.11874684183931</v>
      </c>
      <c r="E1262" s="12">
        <f t="shared" si="22"/>
        <v>130.18832544097705</v>
      </c>
      <c r="F1262" s="12">
        <f>$I$2*Данные!E1255*Данные!D1255</f>
        <v>164.35465509681336</v>
      </c>
      <c r="G1262" s="12">
        <f>$F$2*Данные!D1255*Данные!F1255</f>
        <v>414.19916170179863</v>
      </c>
    </row>
    <row r="1263" spans="1:7">
      <c r="A1263" s="17">
        <v>44903</v>
      </c>
      <c r="B1263" s="18">
        <f xml:space="preserve"> Данные!B1256 * 'Лаб 1'!$F$1</f>
        <v>169.06982305117168</v>
      </c>
      <c r="C1263" s="3">
        <f xml:space="preserve"> Данные!C1256 * 'Лаб 1'!$M$1</f>
        <v>129.60232020842548</v>
      </c>
      <c r="D1263" s="3">
        <f>Данные!D1256 * 'Лаб 1'!$I$1</f>
        <v>125.43708943911066</v>
      </c>
      <c r="E1263" s="12">
        <f t="shared" si="22"/>
        <v>130.21504518834348</v>
      </c>
      <c r="F1263" s="12">
        <f>$I$2*Данные!E1256*Данные!D1256</f>
        <v>166.08304871698056</v>
      </c>
      <c r="G1263" s="12">
        <f>$F$2*Данные!D1256*Данные!F1256</f>
        <v>395.79664143408706</v>
      </c>
    </row>
    <row r="1264" spans="1:7">
      <c r="A1264" s="17">
        <v>44904</v>
      </c>
      <c r="B1264" s="18">
        <f xml:space="preserve"> Данные!B1257 * 'Лаб 1'!$F$1</f>
        <v>169.77522716403635</v>
      </c>
      <c r="C1264" s="3">
        <f xml:space="preserve"> Данные!C1257 * 'Лаб 1'!$M$1</f>
        <v>129.24347441380328</v>
      </c>
      <c r="D1264" s="3">
        <f>Данные!D1257 * 'Лаб 1'!$I$1</f>
        <v>125.20464881253156</v>
      </c>
      <c r="E1264" s="12">
        <f t="shared" si="22"/>
        <v>130.24176493570991</v>
      </c>
      <c r="F1264" s="12">
        <f>$I$2*Данные!E1257*Данные!D1257</f>
        <v>168.28997387388455</v>
      </c>
      <c r="G1264" s="12">
        <f>$F$2*Данные!D1257*Данные!F1257</f>
        <v>389.30368265773507</v>
      </c>
    </row>
    <row r="1265" spans="1:7">
      <c r="A1265" s="17">
        <v>44905</v>
      </c>
      <c r="B1265" s="18">
        <f xml:space="preserve"> Данные!B1258 * 'Лаб 1'!$F$1</f>
        <v>170.37302725968436</v>
      </c>
      <c r="C1265" s="3">
        <f xml:space="preserve"> Данные!C1258 * 'Лаб 1'!$M$1</f>
        <v>129.24347441380328</v>
      </c>
      <c r="D1265" s="3">
        <f>Данные!D1258 * 'Лаб 1'!$I$1</f>
        <v>125.20464881253156</v>
      </c>
      <c r="E1265" s="12">
        <f t="shared" si="22"/>
        <v>130.26848468307634</v>
      </c>
      <c r="F1265" s="12">
        <f>$I$2*Данные!E1258*Данные!D1258</f>
        <v>167.69971877010516</v>
      </c>
      <c r="G1265" s="12">
        <f>$F$2*Данные!D1258*Данные!F1258</f>
        <v>383.11001764481745</v>
      </c>
    </row>
    <row r="1266" spans="1:7">
      <c r="A1266" s="17">
        <v>44908</v>
      </c>
      <c r="B1266" s="18">
        <f xml:space="preserve"> Данные!B1259 * 'Лаб 1'!$F$1</f>
        <v>170.9947393591583</v>
      </c>
      <c r="C1266" s="3">
        <f xml:space="preserve"> Данные!C1259 * 'Лаб 1'!$M$1</f>
        <v>130.91972668731259</v>
      </c>
      <c r="D1266" s="3">
        <f>Данные!D1259 * 'Лаб 1'!$I$1</f>
        <v>125.53309752400202</v>
      </c>
      <c r="E1266" s="12">
        <f t="shared" si="22"/>
        <v>130.29520443044277</v>
      </c>
      <c r="F1266" s="12">
        <f>$I$2*Данные!E1259*Данные!D1259</f>
        <v>172.11034862404944</v>
      </c>
      <c r="G1266" s="12">
        <f>$F$2*Данные!D1259*Данные!F1259</f>
        <v>383.91190019476346</v>
      </c>
    </row>
    <row r="1267" spans="1:7">
      <c r="A1267" s="17">
        <v>44909</v>
      </c>
      <c r="B1267" s="18">
        <f xml:space="preserve"> Данные!B1260 * 'Лаб 1'!$F$1</f>
        <v>171.70014347202297</v>
      </c>
      <c r="C1267" s="3">
        <f xml:space="preserve"> Данные!C1260 * 'Лаб 1'!$M$1</f>
        <v>131.35230791918596</v>
      </c>
      <c r="D1267" s="3">
        <f>Данные!D1260 * 'Лаб 1'!$I$1</f>
        <v>126.43759474482061</v>
      </c>
      <c r="E1267" s="12">
        <f t="shared" si="22"/>
        <v>130.32192417780919</v>
      </c>
      <c r="F1267" s="12">
        <f>$I$2*Данные!E1260*Данные!D1260</f>
        <v>176.67910118084421</v>
      </c>
      <c r="G1267" s="12">
        <f>$F$2*Данные!D1260*Данные!F1260</f>
        <v>395.88470199227805</v>
      </c>
    </row>
    <row r="1268" spans="1:7">
      <c r="A1268" s="17">
        <v>44910</v>
      </c>
      <c r="B1268" s="18">
        <f xml:space="preserve"> Данные!B1261 * 'Лаб 1'!$F$1</f>
        <v>174.1869918699187</v>
      </c>
      <c r="C1268" s="3">
        <f xml:space="preserve"> Данные!C1261 * 'Лаб 1'!$M$1</f>
        <v>132.93516197217716</v>
      </c>
      <c r="D1268" s="3">
        <f>Данные!D1261 * 'Лаб 1'!$I$1</f>
        <v>126.63466397170286</v>
      </c>
      <c r="E1268" s="12">
        <f t="shared" si="22"/>
        <v>130.34864392517562</v>
      </c>
      <c r="F1268" s="12">
        <f>$I$2*Данные!E1261*Данные!D1261</f>
        <v>171.52614440223695</v>
      </c>
      <c r="G1268" s="12">
        <f>$F$2*Данные!D1261*Данные!F1261</f>
        <v>387.07585799764837</v>
      </c>
    </row>
    <row r="1269" spans="1:7">
      <c r="A1269" s="17">
        <v>44911</v>
      </c>
      <c r="B1269" s="18">
        <f xml:space="preserve"> Данные!B1262 * 'Лаб 1'!$F$1</f>
        <v>173.82831181252988</v>
      </c>
      <c r="C1269" s="3">
        <f xml:space="preserve"> Данные!C1262 * 'Лаб 1'!$M$1</f>
        <v>134.78346359927247</v>
      </c>
      <c r="D1269" s="3">
        <f>Данные!D1262 * 'Лаб 1'!$I$1</f>
        <v>128.66599292572005</v>
      </c>
      <c r="E1269" s="12">
        <f t="shared" si="22"/>
        <v>130.37536367254205</v>
      </c>
      <c r="F1269" s="12">
        <f>$I$2*Данные!E1262*Данные!D1262</f>
        <v>165.20134163620648</v>
      </c>
      <c r="G1269" s="12">
        <f>$F$2*Данные!D1262*Данные!F1262</f>
        <v>392.18441579254386</v>
      </c>
    </row>
    <row r="1270" spans="1:7">
      <c r="A1270" s="17">
        <v>44912</v>
      </c>
      <c r="B1270" s="18">
        <f xml:space="preserve"> Данные!B1263 * 'Лаб 1'!$F$1</f>
        <v>174.78479196556671</v>
      </c>
      <c r="C1270" s="3">
        <f xml:space="preserve"> Данные!C1263 * 'Лаб 1'!$M$1</f>
        <v>134.78346359927247</v>
      </c>
      <c r="D1270" s="3">
        <f>Данные!D1263 * 'Лаб 1'!$I$1</f>
        <v>128.66599292572005</v>
      </c>
      <c r="E1270" s="12">
        <f t="shared" si="22"/>
        <v>130.40208341990848</v>
      </c>
      <c r="F1270" s="12">
        <f>$I$2*Данные!E1263*Данные!D1263</f>
        <v>159.39315104392205</v>
      </c>
      <c r="G1270" s="12">
        <f>$F$2*Данные!D1263*Данные!F1263</f>
        <v>386.74154091843224</v>
      </c>
    </row>
    <row r="1271" spans="1:7">
      <c r="A1271" s="17">
        <v>44915</v>
      </c>
      <c r="B1271" s="18">
        <f xml:space="preserve"> Данные!B1264 * 'Лаб 1'!$F$1</f>
        <v>179.0052606408417</v>
      </c>
      <c r="C1271" s="3">
        <f xml:space="preserve"> Данные!C1264 * 'Лаб 1'!$M$1</f>
        <v>136.97586393353981</v>
      </c>
      <c r="D1271" s="3">
        <f>Данные!D1264 * 'Лаб 1'!$I$1</f>
        <v>130.98029307731176</v>
      </c>
      <c r="E1271" s="12">
        <f t="shared" si="22"/>
        <v>130.42880316727491</v>
      </c>
      <c r="F1271" s="12">
        <f>$I$2*Данные!E1264*Данные!D1264</f>
        <v>165.00673054685268</v>
      </c>
      <c r="G1271" s="12">
        <f>$F$2*Данные!D1264*Данные!F1264</f>
        <v>381.61710909533917</v>
      </c>
    </row>
    <row r="1272" spans="1:7">
      <c r="A1272" s="17">
        <v>44916</v>
      </c>
      <c r="B1272" s="18">
        <f xml:space="preserve"> Данные!B1265 * 'Лаб 1'!$F$1</f>
        <v>184.6604495456719</v>
      </c>
      <c r="C1272" s="3">
        <f xml:space="preserve"> Данные!C1265 * 'Лаб 1'!$M$1</f>
        <v>141.21810942338888</v>
      </c>
      <c r="D1272" s="3">
        <f>Данные!D1265 * 'Лаб 1'!$I$1</f>
        <v>134.38605356240524</v>
      </c>
      <c r="E1272" s="12">
        <f t="shared" si="22"/>
        <v>130.45552291464134</v>
      </c>
      <c r="F1272" s="12">
        <f>$I$2*Данные!E1265*Данные!D1265</f>
        <v>171.64736121262595</v>
      </c>
      <c r="G1272" s="12">
        <f>$F$2*Данные!D1265*Данные!F1265</f>
        <v>402.63006015310549</v>
      </c>
    </row>
    <row r="1273" spans="1:7">
      <c r="A1273" s="17">
        <v>44917</v>
      </c>
      <c r="B1273" s="18">
        <f xml:space="preserve"> Данные!B1266 * 'Лаб 1'!$F$1</f>
        <v>187.69727403156384</v>
      </c>
      <c r="C1273" s="3">
        <f xml:space="preserve"> Данные!C1266 * 'Лаб 1'!$M$1</f>
        <v>142.88453030526469</v>
      </c>
      <c r="D1273" s="3">
        <f>Данные!D1266 * 'Лаб 1'!$I$1</f>
        <v>136.05356240525515</v>
      </c>
      <c r="E1273" s="12">
        <f t="shared" si="22"/>
        <v>130.48224266200776</v>
      </c>
      <c r="F1273" s="12">
        <f>$I$2*Данные!E1266*Данные!D1266</f>
        <v>173.01399068428316</v>
      </c>
      <c r="G1273" s="12">
        <f>$F$2*Данные!D1266*Данные!F1266</f>
        <v>408.63244020607499</v>
      </c>
    </row>
    <row r="1274" spans="1:7">
      <c r="A1274" s="17">
        <v>44918</v>
      </c>
      <c r="B1274" s="18">
        <f xml:space="preserve"> Данные!B1267 * 'Лаб 1'!$F$1</f>
        <v>190.97321855571494</v>
      </c>
      <c r="C1274" s="3">
        <f xml:space="preserve"> Данные!C1267 * 'Лаб 1'!$M$1</f>
        <v>145.70122400825835</v>
      </c>
      <c r="D1274" s="3">
        <f>Данные!D1267 * 'Лаб 1'!$I$1</f>
        <v>138.30217281455279</v>
      </c>
      <c r="E1274" s="12">
        <f t="shared" si="22"/>
        <v>130.50896240937419</v>
      </c>
      <c r="F1274" s="12">
        <f>$I$2*Данные!E1267*Данные!D1267</f>
        <v>177.90741244033552</v>
      </c>
      <c r="G1274" s="12">
        <f>$F$2*Данные!D1267*Данные!F1267</f>
        <v>399.84865358104753</v>
      </c>
    </row>
    <row r="1275" spans="1:7">
      <c r="A1275" s="17">
        <v>44919</v>
      </c>
      <c r="B1275" s="18">
        <f xml:space="preserve"> Данные!B1268 * 'Лаб 1'!$F$1</f>
        <v>186.01147776183646</v>
      </c>
      <c r="C1275" s="3">
        <f xml:space="preserve"> Данные!C1268 * 'Лаб 1'!$M$1</f>
        <v>145.70122400825835</v>
      </c>
      <c r="D1275" s="3">
        <f>Данные!D1268 * 'Лаб 1'!$I$1</f>
        <v>138.30217281455279</v>
      </c>
      <c r="E1275" s="12">
        <f t="shared" si="22"/>
        <v>130.53568215674062</v>
      </c>
      <c r="F1275" s="12">
        <f>$I$2*Данные!E1268*Данные!D1268</f>
        <v>177.78648263534933</v>
      </c>
      <c r="G1275" s="12">
        <f>$F$2*Данные!D1268*Данные!F1268</f>
        <v>403.9727821739919</v>
      </c>
    </row>
    <row r="1276" spans="1:7">
      <c r="A1276" s="17">
        <v>44922</v>
      </c>
      <c r="B1276" s="18">
        <f xml:space="preserve"> Данные!B1269 * 'Лаб 1'!$F$1</f>
        <v>184.02678144428501</v>
      </c>
      <c r="C1276" s="3">
        <f xml:space="preserve"> Данные!C1269 * 'Лаб 1'!$M$1</f>
        <v>140.48075505087746</v>
      </c>
      <c r="D1276" s="3">
        <f>Данные!D1269 * 'Лаб 1'!$I$1</f>
        <v>134.59322890348662</v>
      </c>
      <c r="E1276" s="12">
        <f t="shared" si="22"/>
        <v>130.56240190410705</v>
      </c>
      <c r="F1276" s="12">
        <f>$I$2*Данные!E1269*Данные!D1269</f>
        <v>172.6670186659419</v>
      </c>
      <c r="G1276" s="12">
        <f>$F$2*Данные!D1269*Данные!F1269</f>
        <v>388.97007576315059</v>
      </c>
    </row>
    <row r="1277" spans="1:7">
      <c r="A1277" s="17">
        <v>44923</v>
      </c>
      <c r="B1277" s="18">
        <f xml:space="preserve"> Данные!B1270 * 'Лаб 1'!$F$1</f>
        <v>185.29411764705881</v>
      </c>
      <c r="C1277" s="3">
        <f xml:space="preserve"> Данные!C1270 * 'Лаб 1'!$M$1</f>
        <v>141.97512657916727</v>
      </c>
      <c r="D1277" s="3">
        <f>Данные!D1270 * 'Лаб 1'!$I$1</f>
        <v>135.51288529560384</v>
      </c>
      <c r="E1277" s="12">
        <f t="shared" si="22"/>
        <v>130.58912165147348</v>
      </c>
      <c r="F1277" s="12">
        <f>$I$2*Данные!E1270*Данные!D1270</f>
        <v>171.1001234889772</v>
      </c>
      <c r="G1277" s="12">
        <f>$F$2*Данные!D1270*Данные!F1270</f>
        <v>406.03745242755821</v>
      </c>
    </row>
    <row r="1278" spans="1:7">
      <c r="A1278" s="17">
        <v>44924</v>
      </c>
      <c r="B1278" s="18">
        <f xml:space="preserve"> Данные!B1271 * 'Лаб 1'!$F$1</f>
        <v>187.73314203730274</v>
      </c>
      <c r="C1278" s="3">
        <f xml:space="preserve"> Данные!C1271 * 'Лаб 1'!$M$1</f>
        <v>143.14506218355208</v>
      </c>
      <c r="D1278" s="3">
        <f>Данные!D1271 * 'Лаб 1'!$I$1</f>
        <v>136.89742294087921</v>
      </c>
      <c r="E1278" s="12">
        <f t="shared" si="22"/>
        <v>130.6158413988399</v>
      </c>
      <c r="F1278" s="12">
        <f>$I$2*Данные!E1271*Данные!D1271</f>
        <v>172.46607708859716</v>
      </c>
      <c r="G1278" s="12">
        <f>$F$2*Данные!D1271*Данные!F1271</f>
        <v>411.86314368366692</v>
      </c>
    </row>
    <row r="1279" spans="1:7">
      <c r="A1279" s="17">
        <v>44925</v>
      </c>
      <c r="B1279" s="18">
        <f xml:space="preserve"> Данные!B1272 * 'Лаб 1'!$F$1</f>
        <v>189.89717838354855</v>
      </c>
      <c r="C1279" s="3">
        <f xml:space="preserve"> Данные!C1272 * 'Лаб 1'!$M$1</f>
        <v>145.65698274590767</v>
      </c>
      <c r="D1279" s="3">
        <f>Данные!D1272 * 'Лаб 1'!$I$1</f>
        <v>138.27185447195552</v>
      </c>
      <c r="E1279" s="12">
        <f t="shared" si="22"/>
        <v>130.64256114620633</v>
      </c>
      <c r="F1279" s="12">
        <f>$I$2*Данные!E1272*Данные!D1272</f>
        <v>173.61713159337188</v>
      </c>
      <c r="G1279" s="12">
        <f>$F$2*Данные!D1272*Данные!F1272</f>
        <v>417.85204658157062</v>
      </c>
    </row>
    <row r="1280" spans="1:7">
      <c r="A1280" s="17">
        <v>44929</v>
      </c>
      <c r="B1280" s="18">
        <f xml:space="preserve"> Данные!B1273 * 'Лаб 1'!$F$1</f>
        <v>190.63845050215207</v>
      </c>
      <c r="C1280" s="3">
        <f xml:space="preserve"> Данные!C1273 * 'Лаб 1'!$M$1</f>
        <v>145.65698274590767</v>
      </c>
      <c r="D1280" s="3">
        <f>Данные!D1273 * 'Лаб 1'!$I$1</f>
        <v>138.27185447195552</v>
      </c>
      <c r="E1280" s="12">
        <f t="shared" si="22"/>
        <v>130.66928089357276</v>
      </c>
      <c r="F1280" s="12">
        <f>$I$2*Данные!E1273*Данные!D1273</f>
        <v>176.57926232041757</v>
      </c>
      <c r="G1280" s="12">
        <f>$F$2*Данные!D1273*Данные!F1273</f>
        <v>426.67382925245823</v>
      </c>
    </row>
    <row r="1281" spans="1:7">
      <c r="A1281" s="17">
        <v>44930</v>
      </c>
      <c r="B1281" s="18">
        <f xml:space="preserve"> Данные!B1274 * 'Лаб 1'!$F$1</f>
        <v>191.06886657101865</v>
      </c>
      <c r="C1281" s="3">
        <f xml:space="preserve"> Данные!C1274 * 'Лаб 1'!$M$1</f>
        <v>142.07344049550213</v>
      </c>
      <c r="D1281" s="3">
        <f>Данные!D1274 * 'Лаб 1'!$I$1</f>
        <v>136.87721071248103</v>
      </c>
      <c r="E1281" s="12">
        <v>130.69600064093751</v>
      </c>
      <c r="F1281" s="12">
        <f>$I$2*Данные!E1274*Данные!D1274</f>
        <v>178.76438991869978</v>
      </c>
      <c r="G1281" s="12">
        <f>$F$2*Данные!D1274*Данные!F1274</f>
        <v>422.11716784910067</v>
      </c>
    </row>
    <row r="1282" spans="1:7">
      <c r="A1282" s="17">
        <v>44931</v>
      </c>
      <c r="B1282" s="18">
        <f xml:space="preserve"> Данные!B1275 * 'Лаб 1'!$F$1</f>
        <v>194.73935915829745</v>
      </c>
      <c r="C1282" s="3">
        <f xml:space="preserve"> Данные!C1275 * 'Лаб 1'!$M$1</f>
        <v>144.59519244949124</v>
      </c>
      <c r="D1282" s="3">
        <f>Данные!D1275 * 'Лаб 1'!$I$1</f>
        <v>137.81707933299643</v>
      </c>
      <c r="E1282" s="12">
        <f>E1281 + ($E$1377-$E$1281)/96</f>
        <v>130.72492608286018</v>
      </c>
      <c r="F1282" s="12">
        <f>$I$2*Данные!E1275*Данные!D1275</f>
        <v>181.59619937879657</v>
      </c>
      <c r="G1282" s="12">
        <f>$F$2*Данные!D1275*Данные!F1275</f>
        <v>429.31644962816921</v>
      </c>
    </row>
    <row r="1283" spans="1:7">
      <c r="A1283" s="17">
        <v>44932</v>
      </c>
      <c r="B1283" s="18">
        <f xml:space="preserve"> Данные!B1276 * 'Лаб 1'!$F$1</f>
        <v>194.06982305117168</v>
      </c>
      <c r="C1283" s="3">
        <f xml:space="preserve"> Данные!C1276 * 'Лаб 1'!$M$1</f>
        <v>144.82131445706139</v>
      </c>
      <c r="D1283" s="3">
        <f>Данные!D1276 * 'Лаб 1'!$I$1</f>
        <v>137.88276907529053</v>
      </c>
      <c r="E1283" s="12">
        <f t="shared" ref="E1283:E1346" si="23">E1282 + ($E$1377-$E$1281)/96</f>
        <v>130.75385152478285</v>
      </c>
      <c r="F1283" s="12">
        <f>$I$2*Данные!E1276*Данные!D1276</f>
        <v>182.40613469403897</v>
      </c>
      <c r="G1283" s="12">
        <f>$F$2*Данные!D1276*Данные!F1276</f>
        <v>433.28209958610711</v>
      </c>
    </row>
    <row r="1284" spans="1:7">
      <c r="A1284" s="17">
        <v>44935</v>
      </c>
      <c r="B1284" s="18">
        <f xml:space="preserve"> Данные!B1277 * 'Лаб 1'!$F$1</f>
        <v>192.61119081779051</v>
      </c>
      <c r="C1284" s="3">
        <f xml:space="preserve"> Данные!C1277 * 'Лаб 1'!$M$1</f>
        <v>142.82062625964707</v>
      </c>
      <c r="D1284" s="3">
        <f>Данные!D1277 * 'Лаб 1'!$I$1</f>
        <v>138.01920161697825</v>
      </c>
      <c r="E1284" s="12">
        <f t="shared" si="23"/>
        <v>130.78277696670551</v>
      </c>
      <c r="F1284" s="12">
        <f>$I$2*Данные!E1277*Данные!D1277</f>
        <v>191.14198512872304</v>
      </c>
      <c r="G1284" s="12">
        <f>$F$2*Данные!D1277*Данные!F1277</f>
        <v>431.38179035209498</v>
      </c>
    </row>
    <row r="1285" spans="1:7">
      <c r="A1285" s="17">
        <v>44936</v>
      </c>
      <c r="B1285" s="18">
        <f xml:space="preserve"> Данные!B1278 * 'Лаб 1'!$F$1</f>
        <v>195.20564323290293</v>
      </c>
      <c r="C1285" s="3">
        <f xml:space="preserve"> Данные!C1278 * 'Лаб 1'!$M$1</f>
        <v>144.09379147618344</v>
      </c>
      <c r="D1285" s="3">
        <f>Данные!D1278 * 'Лаб 1'!$I$1</f>
        <v>136.94290045477513</v>
      </c>
      <c r="E1285" s="12">
        <f t="shared" si="23"/>
        <v>130.81170240862818</v>
      </c>
      <c r="F1285" s="12">
        <f>$I$2*Данные!E1278*Данные!D1278</f>
        <v>192.10972470736144</v>
      </c>
      <c r="G1285" s="12">
        <f>$F$2*Данные!D1278*Данные!F1278</f>
        <v>428.20772409887729</v>
      </c>
    </row>
    <row r="1286" spans="1:7">
      <c r="A1286" s="17">
        <v>44937</v>
      </c>
      <c r="B1286" s="18">
        <f xml:space="preserve"> Данные!B1279 * 'Лаб 1'!$F$1</f>
        <v>193.59158297465325</v>
      </c>
      <c r="C1286" s="3">
        <f xml:space="preserve"> Данные!C1279 * 'Лаб 1'!$M$1</f>
        <v>143.52357076144128</v>
      </c>
      <c r="D1286" s="3">
        <f>Данные!D1279 * 'Лаб 1'!$I$1</f>
        <v>135.71500757958563</v>
      </c>
      <c r="E1286" s="12">
        <f t="shared" si="23"/>
        <v>130.84062785055085</v>
      </c>
      <c r="F1286" s="12">
        <f>$I$2*Данные!E1279*Данные!D1279</f>
        <v>194.03299313287337</v>
      </c>
      <c r="G1286" s="12">
        <f>$F$2*Данные!D1279*Данные!F1279</f>
        <v>432.52492128981675</v>
      </c>
    </row>
    <row r="1287" spans="1:7">
      <c r="A1287" s="17">
        <v>44938</v>
      </c>
      <c r="B1287" s="18">
        <f xml:space="preserve"> Данные!B1280 * 'Лаб 1'!$F$1</f>
        <v>194.01004304160691</v>
      </c>
      <c r="C1287" s="3">
        <f xml:space="preserve"> Данные!C1280 * 'Лаб 1'!$M$1</f>
        <v>142.63874551442757</v>
      </c>
      <c r="D1287" s="3">
        <f>Данные!D1280 * 'Лаб 1'!$I$1</f>
        <v>135.35118746841837</v>
      </c>
      <c r="E1287" s="12">
        <f t="shared" si="23"/>
        <v>130.86955329247351</v>
      </c>
      <c r="F1287" s="12">
        <f>$I$2*Данные!E1280*Данные!D1280</f>
        <v>199.93935650098896</v>
      </c>
      <c r="G1287" s="12">
        <f>$F$2*Данные!D1280*Данные!F1280</f>
        <v>441.50268293269806</v>
      </c>
    </row>
    <row r="1288" spans="1:7">
      <c r="A1288" s="17">
        <v>44939</v>
      </c>
      <c r="B1288" s="18">
        <f xml:space="preserve"> Данные!B1281 * 'Лаб 1'!$F$1</f>
        <v>190.08847441415591</v>
      </c>
      <c r="C1288" s="3">
        <f xml:space="preserve"> Данные!C1281 * 'Лаб 1'!$M$1</f>
        <v>138.59312785724819</v>
      </c>
      <c r="D1288" s="3">
        <f>Данные!D1281 * 'Лаб 1'!$I$1</f>
        <v>132.69327943405759</v>
      </c>
      <c r="E1288" s="12">
        <f t="shared" si="23"/>
        <v>130.89847873439618</v>
      </c>
      <c r="F1288" s="12">
        <f>$I$2*Данные!E1281*Данные!D1281</f>
        <v>200.2676222242238</v>
      </c>
      <c r="G1288" s="12">
        <f>$F$2*Данные!D1281*Данные!F1281</f>
        <v>437.18846781637143</v>
      </c>
    </row>
    <row r="1289" spans="1:7">
      <c r="A1289" s="17">
        <v>44942</v>
      </c>
      <c r="B1289" s="18">
        <f xml:space="preserve"> Данные!B1282 * 'Лаб 1'!$F$1</f>
        <v>190.69823051171687</v>
      </c>
      <c r="C1289" s="3">
        <f xml:space="preserve"> Данные!C1282 * 'Лаб 1'!$M$1</f>
        <v>137.9049304429042</v>
      </c>
      <c r="D1289" s="3">
        <f>Данные!D1282 * 'Лаб 1'!$I$1</f>
        <v>131.65740272865082</v>
      </c>
      <c r="E1289" s="12">
        <f t="shared" si="23"/>
        <v>130.92740417631884</v>
      </c>
      <c r="F1289" s="12">
        <f>$I$2*Данные!E1282*Данные!D1282</f>
        <v>216.67676539923119</v>
      </c>
      <c r="G1289" s="12">
        <f>$F$2*Данные!D1282*Данные!F1282</f>
        <v>431.73645749159522</v>
      </c>
    </row>
    <row r="1290" spans="1:7">
      <c r="A1290" s="17">
        <v>44943</v>
      </c>
      <c r="B1290" s="18">
        <f xml:space="preserve"> Данные!B1283 * 'Лаб 1'!$F$1</f>
        <v>192.58727881396462</v>
      </c>
      <c r="C1290" s="3">
        <f xml:space="preserve"> Данные!C1283 * 'Лаб 1'!$M$1</f>
        <v>139.04045617657178</v>
      </c>
      <c r="D1290" s="3">
        <f>Данные!D1283 * 'Лаб 1'!$I$1</f>
        <v>132.19807983830216</v>
      </c>
      <c r="E1290" s="12">
        <f t="shared" si="23"/>
        <v>130.95632961824151</v>
      </c>
      <c r="F1290" s="12">
        <f>$I$2*Данные!E1283*Данные!D1283</f>
        <v>219.30326352291775</v>
      </c>
      <c r="G1290" s="12">
        <f>$F$2*Данные!D1283*Данные!F1283</f>
        <v>439.92685098293992</v>
      </c>
    </row>
    <row r="1291" spans="1:7">
      <c r="A1291" s="17">
        <v>44944</v>
      </c>
      <c r="B1291" s="18">
        <f xml:space="preserve"> Данные!B1284 * 'Лаб 1'!$F$1</f>
        <v>192.73075083692012</v>
      </c>
      <c r="C1291" s="3">
        <f xml:space="preserve"> Данные!C1284 * 'Лаб 1'!$M$1</f>
        <v>140.12682495207196</v>
      </c>
      <c r="D1291" s="3">
        <f>Данные!D1284 * 'Лаб 1'!$I$1</f>
        <v>132.99646286003031</v>
      </c>
      <c r="E1291" s="12">
        <f t="shared" si="23"/>
        <v>130.98525506016418</v>
      </c>
      <c r="F1291" s="12">
        <f>$I$2*Данные!E1284*Данные!D1284</f>
        <v>218.03498140452118</v>
      </c>
      <c r="G1291" s="12">
        <f>$F$2*Данные!D1284*Данные!F1284</f>
        <v>448.64017164041201</v>
      </c>
    </row>
    <row r="1292" spans="1:7">
      <c r="A1292" s="17">
        <v>44945</v>
      </c>
      <c r="B1292" s="18">
        <f xml:space="preserve"> Данные!B1285 * 'Лаб 1'!$F$1</f>
        <v>193.87852702056432</v>
      </c>
      <c r="C1292" s="3">
        <f xml:space="preserve"> Данные!C1285 * 'Лаб 1'!$M$1</f>
        <v>142.00462075406773</v>
      </c>
      <c r="D1292" s="3">
        <f>Данные!D1285 * 'Лаб 1'!$I$1</f>
        <v>133.32996462860029</v>
      </c>
      <c r="E1292" s="12">
        <f t="shared" si="23"/>
        <v>131.01418050208684</v>
      </c>
      <c r="F1292" s="12">
        <f>$I$2*Данные!E1285*Данные!D1285</f>
        <v>215.78024220684841</v>
      </c>
      <c r="G1292" s="12">
        <f>$F$2*Данные!D1285*Данные!F1285</f>
        <v>440.73474206865092</v>
      </c>
    </row>
    <row r="1293" spans="1:7">
      <c r="A1293" s="17">
        <v>44946</v>
      </c>
      <c r="B1293" s="18">
        <f xml:space="preserve"> Данные!B1286 * 'Лаб 1'!$F$1</f>
        <v>193.5796269727403</v>
      </c>
      <c r="C1293" s="3">
        <f xml:space="preserve"> Данные!C1286 * 'Лаб 1'!$M$1</f>
        <v>141.62611217617854</v>
      </c>
      <c r="D1293" s="3">
        <f>Данные!D1286 * 'Лаб 1'!$I$1</f>
        <v>133.40576048509345</v>
      </c>
      <c r="E1293" s="12">
        <f t="shared" si="23"/>
        <v>131.04310594400951</v>
      </c>
      <c r="F1293" s="12">
        <f>$I$2*Данные!E1286*Данные!D1286</f>
        <v>225.20246053939874</v>
      </c>
      <c r="G1293" s="12">
        <f>$F$2*Данные!D1286*Данные!F1286</f>
        <v>444.96341147466796</v>
      </c>
    </row>
    <row r="1294" spans="1:7">
      <c r="A1294" s="17">
        <v>44949</v>
      </c>
      <c r="B1294" s="18">
        <f xml:space="preserve"> Данные!B1287 * 'Лаб 1'!$F$1</f>
        <v>195.05021520803442</v>
      </c>
      <c r="C1294" s="3">
        <f xml:space="preserve"> Данные!C1287 * 'Лаб 1'!$M$1</f>
        <v>140.48567074669418</v>
      </c>
      <c r="D1294" s="3">
        <f>Данные!D1287 * 'Лаб 1'!$I$1</f>
        <v>132.93582617483577</v>
      </c>
      <c r="E1294" s="12">
        <f t="shared" si="23"/>
        <v>131.07203138593218</v>
      </c>
      <c r="F1294" s="12">
        <f>$I$2*Данные!E1287*Данные!D1287</f>
        <v>226.82424358991477</v>
      </c>
      <c r="G1294" s="12">
        <f>$F$2*Данные!D1287*Данные!F1287</f>
        <v>446.89914934365152</v>
      </c>
    </row>
    <row r="1295" spans="1:7">
      <c r="A1295" s="17">
        <v>44950</v>
      </c>
      <c r="B1295" s="18">
        <f xml:space="preserve"> Данные!B1288 * 'Лаб 1'!$F$1</f>
        <v>194.66762314681969</v>
      </c>
      <c r="C1295" s="3">
        <f xml:space="preserve"> Данные!C1288 * 'Лаб 1'!$M$1</f>
        <v>140.79044388733226</v>
      </c>
      <c r="D1295" s="3">
        <f>Данные!D1288 * 'Лаб 1'!$I$1</f>
        <v>132.78423446184942</v>
      </c>
      <c r="E1295" s="12">
        <f t="shared" si="23"/>
        <v>131.10095682785484</v>
      </c>
      <c r="F1295" s="12">
        <f>$I$2*Данные!E1288*Данные!D1288</f>
        <v>222.32216004860146</v>
      </c>
      <c r="G1295" s="12">
        <f>$F$2*Данные!D1288*Данные!F1288</f>
        <v>462.93384746962846</v>
      </c>
    </row>
    <row r="1296" spans="1:7">
      <c r="A1296" s="17">
        <v>44951</v>
      </c>
      <c r="B1296" s="18">
        <f xml:space="preserve"> Данные!B1289 * 'Лаб 1'!$F$1</f>
        <v>195.40889526542324</v>
      </c>
      <c r="C1296" s="3">
        <f xml:space="preserve"> Данные!C1289 * 'Лаб 1'!$M$1</f>
        <v>140.03834242737059</v>
      </c>
      <c r="D1296" s="3">
        <f>Данные!D1289 * 'Лаб 1'!$I$1</f>
        <v>132.65285497726123</v>
      </c>
      <c r="E1296" s="12">
        <f t="shared" si="23"/>
        <v>131.12988226977751</v>
      </c>
      <c r="F1296" s="12">
        <f>$I$2*Данные!E1289*Данные!D1289</f>
        <v>220.64253123615165</v>
      </c>
      <c r="G1296" s="12">
        <f>$F$2*Данные!D1289*Данные!F1289</f>
        <v>473.7601963473615</v>
      </c>
    </row>
    <row r="1297" spans="1:7">
      <c r="A1297" s="17">
        <v>44952</v>
      </c>
      <c r="B1297" s="18">
        <f xml:space="preserve"> Данные!B1290 * 'Лаб 1'!$F$1</f>
        <v>194.47632711621233</v>
      </c>
      <c r="C1297" s="3">
        <f xml:space="preserve"> Данные!C1290 * 'Лаб 1'!$M$1</f>
        <v>139.8908715528683</v>
      </c>
      <c r="D1297" s="3">
        <f>Данные!D1290 * 'Лаб 1'!$I$1</f>
        <v>132.74886306215259</v>
      </c>
      <c r="E1297" s="12">
        <f t="shared" si="23"/>
        <v>131.15880771170018</v>
      </c>
      <c r="F1297" s="12">
        <f>$I$2*Данные!E1290*Данные!D1290</f>
        <v>224.56903511724698</v>
      </c>
      <c r="G1297" s="12">
        <f>$F$2*Данные!D1290*Данные!F1290</f>
        <v>465.60298179427667</v>
      </c>
    </row>
    <row r="1298" spans="1:7">
      <c r="A1298" s="17">
        <v>44953</v>
      </c>
      <c r="B1298" s="18">
        <f xml:space="preserve"> Данные!B1291 * 'Лаб 1'!$F$1</f>
        <v>196.47297943567671</v>
      </c>
      <c r="C1298" s="3">
        <f xml:space="preserve"> Данные!C1291 * 'Лаб 1'!$M$1</f>
        <v>141.10996411542052</v>
      </c>
      <c r="D1298" s="3">
        <f>Данные!D1291 * 'Лаб 1'!$I$1</f>
        <v>133.37544214249618</v>
      </c>
      <c r="E1298" s="12">
        <f t="shared" si="23"/>
        <v>131.18773315362284</v>
      </c>
      <c r="F1298" s="12">
        <f>$I$2*Данные!E1291*Данные!D1291</f>
        <v>223.0619209591791</v>
      </c>
      <c r="G1298" s="12">
        <f>$F$2*Данные!D1291*Данные!F1291</f>
        <v>476.80333165365317</v>
      </c>
    </row>
    <row r="1299" spans="1:7">
      <c r="A1299" s="17">
        <v>44956</v>
      </c>
      <c r="B1299" s="18">
        <f xml:space="preserve"> Данные!B1292 * 'Лаб 1'!$F$1</f>
        <v>195.74366331898614</v>
      </c>
      <c r="C1299" s="3">
        <f xml:space="preserve"> Данные!C1292 * 'Лаб 1'!$M$1</f>
        <v>140.9231676743843</v>
      </c>
      <c r="D1299" s="3">
        <f>Данные!D1292 * 'Лаб 1'!$I$1</f>
        <v>133.44618494188981</v>
      </c>
      <c r="E1299" s="12">
        <f t="shared" si="23"/>
        <v>131.21665859554551</v>
      </c>
      <c r="F1299" s="12">
        <f>$I$2*Данные!E1292*Данные!D1292</f>
        <v>223.99772319516256</v>
      </c>
      <c r="G1299" s="12">
        <f>$F$2*Данные!D1292*Данные!F1292</f>
        <v>477.0562298026644</v>
      </c>
    </row>
    <row r="1300" spans="1:7">
      <c r="A1300" s="17">
        <v>44957</v>
      </c>
      <c r="B1300" s="18">
        <f xml:space="preserve"> Данные!B1293 * 'Лаб 1'!$F$1</f>
        <v>196.03060736489718</v>
      </c>
      <c r="C1300" s="3">
        <f xml:space="preserve"> Данные!C1293 * 'Лаб 1'!$M$1</f>
        <v>141.57695521801111</v>
      </c>
      <c r="D1300" s="3">
        <f>Данные!D1293 * 'Лаб 1'!$I$1</f>
        <v>133.744315310763</v>
      </c>
      <c r="E1300" s="12">
        <f t="shared" si="23"/>
        <v>131.24558403746818</v>
      </c>
      <c r="F1300" s="12">
        <f>$I$2*Данные!E1293*Данные!D1293</f>
        <v>223.02578044994837</v>
      </c>
      <c r="G1300" s="12">
        <f>$F$2*Данные!D1293*Данные!F1293</f>
        <v>469.68183962115376</v>
      </c>
    </row>
    <row r="1301" spans="1:7">
      <c r="A1301" s="17">
        <v>44958</v>
      </c>
      <c r="B1301" s="18">
        <f xml:space="preserve"> Данные!B1294 * 'Лаб 1'!$F$1</f>
        <v>195.86322333811572</v>
      </c>
      <c r="C1301" s="3">
        <f xml:space="preserve"> Данные!C1294 * 'Лаб 1'!$M$1</f>
        <v>141.81782431303151</v>
      </c>
      <c r="D1301" s="3">
        <f>Данные!D1294 * 'Лаб 1'!$I$1</f>
        <v>135.13895907023749</v>
      </c>
      <c r="E1301" s="12">
        <f t="shared" si="23"/>
        <v>131.27450947939084</v>
      </c>
      <c r="F1301" s="12">
        <f>$I$2*Данные!E1294*Данные!D1294</f>
        <v>228.19518772454333</v>
      </c>
      <c r="G1301" s="12">
        <f>$F$2*Данные!D1294*Данные!F1294</f>
        <v>471.29946266589752</v>
      </c>
    </row>
    <row r="1302" spans="1:7">
      <c r="A1302" s="17">
        <v>44959</v>
      </c>
      <c r="B1302" s="18">
        <f xml:space="preserve"> Данные!B1295 * 'Лаб 1'!$F$1</f>
        <v>198.21855571496889</v>
      </c>
      <c r="C1302" s="3">
        <f xml:space="preserve"> Данные!C1295 * 'Лаб 1'!$M$1</f>
        <v>143.700535810844</v>
      </c>
      <c r="D1302" s="3">
        <f>Данные!D1295 * 'Лаб 1'!$I$1</f>
        <v>135.3208691258211</v>
      </c>
      <c r="E1302" s="12">
        <f t="shared" si="23"/>
        <v>131.30343492131351</v>
      </c>
      <c r="F1302" s="12">
        <f>$I$2*Данные!E1295*Данные!D1295</f>
        <v>238.25402787781979</v>
      </c>
      <c r="G1302" s="12">
        <f>$F$2*Данные!D1295*Данные!F1295</f>
        <v>472.37180875381978</v>
      </c>
    </row>
    <row r="1303" spans="1:7">
      <c r="A1303" s="17">
        <v>44960</v>
      </c>
      <c r="B1303" s="18">
        <f xml:space="preserve"> Данные!B1296 * 'Лаб 1'!$F$1</f>
        <v>201.02821616451456</v>
      </c>
      <c r="C1303" s="3">
        <f xml:space="preserve"> Данные!C1296 * 'Лаб 1'!$M$1</f>
        <v>144.84589293614511</v>
      </c>
      <c r="D1303" s="3">
        <f>Данные!D1296 * 'Лаб 1'!$I$1</f>
        <v>135.17938352703382</v>
      </c>
      <c r="E1303" s="12">
        <f t="shared" si="23"/>
        <v>131.33236036323618</v>
      </c>
      <c r="F1303" s="12">
        <f>$I$2*Данные!E1296*Данные!D1296</f>
        <v>235.25429457219383</v>
      </c>
      <c r="G1303" s="12">
        <f>$F$2*Данные!D1296*Данные!F1296</f>
        <v>471.87791739291208</v>
      </c>
    </row>
    <row r="1304" spans="1:7">
      <c r="A1304" s="17">
        <v>44963</v>
      </c>
      <c r="B1304" s="18">
        <f xml:space="preserve"> Данные!B1297 * 'Лаб 1'!$F$1</f>
        <v>197.27403156384506</v>
      </c>
      <c r="C1304" s="3">
        <f xml:space="preserve"> Данные!C1297 * 'Лаб 1'!$M$1</f>
        <v>144.70333775745956</v>
      </c>
      <c r="D1304" s="3">
        <f>Данные!D1297 * 'Лаб 1'!$I$1</f>
        <v>135.77564426478017</v>
      </c>
      <c r="E1304" s="12">
        <f t="shared" si="23"/>
        <v>131.36128580515884</v>
      </c>
      <c r="F1304" s="12">
        <f>$I$2*Данные!E1297*Данные!D1297</f>
        <v>233.52206442733367</v>
      </c>
      <c r="G1304" s="12">
        <f>$F$2*Данные!D1297*Данные!F1297</f>
        <v>482.87292811226138</v>
      </c>
    </row>
    <row r="1305" spans="1:7">
      <c r="A1305" s="17">
        <v>44964</v>
      </c>
      <c r="B1305" s="18">
        <f xml:space="preserve"> Данные!B1298 * 'Лаб 1'!$F$1</f>
        <v>194.34481109516977</v>
      </c>
      <c r="C1305" s="3">
        <f xml:space="preserve"> Данные!C1298 * 'Лаб 1'!$M$1</f>
        <v>143.55798063215846</v>
      </c>
      <c r="D1305" s="3">
        <f>Данные!D1298 * 'Лаб 1'!$I$1</f>
        <v>136.36685194542699</v>
      </c>
      <c r="E1305" s="12">
        <f t="shared" si="23"/>
        <v>131.39021124708151</v>
      </c>
      <c r="F1305" s="12">
        <f>$I$2*Данные!E1298*Данные!D1298</f>
        <v>236.37414235643112</v>
      </c>
      <c r="G1305" s="12">
        <f>$F$2*Данные!D1298*Данные!F1298</f>
        <v>482.92653069901547</v>
      </c>
    </row>
    <row r="1306" spans="1:7">
      <c r="A1306" s="17">
        <v>44965</v>
      </c>
      <c r="B1306" s="18">
        <f xml:space="preserve"> Данные!B1299 * 'Лаб 1'!$F$1</f>
        <v>195.6001912960306</v>
      </c>
      <c r="C1306" s="3">
        <f xml:space="preserve"> Данные!C1299 * 'Лаб 1'!$M$1</f>
        <v>144.16261121761787</v>
      </c>
      <c r="D1306" s="3">
        <f>Данные!D1299 * 'Лаб 1'!$I$1</f>
        <v>137.22587165234967</v>
      </c>
      <c r="E1306" s="12">
        <f t="shared" si="23"/>
        <v>131.41913668900418</v>
      </c>
      <c r="F1306" s="12">
        <f>$I$2*Данные!E1299*Данные!D1299</f>
        <v>240.60842454467326</v>
      </c>
      <c r="G1306" s="12">
        <f>$F$2*Данные!D1299*Данные!F1299</f>
        <v>492.72525759961798</v>
      </c>
    </row>
    <row r="1307" spans="1:7">
      <c r="A1307" s="17">
        <v>44966</v>
      </c>
      <c r="B1307" s="18">
        <f xml:space="preserve"> Данные!B1300 * 'Лаб 1'!$F$1</f>
        <v>197.28598756575801</v>
      </c>
      <c r="C1307" s="3">
        <f xml:space="preserve"> Данные!C1300 * 'Лаб 1'!$M$1</f>
        <v>146.13380524013172</v>
      </c>
      <c r="D1307" s="3">
        <f>Данные!D1300 * 'Лаб 1'!$I$1</f>
        <v>137.89287518948962</v>
      </c>
      <c r="E1307" s="12">
        <f t="shared" si="23"/>
        <v>131.44806213092684</v>
      </c>
      <c r="F1307" s="12">
        <f>$I$2*Данные!E1300*Данные!D1300</f>
        <v>231.21554120921277</v>
      </c>
      <c r="G1307" s="12">
        <f>$F$2*Данные!D1300*Данные!F1300</f>
        <v>489.95639956949719</v>
      </c>
    </row>
    <row r="1308" spans="1:7">
      <c r="A1308" s="17">
        <v>44967</v>
      </c>
      <c r="B1308" s="18">
        <f xml:space="preserve"> Данные!B1301 * 'Лаб 1'!$F$1</f>
        <v>200.29890004782399</v>
      </c>
      <c r="C1308" s="3">
        <f xml:space="preserve"> Данные!C1301 * 'Лаб 1'!$M$1</f>
        <v>148.14924052499629</v>
      </c>
      <c r="D1308" s="3">
        <f>Данные!D1301 * 'Лаб 1'!$I$1</f>
        <v>139.8989388580091</v>
      </c>
      <c r="E1308" s="12">
        <f t="shared" si="23"/>
        <v>131.47698757284951</v>
      </c>
      <c r="F1308" s="12">
        <f>$I$2*Данные!E1301*Данные!D1301</f>
        <v>224.82118420228463</v>
      </c>
      <c r="G1308" s="12">
        <f>$F$2*Данные!D1301*Данные!F1301</f>
        <v>493.33294319901267</v>
      </c>
    </row>
    <row r="1309" spans="1:7">
      <c r="A1309" s="17">
        <v>44970</v>
      </c>
      <c r="B1309" s="18">
        <f xml:space="preserve"> Данные!B1302 * 'Лаб 1'!$F$1</f>
        <v>197.99139167862265</v>
      </c>
      <c r="C1309" s="3">
        <f xml:space="preserve"> Данные!C1302 * 'Лаб 1'!$M$1</f>
        <v>147.17593275328124</v>
      </c>
      <c r="D1309" s="3">
        <f>Данные!D1302 * 'Лаб 1'!$I$1</f>
        <v>139.62607377463362</v>
      </c>
      <c r="E1309" s="12">
        <f t="shared" si="23"/>
        <v>131.50591301477218</v>
      </c>
      <c r="F1309" s="12">
        <f>$I$2*Данные!E1302*Данные!D1302</f>
        <v>219.9345827305157</v>
      </c>
      <c r="G1309" s="12">
        <f>$F$2*Данные!D1302*Данные!F1302</f>
        <v>479.23438358894128</v>
      </c>
    </row>
    <row r="1310" spans="1:7">
      <c r="A1310" s="17">
        <v>44971</v>
      </c>
      <c r="B1310" s="18">
        <f xml:space="preserve"> Данные!B1303 * 'Лаб 1'!$F$1</f>
        <v>198.02725968436152</v>
      </c>
      <c r="C1310" s="3">
        <f xml:space="preserve"> Данные!C1303 * 'Лаб 1'!$M$1</f>
        <v>147.59376689770437</v>
      </c>
      <c r="D1310" s="3">
        <f>Данные!D1303 * 'Лаб 1'!$I$1</f>
        <v>140.06568974229407</v>
      </c>
      <c r="E1310" s="12">
        <f t="shared" si="23"/>
        <v>131.53483845669484</v>
      </c>
      <c r="F1310" s="12">
        <f>$I$2*Данные!E1303*Данные!D1303</f>
        <v>225.84095695815134</v>
      </c>
      <c r="G1310" s="12">
        <f>$F$2*Данные!D1303*Данные!F1303</f>
        <v>482.13550299410565</v>
      </c>
    </row>
    <row r="1311" spans="1:7">
      <c r="A1311" s="17">
        <v>44972</v>
      </c>
      <c r="B1311" s="18">
        <f xml:space="preserve"> Данные!B1304 * 'Лаб 1'!$F$1</f>
        <v>198.51745576279291</v>
      </c>
      <c r="C1311" s="3">
        <f xml:space="preserve"> Данные!C1304 * 'Лаб 1'!$M$1</f>
        <v>148.59165314850318</v>
      </c>
      <c r="D1311" s="3">
        <f>Данные!D1304 * 'Лаб 1'!$I$1</f>
        <v>140.26275896917633</v>
      </c>
      <c r="E1311" s="12">
        <f t="shared" si="23"/>
        <v>131.56376389861751</v>
      </c>
      <c r="F1311" s="12">
        <f>$I$2*Данные!E1304*Данные!D1304</f>
        <v>238.02711437429861</v>
      </c>
      <c r="G1311" s="12">
        <f>$F$2*Данные!D1304*Данные!F1304</f>
        <v>484.40259338869498</v>
      </c>
    </row>
    <row r="1312" spans="1:7">
      <c r="A1312" s="17">
        <v>44973</v>
      </c>
      <c r="B1312" s="18">
        <f xml:space="preserve"> Данные!B1305 * 'Лаб 1'!$F$1</f>
        <v>195.94691535150642</v>
      </c>
      <c r="C1312" s="3">
        <f xml:space="preserve"> Данные!C1305 * 'Лаб 1'!$M$1</f>
        <v>148.02143243376099</v>
      </c>
      <c r="D1312" s="3">
        <f>Данные!D1305 * 'Лаб 1'!$I$1</f>
        <v>140.33350176856999</v>
      </c>
      <c r="E1312" s="12">
        <f t="shared" si="23"/>
        <v>131.59268934054018</v>
      </c>
      <c r="F1312" s="12">
        <f>$I$2*Данные!E1305*Данные!D1305</f>
        <v>249.52481835902358</v>
      </c>
      <c r="G1312" s="12">
        <f>$F$2*Данные!D1305*Данные!F1305</f>
        <v>475.92066676992374</v>
      </c>
    </row>
    <row r="1313" spans="1:7">
      <c r="A1313" s="17">
        <v>44974</v>
      </c>
      <c r="B1313" s="18">
        <f xml:space="preserve"> Данные!B1306 * 'Лаб 1'!$F$1</f>
        <v>197.62075561932087</v>
      </c>
      <c r="C1313" s="3">
        <f xml:space="preserve"> Данные!C1306 * 'Лаб 1'!$M$1</f>
        <v>149.12254829671139</v>
      </c>
      <c r="D1313" s="3">
        <f>Данные!D1306 * 'Лаб 1'!$I$1</f>
        <v>141.39464375947446</v>
      </c>
      <c r="E1313" s="12">
        <f t="shared" si="23"/>
        <v>131.62161478246284</v>
      </c>
      <c r="F1313" s="12">
        <f>$I$2*Данные!E1306*Данные!D1306</f>
        <v>249.78948306749552</v>
      </c>
      <c r="G1313" s="12">
        <f>$F$2*Данные!D1306*Данные!F1306</f>
        <v>483.47424190710728</v>
      </c>
    </row>
    <row r="1314" spans="1:7">
      <c r="A1314" s="17">
        <v>44977</v>
      </c>
      <c r="B1314" s="18">
        <f xml:space="preserve"> Данные!B1307 * 'Лаб 1'!$F$1</f>
        <v>197.2262075561932</v>
      </c>
      <c r="C1314" s="3">
        <f xml:space="preserve"> Данные!C1307 * 'Лаб 1'!$M$1</f>
        <v>148.28688000786511</v>
      </c>
      <c r="D1314" s="3">
        <f>Данные!D1307 * 'Лаб 1'!$I$1</f>
        <v>142.1020717534108</v>
      </c>
      <c r="E1314" s="12">
        <f t="shared" si="23"/>
        <v>131.65054022438551</v>
      </c>
      <c r="F1314" s="12">
        <f>$I$2*Данные!E1307*Данные!D1307</f>
        <v>252.40077065009658</v>
      </c>
      <c r="G1314" s="12">
        <f>$F$2*Данные!D1307*Данные!F1307</f>
        <v>484.21790099792611</v>
      </c>
    </row>
    <row r="1315" spans="1:7">
      <c r="A1315" s="17">
        <v>44978</v>
      </c>
      <c r="B1315" s="18">
        <f xml:space="preserve"> Данные!B1308 * 'Лаб 1'!$F$1</f>
        <v>197.71640363462458</v>
      </c>
      <c r="C1315" s="3">
        <f xml:space="preserve"> Данные!C1308 * 'Лаб 1'!$M$1</f>
        <v>148.43926657818412</v>
      </c>
      <c r="D1315" s="3">
        <f>Данные!D1308 * 'Лаб 1'!$I$1</f>
        <v>140.92976250631631</v>
      </c>
      <c r="E1315" s="12">
        <f t="shared" si="23"/>
        <v>131.67946566630818</v>
      </c>
      <c r="F1315" s="12">
        <f>$I$2*Данные!E1308*Данные!D1308</f>
        <v>248.97638390562383</v>
      </c>
      <c r="G1315" s="12">
        <f>$F$2*Данные!D1308*Данные!F1308</f>
        <v>473.38196462766581</v>
      </c>
    </row>
    <row r="1316" spans="1:7">
      <c r="A1316" s="17">
        <v>44979</v>
      </c>
      <c r="B1316" s="18">
        <f xml:space="preserve"> Данные!B1309 * 'Лаб 1'!$F$1</f>
        <v>197.33381157340986</v>
      </c>
      <c r="C1316" s="3">
        <f xml:space="preserve"> Данные!C1309 * 'Лаб 1'!$M$1</f>
        <v>148.92592046404167</v>
      </c>
      <c r="D1316" s="3">
        <f>Данные!D1309 * 'Лаб 1'!$I$1</f>
        <v>141.50075795856492</v>
      </c>
      <c r="E1316" s="12">
        <f t="shared" si="23"/>
        <v>131.70839110823084</v>
      </c>
      <c r="F1316" s="12">
        <f>$I$2*Данные!E1309*Данные!D1309</f>
        <v>243.32328634318765</v>
      </c>
      <c r="G1316" s="12">
        <f>$F$2*Данные!D1309*Данные!F1309</f>
        <v>477.26249638775323</v>
      </c>
    </row>
    <row r="1317" spans="1:7">
      <c r="A1317" s="17">
        <v>44980</v>
      </c>
      <c r="B1317" s="18">
        <f xml:space="preserve"> Данные!B1310 * 'Лаб 1'!$F$1</f>
        <v>197.20229555236727</v>
      </c>
      <c r="C1317" s="3">
        <f xml:space="preserve"> Данные!C1310 * 'Лаб 1'!$M$1</f>
        <v>148.29671139949861</v>
      </c>
      <c r="D1317" s="3">
        <f>Данные!D1310 * 'Лаб 1'!$I$1</f>
        <v>141.3895907023749</v>
      </c>
      <c r="E1317" s="12">
        <f t="shared" si="23"/>
        <v>131.73731655015351</v>
      </c>
      <c r="F1317" s="12">
        <f>$I$2*Данные!E1310*Данные!D1310</f>
        <v>246.40457975449999</v>
      </c>
      <c r="G1317" s="12">
        <f>$F$2*Данные!D1310*Данные!F1310</f>
        <v>493.62158769717252</v>
      </c>
    </row>
    <row r="1318" spans="1:7">
      <c r="A1318" s="17">
        <v>44981</v>
      </c>
      <c r="B1318" s="18">
        <f xml:space="preserve"> Данные!B1311 * 'Лаб 1'!$F$1</f>
        <v>196.44906743185078</v>
      </c>
      <c r="C1318" s="3">
        <f xml:space="preserve"> Данные!C1311 * 'Лаб 1'!$M$1</f>
        <v>147.37256058595094</v>
      </c>
      <c r="D1318" s="3">
        <f>Данные!D1311 * 'Лаб 1'!$I$1</f>
        <v>141.34916624557854</v>
      </c>
      <c r="E1318" s="12">
        <f t="shared" si="23"/>
        <v>131.76624199207617</v>
      </c>
      <c r="F1318" s="12">
        <f>$I$2*Данные!E1311*Данные!D1311</f>
        <v>241.34569567073876</v>
      </c>
      <c r="G1318" s="12">
        <f>$F$2*Данные!D1311*Данные!F1311</f>
        <v>502.62927053992951</v>
      </c>
    </row>
    <row r="1319" spans="1:7">
      <c r="A1319" s="17">
        <v>44984</v>
      </c>
      <c r="B1319" s="18">
        <f xml:space="preserve"> Данные!B1312 * 'Лаб 1'!$F$1</f>
        <v>196.28168340506932</v>
      </c>
      <c r="C1319" s="3">
        <f xml:space="preserve"> Данные!C1312 * 'Лаб 1'!$M$1</f>
        <v>147.23983679889886</v>
      </c>
      <c r="D1319" s="3">
        <f>Данные!D1312 * 'Лаб 1'!$I$1</f>
        <v>141.455280444669</v>
      </c>
      <c r="E1319" s="12">
        <f t="shared" si="23"/>
        <v>131.79516743399884</v>
      </c>
      <c r="F1319" s="12">
        <f>$I$2*Данные!E1312*Данные!D1312</f>
        <v>243.94622415726681</v>
      </c>
      <c r="G1319" s="12">
        <f>$F$2*Данные!D1312*Данные!F1312</f>
        <v>495.7147599494179</v>
      </c>
    </row>
    <row r="1320" spans="1:7">
      <c r="A1320" s="17">
        <v>44985</v>
      </c>
      <c r="B1320" s="18">
        <f xml:space="preserve"> Данные!B1313 * 'Лаб 1'!$F$1</f>
        <v>195.2654232424677</v>
      </c>
      <c r="C1320" s="3">
        <f xml:space="preserve"> Данные!C1313 * 'Лаб 1'!$M$1</f>
        <v>146.64012190925624</v>
      </c>
      <c r="D1320" s="3">
        <f>Данные!D1313 * 'Лаб 1'!$I$1</f>
        <v>141.88984335522989</v>
      </c>
      <c r="E1320" s="12">
        <f t="shared" si="23"/>
        <v>131.82409287592151</v>
      </c>
      <c r="F1320" s="12">
        <f>$I$2*Данные!E1313*Данные!D1313</f>
        <v>242.60669171661601</v>
      </c>
      <c r="G1320" s="12">
        <f>$F$2*Данные!D1313*Данные!F1313</f>
        <v>495.30247908167513</v>
      </c>
    </row>
    <row r="1321" spans="1:7">
      <c r="A1321" s="17">
        <v>44986</v>
      </c>
      <c r="B1321" s="18">
        <f xml:space="preserve"> Данные!B1314 * 'Лаб 1'!$F$1</f>
        <v>194.95456719273074</v>
      </c>
      <c r="C1321" s="3">
        <f xml:space="preserve"> Данные!C1314 * 'Лаб 1'!$M$1</f>
        <v>146.86132822100967</v>
      </c>
      <c r="D1321" s="3">
        <f>Данные!D1314 * 'Лаб 1'!$I$1</f>
        <v>141.57655381505811</v>
      </c>
      <c r="E1321" s="12">
        <f t="shared" si="23"/>
        <v>131.85301831784417</v>
      </c>
      <c r="F1321" s="12">
        <f>$I$2*Данные!E1314*Данные!D1314</f>
        <v>243.57368832309319</v>
      </c>
      <c r="G1321" s="12">
        <f>$F$2*Данные!D1314*Данные!F1314</f>
        <v>494.20886249680819</v>
      </c>
    </row>
    <row r="1322" spans="1:7">
      <c r="A1322" s="17">
        <v>44987</v>
      </c>
      <c r="B1322" s="18">
        <f xml:space="preserve"> Данные!B1315 * 'Лаб 1'!$F$1</f>
        <v>198.02725968436152</v>
      </c>
      <c r="C1322" s="3">
        <f xml:space="preserve"> Данные!C1315 * 'Лаб 1'!$M$1</f>
        <v>147.32831932360025</v>
      </c>
      <c r="D1322" s="3">
        <f>Данные!D1315 * 'Лаб 1'!$I$1</f>
        <v>141.98079838302172</v>
      </c>
      <c r="E1322" s="12">
        <f t="shared" si="23"/>
        <v>131.88194375976684</v>
      </c>
      <c r="F1322" s="12">
        <f>$I$2*Данные!E1315*Данные!D1315</f>
        <v>246.58382244048107</v>
      </c>
      <c r="G1322" s="12">
        <f>$F$2*Данные!D1315*Данные!F1315</f>
        <v>495.61998067083005</v>
      </c>
    </row>
    <row r="1323" spans="1:7">
      <c r="A1323" s="17">
        <v>44988</v>
      </c>
      <c r="B1323" s="18">
        <f xml:space="preserve"> Данные!B1316 * 'Лаб 1'!$F$1</f>
        <v>198.88809182209468</v>
      </c>
      <c r="C1323" s="3">
        <f xml:space="preserve"> Данные!C1316 * 'Лаб 1'!$M$1</f>
        <v>147.49545298136951</v>
      </c>
      <c r="D1323" s="3">
        <f>Данные!D1316 * 'Лаб 1'!$I$1</f>
        <v>142.73370389085395</v>
      </c>
      <c r="E1323" s="12">
        <f t="shared" si="23"/>
        <v>131.91086920168951</v>
      </c>
      <c r="F1323" s="12">
        <f>$I$2*Данные!E1316*Данные!D1316</f>
        <v>240.38209159960945</v>
      </c>
      <c r="G1323" s="12">
        <f>$F$2*Данные!D1316*Данные!F1316</f>
        <v>496.86242415450062</v>
      </c>
    </row>
    <row r="1324" spans="1:7">
      <c r="A1324" s="17">
        <v>44991</v>
      </c>
      <c r="B1324" s="18">
        <f xml:space="preserve"> Данные!B1317 * 'Лаб 1'!$F$1</f>
        <v>200.44237207077953</v>
      </c>
      <c r="C1324" s="3">
        <f xml:space="preserve"> Данные!C1317 * 'Лаб 1'!$M$1</f>
        <v>148.10008356682889</v>
      </c>
      <c r="D1324" s="3">
        <f>Данные!D1317 * 'Лаб 1'!$I$1</f>
        <v>142.76907529055077</v>
      </c>
      <c r="E1324" s="12">
        <f t="shared" si="23"/>
        <v>131.93979464361217</v>
      </c>
      <c r="F1324" s="12">
        <f>$I$2*Данные!E1317*Данные!D1317</f>
        <v>235.99119684721092</v>
      </c>
      <c r="G1324" s="12">
        <f>$F$2*Данные!D1317*Данные!F1317</f>
        <v>490.08801850778525</v>
      </c>
    </row>
    <row r="1325" spans="1:7">
      <c r="A1325" s="17">
        <v>44992</v>
      </c>
      <c r="B1325" s="18">
        <f xml:space="preserve"> Данные!B1318 * 'Лаб 1'!$F$1</f>
        <v>201.96078431372547</v>
      </c>
      <c r="C1325" s="3">
        <f xml:space="preserve"> Данные!C1318 * 'Лаб 1'!$M$1</f>
        <v>149.25527208376346</v>
      </c>
      <c r="D1325" s="3">
        <f>Данные!D1318 * 'Лаб 1'!$I$1</f>
        <v>143.37544214249621</v>
      </c>
      <c r="E1325" s="12">
        <f t="shared" si="23"/>
        <v>131.96872008553484</v>
      </c>
      <c r="F1325" s="12">
        <f>$I$2*Данные!E1318*Данные!D1318</f>
        <v>235.61598190556961</v>
      </c>
      <c r="G1325" s="12">
        <f>$F$2*Данные!D1318*Данные!F1318</f>
        <v>498.69863104903845</v>
      </c>
    </row>
    <row r="1326" spans="1:7">
      <c r="A1326" s="17">
        <v>44994</v>
      </c>
      <c r="B1326" s="18">
        <f xml:space="preserve"> Данные!B1319 * 'Лаб 1'!$F$1</f>
        <v>200.8130081300813</v>
      </c>
      <c r="C1326" s="3">
        <f xml:space="preserve"> Данные!C1319 * 'Лаб 1'!$M$1</f>
        <v>149.42240574153271</v>
      </c>
      <c r="D1326" s="3">
        <f>Данные!D1319 * 'Лаб 1'!$I$1</f>
        <v>143.22890348660937</v>
      </c>
      <c r="E1326" s="12">
        <f t="shared" si="23"/>
        <v>131.99764552745751</v>
      </c>
      <c r="F1326" s="12">
        <f>$I$2*Данные!E1319*Данные!D1319</f>
        <v>222.94193284492513</v>
      </c>
      <c r="G1326" s="12">
        <f>$F$2*Данные!D1319*Данные!F1319</f>
        <v>505.2080070046631</v>
      </c>
    </row>
    <row r="1327" spans="1:7">
      <c r="A1327" s="17">
        <v>44995</v>
      </c>
      <c r="B1327" s="18">
        <f xml:space="preserve"> Данные!B1320 * 'Лаб 1'!$F$1</f>
        <v>198.92395982783356</v>
      </c>
      <c r="C1327" s="3">
        <f xml:space="preserve"> Данные!C1320 * 'Лаб 1'!$M$1</f>
        <v>149.33392321683135</v>
      </c>
      <c r="D1327" s="3">
        <f>Данные!D1320 * 'Лаб 1'!$I$1</f>
        <v>143.87569479535119</v>
      </c>
      <c r="E1327" s="12">
        <f t="shared" si="23"/>
        <v>132.02657096938017</v>
      </c>
      <c r="F1327" s="12">
        <f>$I$2*Данные!E1320*Данные!D1320</f>
        <v>212.98789560369713</v>
      </c>
      <c r="G1327" s="12">
        <f>$F$2*Данные!D1320*Данные!F1320</f>
        <v>508.81975373880675</v>
      </c>
    </row>
    <row r="1328" spans="1:7">
      <c r="A1328" s="17">
        <v>44998</v>
      </c>
      <c r="B1328" s="18">
        <f xml:space="preserve"> Данные!B1321 * 'Лаб 1'!$F$1</f>
        <v>200.80105212816832</v>
      </c>
      <c r="C1328" s="3">
        <f xml:space="preserve"> Данные!C1321 * 'Лаб 1'!$M$1</f>
        <v>150.41046060069803</v>
      </c>
      <c r="D1328" s="3">
        <f>Данные!D1321 * 'Лаб 1'!$I$1</f>
        <v>143.85042950985346</v>
      </c>
      <c r="E1328" s="12">
        <f t="shared" si="23"/>
        <v>132.05549641130284</v>
      </c>
      <c r="F1328" s="12">
        <f>$I$2*Данные!E1321*Данные!D1321</f>
        <v>247.84263558975104</v>
      </c>
      <c r="G1328" s="12">
        <f>$F$2*Данные!D1321*Данные!F1321</f>
        <v>518.24062503723201</v>
      </c>
    </row>
    <row r="1329" spans="1:7">
      <c r="A1329" s="17">
        <v>44999</v>
      </c>
      <c r="B1329" s="18">
        <f xml:space="preserve"> Данные!B1322 * 'Лаб 1'!$F$1</f>
        <v>205.41606886657101</v>
      </c>
      <c r="C1329" s="3">
        <f xml:space="preserve"> Данные!C1322 * 'Лаб 1'!$M$1</f>
        <v>152.75524750528436</v>
      </c>
      <c r="D1329" s="3">
        <f>Данные!D1322 * 'Лаб 1'!$I$1</f>
        <v>143.47145022738758</v>
      </c>
      <c r="E1329" s="12">
        <f t="shared" si="23"/>
        <v>132.08442185322551</v>
      </c>
      <c r="F1329" s="12">
        <f>$I$2*Данные!E1322*Данные!D1322</f>
        <v>260.58862630885926</v>
      </c>
      <c r="G1329" s="12">
        <f>$F$2*Данные!D1322*Данные!F1322</f>
        <v>514.05628259928505</v>
      </c>
    </row>
    <row r="1330" spans="1:7">
      <c r="A1330" s="17">
        <v>45000</v>
      </c>
      <c r="B1330" s="18">
        <f xml:space="preserve"> Данные!B1323 * 'Лаб 1'!$F$1</f>
        <v>206.75514108082257</v>
      </c>
      <c r="C1330" s="3">
        <f xml:space="preserve"> Данные!C1323 * 'Лаб 1'!$M$1</f>
        <v>152.52420980189746</v>
      </c>
      <c r="D1330" s="3">
        <f>Данные!D1323 * 'Лаб 1'!$I$1</f>
        <v>142.94087923193533</v>
      </c>
      <c r="E1330" s="12">
        <f t="shared" si="23"/>
        <v>132.11334729514817</v>
      </c>
      <c r="F1330" s="12">
        <f>$I$2*Данные!E1323*Данные!D1323</f>
        <v>251.28477562659941</v>
      </c>
      <c r="G1330" s="12">
        <f>$F$2*Данные!D1323*Данные!F1323</f>
        <v>520.08539970195602</v>
      </c>
    </row>
    <row r="1331" spans="1:7">
      <c r="A1331" s="17">
        <v>45001</v>
      </c>
      <c r="B1331" s="18">
        <f xml:space="preserve"> Данные!B1324 * 'Лаб 1'!$F$1</f>
        <v>207.68770923003348</v>
      </c>
      <c r="C1331" s="3">
        <f xml:space="preserve"> Данные!C1324 * 'Лаб 1'!$M$1</f>
        <v>151.7475298628521</v>
      </c>
      <c r="D1331" s="3">
        <f>Данные!D1324 * 'Лаб 1'!$I$1</f>
        <v>143.24406265790802</v>
      </c>
      <c r="E1331" s="12">
        <f t="shared" si="23"/>
        <v>132.14227273707084</v>
      </c>
      <c r="F1331" s="12">
        <f>$I$2*Данные!E1324*Данные!D1324</f>
        <v>251.46313472560342</v>
      </c>
      <c r="G1331" s="12">
        <f>$F$2*Данные!D1324*Данные!F1324</f>
        <v>527.41364540341169</v>
      </c>
    </row>
    <row r="1332" spans="1:7">
      <c r="A1332" s="17">
        <v>45002</v>
      </c>
      <c r="B1332" s="18">
        <f xml:space="preserve"> Данные!B1325 * 'Лаб 1'!$F$1</f>
        <v>210.1745576279292</v>
      </c>
      <c r="C1332" s="3">
        <f xml:space="preserve"> Данные!C1325 * 'Лаб 1'!$M$1</f>
        <v>151.01017549034066</v>
      </c>
      <c r="D1332" s="3">
        <f>Данные!D1325 * 'Лаб 1'!$I$1</f>
        <v>143.94643759474482</v>
      </c>
      <c r="E1332" s="12">
        <f t="shared" si="23"/>
        <v>132.17119817899351</v>
      </c>
      <c r="F1332" s="12">
        <f>$I$2*Данные!E1325*Данные!D1325</f>
        <v>262.9693138470567</v>
      </c>
      <c r="G1332" s="12">
        <f>$F$2*Данные!D1325*Данные!F1325</f>
        <v>525.17490165461334</v>
      </c>
    </row>
    <row r="1333" spans="1:7">
      <c r="A1333" s="17">
        <v>45005</v>
      </c>
      <c r="B1333" s="18">
        <f xml:space="preserve"> Данные!B1326 * 'Лаб 1'!$F$1</f>
        <v>211.63318986131037</v>
      </c>
      <c r="C1333" s="3">
        <f xml:space="preserve"> Данные!C1326 * 'Лаб 1'!$M$1</f>
        <v>151.30511723934521</v>
      </c>
      <c r="D1333" s="3">
        <f>Данные!D1326 * 'Лаб 1'!$I$1</f>
        <v>144.07781707933299</v>
      </c>
      <c r="E1333" s="12">
        <f t="shared" si="23"/>
        <v>132.20012362091617</v>
      </c>
      <c r="F1333" s="12">
        <f>$I$2*Данные!E1326*Данные!D1326</f>
        <v>268.42383305534094</v>
      </c>
      <c r="G1333" s="12">
        <f>$F$2*Данные!D1326*Данные!F1326</f>
        <v>529.31778706468776</v>
      </c>
    </row>
    <row r="1334" spans="1:7">
      <c r="A1334" s="17">
        <v>45006</v>
      </c>
      <c r="B1334" s="18">
        <f xml:space="preserve"> Данные!B1327 * 'Лаб 1'!$F$1</f>
        <v>218.71114299378289</v>
      </c>
      <c r="C1334" s="3">
        <f xml:space="preserve"> Данные!C1327 * 'Лаб 1'!$M$1</f>
        <v>151.85567517082043</v>
      </c>
      <c r="D1334" s="3">
        <f>Данные!D1327 * 'Лаб 1'!$I$1</f>
        <v>145.0631632137443</v>
      </c>
      <c r="E1334" s="12">
        <f t="shared" si="23"/>
        <v>132.22904906283884</v>
      </c>
      <c r="F1334" s="12">
        <f>$I$2*Данные!E1327*Данные!D1327</f>
        <v>272.22562362676808</v>
      </c>
      <c r="G1334" s="12">
        <f>$F$2*Данные!D1327*Данные!F1327</f>
        <v>537.36412170602227</v>
      </c>
    </row>
    <row r="1335" spans="1:7">
      <c r="A1335" s="17">
        <v>45007</v>
      </c>
      <c r="B1335" s="18">
        <f xml:space="preserve"> Данные!B1328 * 'Лаб 1'!$F$1</f>
        <v>216.15255858440935</v>
      </c>
      <c r="C1335" s="3">
        <f xml:space="preserve"> Данные!C1328 * 'Лаб 1'!$M$1</f>
        <v>151.69345720886793</v>
      </c>
      <c r="D1335" s="3">
        <f>Данные!D1328 * 'Лаб 1'!$I$1</f>
        <v>144.53259221829205</v>
      </c>
      <c r="E1335" s="12">
        <f t="shared" si="23"/>
        <v>132.25797450476151</v>
      </c>
      <c r="F1335" s="12">
        <f>$I$2*Данные!E1328*Данные!D1328</f>
        <v>269.51548159390802</v>
      </c>
      <c r="G1335" s="12">
        <f>$F$2*Данные!D1328*Данные!F1328</f>
        <v>528.81689080701028</v>
      </c>
    </row>
    <row r="1336" spans="1:7">
      <c r="A1336" s="17">
        <v>45008</v>
      </c>
      <c r="B1336" s="18">
        <f xml:space="preserve"> Данные!B1329 * 'Лаб 1'!$F$1</f>
        <v>213.48637015781921</v>
      </c>
      <c r="C1336" s="3">
        <f xml:space="preserve"> Данные!C1329 * 'Лаб 1'!$M$1</f>
        <v>152.49963132281374</v>
      </c>
      <c r="D1336" s="3">
        <f>Данные!D1329 * 'Лаб 1'!$I$1</f>
        <v>144.5174330469934</v>
      </c>
      <c r="E1336" s="12">
        <f t="shared" si="23"/>
        <v>132.28689994668417</v>
      </c>
      <c r="F1336" s="12">
        <f>$I$2*Данные!E1329*Данные!D1329</f>
        <v>273.46464599283433</v>
      </c>
      <c r="G1336" s="12">
        <f>$F$2*Данные!D1329*Данные!F1329</f>
        <v>526.65680351036781</v>
      </c>
    </row>
    <row r="1337" spans="1:7">
      <c r="A1337" s="17">
        <v>45009</v>
      </c>
      <c r="B1337" s="18">
        <f xml:space="preserve"> Данные!B1330 * 'Лаб 1'!$F$1</f>
        <v>216.79818268770924</v>
      </c>
      <c r="C1337" s="3">
        <f xml:space="preserve"> Данные!C1330 * 'Лаб 1'!$M$1</f>
        <v>152.99120090448801</v>
      </c>
      <c r="D1337" s="3">
        <f>Данные!D1330 * 'Лаб 1'!$I$1</f>
        <v>144.11318847902979</v>
      </c>
      <c r="E1337" s="12">
        <f t="shared" si="23"/>
        <v>132.31582538860684</v>
      </c>
      <c r="F1337" s="12">
        <f>$I$2*Данные!E1330*Данные!D1330</f>
        <v>269.53881026500278</v>
      </c>
      <c r="G1337" s="12">
        <f>$F$2*Данные!D1330*Данные!F1330</f>
        <v>535.57737660133193</v>
      </c>
    </row>
    <row r="1338" spans="1:7">
      <c r="A1338" s="17">
        <v>45012</v>
      </c>
      <c r="B1338" s="18">
        <f xml:space="preserve"> Данные!B1331 * 'Лаб 1'!$F$1</f>
        <v>218.11334289813487</v>
      </c>
      <c r="C1338" s="3">
        <f xml:space="preserve"> Данные!C1331 * 'Лаб 1'!$M$1</f>
        <v>152.15061691982501</v>
      </c>
      <c r="D1338" s="3">
        <f>Данные!D1331 * 'Лаб 1'!$I$1</f>
        <v>143.63820111167254</v>
      </c>
      <c r="E1338" s="12">
        <f t="shared" si="23"/>
        <v>132.34475083052951</v>
      </c>
      <c r="F1338" s="12">
        <f>$I$2*Данные!E1331*Данные!D1331</f>
        <v>262.56131334907167</v>
      </c>
      <c r="G1338" s="12">
        <f>$F$2*Данные!D1331*Данные!F1331</f>
        <v>539.09150098222733</v>
      </c>
    </row>
    <row r="1339" spans="1:7">
      <c r="A1339" s="17">
        <v>45013</v>
      </c>
      <c r="B1339" s="18">
        <f xml:space="preserve"> Данные!B1332 * 'Лаб 1'!$F$1</f>
        <v>214.77761836441891</v>
      </c>
      <c r="C1339" s="3">
        <f xml:space="preserve"> Данные!C1332 * 'Лаб 1'!$M$1</f>
        <v>152.86830850906946</v>
      </c>
      <c r="D1339" s="3">
        <f>Данные!D1332 * 'Лаб 1'!$I$1</f>
        <v>144.03233956543707</v>
      </c>
      <c r="E1339" s="12">
        <f t="shared" si="23"/>
        <v>132.37367627245217</v>
      </c>
      <c r="F1339" s="12">
        <f>$I$2*Данные!E1332*Данные!D1332</f>
        <v>265.3787530025408</v>
      </c>
      <c r="G1339" s="12">
        <f>$F$2*Данные!D1332*Данные!F1332</f>
        <v>549.02757268471044</v>
      </c>
    </row>
    <row r="1340" spans="1:7">
      <c r="A1340" s="17">
        <v>45014</v>
      </c>
      <c r="B1340" s="18">
        <f xml:space="preserve"> Данные!B1333 * 'Лаб 1'!$F$1</f>
        <v>213.21138211382114</v>
      </c>
      <c r="C1340" s="3">
        <f xml:space="preserve"> Данные!C1333 * 'Лаб 1'!$M$1</f>
        <v>152.37182323157842</v>
      </c>
      <c r="D1340" s="3">
        <f>Данные!D1333 * 'Лаб 1'!$I$1</f>
        <v>143.73926225366344</v>
      </c>
      <c r="E1340" s="12">
        <f t="shared" si="23"/>
        <v>132.40260171437484</v>
      </c>
      <c r="F1340" s="12">
        <f>$I$2*Данные!E1333*Данные!D1333</f>
        <v>272.51835087871996</v>
      </c>
      <c r="G1340" s="12">
        <f>$F$2*Данные!D1333*Данные!F1333</f>
        <v>552.13021749170719</v>
      </c>
    </row>
    <row r="1341" spans="1:7">
      <c r="A1341" s="17">
        <v>45015</v>
      </c>
      <c r="B1341" s="18">
        <f xml:space="preserve"> Данные!B1334 * 'Лаб 1'!$F$1</f>
        <v>215.79387852702058</v>
      </c>
      <c r="C1341" s="3">
        <f xml:space="preserve"> Данные!C1334 * 'Лаб 1'!$M$1</f>
        <v>153.09934621245637</v>
      </c>
      <c r="D1341" s="3">
        <f>Данные!D1334 * 'Лаб 1'!$I$1</f>
        <v>144.30015159171299</v>
      </c>
      <c r="E1341" s="12">
        <f t="shared" si="23"/>
        <v>132.43152715629751</v>
      </c>
      <c r="F1341" s="12">
        <f>$I$2*Данные!E1334*Данные!D1334</f>
        <v>273.12190064341405</v>
      </c>
      <c r="G1341" s="12">
        <f>$F$2*Данные!D1334*Данные!F1334</f>
        <v>552.48345141320897</v>
      </c>
    </row>
    <row r="1342" spans="1:7">
      <c r="A1342" s="17">
        <v>45016</v>
      </c>
      <c r="B1342" s="18">
        <f xml:space="preserve"> Данные!B1335 * 'Лаб 1'!$F$1</f>
        <v>216.15255858440935</v>
      </c>
      <c r="C1342" s="3">
        <f xml:space="preserve"> Данные!C1335 * 'Лаб 1'!$M$1</f>
        <v>153.34021530747677</v>
      </c>
      <c r="D1342" s="3">
        <f>Данные!D1335 * 'Лаб 1'!$I$1</f>
        <v>144.37089439110662</v>
      </c>
      <c r="E1342" s="12">
        <f t="shared" si="23"/>
        <v>132.46045259822017</v>
      </c>
      <c r="F1342" s="12">
        <f>$I$2*Данные!E1335*Данные!D1335</f>
        <v>275.88774722299507</v>
      </c>
      <c r="G1342" s="12">
        <f>$F$2*Данные!D1335*Данные!F1335</f>
        <v>546.51358450040721</v>
      </c>
    </row>
    <row r="1343" spans="1:7">
      <c r="A1343" s="17">
        <v>45019</v>
      </c>
      <c r="B1343" s="18">
        <f xml:space="preserve"> Данные!B1336 * 'Лаб 1'!$F$1</f>
        <v>217.07317073170731</v>
      </c>
      <c r="C1343" s="3">
        <f xml:space="preserve"> Данные!C1336 * 'Лаб 1'!$M$1</f>
        <v>152.94695964213736</v>
      </c>
      <c r="D1343" s="3">
        <f>Данные!D1336 * 'Лаб 1'!$I$1</f>
        <v>144.20414350682162</v>
      </c>
      <c r="E1343" s="12">
        <f t="shared" si="23"/>
        <v>132.48937804014284</v>
      </c>
      <c r="F1343" s="12">
        <f>$I$2*Данные!E1336*Данные!D1336</f>
        <v>273.79167293229472</v>
      </c>
      <c r="G1343" s="12">
        <f>$F$2*Данные!D1336*Данные!F1336</f>
        <v>548.88243804515128</v>
      </c>
    </row>
    <row r="1344" spans="1:7">
      <c r="A1344" s="17">
        <v>45020</v>
      </c>
      <c r="B1344" s="18">
        <f xml:space="preserve"> Данные!B1337 * 'Лаб 1'!$F$1</f>
        <v>216.02104256336682</v>
      </c>
      <c r="C1344" s="3">
        <f xml:space="preserve"> Данные!C1337 * 'Лаб 1'!$M$1</f>
        <v>153.42378213636141</v>
      </c>
      <c r="D1344" s="3">
        <f>Данные!D1337 * 'Лаб 1'!$I$1</f>
        <v>144.65386558868113</v>
      </c>
      <c r="E1344" s="12">
        <f t="shared" si="23"/>
        <v>132.51830348206551</v>
      </c>
      <c r="F1344" s="12">
        <f>$I$2*Данные!E1337*Данные!D1337</f>
        <v>281.35221431056056</v>
      </c>
      <c r="G1344" s="12">
        <f>$F$2*Данные!D1337*Данные!F1337</f>
        <v>541.79995010018501</v>
      </c>
    </row>
    <row r="1345" spans="1:7">
      <c r="A1345" s="17">
        <v>45021</v>
      </c>
      <c r="B1345" s="18">
        <f xml:space="preserve"> Данные!B1338 * 'Лаб 1'!$F$1</f>
        <v>220.92300334768052</v>
      </c>
      <c r="C1345" s="3">
        <f xml:space="preserve"> Данные!C1338 * 'Лаб 1'!$M$1</f>
        <v>156.3486211473234</v>
      </c>
      <c r="D1345" s="3">
        <f>Данные!D1338 * 'Лаб 1'!$I$1</f>
        <v>146.50833754421424</v>
      </c>
      <c r="E1345" s="12">
        <f t="shared" si="23"/>
        <v>132.54722892398817</v>
      </c>
      <c r="F1345" s="12">
        <f>$I$2*Данные!E1338*Данные!D1338</f>
        <v>293.46427149909408</v>
      </c>
      <c r="G1345" s="12">
        <f>$F$2*Данные!D1338*Данные!F1338</f>
        <v>544.58022831968674</v>
      </c>
    </row>
    <row r="1346" spans="1:7">
      <c r="A1346" s="17">
        <v>45022</v>
      </c>
      <c r="B1346" s="18">
        <f xml:space="preserve"> Данные!B1339 * 'Лаб 1'!$F$1</f>
        <v>225.54997608799619</v>
      </c>
      <c r="C1346" s="3">
        <f xml:space="preserve"> Данные!C1339 * 'Лаб 1'!$M$1</f>
        <v>157.55788231824215</v>
      </c>
      <c r="D1346" s="3">
        <f>Данные!D1339 * 'Лаб 1'!$I$1</f>
        <v>146.6144517433047</v>
      </c>
      <c r="E1346" s="12">
        <f t="shared" si="23"/>
        <v>132.57615436591084</v>
      </c>
      <c r="F1346" s="12">
        <f>$I$2*Данные!E1339*Данные!D1339</f>
        <v>290.79236988191644</v>
      </c>
      <c r="G1346" s="12">
        <f>$F$2*Данные!D1339*Данные!F1339</f>
        <v>542.60225899452337</v>
      </c>
    </row>
    <row r="1347" spans="1:7">
      <c r="A1347" s="17">
        <v>45023</v>
      </c>
      <c r="B1347" s="18">
        <f xml:space="preserve"> Данные!B1340 * 'Лаб 1'!$F$1</f>
        <v>226.91296030607364</v>
      </c>
      <c r="C1347" s="3">
        <f xml:space="preserve"> Данные!C1340 * 'Лаб 1'!$M$1</f>
        <v>158.88512018876273</v>
      </c>
      <c r="D1347" s="3">
        <f>Данные!D1340 * 'Лаб 1'!$I$1</f>
        <v>147.87266296109146</v>
      </c>
      <c r="E1347" s="12">
        <f t="shared" ref="E1347:E1376" si="24">E1346 + ($E$1377-$E$1281)/96</f>
        <v>132.6050798078335</v>
      </c>
      <c r="F1347" s="12">
        <f>$I$2*Данные!E1340*Данные!D1340</f>
        <v>290.30779433026214</v>
      </c>
      <c r="G1347" s="12">
        <f>$F$2*Данные!D1340*Данные!F1340</f>
        <v>565.92228571054784</v>
      </c>
    </row>
    <row r="1348" spans="1:7">
      <c r="A1348" s="17">
        <v>45026</v>
      </c>
      <c r="B1348" s="18">
        <f xml:space="preserve"> Данные!B1341 * 'Лаб 1'!$F$1</f>
        <v>228.81396461023434</v>
      </c>
      <c r="C1348" s="3">
        <f xml:space="preserve"> Данные!C1341 * 'Лаб 1'!$M$1</f>
        <v>161.61824706287175</v>
      </c>
      <c r="D1348" s="3">
        <f>Данные!D1341 * 'Лаб 1'!$I$1</f>
        <v>150.25265285497724</v>
      </c>
      <c r="E1348" s="12">
        <f t="shared" si="24"/>
        <v>132.63400524975617</v>
      </c>
      <c r="F1348" s="12">
        <f>$I$2*Данные!E1341*Данные!D1341</f>
        <v>298.14997802557491</v>
      </c>
      <c r="G1348" s="12">
        <f>$F$2*Данные!D1341*Данные!F1341</f>
        <v>573.81508964796092</v>
      </c>
    </row>
    <row r="1349" spans="1:7">
      <c r="A1349" s="17">
        <v>45027</v>
      </c>
      <c r="B1349" s="18">
        <f xml:space="preserve"> Данные!B1342 * 'Лаб 1'!$F$1</f>
        <v>227.29555236728839</v>
      </c>
      <c r="C1349" s="3">
        <f xml:space="preserve"> Данные!C1342 * 'Лаб 1'!$M$1</f>
        <v>160.29592488816792</v>
      </c>
      <c r="D1349" s="3">
        <f>Данные!D1342 * 'Лаб 1'!$I$1</f>
        <v>149.25214754926731</v>
      </c>
      <c r="E1349" s="12">
        <f t="shared" si="24"/>
        <v>132.66293069167884</v>
      </c>
      <c r="F1349" s="12">
        <f>$I$2*Данные!E1342*Данные!D1342</f>
        <v>300.38088454266642</v>
      </c>
      <c r="G1349" s="12">
        <f>$F$2*Данные!D1342*Данные!F1342</f>
        <v>570.06316087761047</v>
      </c>
    </row>
    <row r="1350" spans="1:7">
      <c r="A1350" s="17">
        <v>45028</v>
      </c>
      <c r="B1350" s="18">
        <f xml:space="preserve"> Данные!B1343 * 'Лаб 1'!$F$1</f>
        <v>227.21186035389763</v>
      </c>
      <c r="C1350" s="3">
        <f xml:space="preserve"> Данные!C1343 * 'Лаб 1'!$M$1</f>
        <v>160.49746841665439</v>
      </c>
      <c r="D1350" s="3">
        <f>Данные!D1343 * 'Лаб 1'!$I$1</f>
        <v>149.22688226376957</v>
      </c>
      <c r="E1350" s="12">
        <f t="shared" si="24"/>
        <v>132.6918561336015</v>
      </c>
      <c r="F1350" s="12">
        <f>$I$2*Данные!E1343*Данные!D1343</f>
        <v>297.82572047665201</v>
      </c>
      <c r="G1350" s="12">
        <f>$F$2*Данные!D1343*Данные!F1343</f>
        <v>574.24408438395096</v>
      </c>
    </row>
    <row r="1351" spans="1:7">
      <c r="A1351" s="17">
        <v>45029</v>
      </c>
      <c r="B1351" s="18">
        <f xml:space="preserve"> Данные!B1344 * 'Лаб 1'!$F$1</f>
        <v>228.07269249163079</v>
      </c>
      <c r="C1351" s="3">
        <f xml:space="preserve"> Данные!C1344 * 'Лаб 1'!$M$1</f>
        <v>160.95954382342819</v>
      </c>
      <c r="D1351" s="3">
        <f>Данные!D1344 * 'Лаб 1'!$I$1</f>
        <v>149.24204143506822</v>
      </c>
      <c r="E1351" s="12">
        <f t="shared" si="24"/>
        <v>132.72078157552417</v>
      </c>
      <c r="F1351" s="12">
        <f>$I$2*Данные!E1344*Данные!D1344</f>
        <v>308.46698849510773</v>
      </c>
      <c r="G1351" s="12">
        <f>$F$2*Данные!D1344*Данные!F1344</f>
        <v>578.30428584744527</v>
      </c>
    </row>
    <row r="1352" spans="1:7">
      <c r="A1352" s="17">
        <v>45030</v>
      </c>
      <c r="B1352" s="18">
        <f xml:space="preserve"> Данные!B1345 * 'Лаб 1'!$F$1</f>
        <v>229.41176470588235</v>
      </c>
      <c r="C1352" s="3">
        <f xml:space="preserve"> Данные!C1345 * 'Лаб 1'!$M$1</f>
        <v>162.57189205131985</v>
      </c>
      <c r="D1352" s="3">
        <f>Данные!D1345 * 'Лаб 1'!$I$1</f>
        <v>148.76705406771097</v>
      </c>
      <c r="E1352" s="12">
        <f t="shared" si="24"/>
        <v>132.74970701744684</v>
      </c>
      <c r="F1352" s="12">
        <f>$I$2*Данные!E1345*Данные!D1345</f>
        <v>324.47951112399852</v>
      </c>
      <c r="G1352" s="12">
        <f>$F$2*Данные!D1345*Данные!F1345</f>
        <v>573.09360981007933</v>
      </c>
    </row>
    <row r="1353" spans="1:7">
      <c r="A1353" s="17">
        <v>45033</v>
      </c>
      <c r="B1353" s="18">
        <f xml:space="preserve"> Данные!B1346 * 'Лаб 1'!$F$1</f>
        <v>229.71066475370634</v>
      </c>
      <c r="C1353" s="3">
        <f xml:space="preserve"> Данные!C1346 * 'Лаб 1'!$M$1</f>
        <v>162.48832522243524</v>
      </c>
      <c r="D1353" s="3">
        <f>Данные!D1346 * 'Лаб 1'!$I$1</f>
        <v>148.33754421424962</v>
      </c>
      <c r="E1353" s="12">
        <f t="shared" si="24"/>
        <v>132.7786324593695</v>
      </c>
      <c r="F1353" s="12">
        <f>$I$2*Данные!E1346*Данные!D1346</f>
        <v>326.579816076089</v>
      </c>
      <c r="G1353" s="12">
        <f>$F$2*Данные!D1346*Данные!F1346</f>
        <v>565.84978146637707</v>
      </c>
    </row>
    <row r="1354" spans="1:7">
      <c r="A1354" s="17">
        <v>45034</v>
      </c>
      <c r="B1354" s="18">
        <f xml:space="preserve"> Данные!B1347 * 'Лаб 1'!$F$1</f>
        <v>227.76183644189382</v>
      </c>
      <c r="C1354" s="3">
        <f xml:space="preserve"> Данные!C1347 * 'Лаб 1'!$M$1</f>
        <v>162.05574399056187</v>
      </c>
      <c r="D1354" s="3">
        <f>Данные!D1347 * 'Лаб 1'!$I$1</f>
        <v>148.9742294087923</v>
      </c>
      <c r="E1354" s="12">
        <f t="shared" si="24"/>
        <v>132.80755790129217</v>
      </c>
      <c r="F1354" s="12">
        <f>$I$2*Данные!E1347*Данные!D1347</f>
        <v>328.00194405636813</v>
      </c>
      <c r="G1354" s="12">
        <f>$F$2*Данные!D1347*Данные!F1347</f>
        <v>569.34603208866463</v>
      </c>
    </row>
    <row r="1355" spans="1:7">
      <c r="A1355" s="17">
        <v>45035</v>
      </c>
      <c r="B1355" s="18">
        <f xml:space="preserve"> Данные!B1348 * 'Лаб 1'!$F$1</f>
        <v>226.19560019129602</v>
      </c>
      <c r="C1355" s="3">
        <f xml:space="preserve"> Данные!C1348 * 'Лаб 1'!$M$1</f>
        <v>161.40195644693506</v>
      </c>
      <c r="D1355" s="3">
        <f>Данные!D1348 * 'Лаб 1'!$I$1</f>
        <v>148.72157655381505</v>
      </c>
      <c r="E1355" s="12">
        <f t="shared" si="24"/>
        <v>132.83648334321484</v>
      </c>
      <c r="F1355" s="12">
        <f>$I$2*Данные!E1348*Данные!D1348</f>
        <v>315.79686855785752</v>
      </c>
      <c r="G1355" s="12">
        <f>$F$2*Данные!D1348*Данные!F1348</f>
        <v>563.01739695372839</v>
      </c>
    </row>
    <row r="1356" spans="1:7">
      <c r="A1356" s="17">
        <v>45036</v>
      </c>
      <c r="B1356" s="18">
        <f xml:space="preserve"> Данные!B1349 * 'Лаб 1'!$F$1</f>
        <v>223.63701578192254</v>
      </c>
      <c r="C1356" s="3">
        <f xml:space="preserve"> Данные!C1349 * 'Лаб 1'!$M$1</f>
        <v>160.94479673597797</v>
      </c>
      <c r="D1356" s="3">
        <f>Данные!D1349 * 'Лаб 1'!$I$1</f>
        <v>148.76705406771097</v>
      </c>
      <c r="E1356" s="12">
        <f t="shared" si="24"/>
        <v>132.8654087851375</v>
      </c>
      <c r="F1356" s="12">
        <f>$I$2*Данные!E1349*Данные!D1349</f>
        <v>305.54579312801212</v>
      </c>
      <c r="G1356" s="12">
        <f>$F$2*Данные!D1349*Данные!F1349</f>
        <v>563.15517277226866</v>
      </c>
    </row>
    <row r="1357" spans="1:7">
      <c r="A1357" s="17">
        <v>45037</v>
      </c>
      <c r="B1357" s="18">
        <f xml:space="preserve"> Данные!B1350 * 'Лаб 1'!$F$1</f>
        <v>225.51410808225728</v>
      </c>
      <c r="C1357" s="3">
        <f xml:space="preserve"> Данные!C1350 * 'Лаб 1'!$M$1</f>
        <v>161.51993314653689</v>
      </c>
      <c r="D1357" s="3">
        <f>Данные!D1350 * 'Лаб 1'!$I$1</f>
        <v>148.66599292572005</v>
      </c>
      <c r="E1357" s="12">
        <f t="shared" si="24"/>
        <v>132.89433422706017</v>
      </c>
      <c r="F1357" s="12">
        <f>$I$2*Данные!E1350*Данные!D1350</f>
        <v>296.29988221706031</v>
      </c>
      <c r="G1357" s="12">
        <f>$F$2*Данные!D1350*Данные!F1350</f>
        <v>578.75265530791751</v>
      </c>
    </row>
    <row r="1358" spans="1:7">
      <c r="A1358" s="17">
        <v>45042</v>
      </c>
      <c r="B1358" s="18">
        <f xml:space="preserve"> Данные!B1351 * 'Лаб 1'!$F$1</f>
        <v>224.28263988522238</v>
      </c>
      <c r="C1358" s="3">
        <f xml:space="preserve"> Данные!C1351 * 'Лаб 1'!$M$1</f>
        <v>161.51501745072014</v>
      </c>
      <c r="D1358" s="3">
        <f>Данные!D1351 * 'Лаб 1'!$I$1</f>
        <v>148.44365841334005</v>
      </c>
      <c r="E1358" s="12">
        <f t="shared" si="24"/>
        <v>132.92325966898284</v>
      </c>
      <c r="F1358" s="12">
        <f>$I$2*Данные!E1351*Данные!D1351</f>
        <v>293.69946136754095</v>
      </c>
      <c r="G1358" s="12">
        <f>$F$2*Данные!D1351*Данные!F1351</f>
        <v>582.24502911640172</v>
      </c>
    </row>
    <row r="1359" spans="1:7">
      <c r="A1359" s="17">
        <v>45043</v>
      </c>
      <c r="B1359" s="18">
        <f xml:space="preserve"> Данные!B1352 * 'Лаб 1'!$F$1</f>
        <v>225.69344811095169</v>
      </c>
      <c r="C1359" s="3">
        <f xml:space="preserve"> Данные!C1352 * 'Лаб 1'!$M$1</f>
        <v>162.2769503023153</v>
      </c>
      <c r="D1359" s="3">
        <f>Данные!D1352 * 'Лаб 1'!$I$1</f>
        <v>148.41334007074278</v>
      </c>
      <c r="E1359" s="12">
        <f t="shared" si="24"/>
        <v>132.9521851109055</v>
      </c>
      <c r="F1359" s="12">
        <f>$I$2*Данные!E1352*Данные!D1352</f>
        <v>297.19254024542772</v>
      </c>
      <c r="G1359" s="12">
        <f>$F$2*Данные!D1352*Данные!F1352</f>
        <v>581.81734495139324</v>
      </c>
    </row>
    <row r="1360" spans="1:7">
      <c r="A1360" s="17">
        <v>45044</v>
      </c>
      <c r="B1360" s="18">
        <f xml:space="preserve"> Данные!B1353 * 'Лаб 1'!$F$1</f>
        <v>225.45432807269248</v>
      </c>
      <c r="C1360" s="3">
        <f xml:space="preserve"> Данные!C1353 * 'Лаб 1'!$M$1</f>
        <v>161.5445116256206</v>
      </c>
      <c r="D1360" s="3">
        <f>Данные!D1353 * 'Лаб 1'!$I$1</f>
        <v>148.3577564426478</v>
      </c>
      <c r="E1360" s="12">
        <f t="shared" si="24"/>
        <v>132.98111055282817</v>
      </c>
      <c r="F1360" s="12">
        <f>$I$2*Данные!E1353*Данные!D1353</f>
        <v>297.02497087805284</v>
      </c>
      <c r="G1360" s="12">
        <f>$F$2*Данные!D1353*Данные!F1353</f>
        <v>577.99852683411598</v>
      </c>
    </row>
    <row r="1361" spans="1:7">
      <c r="A1361" s="17">
        <v>45045</v>
      </c>
      <c r="B1361" s="18">
        <f xml:space="preserve"> Данные!B1354 * 'Лаб 1'!$F$1</f>
        <v>222.96747967479675</v>
      </c>
      <c r="C1361" s="3">
        <f xml:space="preserve"> Данные!C1354 * 'Лаб 1'!$M$1</f>
        <v>160.50238411247111</v>
      </c>
      <c r="D1361" s="3">
        <f>Данные!D1354 * 'Лаб 1'!$I$1</f>
        <v>147.82718544719555</v>
      </c>
      <c r="E1361" s="12">
        <f t="shared" si="24"/>
        <v>133.01003599475084</v>
      </c>
      <c r="F1361" s="12">
        <f>$I$2*Данные!E1354*Данные!D1354</f>
        <v>296.40344647841505</v>
      </c>
      <c r="G1361" s="12">
        <f>$F$2*Данные!D1354*Данные!F1354</f>
        <v>572.20670834796329</v>
      </c>
    </row>
    <row r="1362" spans="1:7">
      <c r="A1362" s="17">
        <v>45048</v>
      </c>
      <c r="B1362" s="18">
        <f xml:space="preserve"> Данные!B1355 * 'Лаб 1'!$F$1</f>
        <v>221.13821138211381</v>
      </c>
      <c r="C1362" s="3">
        <f xml:space="preserve"> Данные!C1355 * 'Лаб 1'!$M$1</f>
        <v>159.51432925330582</v>
      </c>
      <c r="D1362" s="3">
        <f>Данные!D1355 * 'Лаб 1'!$I$1</f>
        <v>146.62961091460332</v>
      </c>
      <c r="E1362" s="12">
        <f t="shared" si="24"/>
        <v>133.0389614366735</v>
      </c>
      <c r="F1362" s="12">
        <f>$I$2*Данные!E1355*Данные!D1355</f>
        <v>286.24467787367178</v>
      </c>
      <c r="G1362" s="12">
        <f>$F$2*Данные!D1355*Данные!F1355</f>
        <v>561.94459531974303</v>
      </c>
    </row>
    <row r="1363" spans="1:7">
      <c r="A1363" s="17">
        <v>45049</v>
      </c>
      <c r="B1363" s="18">
        <f xml:space="preserve"> Данные!B1356 * 'Лаб 1'!$F$1</f>
        <v>220.82735533237684</v>
      </c>
      <c r="C1363" s="3">
        <f xml:space="preserve"> Данные!C1356 * 'Лаб 1'!$M$1</f>
        <v>158.56068426485768</v>
      </c>
      <c r="D1363" s="3">
        <f>Данные!D1356 * 'Лаб 1'!$I$1</f>
        <v>146.54370894391107</v>
      </c>
      <c r="E1363" s="12">
        <f t="shared" si="24"/>
        <v>133.06788687859617</v>
      </c>
      <c r="F1363" s="12">
        <f>$I$2*Данные!E1356*Данные!D1356</f>
        <v>290.32014109880822</v>
      </c>
      <c r="G1363" s="12">
        <f>$F$2*Данные!D1356*Данные!F1356</f>
        <v>587.9702163983967</v>
      </c>
    </row>
    <row r="1364" spans="1:7">
      <c r="A1364" s="17">
        <v>45050</v>
      </c>
      <c r="B1364" s="18">
        <f xml:space="preserve"> Данные!B1357 * 'Лаб 1'!$F$1</f>
        <v>224.06743185078909</v>
      </c>
      <c r="C1364" s="3">
        <f xml:space="preserve"> Данные!C1357 * 'Лаб 1'!$M$1</f>
        <v>160.00589883498009</v>
      </c>
      <c r="D1364" s="3">
        <f>Данные!D1357 * 'Лаб 1'!$I$1</f>
        <v>146.03840323395653</v>
      </c>
      <c r="E1364" s="12">
        <f t="shared" si="24"/>
        <v>133.09681232051884</v>
      </c>
      <c r="F1364" s="12">
        <f>$I$2*Данные!E1357*Данные!D1357</f>
        <v>291.16602320860943</v>
      </c>
      <c r="G1364" s="12">
        <f>$F$2*Данные!D1357*Данные!F1357</f>
        <v>585.70649470854039</v>
      </c>
    </row>
    <row r="1365" spans="1:7">
      <c r="A1365" s="17">
        <v>45051</v>
      </c>
      <c r="B1365" s="18">
        <f xml:space="preserve"> Данные!B1358 * 'Лаб 1'!$F$1</f>
        <v>225.8130081300813</v>
      </c>
      <c r="C1365" s="3">
        <f xml:space="preserve"> Данные!C1358 * 'Лаб 1'!$M$1</f>
        <v>159.79452391486015</v>
      </c>
      <c r="D1365" s="3">
        <f>Данные!D1358 * 'Лаб 1'!$I$1</f>
        <v>145.79585649317835</v>
      </c>
      <c r="E1365" s="12">
        <f t="shared" si="24"/>
        <v>133.1257377624415</v>
      </c>
      <c r="F1365" s="12">
        <f>$I$2*Данные!E1358*Данные!D1358</f>
        <v>297.76384790887681</v>
      </c>
      <c r="G1365" s="12">
        <f>$F$2*Данные!D1358*Данные!F1358</f>
        <v>578.90324248343154</v>
      </c>
    </row>
    <row r="1366" spans="1:7">
      <c r="A1366" s="17">
        <v>45056</v>
      </c>
      <c r="B1366" s="18">
        <f xml:space="preserve"> Данные!B1359 * 'Лаб 1'!$F$1</f>
        <v>221.70014347202294</v>
      </c>
      <c r="C1366" s="3">
        <f xml:space="preserve"> Данные!C1359 * 'Лаб 1'!$M$1</f>
        <v>155.83247308656541</v>
      </c>
      <c r="D1366" s="3">
        <f>Данные!D1359 * 'Лаб 1'!$I$1</f>
        <v>142.93582617483577</v>
      </c>
      <c r="E1366" s="12">
        <f t="shared" si="24"/>
        <v>133.15466320436417</v>
      </c>
      <c r="F1366" s="12">
        <f>$I$2*Данные!E1359*Данные!D1359</f>
        <v>277.0566979239747</v>
      </c>
      <c r="G1366" s="12">
        <f>$F$2*Данные!D1359*Данные!F1359</f>
        <v>573.42840112442775</v>
      </c>
    </row>
    <row r="1367" spans="1:7">
      <c r="A1367" s="17">
        <v>45057</v>
      </c>
      <c r="B1367" s="18">
        <f xml:space="preserve"> Данные!B1360 * 'Лаб 1'!$F$1</f>
        <v>221.20994739359159</v>
      </c>
      <c r="C1367" s="3">
        <f xml:space="preserve"> Данные!C1360 * 'Лаб 1'!$M$1</f>
        <v>156.52558619672615</v>
      </c>
      <c r="D1367" s="3">
        <f>Данные!D1360 * 'Лаб 1'!$I$1</f>
        <v>143.27438100050529</v>
      </c>
      <c r="E1367" s="12">
        <f t="shared" si="24"/>
        <v>133.18358864628684</v>
      </c>
      <c r="F1367" s="12">
        <f>$I$2*Данные!E1360*Данные!D1360</f>
        <v>272.95314040191181</v>
      </c>
      <c r="G1367" s="12">
        <f>$F$2*Данные!D1360*Данные!F1360</f>
        <v>575.44899904849262</v>
      </c>
    </row>
    <row r="1368" spans="1:7">
      <c r="A1368" s="17">
        <v>45058</v>
      </c>
      <c r="B1368" s="18">
        <f xml:space="preserve"> Данные!B1361 * 'Лаб 1'!$F$1</f>
        <v>218.00573888091822</v>
      </c>
      <c r="C1368" s="3">
        <f xml:space="preserve"> Данные!C1361 * 'Лаб 1'!$M$1</f>
        <v>153.92518310966918</v>
      </c>
      <c r="D1368" s="3">
        <f>Данные!D1361 * 'Лаб 1'!$I$1</f>
        <v>141.47043961596765</v>
      </c>
      <c r="E1368" s="12">
        <f t="shared" si="24"/>
        <v>133.2125140882095</v>
      </c>
      <c r="F1368" s="12">
        <f>$I$2*Данные!E1361*Данные!D1361</f>
        <v>265.01703274459089</v>
      </c>
      <c r="G1368" s="12">
        <f>$F$2*Данные!D1361*Данные!F1361</f>
        <v>564.34474721515335</v>
      </c>
    </row>
    <row r="1369" spans="1:7">
      <c r="A1369" s="17">
        <v>45059</v>
      </c>
      <c r="B1369" s="18">
        <f xml:space="preserve"> Данные!B1362 * 'Лаб 1'!$F$1</f>
        <v>218.77092300334766</v>
      </c>
      <c r="C1369" s="3">
        <f xml:space="preserve"> Данные!C1362 * 'Лаб 1'!$M$1</f>
        <v>156.20115027282111</v>
      </c>
      <c r="D1369" s="3">
        <f>Данные!D1362 * 'Лаб 1'!$I$1</f>
        <v>143.3198585144012</v>
      </c>
      <c r="E1369" s="12">
        <f t="shared" si="24"/>
        <v>133.24143953013217</v>
      </c>
      <c r="F1369" s="12">
        <f>$I$2*Данные!E1362*Данные!D1362</f>
        <v>272.11046980883867</v>
      </c>
      <c r="G1369" s="12">
        <f>$F$2*Данные!D1362*Данные!F1362</f>
        <v>571.72232972330596</v>
      </c>
    </row>
    <row r="1370" spans="1:7">
      <c r="A1370" s="17">
        <v>45061</v>
      </c>
      <c r="B1370" s="18">
        <f xml:space="preserve"> Данные!B1363 * 'Лаб 1'!$F$1</f>
        <v>221.20994739359159</v>
      </c>
      <c r="C1370" s="3">
        <f xml:space="preserve"> Данные!C1363 * 'Лаб 1'!$M$1</f>
        <v>155.92095561126678</v>
      </c>
      <c r="D1370" s="3">
        <f>Данные!D1363 * 'Лаб 1'!$I$1</f>
        <v>143.96159676604344</v>
      </c>
      <c r="E1370" s="12">
        <f t="shared" si="24"/>
        <v>133.27036497205484</v>
      </c>
      <c r="F1370" s="12">
        <f>$I$2*Данные!E1363*Данные!D1363</f>
        <v>275.56285058599457</v>
      </c>
      <c r="G1370" s="12">
        <f>$F$2*Данные!D1363*Данные!F1363</f>
        <v>572.6183993419578</v>
      </c>
    </row>
    <row r="1371" spans="1:7">
      <c r="A1371" s="17">
        <v>45062</v>
      </c>
      <c r="B1371" s="18">
        <f xml:space="preserve"> Данные!B1364 * 'Лаб 1'!$F$1</f>
        <v>223.92395982783356</v>
      </c>
      <c r="C1371" s="3">
        <f xml:space="preserve"> Данные!C1364 * 'Лаб 1'!$M$1</f>
        <v>158.40829769453867</v>
      </c>
      <c r="D1371" s="3">
        <f>Данные!D1364 * 'Лаб 1'!$I$1</f>
        <v>146.06366851945427</v>
      </c>
      <c r="E1371" s="12">
        <f t="shared" si="24"/>
        <v>133.2992904139775</v>
      </c>
      <c r="F1371" s="12">
        <f>$I$2*Данные!E1364*Данные!D1364</f>
        <v>279.23567780957131</v>
      </c>
      <c r="G1371" s="12">
        <f>$F$2*Данные!D1364*Данные!F1364</f>
        <v>580.97955252294253</v>
      </c>
    </row>
    <row r="1372" spans="1:7">
      <c r="A1372" s="17">
        <v>45063</v>
      </c>
      <c r="B1372" s="18">
        <f xml:space="preserve"> Данные!B1365 * 'Лаб 1'!$F$1</f>
        <v>225.43041606886658</v>
      </c>
      <c r="C1372" s="3">
        <f xml:space="preserve"> Данные!C1365 * 'Лаб 1'!$M$1</f>
        <v>160.66951777024036</v>
      </c>
      <c r="D1372" s="3">
        <f>Данные!D1365 * 'Лаб 1'!$I$1</f>
        <v>147.43810005053058</v>
      </c>
      <c r="E1372" s="12">
        <f t="shared" si="24"/>
        <v>133.32821585590017</v>
      </c>
      <c r="F1372" s="12">
        <f>$I$2*Данные!E1365*Данные!D1365</f>
        <v>281.21864202804113</v>
      </c>
      <c r="G1372" s="12">
        <f>$F$2*Данные!D1365*Данные!F1365</f>
        <v>588.5595353149821</v>
      </c>
    </row>
    <row r="1373" spans="1:7">
      <c r="A1373" s="17">
        <v>45064</v>
      </c>
      <c r="B1373" s="18">
        <f xml:space="preserve"> Данные!B1366 * 'Лаб 1'!$F$1</f>
        <v>224.07938785270204</v>
      </c>
      <c r="C1373" s="3">
        <f xml:space="preserve"> Данные!C1366 * 'Лаб 1'!$M$1</f>
        <v>160.49746841665439</v>
      </c>
      <c r="D1373" s="3">
        <f>Данные!D1366 * 'Лаб 1'!$I$1</f>
        <v>148.34259727134918</v>
      </c>
      <c r="E1373" s="12">
        <f t="shared" si="24"/>
        <v>133.35714129782284</v>
      </c>
      <c r="F1373" s="12">
        <f>$I$2*Данные!E1366*Данные!D1366</f>
        <v>281.5733105981119</v>
      </c>
      <c r="G1373" s="12">
        <f>$F$2*Данные!D1366*Данные!F1366</f>
        <v>600.26286759939137</v>
      </c>
    </row>
    <row r="1374" spans="1:7">
      <c r="A1374" s="17">
        <v>45065</v>
      </c>
      <c r="B1374" s="18">
        <f xml:space="preserve"> Данные!B1367 * 'Лаб 1'!$F$1</f>
        <v>222.90769966523195</v>
      </c>
      <c r="C1374" s="3">
        <f xml:space="preserve"> Данные!C1367 * 'Лаб 1'!$M$1</f>
        <v>160.15828540529913</v>
      </c>
      <c r="D1374" s="3">
        <f>Данные!D1367 * 'Лаб 1'!$I$1</f>
        <v>148.22132390096007</v>
      </c>
      <c r="E1374" s="12">
        <f t="shared" si="24"/>
        <v>133.3860667397455</v>
      </c>
      <c r="F1374" s="12">
        <f>$I$2*Данные!E1367*Данные!D1367</f>
        <v>283.18176305547797</v>
      </c>
      <c r="G1374" s="12">
        <f>$F$2*Данные!D1367*Данные!F1367</f>
        <v>600.14903131049846</v>
      </c>
    </row>
    <row r="1375" spans="1:7">
      <c r="A1375" s="17">
        <v>45068</v>
      </c>
      <c r="B1375" s="18">
        <f xml:space="preserve"> Данные!B1368 * 'Лаб 1'!$F$1</f>
        <v>221.06647537063606</v>
      </c>
      <c r="C1375" s="3">
        <f xml:space="preserve"> Данные!C1368 * 'Лаб 1'!$M$1</f>
        <v>159.38652116207049</v>
      </c>
      <c r="D1375" s="3">
        <f>Данные!D1368 * 'Лаб 1'!$I$1</f>
        <v>147.84739767559373</v>
      </c>
      <c r="E1375" s="12">
        <f t="shared" si="24"/>
        <v>133.41499218166817</v>
      </c>
      <c r="F1375" s="12">
        <f>$I$2*Данные!E1368*Данные!D1368</f>
        <v>282.01801353225392</v>
      </c>
      <c r="G1375" s="12">
        <f>$F$2*Данные!D1368*Данные!F1368</f>
        <v>595.35406091281607</v>
      </c>
    </row>
    <row r="1376" spans="1:7">
      <c r="A1376" s="17">
        <v>45069</v>
      </c>
      <c r="B1376" s="18">
        <f xml:space="preserve"> Данные!B1369 * 'Лаб 1'!$F$1</f>
        <v>222.77618364418939</v>
      </c>
      <c r="C1376" s="3">
        <f xml:space="preserve"> Данные!C1369 * 'Лаб 1'!$M$1</f>
        <v>160.68918055350733</v>
      </c>
      <c r="D1376" s="3">
        <f>Данные!D1369 * 'Лаб 1'!$I$1</f>
        <v>147.81707933299646</v>
      </c>
      <c r="E1376" s="12">
        <f t="shared" si="24"/>
        <v>133.44391762359083</v>
      </c>
      <c r="F1376" s="12">
        <f>$I$2*Данные!E1369*Данные!D1369</f>
        <v>287.02271420059213</v>
      </c>
      <c r="G1376" s="12">
        <f>$F$2*Данные!D1369*Данные!F1369</f>
        <v>586.21123741028362</v>
      </c>
    </row>
    <row r="1377" spans="1:7">
      <c r="A1377" s="17">
        <v>45070</v>
      </c>
      <c r="B1377" s="18">
        <f xml:space="preserve"> Данные!B1370 * 'Лаб 1'!$F$1</f>
        <v>220.77953132472501</v>
      </c>
      <c r="C1377" s="3">
        <f xml:space="preserve"> Данные!C1370 * 'Лаб 1'!$M$1</f>
        <v>159.8584279604778</v>
      </c>
      <c r="D1377" s="3">
        <f>Данные!D1370 * 'Лаб 1'!$I$1</f>
        <v>148.10005053057097</v>
      </c>
      <c r="E1377" s="12">
        <v>133.47284306551416</v>
      </c>
      <c r="F1377" s="12">
        <f>$I$2*Данные!E1370*Данные!D1370</f>
        <v>283.38926375629626</v>
      </c>
      <c r="G1377" s="12">
        <f>$F$2*Данные!D1370*Данные!F1370</f>
        <v>588.29201764154686</v>
      </c>
    </row>
  </sheetData>
  <mergeCells count="49">
    <mergeCell ref="A1:E1"/>
    <mergeCell ref="X21:Y21"/>
    <mergeCell ref="X22:Y22"/>
    <mergeCell ref="X23:Y23"/>
    <mergeCell ref="T15:V15"/>
    <mergeCell ref="T16:V16"/>
    <mergeCell ref="T17:V17"/>
    <mergeCell ref="T19:Y19"/>
    <mergeCell ref="X15:Y17"/>
    <mergeCell ref="X12:X13"/>
    <mergeCell ref="Y12:Y13"/>
    <mergeCell ref="W5:W6"/>
    <mergeCell ref="X5:X6"/>
    <mergeCell ref="Y5:Y6"/>
    <mergeCell ref="E5:E6"/>
    <mergeCell ref="T14:V14"/>
    <mergeCell ref="W12:W13"/>
    <mergeCell ref="T5:V6"/>
    <mergeCell ref="T12:V13"/>
    <mergeCell ref="X24:Y24"/>
    <mergeCell ref="T20:U20"/>
    <mergeCell ref="X20:Y20"/>
    <mergeCell ref="T23:U23"/>
    <mergeCell ref="T24:U24"/>
    <mergeCell ref="V20:W20"/>
    <mergeCell ref="V21:W21"/>
    <mergeCell ref="V22:W22"/>
    <mergeCell ref="V23:W23"/>
    <mergeCell ref="V24:W24"/>
    <mergeCell ref="T21:U21"/>
    <mergeCell ref="T22:U22"/>
    <mergeCell ref="J1:K1"/>
    <mergeCell ref="M2:O2"/>
    <mergeCell ref="T7:V7"/>
    <mergeCell ref="F7:F8"/>
    <mergeCell ref="G7:G8"/>
    <mergeCell ref="T8:V8"/>
    <mergeCell ref="E7:E8"/>
    <mergeCell ref="F5:F6"/>
    <mergeCell ref="G5:G6"/>
    <mergeCell ref="T11:V11"/>
    <mergeCell ref="T9:V9"/>
    <mergeCell ref="T10:V10"/>
    <mergeCell ref="B5:D6"/>
    <mergeCell ref="A7:A8"/>
    <mergeCell ref="B7:B8"/>
    <mergeCell ref="C7:C8"/>
    <mergeCell ref="D7:D8"/>
    <mergeCell ref="A5:A6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26"/>
  <sheetViews>
    <sheetView workbookViewId="0">
      <selection activeCell="N1225" sqref="N1212:X1225"/>
    </sheetView>
  </sheetViews>
  <sheetFormatPr defaultRowHeight="14.5"/>
  <cols>
    <col min="1" max="1" width="12.36328125" style="1" customWidth="1"/>
    <col min="2" max="2" width="17.6328125" style="2" customWidth="1"/>
    <col min="3" max="3" width="19.90625" style="2" customWidth="1"/>
    <col min="4" max="4" width="22.453125" style="2" customWidth="1"/>
    <col min="5" max="5" width="13.1796875" style="8" customWidth="1"/>
    <col min="6" max="6" width="13.54296875" style="5" customWidth="1"/>
  </cols>
  <sheetData>
    <row r="1" spans="1:6" ht="33.5" customHeight="1">
      <c r="A1" s="15" t="s">
        <v>0</v>
      </c>
      <c r="B1" s="14" t="s">
        <v>1</v>
      </c>
      <c r="C1" s="11" t="s">
        <v>3</v>
      </c>
      <c r="D1" s="11" t="s">
        <v>2</v>
      </c>
      <c r="E1" s="19" t="s">
        <v>9</v>
      </c>
      <c r="F1" s="16" t="s">
        <v>10</v>
      </c>
    </row>
    <row r="2" spans="1:6">
      <c r="A2" s="17">
        <v>43104</v>
      </c>
      <c r="B2" s="18">
        <v>83.64</v>
      </c>
      <c r="C2" s="3">
        <v>2.0343</v>
      </c>
      <c r="D2" s="3">
        <v>1.9790000000000001</v>
      </c>
      <c r="E2" s="20">
        <v>949.23500000000001</v>
      </c>
      <c r="F2" s="21">
        <v>43.26</v>
      </c>
    </row>
    <row r="3" spans="1:6">
      <c r="A3" s="17">
        <v>43105</v>
      </c>
      <c r="B3" s="18">
        <v>83.84</v>
      </c>
      <c r="C3" s="3">
        <v>2.0335000000000001</v>
      </c>
      <c r="D3" s="3">
        <v>1.9850000000000001</v>
      </c>
      <c r="E3" s="22">
        <v>976.17499999999995</v>
      </c>
      <c r="F3" s="21">
        <v>43.75</v>
      </c>
    </row>
    <row r="4" spans="1:6">
      <c r="A4" s="17">
        <v>43106</v>
      </c>
      <c r="B4" s="18">
        <v>84.19</v>
      </c>
      <c r="C4" s="3">
        <v>2.0339</v>
      </c>
      <c r="D4" s="3">
        <v>1.9869000000000001</v>
      </c>
      <c r="E4" s="20">
        <v>1098.0450000000001</v>
      </c>
      <c r="F4" s="21">
        <v>43.59</v>
      </c>
    </row>
    <row r="5" spans="1:6">
      <c r="A5" s="17">
        <v>43109</v>
      </c>
      <c r="B5" s="18">
        <v>84.69</v>
      </c>
      <c r="C5" s="3">
        <v>2.0442</v>
      </c>
      <c r="D5" s="3">
        <v>1.9974000000000001</v>
      </c>
      <c r="E5" s="20">
        <v>1217</v>
      </c>
      <c r="F5" s="21">
        <v>43.58</v>
      </c>
    </row>
    <row r="6" spans="1:6">
      <c r="A6" s="17">
        <v>43110</v>
      </c>
      <c r="B6" s="18">
        <v>84.99</v>
      </c>
      <c r="C6" s="3">
        <v>2.0464000000000002</v>
      </c>
      <c r="D6" s="3">
        <v>2.0104000000000002</v>
      </c>
      <c r="E6" s="20">
        <v>1298.0350000000001</v>
      </c>
      <c r="F6" s="21">
        <v>43.57</v>
      </c>
    </row>
    <row r="7" spans="1:6">
      <c r="A7" s="17">
        <v>43111</v>
      </c>
      <c r="B7" s="18">
        <v>85.6</v>
      </c>
      <c r="C7" s="3">
        <v>2.0518999999999998</v>
      </c>
      <c r="D7" s="3">
        <v>2.0146000000000002</v>
      </c>
      <c r="E7" s="20">
        <v>1217.385</v>
      </c>
      <c r="F7" s="21">
        <v>43.82</v>
      </c>
    </row>
    <row r="8" spans="1:6">
      <c r="A8" s="17">
        <v>43112</v>
      </c>
      <c r="B8" s="18">
        <v>85.67</v>
      </c>
      <c r="C8" s="3">
        <v>2.0619999999999998</v>
      </c>
      <c r="D8" s="3">
        <v>2.0188000000000001</v>
      </c>
      <c r="E8" s="20">
        <v>1187.335</v>
      </c>
      <c r="F8" s="21">
        <v>44.27</v>
      </c>
    </row>
    <row r="9" spans="1:6">
      <c r="A9" s="17">
        <v>43113</v>
      </c>
      <c r="B9" s="18">
        <v>85.91</v>
      </c>
      <c r="C9" s="3">
        <v>2.0661</v>
      </c>
      <c r="D9" s="3">
        <v>2.0047999999999999</v>
      </c>
      <c r="E9" s="20">
        <v>1341.9349999999999</v>
      </c>
      <c r="F9" s="21">
        <v>44.27</v>
      </c>
    </row>
    <row r="10" spans="1:6">
      <c r="A10" s="17">
        <v>43116</v>
      </c>
      <c r="B10" s="18">
        <v>86.16</v>
      </c>
      <c r="C10" s="3">
        <v>2.0750999999999999</v>
      </c>
      <c r="D10" s="3">
        <v>1.9955000000000001</v>
      </c>
      <c r="E10" s="20">
        <v>1073.25</v>
      </c>
      <c r="F10" s="21">
        <v>44.05</v>
      </c>
    </row>
    <row r="11" spans="1:6">
      <c r="A11" s="17">
        <v>43117</v>
      </c>
      <c r="B11" s="18">
        <v>85.64</v>
      </c>
      <c r="C11" s="3">
        <v>2.0661</v>
      </c>
      <c r="D11" s="3">
        <v>1.9953000000000001</v>
      </c>
      <c r="E11" s="20">
        <v>940.20500000000004</v>
      </c>
      <c r="F11" s="21">
        <v>44.77</v>
      </c>
    </row>
    <row r="12" spans="1:6">
      <c r="A12" s="17">
        <v>43118</v>
      </c>
      <c r="B12" s="18">
        <v>85.83</v>
      </c>
      <c r="C12" s="3">
        <v>2.0731999999999999</v>
      </c>
      <c r="D12" s="3">
        <v>1.9963</v>
      </c>
      <c r="E12" s="20">
        <v>1021.73</v>
      </c>
      <c r="F12" s="21">
        <v>44.81</v>
      </c>
    </row>
    <row r="13" spans="1:6">
      <c r="A13" s="17">
        <v>43119</v>
      </c>
      <c r="B13" s="18">
        <v>85.22</v>
      </c>
      <c r="C13" s="3">
        <v>2.0773999999999999</v>
      </c>
      <c r="D13" s="3">
        <v>1.9933000000000001</v>
      </c>
      <c r="E13" s="20">
        <v>1033.1199999999999</v>
      </c>
      <c r="F13" s="21">
        <v>44.62</v>
      </c>
    </row>
    <row r="14" spans="1:6">
      <c r="A14" s="17">
        <v>43120</v>
      </c>
      <c r="B14" s="18">
        <v>84.98</v>
      </c>
      <c r="C14" s="3">
        <v>2.0689000000000002</v>
      </c>
      <c r="D14" s="3">
        <v>1.9786999999999999</v>
      </c>
      <c r="E14" s="20">
        <v>1100.72</v>
      </c>
      <c r="F14" s="21">
        <v>44.62</v>
      </c>
    </row>
    <row r="15" spans="1:6">
      <c r="A15" s="17">
        <v>43121</v>
      </c>
      <c r="B15" s="18">
        <v>84.87</v>
      </c>
      <c r="C15" s="3">
        <v>2.0535000000000001</v>
      </c>
      <c r="D15" s="3">
        <v>1.9775</v>
      </c>
      <c r="E15" s="20">
        <v>1079.3150000000001</v>
      </c>
      <c r="F15" s="21">
        <v>44.62</v>
      </c>
    </row>
    <row r="16" spans="1:6">
      <c r="A16" s="17">
        <v>43123</v>
      </c>
      <c r="B16" s="18">
        <v>84.85</v>
      </c>
      <c r="C16" s="3">
        <v>2.0602</v>
      </c>
      <c r="D16" s="3">
        <v>1.9782</v>
      </c>
      <c r="E16" s="20">
        <v>1000.64</v>
      </c>
      <c r="F16" s="21">
        <v>44.25</v>
      </c>
    </row>
    <row r="17" spans="1:6">
      <c r="A17" s="17">
        <v>43124</v>
      </c>
      <c r="B17" s="18">
        <v>85.03</v>
      </c>
      <c r="C17" s="3">
        <v>2.0556000000000001</v>
      </c>
      <c r="D17" s="3">
        <v>1.9779</v>
      </c>
      <c r="E17" s="20">
        <v>964.48500000000001</v>
      </c>
      <c r="F17" s="21">
        <v>44.26</v>
      </c>
    </row>
    <row r="18" spans="1:6">
      <c r="A18" s="17">
        <v>43125</v>
      </c>
      <c r="B18" s="18">
        <v>85.98</v>
      </c>
      <c r="C18" s="3">
        <v>2.0813999999999999</v>
      </c>
      <c r="D18" s="3">
        <v>1.9802</v>
      </c>
      <c r="E18" s="20">
        <v>1009.785</v>
      </c>
      <c r="F18" s="21">
        <v>43.55</v>
      </c>
    </row>
    <row r="19" spans="1:6">
      <c r="A19" s="17">
        <v>43126</v>
      </c>
      <c r="B19" s="18">
        <v>86.33</v>
      </c>
      <c r="C19" s="3">
        <v>2.0962999999999998</v>
      </c>
      <c r="D19" s="3">
        <v>1.9741</v>
      </c>
      <c r="E19" s="20">
        <v>1062.31</v>
      </c>
      <c r="F19" s="21">
        <v>42.78</v>
      </c>
    </row>
    <row r="20" spans="1:6">
      <c r="A20" s="17">
        <v>43127</v>
      </c>
      <c r="B20" s="18">
        <v>85.88</v>
      </c>
      <c r="C20" s="3">
        <v>2.1103999999999998</v>
      </c>
      <c r="D20" s="3">
        <v>1.9722</v>
      </c>
      <c r="E20" s="20">
        <v>1031.3599999999999</v>
      </c>
      <c r="F20" s="21">
        <v>42.88</v>
      </c>
    </row>
    <row r="21" spans="1:6">
      <c r="A21" s="17">
        <v>43130</v>
      </c>
      <c r="B21" s="18">
        <v>85.87</v>
      </c>
      <c r="C21" s="3">
        <v>2.1156000000000001</v>
      </c>
      <c r="D21" s="3">
        <v>1.9807999999999999</v>
      </c>
      <c r="E21" s="20">
        <v>1077.8800000000001</v>
      </c>
      <c r="F21" s="21">
        <v>41.99</v>
      </c>
    </row>
    <row r="22" spans="1:6">
      <c r="A22" s="17">
        <v>43131</v>
      </c>
      <c r="B22" s="18">
        <v>85.83</v>
      </c>
      <c r="C22" s="3">
        <v>2.1242000000000001</v>
      </c>
      <c r="D22" s="3">
        <v>1.9839</v>
      </c>
      <c r="E22" s="20">
        <v>1103.95</v>
      </c>
      <c r="F22" s="21">
        <v>41.74</v>
      </c>
    </row>
    <row r="23" spans="1:6">
      <c r="A23" s="17">
        <v>43132</v>
      </c>
      <c r="B23" s="18">
        <v>85.53</v>
      </c>
      <c r="C23" s="3">
        <v>2.1246999999999998</v>
      </c>
      <c r="D23" s="3">
        <v>1.9802999999999999</v>
      </c>
      <c r="E23" s="20">
        <v>1055.165</v>
      </c>
      <c r="F23" s="21">
        <v>41.86</v>
      </c>
    </row>
    <row r="24" spans="1:6">
      <c r="A24" s="17">
        <v>43133</v>
      </c>
      <c r="B24" s="18">
        <v>85.18</v>
      </c>
      <c r="C24" s="3">
        <v>2.1198999999999999</v>
      </c>
      <c r="D24" s="3">
        <v>1.9756</v>
      </c>
      <c r="E24" s="20">
        <v>887.16499999999996</v>
      </c>
      <c r="F24" s="21">
        <v>41.95</v>
      </c>
    </row>
    <row r="25" spans="1:6">
      <c r="A25" s="17">
        <v>43134</v>
      </c>
      <c r="B25" s="18">
        <v>85.38</v>
      </c>
      <c r="C25" s="3">
        <v>2.1215999999999999</v>
      </c>
      <c r="D25" s="3">
        <v>1.9743999999999999</v>
      </c>
      <c r="E25" s="20">
        <v>921.39</v>
      </c>
      <c r="F25" s="21">
        <v>40.119999999999997</v>
      </c>
    </row>
    <row r="26" spans="1:6">
      <c r="A26" s="17">
        <v>43137</v>
      </c>
      <c r="B26" s="18">
        <v>85.15</v>
      </c>
      <c r="C26" s="3">
        <v>2.1301999999999999</v>
      </c>
      <c r="D26" s="3">
        <v>1.9807999999999999</v>
      </c>
      <c r="E26" s="20">
        <v>682.96</v>
      </c>
      <c r="F26" s="21">
        <v>39.119999999999997</v>
      </c>
    </row>
    <row r="27" spans="1:6">
      <c r="A27" s="17">
        <v>43138</v>
      </c>
      <c r="B27" s="18">
        <v>86</v>
      </c>
      <c r="C27" s="3">
        <v>2.1297999999999999</v>
      </c>
      <c r="D27" s="3">
        <v>1.9894000000000001</v>
      </c>
      <c r="E27" s="20">
        <v>788.28</v>
      </c>
      <c r="F27" s="21">
        <v>40.76</v>
      </c>
    </row>
    <row r="28" spans="1:6">
      <c r="A28" s="17">
        <v>43139</v>
      </c>
      <c r="B28" s="18">
        <v>84.94</v>
      </c>
      <c r="C28" s="3">
        <v>2.1154999999999999</v>
      </c>
      <c r="D28" s="3">
        <v>1.9885999999999999</v>
      </c>
      <c r="E28" s="20">
        <v>797.44</v>
      </c>
      <c r="F28" s="21">
        <v>39.880000000000003</v>
      </c>
    </row>
    <row r="29" spans="1:6">
      <c r="A29" s="17">
        <v>43140</v>
      </c>
      <c r="B29" s="18">
        <v>84.22</v>
      </c>
      <c r="C29" s="3">
        <v>2.1122999999999998</v>
      </c>
      <c r="D29" s="3">
        <v>1.998</v>
      </c>
      <c r="E29" s="20">
        <v>830.86</v>
      </c>
      <c r="F29" s="21">
        <v>38.79</v>
      </c>
    </row>
    <row r="30" spans="1:6">
      <c r="A30" s="17">
        <v>43141</v>
      </c>
      <c r="B30" s="18">
        <v>84.7</v>
      </c>
      <c r="C30" s="3">
        <v>2.1335999999999999</v>
      </c>
      <c r="D30" s="3">
        <v>2.0017</v>
      </c>
      <c r="E30" s="20">
        <v>862.70500000000004</v>
      </c>
      <c r="F30" s="21">
        <v>39.1</v>
      </c>
    </row>
    <row r="31" spans="1:6">
      <c r="A31" s="17">
        <v>43144</v>
      </c>
      <c r="B31" s="18">
        <v>84.81</v>
      </c>
      <c r="C31" s="3">
        <v>2.1278000000000001</v>
      </c>
      <c r="D31" s="3">
        <v>1.9959</v>
      </c>
      <c r="E31" s="20">
        <v>845.68499999999995</v>
      </c>
      <c r="F31" s="21">
        <v>40.68</v>
      </c>
    </row>
    <row r="32" spans="1:6">
      <c r="A32" s="17">
        <v>43145</v>
      </c>
      <c r="B32" s="18">
        <v>85.13</v>
      </c>
      <c r="C32" s="3">
        <v>2.1294</v>
      </c>
      <c r="D32" s="3">
        <v>1.9918</v>
      </c>
      <c r="E32" s="20">
        <v>881.62</v>
      </c>
      <c r="F32" s="21">
        <v>41.09</v>
      </c>
    </row>
    <row r="33" spans="1:6">
      <c r="A33" s="17">
        <v>43146</v>
      </c>
      <c r="B33" s="18">
        <v>85.15</v>
      </c>
      <c r="C33" s="3">
        <v>2.1297999999999999</v>
      </c>
      <c r="D33" s="3">
        <v>1.9901</v>
      </c>
      <c r="E33" s="20">
        <v>926.59</v>
      </c>
      <c r="F33" s="21">
        <v>41.84</v>
      </c>
    </row>
    <row r="34" spans="1:6">
      <c r="A34" s="17">
        <v>43147</v>
      </c>
      <c r="B34" s="18">
        <v>85.81</v>
      </c>
      <c r="C34" s="3">
        <v>2.1295000000000002</v>
      </c>
      <c r="D34" s="3">
        <v>1.9717</v>
      </c>
      <c r="E34" s="20">
        <v>927.38499999999999</v>
      </c>
      <c r="F34" s="21">
        <v>43.25</v>
      </c>
    </row>
    <row r="35" spans="1:6">
      <c r="A35" s="17">
        <v>43148</v>
      </c>
      <c r="B35" s="18">
        <v>85.61</v>
      </c>
      <c r="C35" s="3">
        <v>2.1278999999999999</v>
      </c>
      <c r="D35" s="3">
        <v>1.96</v>
      </c>
      <c r="E35" s="20">
        <v>954.89</v>
      </c>
      <c r="F35" s="21">
        <v>43.11</v>
      </c>
    </row>
    <row r="36" spans="1:6">
      <c r="A36" s="17">
        <v>43151</v>
      </c>
      <c r="B36" s="18">
        <v>84.93</v>
      </c>
      <c r="C36" s="3">
        <v>2.1128</v>
      </c>
      <c r="D36" s="3">
        <v>1.9604999999999999</v>
      </c>
      <c r="E36" s="20">
        <v>918.07</v>
      </c>
      <c r="F36" s="21">
        <v>42.96</v>
      </c>
    </row>
    <row r="37" spans="1:6">
      <c r="A37" s="17">
        <v>43152</v>
      </c>
      <c r="B37" s="18">
        <v>84.32</v>
      </c>
      <c r="C37" s="3">
        <v>2.0988000000000002</v>
      </c>
      <c r="D37" s="3">
        <v>1.9610000000000001</v>
      </c>
      <c r="E37" s="20">
        <v>862.34</v>
      </c>
      <c r="F37" s="21">
        <v>42.77</v>
      </c>
    </row>
    <row r="38" spans="1:6">
      <c r="A38" s="17">
        <v>43153</v>
      </c>
      <c r="B38" s="18">
        <v>83.82</v>
      </c>
      <c r="C38" s="3">
        <v>2.0949</v>
      </c>
      <c r="D38" s="3">
        <v>1.9622999999999999</v>
      </c>
      <c r="E38" s="20">
        <v>830.12</v>
      </c>
      <c r="F38" s="21">
        <v>43.12</v>
      </c>
    </row>
    <row r="39" spans="1:6">
      <c r="A39" s="17">
        <v>43154</v>
      </c>
      <c r="B39" s="18">
        <v>83.56</v>
      </c>
      <c r="C39" s="3">
        <v>2.0928</v>
      </c>
      <c r="D39" s="3">
        <v>1.9638</v>
      </c>
      <c r="E39" s="20">
        <v>835.19500000000005</v>
      </c>
      <c r="F39" s="21">
        <v>43.88</v>
      </c>
    </row>
    <row r="40" spans="1:6">
      <c r="A40" s="17">
        <v>43155</v>
      </c>
      <c r="B40" s="18">
        <v>83.71</v>
      </c>
      <c r="C40" s="3">
        <v>2.0973999999999999</v>
      </c>
      <c r="D40" s="3">
        <v>1.9593</v>
      </c>
      <c r="E40" s="20">
        <v>842.68</v>
      </c>
      <c r="F40" s="21">
        <v>44.74</v>
      </c>
    </row>
    <row r="41" spans="1:6">
      <c r="A41" s="17">
        <v>43158</v>
      </c>
      <c r="B41" s="18">
        <v>84.19</v>
      </c>
      <c r="C41" s="3">
        <v>2.0952000000000002</v>
      </c>
      <c r="D41" s="3">
        <v>1.9556</v>
      </c>
      <c r="E41" s="20">
        <v>878.32</v>
      </c>
      <c r="F41" s="21">
        <v>44.6</v>
      </c>
    </row>
    <row r="42" spans="1:6">
      <c r="A42" s="17">
        <v>43159</v>
      </c>
      <c r="B42" s="18">
        <v>83.71</v>
      </c>
      <c r="C42" s="3">
        <v>2.0847000000000002</v>
      </c>
      <c r="D42" s="3">
        <v>1.9537</v>
      </c>
      <c r="E42" s="20">
        <v>869.04499999999996</v>
      </c>
      <c r="F42" s="21">
        <v>44.53</v>
      </c>
    </row>
    <row r="43" spans="1:6">
      <c r="A43" s="17">
        <v>43160</v>
      </c>
      <c r="B43" s="18">
        <v>83.01</v>
      </c>
      <c r="C43" s="3">
        <v>2.0741999999999998</v>
      </c>
      <c r="D43" s="3">
        <v>1.9556</v>
      </c>
      <c r="E43" s="20">
        <v>863.46500000000003</v>
      </c>
      <c r="F43" s="21">
        <v>43.75</v>
      </c>
    </row>
    <row r="44" spans="1:6">
      <c r="A44" s="17">
        <v>43161</v>
      </c>
      <c r="B44" s="18">
        <v>82.57</v>
      </c>
      <c r="C44" s="3">
        <v>2.0714999999999999</v>
      </c>
      <c r="D44" s="3">
        <v>1.9587000000000001</v>
      </c>
      <c r="E44" s="20">
        <v>863.27499999999998</v>
      </c>
      <c r="F44" s="21">
        <v>44.05</v>
      </c>
    </row>
    <row r="45" spans="1:6">
      <c r="A45" s="17">
        <v>43162</v>
      </c>
      <c r="B45" s="18">
        <v>82.95</v>
      </c>
      <c r="C45" s="3">
        <v>2.0897999999999999</v>
      </c>
      <c r="D45" s="3">
        <v>1.9595</v>
      </c>
      <c r="E45" s="20">
        <v>860.15</v>
      </c>
      <c r="F45" s="21">
        <v>44.2</v>
      </c>
    </row>
    <row r="46" spans="1:6">
      <c r="A46" s="17">
        <v>43163</v>
      </c>
      <c r="B46" s="18">
        <v>83.37</v>
      </c>
      <c r="C46" s="3">
        <v>2.0903</v>
      </c>
      <c r="D46" s="3">
        <v>1.9611000000000001</v>
      </c>
      <c r="E46" s="20">
        <v>852.85</v>
      </c>
      <c r="F46" s="21">
        <v>44.17</v>
      </c>
    </row>
    <row r="47" spans="1:6">
      <c r="A47" s="17">
        <v>43165</v>
      </c>
      <c r="B47" s="18">
        <v>84.06</v>
      </c>
      <c r="C47" s="3">
        <v>2.1059000000000001</v>
      </c>
      <c r="D47" s="3">
        <v>1.9714</v>
      </c>
      <c r="E47" s="20">
        <v>827.34500000000003</v>
      </c>
      <c r="F47" s="21">
        <v>43.76</v>
      </c>
    </row>
    <row r="48" spans="1:6">
      <c r="A48" s="17">
        <v>43166</v>
      </c>
      <c r="B48" s="18">
        <v>83.7</v>
      </c>
      <c r="C48" s="3">
        <v>2.0910000000000002</v>
      </c>
      <c r="D48" s="3">
        <v>1.9649000000000001</v>
      </c>
      <c r="E48" s="20">
        <v>775.85</v>
      </c>
      <c r="F48" s="21">
        <v>44.23</v>
      </c>
    </row>
    <row r="49" spans="1:6">
      <c r="A49" s="17">
        <v>43167</v>
      </c>
      <c r="B49" s="18">
        <v>83.92</v>
      </c>
      <c r="C49" s="3">
        <v>2.089</v>
      </c>
      <c r="D49" s="3">
        <v>1.9589000000000001</v>
      </c>
      <c r="E49" s="20">
        <v>730.67499999999995</v>
      </c>
      <c r="F49" s="21">
        <v>44.99</v>
      </c>
    </row>
    <row r="50" spans="1:6">
      <c r="A50" s="17">
        <v>43172</v>
      </c>
      <c r="B50" s="18">
        <v>82.86</v>
      </c>
      <c r="C50" s="3">
        <v>2.0598999999999998</v>
      </c>
      <c r="D50" s="3">
        <v>1.9564999999999999</v>
      </c>
      <c r="E50" s="20">
        <v>696.69</v>
      </c>
      <c r="F50" s="21">
        <v>45.43</v>
      </c>
    </row>
    <row r="51" spans="1:6">
      <c r="A51" s="17">
        <v>43173</v>
      </c>
      <c r="B51" s="18">
        <v>83.03</v>
      </c>
      <c r="C51" s="3">
        <v>2.0655999999999999</v>
      </c>
      <c r="D51" s="3">
        <v>1.9584999999999999</v>
      </c>
      <c r="E51" s="20">
        <v>645.04</v>
      </c>
      <c r="F51" s="21">
        <v>44.99</v>
      </c>
    </row>
    <row r="52" spans="1:6">
      <c r="A52" s="17">
        <v>43174</v>
      </c>
      <c r="B52" s="18">
        <v>83.45</v>
      </c>
      <c r="C52" s="3">
        <v>2.0712999999999999</v>
      </c>
      <c r="D52" s="3">
        <v>1.9589000000000001</v>
      </c>
      <c r="E52" s="20">
        <v>596.27</v>
      </c>
      <c r="F52" s="21">
        <v>44.61</v>
      </c>
    </row>
    <row r="53" spans="1:6">
      <c r="A53" s="17">
        <v>43175</v>
      </c>
      <c r="B53" s="18">
        <v>83.31</v>
      </c>
      <c r="C53" s="3">
        <v>2.0703999999999998</v>
      </c>
      <c r="D53" s="3">
        <v>1.9581</v>
      </c>
      <c r="E53" s="20">
        <v>605.64499999999998</v>
      </c>
      <c r="F53" s="21">
        <v>44.66</v>
      </c>
    </row>
    <row r="54" spans="1:6">
      <c r="A54" s="17">
        <v>43176</v>
      </c>
      <c r="B54" s="18">
        <v>83.29</v>
      </c>
      <c r="C54" s="3">
        <v>2.0668000000000002</v>
      </c>
      <c r="D54" s="3">
        <v>1.9623999999999999</v>
      </c>
      <c r="E54" s="20">
        <v>576.61</v>
      </c>
      <c r="F54" s="21">
        <v>44.51</v>
      </c>
    </row>
    <row r="55" spans="1:6">
      <c r="A55" s="17">
        <v>43179</v>
      </c>
      <c r="B55" s="18">
        <v>82.81</v>
      </c>
      <c r="C55" s="3">
        <v>2.0590000000000002</v>
      </c>
      <c r="D55" s="3">
        <v>1.9636</v>
      </c>
      <c r="E55" s="20">
        <v>541.89</v>
      </c>
      <c r="F55" s="21">
        <v>43.83</v>
      </c>
    </row>
    <row r="56" spans="1:6">
      <c r="A56" s="17">
        <v>43180</v>
      </c>
      <c r="B56" s="18">
        <v>82.9</v>
      </c>
      <c r="C56" s="3">
        <v>2.0634999999999999</v>
      </c>
      <c r="D56" s="3">
        <v>1.9641</v>
      </c>
      <c r="E56" s="20">
        <v>567.84</v>
      </c>
      <c r="F56" s="21">
        <v>43.81</v>
      </c>
    </row>
    <row r="57" spans="1:6">
      <c r="A57" s="17">
        <v>43181</v>
      </c>
      <c r="B57" s="18">
        <v>83.05</v>
      </c>
      <c r="C57" s="3">
        <v>2.0567000000000002</v>
      </c>
      <c r="D57" s="3">
        <v>1.9622999999999999</v>
      </c>
      <c r="E57" s="20">
        <v>547.11500000000001</v>
      </c>
      <c r="F57" s="21">
        <v>42.82</v>
      </c>
    </row>
    <row r="58" spans="1:6">
      <c r="A58" s="17">
        <v>43182</v>
      </c>
      <c r="B58" s="18">
        <v>83.24</v>
      </c>
      <c r="C58" s="3">
        <v>2.0543</v>
      </c>
      <c r="D58" s="3">
        <v>1.9482999999999999</v>
      </c>
      <c r="E58" s="20">
        <v>525.31500000000005</v>
      </c>
      <c r="F58" s="21">
        <v>42.21</v>
      </c>
    </row>
    <row r="59" spans="1:6">
      <c r="A59" s="17">
        <v>43183</v>
      </c>
      <c r="B59" s="18">
        <v>84.1</v>
      </c>
      <c r="C59" s="3">
        <v>2.0562999999999998</v>
      </c>
      <c r="D59" s="3">
        <v>1.9487000000000001</v>
      </c>
      <c r="E59" s="20">
        <v>532.76</v>
      </c>
      <c r="F59" s="21">
        <v>41.23</v>
      </c>
    </row>
    <row r="60" spans="1:6">
      <c r="A60" s="17">
        <v>43186</v>
      </c>
      <c r="B60" s="18">
        <v>84.42</v>
      </c>
      <c r="C60" s="3">
        <v>2.0586000000000002</v>
      </c>
      <c r="D60" s="3">
        <v>1.9474</v>
      </c>
      <c r="E60" s="20">
        <v>469.17</v>
      </c>
      <c r="F60" s="21">
        <v>43.19</v>
      </c>
    </row>
    <row r="61" spans="1:6">
      <c r="A61" s="17">
        <v>43187</v>
      </c>
      <c r="B61" s="18">
        <v>84.52</v>
      </c>
      <c r="C61" s="3">
        <v>2.0552999999999999</v>
      </c>
      <c r="D61" s="3">
        <v>1.9463999999999999</v>
      </c>
      <c r="E61" s="20">
        <v>452.77499999999998</v>
      </c>
      <c r="F61" s="21">
        <v>42.09</v>
      </c>
    </row>
    <row r="62" spans="1:6">
      <c r="A62" s="17">
        <v>43188</v>
      </c>
      <c r="B62" s="18">
        <v>84.12</v>
      </c>
      <c r="C62" s="3">
        <v>2.0527000000000002</v>
      </c>
      <c r="D62" s="3">
        <v>1.9511000000000001</v>
      </c>
      <c r="E62" s="20">
        <v>414.42500000000001</v>
      </c>
      <c r="F62" s="21">
        <v>41.62</v>
      </c>
    </row>
    <row r="63" spans="1:6">
      <c r="A63" s="17">
        <v>43189</v>
      </c>
      <c r="B63" s="18">
        <v>83.29</v>
      </c>
      <c r="C63" s="3">
        <v>2.0421999999999998</v>
      </c>
      <c r="D63" s="3">
        <v>1.9568000000000001</v>
      </c>
      <c r="E63" s="20">
        <v>388.08</v>
      </c>
      <c r="F63" s="21">
        <v>41.95</v>
      </c>
    </row>
    <row r="64" spans="1:6">
      <c r="A64" s="17">
        <v>43190</v>
      </c>
      <c r="B64" s="18">
        <v>83</v>
      </c>
      <c r="C64" s="3">
        <v>2.0455999999999999</v>
      </c>
      <c r="D64" s="3">
        <v>1.9500999999999999</v>
      </c>
      <c r="E64" s="20">
        <v>405.52</v>
      </c>
      <c r="F64" s="21">
        <v>41.67</v>
      </c>
    </row>
    <row r="65" spans="1:6">
      <c r="A65" s="17">
        <v>43193</v>
      </c>
      <c r="B65" s="18">
        <v>83.03</v>
      </c>
      <c r="C65" s="3">
        <v>2.0455999999999999</v>
      </c>
      <c r="D65" s="3">
        <v>1.9508000000000001</v>
      </c>
      <c r="E65" s="20">
        <v>403.77499999999998</v>
      </c>
      <c r="F65" s="21">
        <v>42.1</v>
      </c>
    </row>
    <row r="66" spans="1:6">
      <c r="A66" s="17">
        <v>43194</v>
      </c>
      <c r="B66" s="18">
        <v>84.2</v>
      </c>
      <c r="C66" s="3">
        <v>2.0512000000000001</v>
      </c>
      <c r="D66" s="3">
        <v>1.9593</v>
      </c>
      <c r="E66" s="20">
        <v>393.88499999999999</v>
      </c>
      <c r="F66" s="21">
        <v>42.9</v>
      </c>
    </row>
    <row r="67" spans="1:6">
      <c r="A67" s="17">
        <v>43195</v>
      </c>
      <c r="B67" s="18">
        <v>84.93</v>
      </c>
      <c r="C67" s="3">
        <v>2.0510000000000002</v>
      </c>
      <c r="D67" s="3">
        <v>1.9668000000000001</v>
      </c>
      <c r="E67" s="20">
        <v>377.35500000000002</v>
      </c>
      <c r="F67" s="21">
        <v>43.2</v>
      </c>
    </row>
    <row r="68" spans="1:6">
      <c r="A68" s="17">
        <v>43196</v>
      </c>
      <c r="B68" s="18">
        <v>83.78</v>
      </c>
      <c r="C68" s="3">
        <v>2.0442</v>
      </c>
      <c r="D68" s="3">
        <v>1.9637</v>
      </c>
      <c r="E68" s="20">
        <v>374.64499999999998</v>
      </c>
      <c r="F68" s="21">
        <v>42.09</v>
      </c>
    </row>
    <row r="69" spans="1:6">
      <c r="A69" s="17">
        <v>43197</v>
      </c>
      <c r="B69" s="18">
        <v>83.69</v>
      </c>
      <c r="C69" s="3">
        <v>2.0396000000000001</v>
      </c>
      <c r="D69" s="3">
        <v>1.9637</v>
      </c>
      <c r="E69" s="20">
        <v>383.38</v>
      </c>
      <c r="F69" s="21">
        <v>42.09</v>
      </c>
    </row>
    <row r="70" spans="1:6">
      <c r="A70" s="17">
        <v>43200</v>
      </c>
      <c r="B70" s="18">
        <v>84.39</v>
      </c>
      <c r="C70" s="3">
        <v>2.0567000000000002</v>
      </c>
      <c r="D70" s="3">
        <v>1.9757</v>
      </c>
      <c r="E70" s="20">
        <v>405.05500000000001</v>
      </c>
      <c r="F70" s="21">
        <v>42.09</v>
      </c>
    </row>
    <row r="71" spans="1:6">
      <c r="A71" s="17">
        <v>43201</v>
      </c>
      <c r="B71" s="18">
        <v>87.01</v>
      </c>
      <c r="C71" s="3">
        <v>2.1187999999999998</v>
      </c>
      <c r="D71" s="3">
        <v>2.0257999999999998</v>
      </c>
      <c r="E71" s="20">
        <v>422.20499999999998</v>
      </c>
      <c r="F71" s="21">
        <v>42.51</v>
      </c>
    </row>
    <row r="72" spans="1:6">
      <c r="A72" s="17">
        <v>43202</v>
      </c>
      <c r="B72" s="18">
        <v>89.52</v>
      </c>
      <c r="C72" s="3">
        <v>2.1613000000000002</v>
      </c>
      <c r="D72" s="3">
        <v>2.0697999999999999</v>
      </c>
      <c r="E72" s="20">
        <v>456.05500000000001</v>
      </c>
      <c r="F72" s="21">
        <v>43.31</v>
      </c>
    </row>
    <row r="73" spans="1:6">
      <c r="A73" s="17">
        <v>43203</v>
      </c>
      <c r="B73" s="18">
        <v>88.58</v>
      </c>
      <c r="C73" s="3">
        <v>2.1269</v>
      </c>
      <c r="D73" s="3">
        <v>2.0470000000000002</v>
      </c>
      <c r="E73" s="20">
        <v>505.52499999999998</v>
      </c>
      <c r="F73" s="21">
        <v>43.11</v>
      </c>
    </row>
    <row r="74" spans="1:6">
      <c r="A74" s="17">
        <v>43204</v>
      </c>
      <c r="B74" s="18">
        <v>87.74</v>
      </c>
      <c r="C74" s="3">
        <v>2.1171000000000002</v>
      </c>
      <c r="D74" s="3">
        <v>2.0354999999999999</v>
      </c>
      <c r="E74" s="20">
        <v>501.19</v>
      </c>
      <c r="F74" s="21">
        <v>43.53</v>
      </c>
    </row>
    <row r="75" spans="1:6">
      <c r="A75" s="17">
        <v>43205</v>
      </c>
      <c r="B75" s="18">
        <v>88.02</v>
      </c>
      <c r="C75" s="3">
        <v>2.1171000000000002</v>
      </c>
      <c r="D75" s="3">
        <v>2.0375000000000001</v>
      </c>
      <c r="E75" s="20">
        <v>518.54999999999995</v>
      </c>
      <c r="F75" s="21">
        <v>43.68</v>
      </c>
    </row>
    <row r="76" spans="1:6">
      <c r="A76" s="17">
        <v>43209</v>
      </c>
      <c r="B76" s="18">
        <v>87.69</v>
      </c>
      <c r="C76" s="3">
        <v>2.0914999999999999</v>
      </c>
      <c r="D76" s="3">
        <v>2.0255999999999998</v>
      </c>
      <c r="E76" s="20">
        <v>546.005</v>
      </c>
      <c r="F76" s="21">
        <v>43.95</v>
      </c>
    </row>
    <row r="77" spans="1:6">
      <c r="A77" s="17">
        <v>43210</v>
      </c>
      <c r="B77" s="18">
        <v>87.01</v>
      </c>
      <c r="C77" s="3">
        <v>2.0726</v>
      </c>
      <c r="D77" s="3">
        <v>2.0076999999999998</v>
      </c>
      <c r="E77" s="20">
        <v>590.05999999999995</v>
      </c>
      <c r="F77" s="21">
        <v>44.56</v>
      </c>
    </row>
    <row r="78" spans="1:6">
      <c r="A78" s="17">
        <v>43211</v>
      </c>
      <c r="B78" s="18">
        <v>86.32</v>
      </c>
      <c r="C78" s="3">
        <v>2.0569000000000002</v>
      </c>
      <c r="D78" s="3">
        <v>2.0034999999999998</v>
      </c>
      <c r="E78" s="20">
        <v>600.62</v>
      </c>
      <c r="F78" s="21">
        <v>44.46</v>
      </c>
    </row>
    <row r="79" spans="1:6">
      <c r="A79" s="17">
        <v>43214</v>
      </c>
      <c r="B79" s="18">
        <v>85.63</v>
      </c>
      <c r="C79" s="3">
        <v>2.0541</v>
      </c>
      <c r="D79" s="3">
        <v>2.0055000000000001</v>
      </c>
      <c r="E79" s="20">
        <v>677.85</v>
      </c>
      <c r="F79" s="21">
        <v>43.2</v>
      </c>
    </row>
    <row r="80" spans="1:6">
      <c r="A80" s="17">
        <v>43215</v>
      </c>
      <c r="B80" s="18">
        <v>85.5</v>
      </c>
      <c r="C80" s="3">
        <v>2.0497999999999998</v>
      </c>
      <c r="D80" s="3">
        <v>2.0034000000000001</v>
      </c>
      <c r="E80" s="20">
        <v>648.245</v>
      </c>
      <c r="F80" s="21">
        <v>41.43</v>
      </c>
    </row>
    <row r="81" spans="1:6">
      <c r="A81" s="17">
        <v>43216</v>
      </c>
      <c r="B81" s="18">
        <v>85.38</v>
      </c>
      <c r="C81" s="3">
        <v>2.0398999999999998</v>
      </c>
      <c r="D81" s="3">
        <v>2.0032000000000001</v>
      </c>
      <c r="E81" s="20">
        <v>633.16</v>
      </c>
      <c r="F81" s="21">
        <v>41.31</v>
      </c>
    </row>
    <row r="82" spans="1:6">
      <c r="A82" s="17">
        <v>43217</v>
      </c>
      <c r="B82" s="18">
        <v>85.32</v>
      </c>
      <c r="C82" s="3">
        <v>2.0398999999999998</v>
      </c>
      <c r="D82" s="3">
        <v>2.0074999999999998</v>
      </c>
      <c r="E82" s="20">
        <v>663.39499999999998</v>
      </c>
      <c r="F82" s="21">
        <v>40.729999999999997</v>
      </c>
    </row>
    <row r="83" spans="1:6">
      <c r="A83" s="17">
        <v>43218</v>
      </c>
      <c r="B83" s="18">
        <v>85.13</v>
      </c>
      <c r="C83" s="3">
        <v>2.0295999999999998</v>
      </c>
      <c r="D83" s="3">
        <v>2.0093999999999999</v>
      </c>
      <c r="E83" s="20">
        <v>666.78</v>
      </c>
      <c r="F83" s="21">
        <v>40.909999999999997</v>
      </c>
    </row>
    <row r="84" spans="1:6">
      <c r="A84" s="17">
        <v>43219</v>
      </c>
      <c r="B84" s="18">
        <v>84.97</v>
      </c>
      <c r="C84" s="3">
        <v>2.0245000000000002</v>
      </c>
      <c r="D84" s="3">
        <v>2</v>
      </c>
      <c r="E84" s="20">
        <v>682.11500000000001</v>
      </c>
      <c r="F84" s="21">
        <v>41.05</v>
      </c>
    </row>
    <row r="85" spans="1:6">
      <c r="A85" s="17">
        <v>43223</v>
      </c>
      <c r="B85" s="18">
        <v>85.07</v>
      </c>
      <c r="C85" s="3">
        <v>2.0276000000000001</v>
      </c>
      <c r="D85" s="3">
        <v>2.0186999999999999</v>
      </c>
      <c r="E85" s="20">
        <v>736.745</v>
      </c>
      <c r="F85" s="21">
        <v>40.58</v>
      </c>
    </row>
    <row r="86" spans="1:6">
      <c r="A86" s="17">
        <v>43224</v>
      </c>
      <c r="B86" s="18">
        <v>85.43</v>
      </c>
      <c r="C86" s="3">
        <v>2.0283000000000002</v>
      </c>
      <c r="D86" s="3">
        <v>2.0232999999999999</v>
      </c>
      <c r="E86" s="20">
        <v>782.15</v>
      </c>
      <c r="F86" s="21">
        <v>41.31</v>
      </c>
    </row>
    <row r="87" spans="1:6">
      <c r="A87" s="17">
        <v>43225</v>
      </c>
      <c r="B87" s="18">
        <v>85.18</v>
      </c>
      <c r="C87" s="3">
        <v>2.0268999999999999</v>
      </c>
      <c r="D87" s="3">
        <v>2.0234000000000001</v>
      </c>
      <c r="E87" s="20">
        <v>803.76</v>
      </c>
      <c r="F87" s="21">
        <v>42.27</v>
      </c>
    </row>
    <row r="88" spans="1:6">
      <c r="A88" s="17">
        <v>43228</v>
      </c>
      <c r="B88" s="18">
        <v>84.98</v>
      </c>
      <c r="C88" s="3">
        <v>2.0106999999999999</v>
      </c>
      <c r="D88" s="3">
        <v>2.0185</v>
      </c>
      <c r="E88" s="20">
        <v>747.87</v>
      </c>
      <c r="F88" s="21">
        <v>44.14</v>
      </c>
    </row>
    <row r="89" spans="1:6">
      <c r="A89" s="17">
        <v>43229</v>
      </c>
      <c r="B89" s="18">
        <v>85.09</v>
      </c>
      <c r="C89" s="3">
        <v>2.0156999999999998</v>
      </c>
      <c r="D89" s="3">
        <v>2.0203000000000002</v>
      </c>
      <c r="E89" s="20">
        <v>734.84500000000003</v>
      </c>
      <c r="F89" s="21">
        <v>44.22</v>
      </c>
    </row>
    <row r="90" spans="1:6">
      <c r="A90" s="17">
        <v>43231</v>
      </c>
      <c r="B90" s="18">
        <v>85.27</v>
      </c>
      <c r="C90" s="3">
        <v>2.0106999999999999</v>
      </c>
      <c r="D90" s="3">
        <v>2.0173000000000001</v>
      </c>
      <c r="E90" s="20">
        <v>700.73</v>
      </c>
      <c r="F90" s="21">
        <v>45.96</v>
      </c>
    </row>
    <row r="91" spans="1:6">
      <c r="A91" s="17">
        <v>43232</v>
      </c>
      <c r="B91" s="18">
        <v>85.36</v>
      </c>
      <c r="C91" s="3">
        <v>2.0026999999999999</v>
      </c>
      <c r="D91" s="3">
        <v>2.004</v>
      </c>
      <c r="E91" s="20">
        <v>664.67499999999995</v>
      </c>
      <c r="F91" s="21">
        <v>46.29</v>
      </c>
    </row>
    <row r="92" spans="1:6">
      <c r="A92" s="17">
        <v>43235</v>
      </c>
      <c r="B92" s="18">
        <v>84.94</v>
      </c>
      <c r="C92" s="3">
        <v>2.0005000000000002</v>
      </c>
      <c r="D92" s="3">
        <v>2.0003000000000002</v>
      </c>
      <c r="E92" s="20">
        <v>716.91499999999996</v>
      </c>
      <c r="F92" s="21">
        <v>46.51</v>
      </c>
    </row>
    <row r="93" spans="1:6">
      <c r="A93" s="17">
        <v>43236</v>
      </c>
      <c r="B93" s="18">
        <v>84.26</v>
      </c>
      <c r="C93" s="3">
        <v>2</v>
      </c>
      <c r="D93" s="3">
        <v>2.0004</v>
      </c>
      <c r="E93" s="20">
        <v>693.43</v>
      </c>
      <c r="F93" s="21">
        <v>46.84</v>
      </c>
    </row>
    <row r="94" spans="1:6">
      <c r="A94" s="17">
        <v>43237</v>
      </c>
      <c r="B94" s="18">
        <v>83.19</v>
      </c>
      <c r="C94" s="3">
        <v>2</v>
      </c>
      <c r="D94" s="3">
        <v>2.0030999999999999</v>
      </c>
      <c r="E94" s="20">
        <v>690.06</v>
      </c>
      <c r="F94" s="21">
        <v>47.51</v>
      </c>
    </row>
    <row r="95" spans="1:6">
      <c r="A95" s="17">
        <v>43238</v>
      </c>
      <c r="B95" s="18">
        <v>82.71</v>
      </c>
      <c r="C95" s="3">
        <v>1.9918</v>
      </c>
      <c r="D95" s="3">
        <v>1.996</v>
      </c>
      <c r="E95" s="20">
        <v>676.02499999999998</v>
      </c>
      <c r="F95" s="21">
        <v>47.15</v>
      </c>
    </row>
    <row r="96" spans="1:6">
      <c r="A96" s="17">
        <v>43239</v>
      </c>
      <c r="B96" s="18">
        <v>82.51</v>
      </c>
      <c r="C96" s="3">
        <v>1.9930000000000001</v>
      </c>
      <c r="D96" s="3">
        <v>1.9938</v>
      </c>
      <c r="E96" s="20">
        <v>699.93</v>
      </c>
      <c r="F96" s="21">
        <v>47.04</v>
      </c>
    </row>
    <row r="97" spans="1:6">
      <c r="A97" s="17">
        <v>43242</v>
      </c>
      <c r="B97" s="18">
        <v>82.77</v>
      </c>
      <c r="C97" s="3">
        <v>2.0032999999999999</v>
      </c>
      <c r="D97" s="3">
        <v>2.0022000000000002</v>
      </c>
      <c r="E97" s="20">
        <v>668.40499999999997</v>
      </c>
      <c r="F97" s="21">
        <v>46.61</v>
      </c>
    </row>
    <row r="98" spans="1:6">
      <c r="A98" s="17">
        <v>43243</v>
      </c>
      <c r="B98" s="18">
        <v>82.78</v>
      </c>
      <c r="C98" s="3">
        <v>1.9986999999999999</v>
      </c>
      <c r="D98" s="3">
        <v>1.9898</v>
      </c>
      <c r="E98" s="20">
        <v>606.95500000000004</v>
      </c>
      <c r="F98" s="21">
        <v>47.05</v>
      </c>
    </row>
    <row r="99" spans="1:6">
      <c r="A99" s="17">
        <v>43244</v>
      </c>
      <c r="B99" s="18">
        <v>83.09</v>
      </c>
      <c r="C99" s="3">
        <v>2.0164</v>
      </c>
      <c r="D99" s="3">
        <v>1.9972000000000001</v>
      </c>
      <c r="E99" s="20">
        <v>576.59500000000003</v>
      </c>
      <c r="F99" s="21">
        <v>46.75</v>
      </c>
    </row>
    <row r="100" spans="1:6">
      <c r="A100" s="17">
        <v>43245</v>
      </c>
      <c r="B100" s="18">
        <v>83.22</v>
      </c>
      <c r="C100" s="3">
        <v>2.0146999999999999</v>
      </c>
      <c r="D100" s="3">
        <v>1.9967999999999999</v>
      </c>
      <c r="E100" s="20">
        <v>592.28499999999997</v>
      </c>
      <c r="F100" s="21">
        <v>46.58</v>
      </c>
    </row>
    <row r="101" spans="1:6">
      <c r="A101" s="17">
        <v>43246</v>
      </c>
      <c r="B101" s="18">
        <v>83.92</v>
      </c>
      <c r="C101" s="3">
        <v>2.0154000000000001</v>
      </c>
      <c r="D101" s="3">
        <v>2.0017</v>
      </c>
      <c r="E101" s="20">
        <v>593.12</v>
      </c>
      <c r="F101" s="21">
        <v>46.91</v>
      </c>
    </row>
    <row r="102" spans="1:6">
      <c r="A102" s="17">
        <v>43249</v>
      </c>
      <c r="B102" s="18">
        <v>84.14</v>
      </c>
      <c r="C102" s="3">
        <v>2.0232000000000001</v>
      </c>
      <c r="D102" s="3">
        <v>2.0076999999999998</v>
      </c>
      <c r="E102" s="20">
        <v>541.69000000000005</v>
      </c>
      <c r="F102" s="21">
        <v>46.79</v>
      </c>
    </row>
    <row r="103" spans="1:6">
      <c r="A103" s="17">
        <v>43250</v>
      </c>
      <c r="B103" s="18">
        <v>84.59</v>
      </c>
      <c r="C103" s="3">
        <v>2.0333999999999999</v>
      </c>
      <c r="D103" s="3">
        <v>2.0207000000000002</v>
      </c>
      <c r="E103" s="20">
        <v>563.65499999999997</v>
      </c>
      <c r="F103" s="21">
        <v>47.09</v>
      </c>
    </row>
    <row r="104" spans="1:6">
      <c r="A104" s="17">
        <v>43251</v>
      </c>
      <c r="B104" s="18">
        <v>84.44</v>
      </c>
      <c r="C104" s="3">
        <v>2.0449999999999999</v>
      </c>
      <c r="D104" s="3">
        <v>2.0225</v>
      </c>
      <c r="E104" s="20">
        <v>569.66999999999996</v>
      </c>
      <c r="F104" s="21">
        <v>47.04</v>
      </c>
    </row>
    <row r="105" spans="1:6">
      <c r="A105" s="17">
        <v>43252</v>
      </c>
      <c r="B105" s="18">
        <v>84.33</v>
      </c>
      <c r="C105" s="3">
        <v>2.04</v>
      </c>
      <c r="D105" s="3">
        <v>2.0123000000000002</v>
      </c>
      <c r="E105" s="20">
        <v>576.86</v>
      </c>
      <c r="F105" s="21">
        <v>47.15</v>
      </c>
    </row>
    <row r="106" spans="1:6">
      <c r="A106" s="17">
        <v>43253</v>
      </c>
      <c r="B106" s="18">
        <v>83.93</v>
      </c>
      <c r="C106" s="3">
        <v>2.0407999999999999</v>
      </c>
      <c r="D106" s="3">
        <v>2.0093000000000001</v>
      </c>
      <c r="E106" s="20">
        <v>586.94500000000005</v>
      </c>
      <c r="F106" s="21">
        <v>46.98</v>
      </c>
    </row>
    <row r="107" spans="1:6">
      <c r="A107" s="17">
        <v>43256</v>
      </c>
      <c r="B107" s="18">
        <v>83.43</v>
      </c>
      <c r="C107" s="3">
        <v>2.0356000000000001</v>
      </c>
      <c r="D107" s="3">
        <v>2.0044</v>
      </c>
      <c r="E107" s="20">
        <v>594.73</v>
      </c>
      <c r="F107" s="21">
        <v>46.88</v>
      </c>
    </row>
    <row r="108" spans="1:6">
      <c r="A108" s="17">
        <v>43257</v>
      </c>
      <c r="B108" s="18">
        <v>83.31</v>
      </c>
      <c r="C108" s="3">
        <v>2.0347</v>
      </c>
      <c r="D108" s="3">
        <v>2.0051999999999999</v>
      </c>
      <c r="E108" s="20">
        <v>602.38499999999999</v>
      </c>
      <c r="F108" s="21">
        <v>46.72</v>
      </c>
    </row>
    <row r="109" spans="1:6">
      <c r="A109" s="17">
        <v>43258</v>
      </c>
      <c r="B109" s="18">
        <v>83.35</v>
      </c>
      <c r="C109" s="3">
        <v>2.0278</v>
      </c>
      <c r="D109" s="3">
        <v>2.0015000000000001</v>
      </c>
      <c r="E109" s="20">
        <v>607.29999999999995</v>
      </c>
      <c r="F109" s="21">
        <v>47.56</v>
      </c>
    </row>
    <row r="110" spans="1:6">
      <c r="A110" s="17">
        <v>43259</v>
      </c>
      <c r="B110" s="18">
        <v>83.25</v>
      </c>
      <c r="C110" s="3">
        <v>2.0333999999999999</v>
      </c>
      <c r="D110" s="3">
        <v>1.9944999999999999</v>
      </c>
      <c r="E110" s="20">
        <v>600.30499999999995</v>
      </c>
      <c r="F110" s="21">
        <v>47.96</v>
      </c>
    </row>
    <row r="111" spans="1:6">
      <c r="A111" s="17">
        <v>43260</v>
      </c>
      <c r="B111" s="18">
        <v>83.61</v>
      </c>
      <c r="C111" s="3">
        <v>2.0356999999999998</v>
      </c>
      <c r="D111" s="3">
        <v>2.0015999999999998</v>
      </c>
      <c r="E111" s="20">
        <v>600.41499999999996</v>
      </c>
      <c r="F111" s="21">
        <v>48.33</v>
      </c>
    </row>
    <row r="112" spans="1:6">
      <c r="A112" s="17">
        <v>43263</v>
      </c>
      <c r="B112" s="18">
        <v>83.22</v>
      </c>
      <c r="C112" s="3">
        <v>2.0251999999999999</v>
      </c>
      <c r="D112" s="3">
        <v>1.9972000000000001</v>
      </c>
      <c r="E112" s="20">
        <v>512.02</v>
      </c>
      <c r="F112" s="21">
        <v>48.49</v>
      </c>
    </row>
    <row r="113" spans="1:6">
      <c r="A113" s="17">
        <v>43264</v>
      </c>
      <c r="B113" s="18">
        <v>83.6</v>
      </c>
      <c r="C113" s="3">
        <v>2.0354999999999999</v>
      </c>
      <c r="D113" s="3">
        <v>2.0028999999999999</v>
      </c>
      <c r="E113" s="20">
        <v>475.86</v>
      </c>
      <c r="F113" s="21">
        <v>48.37</v>
      </c>
    </row>
    <row r="114" spans="1:6">
      <c r="A114" s="17">
        <v>43265</v>
      </c>
      <c r="B114" s="18">
        <v>83.66</v>
      </c>
      <c r="C114" s="3">
        <v>2.0352000000000001</v>
      </c>
      <c r="D114" s="3">
        <v>2.0103</v>
      </c>
      <c r="E114" s="20">
        <v>493.32499999999999</v>
      </c>
      <c r="F114" s="21">
        <v>47.92</v>
      </c>
    </row>
    <row r="115" spans="1:6">
      <c r="A115" s="17">
        <v>43266</v>
      </c>
      <c r="B115" s="18">
        <v>83.79</v>
      </c>
      <c r="C115" s="3">
        <v>2.0301</v>
      </c>
      <c r="D115" s="3">
        <v>1.9966999999999999</v>
      </c>
      <c r="E115" s="20">
        <v>502.1</v>
      </c>
      <c r="F115" s="21">
        <v>47.81</v>
      </c>
    </row>
    <row r="116" spans="1:6">
      <c r="A116" s="17">
        <v>43267</v>
      </c>
      <c r="B116" s="18">
        <v>83.63</v>
      </c>
      <c r="C116" s="3">
        <v>2.0066000000000002</v>
      </c>
      <c r="D116" s="3">
        <v>2.0007000000000001</v>
      </c>
      <c r="E116" s="20">
        <v>493.63499999999999</v>
      </c>
      <c r="F116" s="21">
        <v>48.07</v>
      </c>
    </row>
    <row r="117" spans="1:6">
      <c r="A117" s="17">
        <v>43270</v>
      </c>
      <c r="B117" s="18">
        <v>82.81</v>
      </c>
      <c r="C117" s="3">
        <v>2.0177</v>
      </c>
      <c r="D117" s="3">
        <v>2.0102000000000002</v>
      </c>
      <c r="E117" s="20">
        <v>531.48</v>
      </c>
      <c r="F117" s="21">
        <v>47.67</v>
      </c>
    </row>
    <row r="118" spans="1:6">
      <c r="A118" s="17">
        <v>43271</v>
      </c>
      <c r="B118" s="18">
        <v>82.87</v>
      </c>
      <c r="C118" s="3">
        <v>2.0247999999999999</v>
      </c>
      <c r="D118" s="3">
        <v>2.0152000000000001</v>
      </c>
      <c r="E118" s="20">
        <v>529.47500000000002</v>
      </c>
      <c r="F118" s="21">
        <v>47.7</v>
      </c>
    </row>
    <row r="119" spans="1:6">
      <c r="A119" s="17">
        <v>43272</v>
      </c>
      <c r="B119" s="18">
        <v>82.08</v>
      </c>
      <c r="C119" s="3">
        <v>2.0112999999999999</v>
      </c>
      <c r="D119" s="3">
        <v>2.0051999999999999</v>
      </c>
      <c r="E119" s="20">
        <v>533.29999999999995</v>
      </c>
      <c r="F119" s="21">
        <v>47.21</v>
      </c>
    </row>
    <row r="120" spans="1:6">
      <c r="A120" s="17">
        <v>43273</v>
      </c>
      <c r="B120" s="18">
        <v>81.569999999999993</v>
      </c>
      <c r="C120" s="3">
        <v>2.0135999999999998</v>
      </c>
      <c r="D120" s="3">
        <v>2.0076000000000001</v>
      </c>
      <c r="E120" s="20">
        <v>487.94</v>
      </c>
      <c r="F120" s="21">
        <v>47.19</v>
      </c>
    </row>
    <row r="121" spans="1:6">
      <c r="A121" s="17">
        <v>43274</v>
      </c>
      <c r="B121" s="18">
        <v>81.48</v>
      </c>
      <c r="C121" s="3">
        <v>2.0175999999999998</v>
      </c>
      <c r="D121" s="3">
        <v>1.9961</v>
      </c>
      <c r="E121" s="20">
        <v>468.65</v>
      </c>
      <c r="F121" s="21">
        <v>46.42</v>
      </c>
    </row>
    <row r="122" spans="1:6">
      <c r="A122" s="17">
        <v>43277</v>
      </c>
      <c r="B122" s="18">
        <v>81.44</v>
      </c>
      <c r="C122" s="3">
        <v>2.0196000000000001</v>
      </c>
      <c r="D122" s="3">
        <v>1.9947999999999999</v>
      </c>
      <c r="E122" s="20">
        <v>445.28</v>
      </c>
      <c r="F122" s="21">
        <v>46.62</v>
      </c>
    </row>
    <row r="123" spans="1:6">
      <c r="A123" s="17">
        <v>43278</v>
      </c>
      <c r="B123" s="18">
        <v>80.62</v>
      </c>
      <c r="C123" s="3">
        <v>2.0154999999999998</v>
      </c>
      <c r="D123" s="3">
        <v>1.9946999999999999</v>
      </c>
      <c r="E123" s="20">
        <v>432.98</v>
      </c>
      <c r="F123" s="21">
        <v>46.37</v>
      </c>
    </row>
    <row r="124" spans="1:6">
      <c r="A124" s="17">
        <v>43279</v>
      </c>
      <c r="B124" s="18">
        <v>80.73</v>
      </c>
      <c r="C124" s="3">
        <v>2.0139</v>
      </c>
      <c r="D124" s="3">
        <v>1.998</v>
      </c>
      <c r="E124" s="20">
        <v>430.565</v>
      </c>
      <c r="F124" s="21">
        <v>46.23</v>
      </c>
    </row>
    <row r="125" spans="1:6">
      <c r="A125" s="17">
        <v>43280</v>
      </c>
      <c r="B125" s="18">
        <v>80.45</v>
      </c>
      <c r="C125" s="3">
        <v>2.0061</v>
      </c>
      <c r="D125" s="3">
        <v>2.0011000000000001</v>
      </c>
      <c r="E125" s="20">
        <v>423.44</v>
      </c>
      <c r="F125" s="21">
        <v>45.54</v>
      </c>
    </row>
    <row r="126" spans="1:6">
      <c r="A126" s="17">
        <v>43281</v>
      </c>
      <c r="B126" s="18">
        <v>80</v>
      </c>
      <c r="C126" s="3">
        <v>2.0057999999999998</v>
      </c>
      <c r="D126" s="3">
        <v>1.9898</v>
      </c>
      <c r="E126" s="20">
        <v>448.86</v>
      </c>
      <c r="F126" s="21">
        <v>46.11</v>
      </c>
    </row>
    <row r="127" spans="1:6">
      <c r="A127" s="17">
        <v>43286</v>
      </c>
      <c r="B127" s="18">
        <v>80.599999999999994</v>
      </c>
      <c r="C127" s="3">
        <v>2.0089999999999999</v>
      </c>
      <c r="D127" s="3">
        <v>1.9945999999999999</v>
      </c>
      <c r="E127" s="20">
        <v>468.40499999999997</v>
      </c>
      <c r="F127" s="21">
        <v>46.04</v>
      </c>
    </row>
    <row r="128" spans="1:6">
      <c r="A128" s="17">
        <v>43287</v>
      </c>
      <c r="B128" s="18">
        <v>80.099999999999994</v>
      </c>
      <c r="C128" s="3">
        <v>2.0028999999999999</v>
      </c>
      <c r="D128" s="3">
        <v>1.9892000000000001</v>
      </c>
      <c r="E128" s="20">
        <v>463.81</v>
      </c>
      <c r="F128" s="21">
        <v>46.38</v>
      </c>
    </row>
    <row r="129" spans="1:6">
      <c r="A129" s="17">
        <v>43288</v>
      </c>
      <c r="B129" s="18">
        <v>80.08</v>
      </c>
      <c r="C129" s="3">
        <v>2.0009000000000001</v>
      </c>
      <c r="D129" s="3">
        <v>1.9859</v>
      </c>
      <c r="E129" s="20">
        <v>475.59</v>
      </c>
      <c r="F129" s="21">
        <v>46.28</v>
      </c>
    </row>
    <row r="130" spans="1:6">
      <c r="A130" s="17">
        <v>43289</v>
      </c>
      <c r="B130" s="18">
        <v>79.92</v>
      </c>
      <c r="C130" s="3">
        <v>2.0004</v>
      </c>
      <c r="D130" s="3">
        <v>1.9802</v>
      </c>
      <c r="E130" s="20">
        <v>488.73</v>
      </c>
      <c r="F130" s="21">
        <v>46.8</v>
      </c>
    </row>
    <row r="131" spans="1:6">
      <c r="A131" s="17">
        <v>43291</v>
      </c>
      <c r="B131" s="18">
        <v>80.260000000000005</v>
      </c>
      <c r="C131" s="3">
        <v>2.0013000000000001</v>
      </c>
      <c r="D131" s="3">
        <v>1.9772000000000001</v>
      </c>
      <c r="E131" s="20">
        <v>450.44</v>
      </c>
      <c r="F131" s="21">
        <v>45.98</v>
      </c>
    </row>
    <row r="132" spans="1:6">
      <c r="A132" s="17">
        <v>43292</v>
      </c>
      <c r="B132" s="18">
        <v>79.540000000000006</v>
      </c>
      <c r="C132" s="3">
        <v>1.9854000000000001</v>
      </c>
      <c r="D132" s="3">
        <v>1.9734</v>
      </c>
      <c r="E132" s="20">
        <v>436.11</v>
      </c>
      <c r="F132" s="21">
        <v>46.35</v>
      </c>
    </row>
    <row r="133" spans="1:6">
      <c r="A133" s="17">
        <v>43293</v>
      </c>
      <c r="B133" s="18">
        <v>79.14</v>
      </c>
      <c r="C133" s="3">
        <v>1.9802</v>
      </c>
      <c r="D133" s="3">
        <v>1.9693000000000001</v>
      </c>
      <c r="E133" s="20">
        <v>432.07499999999999</v>
      </c>
      <c r="F133" s="21">
        <v>46.99</v>
      </c>
    </row>
    <row r="134" spans="1:6">
      <c r="A134" s="17">
        <v>43294</v>
      </c>
      <c r="B134" s="18">
        <v>78.849999999999994</v>
      </c>
      <c r="C134" s="3">
        <v>1.9753000000000001</v>
      </c>
      <c r="D134" s="3">
        <v>1.97</v>
      </c>
      <c r="E134" s="20">
        <v>433.5</v>
      </c>
      <c r="F134" s="21">
        <v>47.65</v>
      </c>
    </row>
    <row r="135" spans="1:6">
      <c r="A135" s="17">
        <v>43295</v>
      </c>
      <c r="B135" s="18">
        <v>78.59</v>
      </c>
      <c r="C135" s="3">
        <v>1.9626999999999999</v>
      </c>
      <c r="D135" s="3">
        <v>1.9705999999999999</v>
      </c>
      <c r="E135" s="20">
        <v>433.97</v>
      </c>
      <c r="F135" s="21">
        <v>47.59</v>
      </c>
    </row>
    <row r="136" spans="1:6">
      <c r="A136" s="17">
        <v>43298</v>
      </c>
      <c r="B136" s="18">
        <v>78.95</v>
      </c>
      <c r="C136" s="3">
        <v>1.9735</v>
      </c>
      <c r="D136" s="3">
        <v>1.9724999999999999</v>
      </c>
      <c r="E136" s="20">
        <v>488.45499999999998</v>
      </c>
      <c r="F136" s="21">
        <v>46.97</v>
      </c>
    </row>
    <row r="137" spans="1:6">
      <c r="A137" s="17">
        <v>43299</v>
      </c>
      <c r="B137" s="18">
        <v>79.03</v>
      </c>
      <c r="C137" s="3">
        <v>1.9902</v>
      </c>
      <c r="D137" s="3">
        <v>1.9765999999999999</v>
      </c>
      <c r="E137" s="20">
        <v>492.29500000000002</v>
      </c>
      <c r="F137" s="21">
        <v>47.76</v>
      </c>
    </row>
    <row r="138" spans="1:6">
      <c r="A138" s="17">
        <v>43300</v>
      </c>
      <c r="B138" s="18">
        <v>78.22</v>
      </c>
      <c r="C138" s="3">
        <v>1.9882</v>
      </c>
      <c r="D138" s="3">
        <v>1.9885999999999999</v>
      </c>
      <c r="E138" s="20">
        <v>473.33</v>
      </c>
      <c r="F138" s="21">
        <v>47.83</v>
      </c>
    </row>
    <row r="139" spans="1:6">
      <c r="A139" s="17">
        <v>43301</v>
      </c>
      <c r="B139" s="18">
        <v>78.12</v>
      </c>
      <c r="C139" s="3">
        <v>1.9918</v>
      </c>
      <c r="D139" s="3">
        <v>1.996</v>
      </c>
      <c r="E139" s="20">
        <v>454.72500000000002</v>
      </c>
      <c r="F139" s="21">
        <v>47.73</v>
      </c>
    </row>
    <row r="140" spans="1:6">
      <c r="A140" s="17">
        <v>43302</v>
      </c>
      <c r="B140" s="18">
        <v>78.7</v>
      </c>
      <c r="C140" s="3">
        <v>2.0015999999999998</v>
      </c>
      <c r="D140" s="3">
        <v>1.9984</v>
      </c>
      <c r="E140" s="20">
        <v>455.05500000000001</v>
      </c>
      <c r="F140" s="21">
        <v>47.86</v>
      </c>
    </row>
    <row r="141" spans="1:6">
      <c r="A141" s="17">
        <v>43305</v>
      </c>
      <c r="B141" s="18">
        <v>78.64</v>
      </c>
      <c r="C141" s="3">
        <v>2.0053999999999998</v>
      </c>
      <c r="D141" s="3">
        <v>1.9895</v>
      </c>
      <c r="E141" s="20">
        <v>466.25</v>
      </c>
      <c r="F141" s="21">
        <v>47.6</v>
      </c>
    </row>
    <row r="142" spans="1:6">
      <c r="A142" s="17">
        <v>43306</v>
      </c>
      <c r="B142" s="18">
        <v>78.25</v>
      </c>
      <c r="C142" s="3">
        <v>2.0005999999999999</v>
      </c>
      <c r="D142" s="3">
        <v>1.9879</v>
      </c>
      <c r="E142" s="20">
        <v>474.16500000000002</v>
      </c>
      <c r="F142" s="21">
        <v>47.97</v>
      </c>
    </row>
    <row r="143" spans="1:6">
      <c r="A143" s="17">
        <v>43307</v>
      </c>
      <c r="B143" s="18">
        <v>78.73</v>
      </c>
      <c r="C143" s="3">
        <v>2.0072000000000001</v>
      </c>
      <c r="D143" s="3">
        <v>1.9901</v>
      </c>
      <c r="E143" s="20">
        <v>471.91</v>
      </c>
      <c r="F143" s="21">
        <v>47.86</v>
      </c>
    </row>
    <row r="144" spans="1:6">
      <c r="A144" s="17">
        <v>43308</v>
      </c>
      <c r="B144" s="18">
        <v>78.56</v>
      </c>
      <c r="C144" s="3">
        <v>2.0032000000000001</v>
      </c>
      <c r="D144" s="3">
        <v>1.9893000000000001</v>
      </c>
      <c r="E144" s="20">
        <v>464.89499999999998</v>
      </c>
      <c r="F144" s="21">
        <v>47.9</v>
      </c>
    </row>
    <row r="145" spans="1:6">
      <c r="A145" s="17">
        <v>43309</v>
      </c>
      <c r="B145" s="18">
        <v>78.09</v>
      </c>
      <c r="C145" s="3">
        <v>1.9975000000000001</v>
      </c>
      <c r="D145" s="3">
        <v>1.9922</v>
      </c>
      <c r="E145" s="20">
        <v>466.24</v>
      </c>
      <c r="F145" s="21">
        <v>48.25</v>
      </c>
    </row>
    <row r="146" spans="1:6">
      <c r="A146" s="17">
        <v>43312</v>
      </c>
      <c r="B146" s="18">
        <v>78.25</v>
      </c>
      <c r="C146" s="3">
        <v>2.0063</v>
      </c>
      <c r="D146" s="3">
        <v>1.9916</v>
      </c>
      <c r="E146" s="20">
        <v>442.45499999999998</v>
      </c>
      <c r="F146" s="21">
        <v>48.7</v>
      </c>
    </row>
    <row r="147" spans="1:6">
      <c r="A147" s="17">
        <v>43313</v>
      </c>
      <c r="B147" s="18">
        <v>77.819999999999993</v>
      </c>
      <c r="C147" s="3">
        <v>2.0093000000000001</v>
      </c>
      <c r="D147" s="3">
        <v>1.9853000000000001</v>
      </c>
      <c r="E147" s="20">
        <v>421.77499999999998</v>
      </c>
      <c r="F147" s="21">
        <v>48.55</v>
      </c>
    </row>
    <row r="148" spans="1:6">
      <c r="A148" s="17">
        <v>43314</v>
      </c>
      <c r="B148" s="18">
        <v>78.2</v>
      </c>
      <c r="C148" s="3">
        <v>2.0055999999999998</v>
      </c>
      <c r="D148" s="3">
        <v>1.9892000000000001</v>
      </c>
      <c r="E148" s="20">
        <v>416.14</v>
      </c>
      <c r="F148" s="21">
        <v>47.74</v>
      </c>
    </row>
    <row r="149" spans="1:6">
      <c r="A149" s="17">
        <v>43315</v>
      </c>
      <c r="B149" s="18">
        <v>78.3</v>
      </c>
      <c r="C149" s="3">
        <v>2.0122</v>
      </c>
      <c r="D149" s="3">
        <v>2.0002</v>
      </c>
      <c r="E149" s="20">
        <v>408.71499999999997</v>
      </c>
      <c r="F149" s="21">
        <v>47.48</v>
      </c>
    </row>
    <row r="150" spans="1:6">
      <c r="A150" s="17">
        <v>43316</v>
      </c>
      <c r="B150" s="18">
        <v>78.180000000000007</v>
      </c>
      <c r="C150" s="3">
        <v>2.0232000000000001</v>
      </c>
      <c r="D150" s="3">
        <v>2.0135999999999998</v>
      </c>
      <c r="E150" s="20">
        <v>410.26</v>
      </c>
      <c r="F150" s="21">
        <v>47.57</v>
      </c>
    </row>
    <row r="151" spans="1:6">
      <c r="A151" s="17">
        <v>43319</v>
      </c>
      <c r="B151" s="18">
        <v>78.42</v>
      </c>
      <c r="C151" s="3">
        <v>2.0226000000000002</v>
      </c>
      <c r="D151" s="3">
        <v>2.0125000000000002</v>
      </c>
      <c r="E151" s="20">
        <v>389.49</v>
      </c>
      <c r="F151" s="21">
        <v>50.38</v>
      </c>
    </row>
    <row r="152" spans="1:6">
      <c r="A152" s="17">
        <v>43320</v>
      </c>
      <c r="B152" s="18">
        <v>78.61</v>
      </c>
      <c r="C152" s="3">
        <v>2.0211000000000001</v>
      </c>
      <c r="D152" s="3">
        <v>2.0116999999999998</v>
      </c>
      <c r="E152" s="20">
        <v>364.03</v>
      </c>
      <c r="F152" s="21">
        <v>51.85</v>
      </c>
    </row>
    <row r="153" spans="1:6">
      <c r="A153" s="17">
        <v>43321</v>
      </c>
      <c r="B153" s="18">
        <v>78.38</v>
      </c>
      <c r="C153" s="3">
        <v>2.0202</v>
      </c>
      <c r="D153" s="3">
        <v>2.0110000000000001</v>
      </c>
      <c r="E153" s="20">
        <v>360.65</v>
      </c>
      <c r="F153" s="21">
        <v>52</v>
      </c>
    </row>
    <row r="154" spans="1:6">
      <c r="A154" s="17">
        <v>43322</v>
      </c>
      <c r="B154" s="18">
        <v>79.900000000000006</v>
      </c>
      <c r="C154" s="3">
        <v>2.0577999999999999</v>
      </c>
      <c r="D154" s="3">
        <v>2.0446</v>
      </c>
      <c r="E154" s="20">
        <v>346.18</v>
      </c>
      <c r="F154" s="21">
        <v>52.27</v>
      </c>
    </row>
    <row r="155" spans="1:6">
      <c r="A155" s="17">
        <v>43323</v>
      </c>
      <c r="B155" s="18">
        <v>80.08</v>
      </c>
      <c r="C155" s="3">
        <v>2.0665</v>
      </c>
      <c r="D155" s="3">
        <v>2.0556999999999999</v>
      </c>
      <c r="E155" s="20">
        <v>318.875</v>
      </c>
      <c r="F155" s="21">
        <v>51.78</v>
      </c>
    </row>
    <row r="156" spans="1:6">
      <c r="A156" s="17">
        <v>43326</v>
      </c>
      <c r="B156" s="18">
        <v>80.180000000000007</v>
      </c>
      <c r="C156" s="3">
        <v>2.0817000000000001</v>
      </c>
      <c r="D156" s="3">
        <v>2.0707</v>
      </c>
      <c r="E156" s="20">
        <v>267.24</v>
      </c>
      <c r="F156" s="21">
        <v>51.81</v>
      </c>
    </row>
    <row r="157" spans="1:6">
      <c r="A157" s="17">
        <v>43327</v>
      </c>
      <c r="B157" s="18">
        <v>78.94</v>
      </c>
      <c r="C157" s="3">
        <v>2.0720999999999998</v>
      </c>
      <c r="D157" s="3">
        <v>2.0541999999999998</v>
      </c>
      <c r="E157" s="20">
        <v>290.79000000000002</v>
      </c>
      <c r="F157" s="21">
        <v>52.22</v>
      </c>
    </row>
    <row r="158" spans="1:6">
      <c r="A158" s="17">
        <v>43328</v>
      </c>
      <c r="B158" s="18">
        <v>78.400000000000006</v>
      </c>
      <c r="C158" s="3">
        <v>2.0590999999999999</v>
      </c>
      <c r="D158" s="3">
        <v>2.0548000000000002</v>
      </c>
      <c r="E158" s="20">
        <v>288.43</v>
      </c>
      <c r="F158" s="21">
        <v>51.88</v>
      </c>
    </row>
    <row r="159" spans="1:6">
      <c r="A159" s="17">
        <v>43329</v>
      </c>
      <c r="B159" s="18">
        <v>77.87</v>
      </c>
      <c r="C159" s="3">
        <v>2.0668000000000002</v>
      </c>
      <c r="D159" s="3">
        <v>2.0533000000000001</v>
      </c>
      <c r="E159" s="20">
        <v>301.82499999999999</v>
      </c>
      <c r="F159" s="21">
        <v>52.22</v>
      </c>
    </row>
    <row r="160" spans="1:6">
      <c r="A160" s="17">
        <v>43330</v>
      </c>
      <c r="B160" s="18">
        <v>77.59</v>
      </c>
      <c r="C160" s="3">
        <v>2.0581999999999998</v>
      </c>
      <c r="D160" s="3">
        <v>2.0508000000000002</v>
      </c>
      <c r="E160" s="20">
        <v>302.09500000000003</v>
      </c>
      <c r="F160" s="21">
        <v>52.44</v>
      </c>
    </row>
    <row r="161" spans="1:6">
      <c r="A161" s="17">
        <v>43333</v>
      </c>
      <c r="B161" s="18">
        <v>78.27</v>
      </c>
      <c r="C161" s="3">
        <v>2.0558000000000001</v>
      </c>
      <c r="D161" s="3">
        <v>2.048</v>
      </c>
      <c r="E161" s="20">
        <v>277.77</v>
      </c>
      <c r="F161" s="21">
        <v>52.56</v>
      </c>
    </row>
    <row r="162" spans="1:6">
      <c r="A162" s="17">
        <v>43334</v>
      </c>
      <c r="B162" s="18">
        <v>78.38</v>
      </c>
      <c r="C162" s="3">
        <v>2.0667</v>
      </c>
      <c r="D162" s="3">
        <v>2.0417000000000001</v>
      </c>
      <c r="E162" s="20">
        <v>279.30500000000001</v>
      </c>
      <c r="F162" s="21">
        <v>53.33</v>
      </c>
    </row>
    <row r="163" spans="1:6">
      <c r="A163" s="17">
        <v>43335</v>
      </c>
      <c r="B163" s="18">
        <v>78.599999999999994</v>
      </c>
      <c r="C163" s="3">
        <v>2.0785</v>
      </c>
      <c r="D163" s="3">
        <v>2.0426000000000002</v>
      </c>
      <c r="E163" s="20">
        <v>274.43</v>
      </c>
      <c r="F163" s="21">
        <v>54.4</v>
      </c>
    </row>
    <row r="164" spans="1:6">
      <c r="A164" s="17">
        <v>43336</v>
      </c>
      <c r="B164" s="18">
        <v>78.48</v>
      </c>
      <c r="C164" s="3">
        <v>2.0893999999999999</v>
      </c>
      <c r="D164" s="3">
        <v>2.056</v>
      </c>
      <c r="E164" s="20">
        <v>276.65499999999997</v>
      </c>
      <c r="F164" s="21">
        <v>53.87</v>
      </c>
    </row>
    <row r="165" spans="1:6">
      <c r="A165" s="17">
        <v>43337</v>
      </c>
      <c r="B165" s="18">
        <v>78.66</v>
      </c>
      <c r="C165" s="3">
        <v>2.0891999999999999</v>
      </c>
      <c r="D165" s="3">
        <v>2.056</v>
      </c>
      <c r="E165" s="20">
        <v>279.83499999999998</v>
      </c>
      <c r="F165" s="21">
        <v>53.76</v>
      </c>
    </row>
    <row r="166" spans="1:6">
      <c r="A166" s="17">
        <v>43340</v>
      </c>
      <c r="B166" s="18">
        <v>79.14</v>
      </c>
      <c r="C166" s="3">
        <v>2.0909</v>
      </c>
      <c r="D166" s="3">
        <v>2.0550999999999999</v>
      </c>
      <c r="E166" s="20">
        <v>290.315</v>
      </c>
      <c r="F166" s="21">
        <v>53.76</v>
      </c>
    </row>
    <row r="167" spans="1:6">
      <c r="A167" s="17">
        <v>43341</v>
      </c>
      <c r="B167" s="18">
        <v>80.27</v>
      </c>
      <c r="C167" s="3">
        <v>2.1073</v>
      </c>
      <c r="D167" s="3">
        <v>2.0586000000000002</v>
      </c>
      <c r="E167" s="20">
        <v>290.67500000000001</v>
      </c>
      <c r="F167" s="21">
        <v>53.87</v>
      </c>
    </row>
    <row r="168" spans="1:6">
      <c r="A168" s="17">
        <v>43342</v>
      </c>
      <c r="B168" s="18">
        <v>80.28</v>
      </c>
      <c r="C168" s="3">
        <v>2.1234999999999999</v>
      </c>
      <c r="D168" s="3">
        <v>2.0735000000000001</v>
      </c>
      <c r="E168" s="20">
        <v>281.64</v>
      </c>
      <c r="F168" s="21">
        <v>54.04</v>
      </c>
    </row>
    <row r="169" spans="1:6">
      <c r="A169" s="17">
        <v>43343</v>
      </c>
      <c r="B169" s="18">
        <v>80.400000000000006</v>
      </c>
      <c r="C169" s="3">
        <v>2.1438000000000001</v>
      </c>
      <c r="D169" s="3">
        <v>2.0798999999999999</v>
      </c>
      <c r="E169" s="20">
        <v>280.64999999999998</v>
      </c>
      <c r="F169" s="21">
        <v>54.48</v>
      </c>
    </row>
    <row r="170" spans="1:6">
      <c r="A170" s="17">
        <v>43344</v>
      </c>
      <c r="B170" s="18">
        <v>80.86</v>
      </c>
      <c r="C170" s="3">
        <v>2.1549999999999998</v>
      </c>
      <c r="D170" s="3">
        <v>2.0838999999999999</v>
      </c>
      <c r="E170" s="20">
        <v>291.88499999999999</v>
      </c>
      <c r="F170" s="21">
        <v>54.92</v>
      </c>
    </row>
    <row r="171" spans="1:6">
      <c r="A171" s="17">
        <v>43347</v>
      </c>
      <c r="B171" s="18">
        <v>80.69</v>
      </c>
      <c r="C171" s="3">
        <v>2.1524999999999999</v>
      </c>
      <c r="D171" s="3">
        <v>2.0886</v>
      </c>
      <c r="E171" s="20">
        <v>285.09500000000003</v>
      </c>
      <c r="F171" s="21">
        <v>55.74</v>
      </c>
    </row>
    <row r="172" spans="1:6">
      <c r="A172" s="17">
        <v>43348</v>
      </c>
      <c r="B172" s="18">
        <v>80.84</v>
      </c>
      <c r="C172" s="3">
        <v>2.1585999999999999</v>
      </c>
      <c r="D172" s="3">
        <v>2.1027999999999998</v>
      </c>
      <c r="E172" s="20">
        <v>256.83</v>
      </c>
      <c r="F172" s="21">
        <v>56.26</v>
      </c>
    </row>
    <row r="173" spans="1:6">
      <c r="A173" s="17">
        <v>43349</v>
      </c>
      <c r="B173" s="18">
        <v>81.28</v>
      </c>
      <c r="C173" s="3">
        <v>2.1717</v>
      </c>
      <c r="D173" s="3">
        <v>2.1162000000000001</v>
      </c>
      <c r="E173" s="20">
        <v>221.98</v>
      </c>
      <c r="F173" s="21">
        <v>56.91</v>
      </c>
    </row>
    <row r="174" spans="1:6">
      <c r="A174" s="17">
        <v>43350</v>
      </c>
      <c r="B174" s="18">
        <v>82.1</v>
      </c>
      <c r="C174" s="3">
        <v>2.1859999999999999</v>
      </c>
      <c r="D174" s="3">
        <v>2.1202999999999999</v>
      </c>
      <c r="E174" s="20">
        <v>223.99</v>
      </c>
      <c r="F174" s="21">
        <v>57.09</v>
      </c>
    </row>
    <row r="175" spans="1:6">
      <c r="A175" s="17">
        <v>43351</v>
      </c>
      <c r="B175" s="18">
        <v>82.57</v>
      </c>
      <c r="C175" s="3">
        <v>2.2153999999999998</v>
      </c>
      <c r="D175" s="3">
        <v>2.1389</v>
      </c>
      <c r="E175" s="20">
        <v>205.05</v>
      </c>
      <c r="F175" s="21">
        <v>56.72</v>
      </c>
    </row>
    <row r="176" spans="1:6">
      <c r="A176" s="17">
        <v>43354</v>
      </c>
      <c r="B176" s="18">
        <v>83.06</v>
      </c>
      <c r="C176" s="3">
        <v>2.2202999999999999</v>
      </c>
      <c r="D176" s="3">
        <v>2.1604999999999999</v>
      </c>
      <c r="E176" s="20">
        <v>187.54</v>
      </c>
      <c r="F176" s="21">
        <v>55.77</v>
      </c>
    </row>
    <row r="177" spans="1:6">
      <c r="A177" s="17">
        <v>43355</v>
      </c>
      <c r="B177" s="18">
        <v>83.2</v>
      </c>
      <c r="C177" s="3">
        <v>2.2233000000000001</v>
      </c>
      <c r="D177" s="3">
        <v>2.1673</v>
      </c>
      <c r="E177" s="20">
        <v>176.375</v>
      </c>
      <c r="F177" s="21">
        <v>55.33</v>
      </c>
    </row>
    <row r="178" spans="1:6">
      <c r="A178" s="17">
        <v>43356</v>
      </c>
      <c r="B178" s="18">
        <v>83.49</v>
      </c>
      <c r="C178" s="3">
        <v>2.2280000000000002</v>
      </c>
      <c r="D178" s="3">
        <v>2.1680999999999999</v>
      </c>
      <c r="E178" s="20">
        <v>198.97499999999999</v>
      </c>
      <c r="F178" s="21">
        <v>54.58</v>
      </c>
    </row>
    <row r="179" spans="1:6">
      <c r="A179" s="17">
        <v>43357</v>
      </c>
      <c r="B179" s="18">
        <v>83.52</v>
      </c>
      <c r="C179" s="3">
        <v>2.2195</v>
      </c>
      <c r="D179" s="3">
        <v>2.1528</v>
      </c>
      <c r="E179" s="20">
        <v>213.39</v>
      </c>
      <c r="F179" s="21">
        <v>55.96</v>
      </c>
    </row>
    <row r="180" spans="1:6">
      <c r="A180" s="17">
        <v>43358</v>
      </c>
      <c r="B180" s="18">
        <v>82.94</v>
      </c>
      <c r="C180" s="3">
        <v>2.218</v>
      </c>
      <c r="D180" s="3">
        <v>2.1387</v>
      </c>
      <c r="E180" s="20">
        <v>218.02500000000001</v>
      </c>
      <c r="F180" s="21">
        <v>55.27</v>
      </c>
    </row>
    <row r="181" spans="1:6">
      <c r="A181" s="17">
        <v>43361</v>
      </c>
      <c r="B181" s="18">
        <v>82.2</v>
      </c>
      <c r="C181" s="3">
        <v>2.2128999999999999</v>
      </c>
      <c r="D181" s="3">
        <v>2.1364000000000001</v>
      </c>
      <c r="E181" s="20">
        <v>204.34</v>
      </c>
      <c r="F181" s="21">
        <v>56.6</v>
      </c>
    </row>
    <row r="182" spans="1:6">
      <c r="A182" s="17">
        <v>43362</v>
      </c>
      <c r="B182" s="18">
        <v>81.849999999999994</v>
      </c>
      <c r="C182" s="3">
        <v>2.2069000000000001</v>
      </c>
      <c r="D182" s="3">
        <v>2.1225999999999998</v>
      </c>
      <c r="E182" s="20">
        <v>206.38499999999999</v>
      </c>
      <c r="F182" s="21">
        <v>55.96</v>
      </c>
    </row>
    <row r="183" spans="1:6">
      <c r="A183" s="17">
        <v>43363</v>
      </c>
      <c r="B183" s="18">
        <v>81.33</v>
      </c>
      <c r="C183" s="3">
        <v>2.1760000000000002</v>
      </c>
      <c r="D183" s="3">
        <v>2.1027999999999998</v>
      </c>
      <c r="E183" s="20">
        <v>217.93</v>
      </c>
      <c r="F183" s="21">
        <v>54.47</v>
      </c>
    </row>
    <row r="184" spans="1:6">
      <c r="A184" s="17">
        <v>43364</v>
      </c>
      <c r="B184" s="18">
        <v>80.77</v>
      </c>
      <c r="C184" s="3">
        <v>2.1616</v>
      </c>
      <c r="D184" s="3">
        <v>2.0884</v>
      </c>
      <c r="E184" s="20">
        <v>236.73</v>
      </c>
      <c r="F184" s="21">
        <v>54.56</v>
      </c>
    </row>
    <row r="185" spans="1:6">
      <c r="A185" s="17">
        <v>43365</v>
      </c>
      <c r="B185" s="18">
        <v>80.709999999999994</v>
      </c>
      <c r="C185" s="3">
        <v>2.1745000000000001</v>
      </c>
      <c r="D185" s="3">
        <v>2.0788000000000002</v>
      </c>
      <c r="E185" s="20">
        <v>243.88</v>
      </c>
      <c r="F185" s="21">
        <v>54.59</v>
      </c>
    </row>
    <row r="186" spans="1:6">
      <c r="A186" s="17">
        <v>43368</v>
      </c>
      <c r="B186" s="18">
        <v>80.239999999999995</v>
      </c>
      <c r="C186" s="3">
        <v>2.1703000000000001</v>
      </c>
      <c r="D186" s="3">
        <v>2.0819999999999999</v>
      </c>
      <c r="E186" s="20">
        <v>215.41</v>
      </c>
      <c r="F186" s="21">
        <v>55.01</v>
      </c>
    </row>
    <row r="187" spans="1:6">
      <c r="A187" s="17">
        <v>43369</v>
      </c>
      <c r="B187" s="18">
        <v>80.53</v>
      </c>
      <c r="C187" s="3">
        <v>2.1613000000000002</v>
      </c>
      <c r="D187" s="3">
        <v>2.0882000000000001</v>
      </c>
      <c r="E187" s="20">
        <v>214.965</v>
      </c>
      <c r="F187" s="21">
        <v>54.41</v>
      </c>
    </row>
    <row r="188" spans="1:6">
      <c r="A188" s="17">
        <v>43370</v>
      </c>
      <c r="B188" s="18">
        <v>80.8</v>
      </c>
      <c r="C188" s="3">
        <v>2.1680999999999999</v>
      </c>
      <c r="D188" s="3">
        <v>2.0962999999999998</v>
      </c>
      <c r="E188" s="20">
        <v>222.125</v>
      </c>
      <c r="F188" s="21">
        <v>55.2</v>
      </c>
    </row>
    <row r="189" spans="1:6">
      <c r="A189" s="17">
        <v>43371</v>
      </c>
      <c r="B189" s="18">
        <v>81.08</v>
      </c>
      <c r="C189" s="3">
        <v>2.1751999999999998</v>
      </c>
      <c r="D189" s="3">
        <v>2.1086999999999998</v>
      </c>
      <c r="E189" s="20">
        <v>224.51499999999999</v>
      </c>
      <c r="F189" s="21">
        <v>55.55</v>
      </c>
    </row>
    <row r="190" spans="1:6">
      <c r="A190" s="17">
        <v>43372</v>
      </c>
      <c r="B190" s="18">
        <v>80.37</v>
      </c>
      <c r="C190" s="3">
        <v>2.1684999999999999</v>
      </c>
      <c r="D190" s="3">
        <v>2.1120999999999999</v>
      </c>
      <c r="E190" s="20">
        <v>225.245</v>
      </c>
      <c r="F190" s="21">
        <v>55.1</v>
      </c>
    </row>
    <row r="191" spans="1:6">
      <c r="A191" s="17">
        <v>43375</v>
      </c>
      <c r="B191" s="18">
        <v>80.63</v>
      </c>
      <c r="C191" s="3">
        <v>2.1533000000000002</v>
      </c>
      <c r="D191" s="3">
        <v>2.1156999999999999</v>
      </c>
      <c r="E191" s="20">
        <v>227.04</v>
      </c>
      <c r="F191" s="21">
        <v>56.24</v>
      </c>
    </row>
    <row r="192" spans="1:6">
      <c r="A192" s="17">
        <v>43376</v>
      </c>
      <c r="B192" s="18">
        <v>81.430000000000007</v>
      </c>
      <c r="C192" s="3">
        <v>2.1583000000000001</v>
      </c>
      <c r="D192" s="3">
        <v>2.1236999999999999</v>
      </c>
      <c r="E192" s="20">
        <v>220.33</v>
      </c>
      <c r="F192" s="21">
        <v>56.44</v>
      </c>
    </row>
    <row r="193" spans="1:6">
      <c r="A193" s="17">
        <v>43377</v>
      </c>
      <c r="B193" s="18">
        <v>82.55</v>
      </c>
      <c r="C193" s="3">
        <v>2.1634000000000002</v>
      </c>
      <c r="D193" s="3">
        <v>2.1334</v>
      </c>
      <c r="E193" s="20">
        <v>222.655</v>
      </c>
      <c r="F193" s="21">
        <v>56.81</v>
      </c>
    </row>
    <row r="194" spans="1:6">
      <c r="A194" s="17">
        <v>43378</v>
      </c>
      <c r="B194" s="18">
        <v>82.94</v>
      </c>
      <c r="C194" s="3">
        <v>2.1684999999999999</v>
      </c>
      <c r="D194" s="3">
        <v>2.1507999999999998</v>
      </c>
      <c r="E194" s="20">
        <v>225.48500000000001</v>
      </c>
      <c r="F194" s="21">
        <v>57.32</v>
      </c>
    </row>
    <row r="195" spans="1:6">
      <c r="A195" s="17">
        <v>43379</v>
      </c>
      <c r="B195" s="18">
        <v>83.24</v>
      </c>
      <c r="C195" s="3">
        <v>2.1688999999999998</v>
      </c>
      <c r="D195" s="3">
        <v>2.1556000000000002</v>
      </c>
      <c r="E195" s="20">
        <v>225.62</v>
      </c>
      <c r="F195" s="21">
        <v>58.02</v>
      </c>
    </row>
    <row r="196" spans="1:6">
      <c r="A196" s="17">
        <v>43382</v>
      </c>
      <c r="B196" s="18">
        <v>82.9</v>
      </c>
      <c r="C196" s="3">
        <v>2.1743000000000001</v>
      </c>
      <c r="D196" s="3">
        <v>2.1579999999999999</v>
      </c>
      <c r="E196" s="20">
        <v>228.125</v>
      </c>
      <c r="F196" s="21">
        <v>57</v>
      </c>
    </row>
    <row r="197" spans="1:6">
      <c r="A197" s="17">
        <v>43383</v>
      </c>
      <c r="B197" s="18">
        <v>82.22</v>
      </c>
      <c r="C197" s="3">
        <v>2.1659999999999999</v>
      </c>
      <c r="D197" s="3">
        <v>2.1537000000000002</v>
      </c>
      <c r="E197" s="20">
        <v>225.08</v>
      </c>
      <c r="F197" s="21">
        <v>56.07</v>
      </c>
    </row>
    <row r="198" spans="1:6">
      <c r="A198" s="17">
        <v>43384</v>
      </c>
      <c r="B198" s="18">
        <v>81.83</v>
      </c>
      <c r="C198" s="3">
        <v>2.1623000000000001</v>
      </c>
      <c r="D198" s="3">
        <v>2.1453000000000002</v>
      </c>
      <c r="E198" s="20">
        <v>206.07</v>
      </c>
      <c r="F198" s="21">
        <v>55.94</v>
      </c>
    </row>
    <row r="199" spans="1:6">
      <c r="A199" s="17">
        <v>43385</v>
      </c>
      <c r="B199" s="18">
        <v>82.73</v>
      </c>
      <c r="C199" s="3">
        <v>2.1661999999999999</v>
      </c>
      <c r="D199" s="3">
        <v>2.1423999999999999</v>
      </c>
      <c r="E199" s="20">
        <v>194.23500000000001</v>
      </c>
      <c r="F199" s="21">
        <v>56.72</v>
      </c>
    </row>
    <row r="200" spans="1:6">
      <c r="A200" s="17">
        <v>43386</v>
      </c>
      <c r="B200" s="18">
        <v>83.31</v>
      </c>
      <c r="C200" s="3">
        <v>2.1448</v>
      </c>
      <c r="D200" s="3">
        <v>2.1261000000000001</v>
      </c>
      <c r="E200" s="20">
        <v>198.22499999999999</v>
      </c>
      <c r="F200" s="21">
        <v>54.09</v>
      </c>
    </row>
    <row r="201" spans="1:6">
      <c r="A201" s="17">
        <v>43389</v>
      </c>
      <c r="B201" s="18">
        <v>83.95</v>
      </c>
      <c r="C201" s="3">
        <v>2.1482999999999999</v>
      </c>
      <c r="D201" s="3">
        <v>2.1177000000000001</v>
      </c>
      <c r="E201" s="20">
        <v>211.39</v>
      </c>
      <c r="F201" s="21">
        <v>53.61</v>
      </c>
    </row>
    <row r="202" spans="1:6">
      <c r="A202" s="17">
        <v>43390</v>
      </c>
      <c r="B202" s="18">
        <v>83.41</v>
      </c>
      <c r="C202" s="3">
        <v>2.1353</v>
      </c>
      <c r="D202" s="3">
        <v>2.1112000000000002</v>
      </c>
      <c r="E202" s="20">
        <v>208.39</v>
      </c>
      <c r="F202" s="21">
        <v>55.53</v>
      </c>
    </row>
    <row r="203" spans="1:6">
      <c r="A203" s="17">
        <v>43391</v>
      </c>
      <c r="B203" s="18">
        <v>83.09</v>
      </c>
      <c r="C203" s="3">
        <v>2.1227999999999998</v>
      </c>
      <c r="D203" s="3">
        <v>2.1065999999999998</v>
      </c>
      <c r="E203" s="20">
        <v>204.92500000000001</v>
      </c>
      <c r="F203" s="21">
        <v>54.34</v>
      </c>
    </row>
    <row r="204" spans="1:6">
      <c r="A204" s="17">
        <v>43392</v>
      </c>
      <c r="B204" s="18">
        <v>83.07</v>
      </c>
      <c r="C204" s="3">
        <v>2.1248999999999998</v>
      </c>
      <c r="D204" s="3">
        <v>2.1097999999999999</v>
      </c>
      <c r="E204" s="20">
        <v>202.88499999999999</v>
      </c>
      <c r="F204" s="21">
        <v>55.54</v>
      </c>
    </row>
    <row r="205" spans="1:6">
      <c r="A205" s="17">
        <v>43393</v>
      </c>
      <c r="B205" s="18">
        <v>83.4</v>
      </c>
      <c r="C205" s="3">
        <v>2.1225999999999998</v>
      </c>
      <c r="D205" s="3">
        <v>2.1120000000000001</v>
      </c>
      <c r="E205" s="20">
        <v>204.39500000000001</v>
      </c>
      <c r="F205" s="21">
        <v>55.3</v>
      </c>
    </row>
    <row r="206" spans="1:6">
      <c r="A206" s="17">
        <v>43396</v>
      </c>
      <c r="B206" s="18">
        <v>82.52</v>
      </c>
      <c r="C206" s="3">
        <v>2.1034999999999999</v>
      </c>
      <c r="D206" s="3">
        <v>2.0988000000000002</v>
      </c>
      <c r="E206" s="20">
        <v>202.66499999999999</v>
      </c>
      <c r="F206" s="21">
        <v>54.01</v>
      </c>
    </row>
    <row r="207" spans="1:6">
      <c r="A207" s="17">
        <v>43397</v>
      </c>
      <c r="B207" s="18">
        <v>83.42</v>
      </c>
      <c r="C207" s="3">
        <v>2.1122000000000001</v>
      </c>
      <c r="D207" s="3">
        <v>2.0998999999999999</v>
      </c>
      <c r="E207" s="20">
        <v>203.875</v>
      </c>
      <c r="F207" s="21">
        <v>54.83</v>
      </c>
    </row>
    <row r="208" spans="1:6">
      <c r="A208" s="17">
        <v>43398</v>
      </c>
      <c r="B208" s="18">
        <v>83.38</v>
      </c>
      <c r="C208" s="3">
        <v>2.1122999999999998</v>
      </c>
      <c r="D208" s="3">
        <v>2.1055999999999999</v>
      </c>
      <c r="E208" s="20">
        <v>201.85499999999999</v>
      </c>
      <c r="F208" s="21">
        <v>55.16</v>
      </c>
    </row>
    <row r="209" spans="1:6">
      <c r="A209" s="17">
        <v>43399</v>
      </c>
      <c r="B209" s="18">
        <v>83.56</v>
      </c>
      <c r="C209" s="3">
        <v>2.1124999999999998</v>
      </c>
      <c r="D209" s="3">
        <v>2.1093999999999999</v>
      </c>
      <c r="E209" s="20">
        <v>203.56</v>
      </c>
      <c r="F209" s="21">
        <v>55.68</v>
      </c>
    </row>
    <row r="210" spans="1:6">
      <c r="A210" s="17">
        <v>43400</v>
      </c>
      <c r="B210" s="18">
        <v>83.89</v>
      </c>
      <c r="C210" s="3">
        <v>2.1095000000000002</v>
      </c>
      <c r="D210" s="3">
        <v>2.1109</v>
      </c>
      <c r="E210" s="20">
        <v>202.78</v>
      </c>
      <c r="F210" s="21">
        <v>53.77</v>
      </c>
    </row>
    <row r="211" spans="1:6">
      <c r="A211" s="17">
        <v>43403</v>
      </c>
      <c r="B211" s="18">
        <v>83.69</v>
      </c>
      <c r="C211" s="3">
        <v>2.1145999999999998</v>
      </c>
      <c r="D211" s="3">
        <v>2.1149</v>
      </c>
      <c r="E211" s="20">
        <v>195.685</v>
      </c>
      <c r="F211" s="21">
        <v>54.95</v>
      </c>
    </row>
    <row r="212" spans="1:6">
      <c r="A212" s="17">
        <v>43404</v>
      </c>
      <c r="B212" s="18">
        <v>83.07</v>
      </c>
      <c r="C212" s="3">
        <v>2.1132</v>
      </c>
      <c r="D212" s="3">
        <v>2.1177999999999999</v>
      </c>
      <c r="E212" s="20">
        <v>196.255</v>
      </c>
      <c r="F212" s="21">
        <v>54.08</v>
      </c>
    </row>
    <row r="213" spans="1:6">
      <c r="A213" s="17">
        <v>43405</v>
      </c>
      <c r="B213" s="18">
        <v>82.98</v>
      </c>
      <c r="C213" s="3">
        <v>2.1070000000000002</v>
      </c>
      <c r="D213" s="3">
        <v>2.1196000000000002</v>
      </c>
      <c r="E213" s="20">
        <v>198.38499999999999</v>
      </c>
      <c r="F213" s="21">
        <v>53.06</v>
      </c>
    </row>
    <row r="214" spans="1:6">
      <c r="A214" s="17">
        <v>43406</v>
      </c>
      <c r="B214" s="18">
        <v>83.34</v>
      </c>
      <c r="C214" s="3">
        <v>2.1120000000000001</v>
      </c>
      <c r="D214" s="3">
        <v>2.1191</v>
      </c>
      <c r="E214" s="20">
        <v>200.75</v>
      </c>
      <c r="F214" s="21">
        <v>53.33</v>
      </c>
    </row>
    <row r="215" spans="1:6">
      <c r="A215" s="17">
        <v>43407</v>
      </c>
      <c r="B215" s="18">
        <v>84.1</v>
      </c>
      <c r="C215" s="3">
        <v>2.1183000000000001</v>
      </c>
      <c r="D215" s="3">
        <v>2.1171000000000002</v>
      </c>
      <c r="E215" s="20">
        <v>199.42500000000001</v>
      </c>
      <c r="F215" s="21">
        <v>54.72</v>
      </c>
    </row>
    <row r="216" spans="1:6">
      <c r="A216" s="17">
        <v>43410</v>
      </c>
      <c r="B216" s="18">
        <v>84.09</v>
      </c>
      <c r="C216" s="3">
        <v>2.1131000000000002</v>
      </c>
      <c r="D216" s="3">
        <v>2.1236999999999999</v>
      </c>
      <c r="E216" s="20">
        <v>214.09</v>
      </c>
      <c r="F216" s="21">
        <v>55.55</v>
      </c>
    </row>
    <row r="217" spans="1:6">
      <c r="A217" s="17">
        <v>43411</v>
      </c>
      <c r="B217" s="18">
        <v>84.21</v>
      </c>
      <c r="C217" s="3">
        <v>2.1110000000000002</v>
      </c>
      <c r="D217" s="3">
        <v>2.1211000000000002</v>
      </c>
      <c r="E217" s="20">
        <v>220.095</v>
      </c>
      <c r="F217" s="21">
        <v>51.87</v>
      </c>
    </row>
    <row r="218" spans="1:6">
      <c r="A218" s="17">
        <v>43413</v>
      </c>
      <c r="B218" s="18">
        <v>83.46</v>
      </c>
      <c r="C218" s="3">
        <v>2.1160000000000001</v>
      </c>
      <c r="D218" s="3">
        <v>2.1219000000000001</v>
      </c>
      <c r="E218" s="20">
        <v>210.54</v>
      </c>
      <c r="F218" s="21">
        <v>50.4</v>
      </c>
    </row>
    <row r="219" spans="1:6">
      <c r="A219" s="17">
        <v>43414</v>
      </c>
      <c r="B219" s="18">
        <v>83.62</v>
      </c>
      <c r="C219" s="3">
        <v>2.1166999999999998</v>
      </c>
      <c r="D219" s="3">
        <v>2.1335999999999999</v>
      </c>
      <c r="E219" s="20">
        <v>211.82499999999999</v>
      </c>
      <c r="F219" s="21">
        <v>50.94</v>
      </c>
    </row>
    <row r="220" spans="1:6">
      <c r="A220" s="17">
        <v>43417</v>
      </c>
      <c r="B220" s="18">
        <v>83.17</v>
      </c>
      <c r="C220" s="3">
        <v>2.1227999999999998</v>
      </c>
      <c r="D220" s="3">
        <v>2.1431</v>
      </c>
      <c r="E220" s="20">
        <v>208.29499999999999</v>
      </c>
      <c r="F220" s="21">
        <v>52.49</v>
      </c>
    </row>
    <row r="221" spans="1:6">
      <c r="A221" s="17">
        <v>43418</v>
      </c>
      <c r="B221" s="18">
        <v>82.58</v>
      </c>
      <c r="C221" s="3">
        <v>2.1214</v>
      </c>
      <c r="D221" s="3">
        <v>2.1448999999999998</v>
      </c>
      <c r="E221" s="20">
        <v>189.83</v>
      </c>
      <c r="F221" s="21">
        <v>52.12</v>
      </c>
    </row>
    <row r="222" spans="1:6">
      <c r="A222" s="17">
        <v>43419</v>
      </c>
      <c r="B222" s="18">
        <v>82.94</v>
      </c>
      <c r="C222" s="3">
        <v>2.1265999999999998</v>
      </c>
      <c r="D222" s="3">
        <v>2.1472000000000002</v>
      </c>
      <c r="E222" s="20">
        <v>177.12</v>
      </c>
      <c r="F222" s="21">
        <v>51.12</v>
      </c>
    </row>
    <row r="223" spans="1:6">
      <c r="A223" s="17">
        <v>43420</v>
      </c>
      <c r="B223" s="18">
        <v>82.6</v>
      </c>
      <c r="C223" s="3">
        <v>2.1072000000000002</v>
      </c>
      <c r="D223" s="3">
        <v>2.1221999999999999</v>
      </c>
      <c r="E223" s="20">
        <v>176.62</v>
      </c>
      <c r="F223" s="21">
        <v>48.54</v>
      </c>
    </row>
    <row r="224" spans="1:6">
      <c r="A224" s="17">
        <v>43421</v>
      </c>
      <c r="B224" s="18">
        <v>82.49</v>
      </c>
      <c r="C224" s="3">
        <v>2.0935999999999999</v>
      </c>
      <c r="D224" s="3">
        <v>2.1101999999999999</v>
      </c>
      <c r="E224" s="20">
        <v>174.185</v>
      </c>
      <c r="F224" s="21">
        <v>48.06</v>
      </c>
    </row>
    <row r="225" spans="1:6">
      <c r="A225" s="17">
        <v>43424</v>
      </c>
      <c r="B225" s="18">
        <v>82.84</v>
      </c>
      <c r="C225" s="3">
        <v>2.1114999999999999</v>
      </c>
      <c r="D225" s="3">
        <v>2.1057999999999999</v>
      </c>
      <c r="E225" s="20">
        <v>138.29</v>
      </c>
      <c r="F225" s="21">
        <v>46.7</v>
      </c>
    </row>
    <row r="226" spans="1:6">
      <c r="A226" s="17">
        <v>43425</v>
      </c>
      <c r="B226" s="18">
        <v>82.54</v>
      </c>
      <c r="C226" s="3">
        <v>2.1143000000000001</v>
      </c>
      <c r="D226" s="3">
        <v>2.0989</v>
      </c>
      <c r="E226" s="20">
        <v>131.96</v>
      </c>
      <c r="F226" s="21">
        <v>47.85</v>
      </c>
    </row>
    <row r="227" spans="1:6">
      <c r="A227" s="17">
        <v>43426</v>
      </c>
      <c r="B227" s="18">
        <v>82.88</v>
      </c>
      <c r="C227" s="3">
        <v>2.1166999999999998</v>
      </c>
      <c r="D227" s="3">
        <v>2.1061000000000001</v>
      </c>
      <c r="E227" s="20">
        <v>131.20500000000001</v>
      </c>
      <c r="F227" s="21">
        <v>48.38</v>
      </c>
    </row>
    <row r="228" spans="1:6">
      <c r="A228" s="17">
        <v>43427</v>
      </c>
      <c r="B228" s="18">
        <v>83</v>
      </c>
      <c r="C228" s="3">
        <v>2.1149</v>
      </c>
      <c r="D228" s="3">
        <v>2.1019000000000001</v>
      </c>
      <c r="E228" s="20">
        <v>122.66</v>
      </c>
      <c r="F228" s="21">
        <v>46.47</v>
      </c>
    </row>
    <row r="229" spans="1:6">
      <c r="A229" s="17">
        <v>43428</v>
      </c>
      <c r="B229" s="18">
        <v>82.71</v>
      </c>
      <c r="C229" s="3">
        <v>2.1147</v>
      </c>
      <c r="D229" s="3">
        <v>2.105</v>
      </c>
      <c r="E229" s="20">
        <v>118.985</v>
      </c>
      <c r="F229" s="21">
        <v>44.24</v>
      </c>
    </row>
    <row r="230" spans="1:6">
      <c r="A230" s="17">
        <v>43431</v>
      </c>
      <c r="B230" s="18">
        <v>83.51</v>
      </c>
      <c r="C230" s="3">
        <v>2.1246999999999998</v>
      </c>
      <c r="D230" s="3">
        <v>2.1173999999999999</v>
      </c>
      <c r="E230" s="20">
        <v>107.005</v>
      </c>
      <c r="F230" s="21">
        <v>44.2</v>
      </c>
    </row>
    <row r="231" spans="1:6">
      <c r="A231" s="17">
        <v>43432</v>
      </c>
      <c r="B231" s="18">
        <v>83.93</v>
      </c>
      <c r="C231" s="3">
        <v>2.1314000000000002</v>
      </c>
      <c r="D231" s="3">
        <v>2.1309999999999998</v>
      </c>
      <c r="E231" s="20">
        <v>118.455</v>
      </c>
      <c r="F231" s="21">
        <v>43.07</v>
      </c>
    </row>
    <row r="232" spans="1:6">
      <c r="A232" s="17">
        <v>43433</v>
      </c>
      <c r="B232" s="18">
        <v>83.75</v>
      </c>
      <c r="C232" s="3">
        <v>2.149</v>
      </c>
      <c r="D232" s="3">
        <v>2.1471</v>
      </c>
      <c r="E232" s="20">
        <v>119.05500000000001</v>
      </c>
      <c r="F232" s="21">
        <v>43.66</v>
      </c>
    </row>
    <row r="233" spans="1:6">
      <c r="A233" s="17">
        <v>43434</v>
      </c>
      <c r="B233" s="18">
        <v>84.32</v>
      </c>
      <c r="C233" s="3">
        <v>2.1509</v>
      </c>
      <c r="D233" s="3">
        <v>2.1383999999999999</v>
      </c>
      <c r="E233" s="20">
        <v>115.35</v>
      </c>
      <c r="F233" s="21">
        <v>43.56</v>
      </c>
    </row>
    <row r="234" spans="1:6">
      <c r="A234" s="17">
        <v>43435</v>
      </c>
      <c r="B234" s="18">
        <v>83.64</v>
      </c>
      <c r="C234" s="3">
        <v>2.1387999999999998</v>
      </c>
      <c r="D234" s="3">
        <v>2.1316000000000002</v>
      </c>
      <c r="E234" s="20">
        <v>116.1</v>
      </c>
      <c r="F234" s="21">
        <v>45.23</v>
      </c>
    </row>
    <row r="235" spans="1:6">
      <c r="A235" s="17">
        <v>43438</v>
      </c>
      <c r="B235" s="18">
        <v>84.27</v>
      </c>
      <c r="C235" s="3">
        <v>2.1343999999999999</v>
      </c>
      <c r="D235" s="3">
        <v>2.1291000000000002</v>
      </c>
      <c r="E235" s="20">
        <v>109.575</v>
      </c>
      <c r="F235" s="21">
        <v>44.89</v>
      </c>
    </row>
    <row r="236" spans="1:6">
      <c r="A236" s="17">
        <v>43439</v>
      </c>
      <c r="B236" s="18">
        <v>84.79</v>
      </c>
      <c r="C236" s="3">
        <v>2.1419000000000001</v>
      </c>
      <c r="D236" s="3">
        <v>2.1280000000000001</v>
      </c>
      <c r="E236" s="20">
        <v>105.77500000000001</v>
      </c>
      <c r="F236" s="21">
        <v>44.65</v>
      </c>
    </row>
    <row r="237" spans="1:6">
      <c r="A237" s="17">
        <v>43440</v>
      </c>
      <c r="B237" s="18">
        <v>84.85</v>
      </c>
      <c r="C237" s="3">
        <v>2.1385999999999998</v>
      </c>
      <c r="D237" s="3">
        <v>2.1349999999999998</v>
      </c>
      <c r="E237" s="20">
        <v>97.055000000000007</v>
      </c>
      <c r="F237" s="21">
        <v>46.2</v>
      </c>
    </row>
    <row r="238" spans="1:6">
      <c r="A238" s="17">
        <v>43441</v>
      </c>
      <c r="B238" s="18">
        <v>84.83</v>
      </c>
      <c r="C238" s="3">
        <v>2.1400999999999999</v>
      </c>
      <c r="D238" s="3">
        <v>2.1339000000000001</v>
      </c>
      <c r="E238" s="20">
        <v>89.915000000000006</v>
      </c>
      <c r="F238" s="21">
        <v>44.17</v>
      </c>
    </row>
    <row r="239" spans="1:6">
      <c r="A239" s="17">
        <v>43442</v>
      </c>
      <c r="B239" s="18">
        <v>85.11</v>
      </c>
      <c r="C239" s="3">
        <v>2.1461999999999999</v>
      </c>
      <c r="D239" s="3">
        <v>2.1328999999999998</v>
      </c>
      <c r="E239" s="20">
        <v>91.68</v>
      </c>
      <c r="F239" s="21">
        <v>43.68</v>
      </c>
    </row>
    <row r="240" spans="1:6">
      <c r="A240" s="17">
        <v>43445</v>
      </c>
      <c r="B240" s="18">
        <v>85.03</v>
      </c>
      <c r="C240" s="3">
        <v>2.1438999999999999</v>
      </c>
      <c r="D240" s="3">
        <v>2.1213000000000002</v>
      </c>
      <c r="E240" s="20">
        <v>89.34</v>
      </c>
      <c r="F240" s="21">
        <v>42.12</v>
      </c>
    </row>
    <row r="241" spans="1:6">
      <c r="A241" s="17">
        <v>43446</v>
      </c>
      <c r="B241" s="18">
        <v>85.3</v>
      </c>
      <c r="C241" s="3">
        <v>2.1539000000000001</v>
      </c>
      <c r="D241" s="3">
        <v>2.1254</v>
      </c>
      <c r="E241" s="20">
        <v>89.905000000000001</v>
      </c>
      <c r="F241" s="21">
        <v>42.4</v>
      </c>
    </row>
    <row r="242" spans="1:6">
      <c r="A242" s="17">
        <v>43447</v>
      </c>
      <c r="B242" s="18">
        <v>85.12</v>
      </c>
      <c r="C242" s="3">
        <v>2.1413000000000002</v>
      </c>
      <c r="D242" s="3">
        <v>2.1269999999999998</v>
      </c>
      <c r="E242" s="20">
        <v>88.01</v>
      </c>
      <c r="F242" s="21">
        <v>42.16</v>
      </c>
    </row>
    <row r="243" spans="1:6">
      <c r="A243" s="17">
        <v>43448</v>
      </c>
      <c r="B243" s="18">
        <v>84.84</v>
      </c>
      <c r="C243" s="3">
        <v>2.1366000000000001</v>
      </c>
      <c r="D243" s="3">
        <v>2.1204000000000001</v>
      </c>
      <c r="E243" s="20">
        <v>84.584999999999994</v>
      </c>
      <c r="F243" s="21">
        <v>42.27</v>
      </c>
    </row>
    <row r="244" spans="1:6">
      <c r="A244" s="17">
        <v>43449</v>
      </c>
      <c r="B244" s="18">
        <v>84.54</v>
      </c>
      <c r="C244" s="3">
        <v>2.1286999999999998</v>
      </c>
      <c r="D244" s="3">
        <v>2.1219999999999999</v>
      </c>
      <c r="E244" s="20">
        <v>83.66</v>
      </c>
      <c r="F244" s="21">
        <v>42.74</v>
      </c>
    </row>
    <row r="245" spans="1:6">
      <c r="A245" s="17">
        <v>43452</v>
      </c>
      <c r="B245" s="18">
        <v>84.62</v>
      </c>
      <c r="C245" s="3">
        <v>2.1322999999999999</v>
      </c>
      <c r="D245" s="3">
        <v>2.1240999999999999</v>
      </c>
      <c r="E245" s="20">
        <v>98.14</v>
      </c>
      <c r="F245" s="21">
        <v>41.37</v>
      </c>
    </row>
    <row r="246" spans="1:6">
      <c r="A246" s="17">
        <v>43453</v>
      </c>
      <c r="B246" s="18">
        <v>85.37</v>
      </c>
      <c r="C246" s="3">
        <v>2.1448</v>
      </c>
      <c r="D246" s="3">
        <v>2.1261999999999999</v>
      </c>
      <c r="E246" s="20">
        <v>104.54</v>
      </c>
      <c r="F246" s="21">
        <v>40.98</v>
      </c>
    </row>
    <row r="247" spans="1:6">
      <c r="A247" s="17">
        <v>43454</v>
      </c>
      <c r="B247" s="18">
        <v>85.52</v>
      </c>
      <c r="C247" s="3">
        <v>2.1442999999999999</v>
      </c>
      <c r="D247" s="3">
        <v>2.1303999999999998</v>
      </c>
      <c r="E247" s="20">
        <v>109.32</v>
      </c>
      <c r="F247" s="21">
        <v>41.52</v>
      </c>
    </row>
    <row r="248" spans="1:6">
      <c r="A248" s="17">
        <v>43455</v>
      </c>
      <c r="B248" s="18">
        <v>85.76</v>
      </c>
      <c r="C248" s="3">
        <v>2.1537000000000002</v>
      </c>
      <c r="D248" s="3">
        <v>2.1255000000000002</v>
      </c>
      <c r="E248" s="20">
        <v>113.81</v>
      </c>
      <c r="F248" s="21">
        <v>40.22</v>
      </c>
    </row>
    <row r="249" spans="1:6">
      <c r="A249" s="17">
        <v>43456</v>
      </c>
      <c r="B249" s="18">
        <v>85.83</v>
      </c>
      <c r="C249" s="3">
        <v>2.1448999999999998</v>
      </c>
      <c r="D249" s="3">
        <v>2.1227999999999998</v>
      </c>
      <c r="E249" s="20">
        <v>112.895</v>
      </c>
      <c r="F249" s="21">
        <v>39.21</v>
      </c>
    </row>
    <row r="250" spans="1:6">
      <c r="A250" s="17">
        <v>43457</v>
      </c>
      <c r="B250" s="18">
        <v>86.6</v>
      </c>
      <c r="C250" s="3">
        <v>2.1511</v>
      </c>
      <c r="D250" s="3">
        <v>2.1408</v>
      </c>
      <c r="E250" s="20">
        <v>127.1</v>
      </c>
      <c r="F250" s="21">
        <v>37.68</v>
      </c>
    </row>
    <row r="251" spans="1:6">
      <c r="A251" s="17">
        <v>43461</v>
      </c>
      <c r="B251" s="18">
        <v>87.21</v>
      </c>
      <c r="C251" s="3">
        <v>2.1739000000000002</v>
      </c>
      <c r="D251" s="3">
        <v>2.1507000000000001</v>
      </c>
      <c r="E251" s="20">
        <v>124.30500000000001</v>
      </c>
      <c r="F251" s="21">
        <v>36.71</v>
      </c>
    </row>
    <row r="252" spans="1:6">
      <c r="A252" s="17">
        <v>43462</v>
      </c>
      <c r="B252" s="18">
        <v>87.84</v>
      </c>
      <c r="C252" s="3">
        <v>2.1686999999999999</v>
      </c>
      <c r="D252" s="3">
        <v>2.1495000000000002</v>
      </c>
      <c r="E252" s="20">
        <v>128.24</v>
      </c>
      <c r="F252" s="21">
        <v>39.29</v>
      </c>
    </row>
    <row r="253" spans="1:6">
      <c r="A253" s="17">
        <v>43463</v>
      </c>
      <c r="B253" s="18">
        <v>88.69</v>
      </c>
      <c r="C253" s="3">
        <v>2.1924999999999999</v>
      </c>
      <c r="D253" s="3">
        <v>2.1598000000000002</v>
      </c>
      <c r="E253" s="20">
        <v>142.29</v>
      </c>
      <c r="F253" s="21">
        <v>39.04</v>
      </c>
    </row>
    <row r="254" spans="1:6">
      <c r="A254" s="17">
        <v>43464</v>
      </c>
      <c r="B254" s="18">
        <v>88.81</v>
      </c>
      <c r="C254" s="3">
        <v>2.1924999999999999</v>
      </c>
      <c r="D254" s="3">
        <v>2.1598000000000002</v>
      </c>
      <c r="E254" s="20">
        <v>137.33500000000001</v>
      </c>
      <c r="F254" s="21">
        <v>39.06</v>
      </c>
    </row>
    <row r="255" spans="1:6">
      <c r="A255" s="17">
        <v>43468</v>
      </c>
      <c r="B255" s="18">
        <v>89.81</v>
      </c>
      <c r="C255" s="3">
        <v>2.2063000000000001</v>
      </c>
      <c r="D255" s="3">
        <v>2.1701000000000001</v>
      </c>
      <c r="E255" s="20">
        <v>151.12</v>
      </c>
      <c r="F255" s="21">
        <v>39.44</v>
      </c>
    </row>
    <row r="256" spans="1:6">
      <c r="A256" s="17">
        <v>43469</v>
      </c>
      <c r="B256" s="18">
        <v>90.22</v>
      </c>
      <c r="C256" s="3">
        <v>2.2086000000000001</v>
      </c>
      <c r="D256" s="3">
        <v>2.1787999999999998</v>
      </c>
      <c r="E256" s="20">
        <v>153.06</v>
      </c>
      <c r="F256" s="21">
        <v>39.479999999999997</v>
      </c>
    </row>
    <row r="257" spans="1:6">
      <c r="A257" s="17">
        <v>43470</v>
      </c>
      <c r="B257" s="18">
        <v>90.14</v>
      </c>
      <c r="C257" s="3">
        <v>2.2002000000000002</v>
      </c>
      <c r="D257" s="3">
        <v>2.1726999999999999</v>
      </c>
      <c r="E257" s="20">
        <v>159.16499999999999</v>
      </c>
      <c r="F257" s="21">
        <v>35.549999999999997</v>
      </c>
    </row>
    <row r="258" spans="1:6">
      <c r="A258" s="17">
        <v>43474</v>
      </c>
      <c r="B258" s="18">
        <v>89.12</v>
      </c>
      <c r="C258" s="3">
        <v>2.2014999999999998</v>
      </c>
      <c r="D258" s="3">
        <v>2.1589999999999998</v>
      </c>
      <c r="E258" s="20">
        <v>153.935</v>
      </c>
      <c r="F258" s="21">
        <v>37.06</v>
      </c>
    </row>
    <row r="259" spans="1:6">
      <c r="A259" s="17">
        <v>43475</v>
      </c>
      <c r="B259" s="18">
        <v>88.85</v>
      </c>
      <c r="C259" s="3">
        <v>2.2014999999999998</v>
      </c>
      <c r="D259" s="3">
        <v>2.1568999999999998</v>
      </c>
      <c r="E259" s="20">
        <v>138.41</v>
      </c>
      <c r="F259" s="21">
        <v>36.979999999999997</v>
      </c>
    </row>
    <row r="260" spans="1:6">
      <c r="A260" s="17">
        <v>43476</v>
      </c>
      <c r="B260" s="18">
        <v>89.47</v>
      </c>
      <c r="C260" s="3">
        <v>2.2059000000000002</v>
      </c>
      <c r="D260" s="3">
        <v>2.1532</v>
      </c>
      <c r="E260" s="20">
        <v>126.58499999999999</v>
      </c>
      <c r="F260" s="21">
        <v>37.69</v>
      </c>
    </row>
    <row r="261" spans="1:6">
      <c r="A261" s="17">
        <v>43477</v>
      </c>
      <c r="B261" s="18">
        <v>89.38</v>
      </c>
      <c r="C261" s="3">
        <v>2.1882999999999999</v>
      </c>
      <c r="D261" s="3">
        <v>2.1503000000000001</v>
      </c>
      <c r="E261" s="20">
        <v>126.59</v>
      </c>
      <c r="F261" s="21">
        <v>38.33</v>
      </c>
    </row>
    <row r="262" spans="1:6">
      <c r="A262" s="17">
        <v>43480</v>
      </c>
      <c r="B262" s="18">
        <v>89.6</v>
      </c>
      <c r="C262" s="3">
        <v>2.1919</v>
      </c>
      <c r="D262" s="3">
        <v>2.1541999999999999</v>
      </c>
      <c r="E262" s="20">
        <v>124.97499999999999</v>
      </c>
      <c r="F262" s="21">
        <v>38.450000000000003</v>
      </c>
    </row>
    <row r="263" spans="1:6">
      <c r="A263" s="17">
        <v>43481</v>
      </c>
      <c r="B263" s="18">
        <v>89.42</v>
      </c>
      <c r="C263" s="3">
        <v>2.1899000000000002</v>
      </c>
      <c r="D263" s="3">
        <v>2.1570999999999998</v>
      </c>
      <c r="E263" s="20">
        <v>124.69499999999999</v>
      </c>
      <c r="F263" s="21">
        <v>38.07</v>
      </c>
    </row>
    <row r="264" spans="1:6">
      <c r="A264" s="17">
        <v>43482</v>
      </c>
      <c r="B264" s="18">
        <v>89.44</v>
      </c>
      <c r="C264" s="3">
        <v>2.1810999999999998</v>
      </c>
      <c r="D264" s="3">
        <v>2.1556000000000002</v>
      </c>
      <c r="E264" s="20">
        <v>121.65</v>
      </c>
      <c r="F264" s="21">
        <v>37.5</v>
      </c>
    </row>
    <row r="265" spans="1:6">
      <c r="A265" s="17">
        <v>43483</v>
      </c>
      <c r="B265" s="18">
        <v>89.64</v>
      </c>
      <c r="C265" s="3">
        <v>2.1711999999999998</v>
      </c>
      <c r="D265" s="3">
        <v>2.1545999999999998</v>
      </c>
      <c r="E265" s="20">
        <v>121.715</v>
      </c>
      <c r="F265" s="21">
        <v>38.270000000000003</v>
      </c>
    </row>
    <row r="266" spans="1:6">
      <c r="A266" s="17">
        <v>43484</v>
      </c>
      <c r="B266" s="18">
        <v>88.82</v>
      </c>
      <c r="C266" s="3">
        <v>2.1627999999999998</v>
      </c>
      <c r="D266" s="3">
        <v>2.1499000000000001</v>
      </c>
      <c r="E266" s="20">
        <v>124.61499999999999</v>
      </c>
      <c r="F266" s="21">
        <v>38.729999999999997</v>
      </c>
    </row>
    <row r="267" spans="1:6">
      <c r="A267" s="17">
        <v>43487</v>
      </c>
      <c r="B267" s="18">
        <v>88.41</v>
      </c>
      <c r="C267" s="3">
        <v>2.1558000000000002</v>
      </c>
      <c r="D267" s="3">
        <v>2.1505999999999998</v>
      </c>
      <c r="E267" s="20">
        <v>116.35</v>
      </c>
      <c r="F267" s="21">
        <v>38.97</v>
      </c>
    </row>
    <row r="268" spans="1:6">
      <c r="A268" s="17">
        <v>43488</v>
      </c>
      <c r="B268" s="18">
        <v>89.04</v>
      </c>
      <c r="C268" s="3">
        <v>2.1617000000000002</v>
      </c>
      <c r="D268" s="3">
        <v>2.1556000000000002</v>
      </c>
      <c r="E268" s="20">
        <v>118.015</v>
      </c>
      <c r="F268" s="21">
        <v>39.200000000000003</v>
      </c>
    </row>
    <row r="269" spans="1:6">
      <c r="A269" s="17">
        <v>43489</v>
      </c>
      <c r="B269" s="18">
        <v>88.98</v>
      </c>
      <c r="C269" s="3">
        <v>2.1576</v>
      </c>
      <c r="D269" s="3">
        <v>2.1539000000000001</v>
      </c>
      <c r="E269" s="20">
        <v>116.605</v>
      </c>
      <c r="F269" s="21">
        <v>38.33</v>
      </c>
    </row>
    <row r="270" spans="1:6">
      <c r="A270" s="17">
        <v>43490</v>
      </c>
      <c r="B270" s="18">
        <v>88.57</v>
      </c>
      <c r="C270" s="3">
        <v>2.1661000000000001</v>
      </c>
      <c r="D270" s="3">
        <v>2.1526999999999998</v>
      </c>
      <c r="E270" s="20">
        <v>116.755</v>
      </c>
      <c r="F270" s="21">
        <v>38.479999999999997</v>
      </c>
    </row>
    <row r="271" spans="1:6">
      <c r="A271" s="17">
        <v>43491</v>
      </c>
      <c r="B271" s="18">
        <v>88.75</v>
      </c>
      <c r="C271" s="3">
        <v>2.1606999999999998</v>
      </c>
      <c r="D271" s="3">
        <v>2.1516000000000002</v>
      </c>
      <c r="E271" s="20">
        <v>117.495</v>
      </c>
      <c r="F271" s="21">
        <v>38.17</v>
      </c>
    </row>
    <row r="272" spans="1:6">
      <c r="A272" s="17">
        <v>43494</v>
      </c>
      <c r="B272" s="18">
        <v>90.03</v>
      </c>
      <c r="C272" s="3">
        <v>2.1698</v>
      </c>
      <c r="D272" s="3">
        <v>2.1522999999999999</v>
      </c>
      <c r="E272" s="20">
        <v>104.86499999999999</v>
      </c>
      <c r="F272" s="21">
        <v>39.44</v>
      </c>
    </row>
    <row r="273" spans="1:6">
      <c r="A273" s="17">
        <v>43495</v>
      </c>
      <c r="B273" s="18">
        <v>90.83</v>
      </c>
      <c r="C273" s="3">
        <v>2.1768000000000001</v>
      </c>
      <c r="D273" s="3">
        <v>2.1593</v>
      </c>
      <c r="E273" s="20">
        <v>107.07</v>
      </c>
      <c r="F273" s="21">
        <v>39.08</v>
      </c>
    </row>
    <row r="274" spans="1:6">
      <c r="A274" s="17">
        <v>43496</v>
      </c>
      <c r="B274" s="18">
        <v>91.11</v>
      </c>
      <c r="C274" s="3">
        <v>2.1669</v>
      </c>
      <c r="D274" s="3">
        <v>2.1583999999999999</v>
      </c>
      <c r="E274" s="20">
        <v>108.74</v>
      </c>
      <c r="F274" s="21">
        <v>38.67</v>
      </c>
    </row>
    <row r="275" spans="1:6">
      <c r="A275" s="17">
        <v>43497</v>
      </c>
      <c r="B275" s="18">
        <v>91.41</v>
      </c>
      <c r="C275" s="3">
        <v>2.1646999999999998</v>
      </c>
      <c r="D275" s="3">
        <v>2.1499000000000001</v>
      </c>
      <c r="E275" s="20">
        <v>106.425</v>
      </c>
      <c r="F275" s="21">
        <v>41.31</v>
      </c>
    </row>
    <row r="276" spans="1:6">
      <c r="A276" s="17">
        <v>43498</v>
      </c>
      <c r="B276" s="18">
        <v>91.61</v>
      </c>
      <c r="C276" s="3">
        <v>2.1728000000000001</v>
      </c>
      <c r="D276" s="3">
        <v>2.1575000000000002</v>
      </c>
      <c r="E276" s="20">
        <v>109.11499999999999</v>
      </c>
      <c r="F276" s="21">
        <v>41.61</v>
      </c>
    </row>
    <row r="277" spans="1:6">
      <c r="A277" s="17">
        <v>43501</v>
      </c>
      <c r="B277" s="18">
        <v>90.97</v>
      </c>
      <c r="C277" s="3">
        <v>2.1640999999999999</v>
      </c>
      <c r="D277" s="3">
        <v>2.1583000000000001</v>
      </c>
      <c r="E277" s="20">
        <v>106.61</v>
      </c>
      <c r="F277" s="21">
        <v>41.63</v>
      </c>
    </row>
    <row r="278" spans="1:6">
      <c r="A278" s="17">
        <v>43502</v>
      </c>
      <c r="B278" s="18">
        <v>91.16</v>
      </c>
      <c r="C278" s="3">
        <v>2.1566999999999998</v>
      </c>
      <c r="D278" s="3">
        <v>2.1579000000000002</v>
      </c>
      <c r="E278" s="20">
        <v>104.27500000000001</v>
      </c>
      <c r="F278" s="21">
        <v>42.81</v>
      </c>
    </row>
    <row r="279" spans="1:6">
      <c r="A279" s="17">
        <v>43503</v>
      </c>
      <c r="B279" s="18">
        <v>91.22</v>
      </c>
      <c r="C279" s="3">
        <v>2.1591999999999998</v>
      </c>
      <c r="D279" s="3">
        <v>2.1604000000000001</v>
      </c>
      <c r="E279" s="20">
        <v>104.855</v>
      </c>
      <c r="F279" s="21">
        <v>43.55</v>
      </c>
    </row>
    <row r="280" spans="1:6">
      <c r="A280" s="17">
        <v>43504</v>
      </c>
      <c r="B280" s="18">
        <v>91</v>
      </c>
      <c r="C280" s="3">
        <v>2.1604999999999999</v>
      </c>
      <c r="D280" s="3">
        <v>2.1663000000000001</v>
      </c>
      <c r="E280" s="20">
        <v>113.38500000000001</v>
      </c>
      <c r="F280" s="21">
        <v>43.56</v>
      </c>
    </row>
    <row r="281" spans="1:6">
      <c r="A281" s="17">
        <v>43505</v>
      </c>
      <c r="B281" s="18">
        <v>91.32</v>
      </c>
      <c r="C281" s="3">
        <v>2.1621000000000001</v>
      </c>
      <c r="D281" s="3">
        <v>2.1663999999999999</v>
      </c>
      <c r="E281" s="20">
        <v>119.535</v>
      </c>
      <c r="F281" s="21">
        <v>42.73</v>
      </c>
    </row>
    <row r="282" spans="1:6">
      <c r="A282" s="17">
        <v>43508</v>
      </c>
      <c r="B282" s="18">
        <v>90.69</v>
      </c>
      <c r="C282" s="3">
        <v>2.1520999999999999</v>
      </c>
      <c r="D282" s="3">
        <v>2.1587000000000001</v>
      </c>
      <c r="E282" s="20">
        <v>121.28</v>
      </c>
      <c r="F282" s="21">
        <v>42.6</v>
      </c>
    </row>
    <row r="283" spans="1:6">
      <c r="A283" s="17">
        <v>43509</v>
      </c>
      <c r="B283" s="18">
        <v>91</v>
      </c>
      <c r="C283" s="3">
        <v>2.1415000000000002</v>
      </c>
      <c r="D283" s="3">
        <v>2.1581000000000001</v>
      </c>
      <c r="E283" s="20">
        <v>123.96</v>
      </c>
      <c r="F283" s="21">
        <v>42.36</v>
      </c>
    </row>
    <row r="284" spans="1:6">
      <c r="A284" s="17">
        <v>43510</v>
      </c>
      <c r="B284" s="18">
        <v>90.93</v>
      </c>
      <c r="C284" s="3">
        <v>2.1442000000000001</v>
      </c>
      <c r="D284" s="3">
        <v>2.1570999999999998</v>
      </c>
      <c r="E284" s="20">
        <v>122.41</v>
      </c>
      <c r="F284" s="21">
        <v>42.72</v>
      </c>
    </row>
    <row r="285" spans="1:6">
      <c r="A285" s="17">
        <v>43511</v>
      </c>
      <c r="B285" s="18">
        <v>91</v>
      </c>
      <c r="C285" s="3">
        <v>2.1494</v>
      </c>
      <c r="D285" s="3">
        <v>2.1678999999999999</v>
      </c>
      <c r="E285" s="20">
        <v>122.685</v>
      </c>
      <c r="F285" s="21">
        <v>42.55</v>
      </c>
    </row>
    <row r="286" spans="1:6">
      <c r="A286" s="17">
        <v>43512</v>
      </c>
      <c r="B286" s="18">
        <v>91.81</v>
      </c>
      <c r="C286" s="3">
        <v>2.1528</v>
      </c>
      <c r="D286" s="3">
        <v>2.1665999999999999</v>
      </c>
      <c r="E286" s="20">
        <v>123.66500000000001</v>
      </c>
      <c r="F286" s="21">
        <v>42.7</v>
      </c>
    </row>
    <row r="287" spans="1:6">
      <c r="A287" s="17">
        <v>43515</v>
      </c>
      <c r="B287" s="18">
        <v>91.83</v>
      </c>
      <c r="C287" s="3">
        <v>2.1501999999999999</v>
      </c>
      <c r="D287" s="3">
        <v>2.1574</v>
      </c>
      <c r="E287" s="20">
        <v>147.61500000000001</v>
      </c>
      <c r="F287" s="21">
        <v>42.6</v>
      </c>
    </row>
    <row r="288" spans="1:6">
      <c r="A288" s="17">
        <v>43516</v>
      </c>
      <c r="B288" s="18">
        <v>92.18</v>
      </c>
      <c r="C288" s="3">
        <v>2.1465000000000001</v>
      </c>
      <c r="D288" s="3">
        <v>2.1564000000000001</v>
      </c>
      <c r="E288" s="20">
        <v>145.87</v>
      </c>
      <c r="F288" s="21">
        <v>42.73</v>
      </c>
    </row>
    <row r="289" spans="1:6">
      <c r="A289" s="17">
        <v>43517</v>
      </c>
      <c r="B289" s="18">
        <v>92.83</v>
      </c>
      <c r="C289" s="3">
        <v>2.1438000000000001</v>
      </c>
      <c r="D289" s="3">
        <v>2.1455000000000002</v>
      </c>
      <c r="E289" s="20">
        <v>147.75</v>
      </c>
      <c r="F289" s="21">
        <v>43.01</v>
      </c>
    </row>
    <row r="290" spans="1:6">
      <c r="A290" s="17">
        <v>43518</v>
      </c>
      <c r="B290" s="18">
        <v>91.9</v>
      </c>
      <c r="C290" s="3">
        <v>2.1368999999999998</v>
      </c>
      <c r="D290" s="3">
        <v>2.1410999999999998</v>
      </c>
      <c r="E290" s="20">
        <v>147.16999999999999</v>
      </c>
      <c r="F290" s="21">
        <v>42.77</v>
      </c>
    </row>
    <row r="291" spans="1:6">
      <c r="A291" s="17">
        <v>43519</v>
      </c>
      <c r="B291" s="18">
        <v>90.98</v>
      </c>
      <c r="C291" s="3">
        <v>2.1383000000000001</v>
      </c>
      <c r="D291" s="3">
        <v>2.1402000000000001</v>
      </c>
      <c r="E291" s="20">
        <v>154.34</v>
      </c>
      <c r="F291" s="21">
        <v>43.24</v>
      </c>
    </row>
    <row r="292" spans="1:6">
      <c r="A292" s="17">
        <v>43522</v>
      </c>
      <c r="B292" s="18">
        <v>91.31</v>
      </c>
      <c r="C292" s="3">
        <v>2.1377999999999999</v>
      </c>
      <c r="D292" s="3">
        <v>2.1366999999999998</v>
      </c>
      <c r="E292" s="20">
        <v>136.965</v>
      </c>
      <c r="F292" s="21">
        <v>43.56</v>
      </c>
    </row>
    <row r="293" spans="1:6">
      <c r="A293" s="17">
        <v>43523</v>
      </c>
      <c r="B293" s="18">
        <v>91.27</v>
      </c>
      <c r="C293" s="3">
        <v>2.1395</v>
      </c>
      <c r="D293" s="3">
        <v>2.1383999999999999</v>
      </c>
      <c r="E293" s="20">
        <v>134.68</v>
      </c>
      <c r="F293" s="21">
        <v>43.58</v>
      </c>
    </row>
    <row r="294" spans="1:6">
      <c r="A294" s="17">
        <v>43524</v>
      </c>
      <c r="B294" s="18">
        <v>91.2</v>
      </c>
      <c r="C294" s="3">
        <v>2.145</v>
      </c>
      <c r="D294" s="3">
        <v>2.1385000000000001</v>
      </c>
      <c r="E294" s="20">
        <v>137.35499999999999</v>
      </c>
      <c r="F294" s="21">
        <v>43.72</v>
      </c>
    </row>
    <row r="295" spans="1:6">
      <c r="A295" s="17">
        <v>43525</v>
      </c>
      <c r="B295" s="18">
        <v>91.13</v>
      </c>
      <c r="C295" s="3">
        <v>2.1475</v>
      </c>
      <c r="D295" s="3">
        <v>2.1383999999999999</v>
      </c>
      <c r="E295" s="20">
        <v>137.375</v>
      </c>
      <c r="F295" s="21">
        <v>43.29</v>
      </c>
    </row>
    <row r="296" spans="1:6">
      <c r="A296" s="17">
        <v>43526</v>
      </c>
      <c r="B296" s="18">
        <v>90.09</v>
      </c>
      <c r="C296" s="3">
        <v>2.1387</v>
      </c>
      <c r="D296" s="3">
        <v>2.1389999999999998</v>
      </c>
      <c r="E296" s="20">
        <v>133.97</v>
      </c>
      <c r="F296" s="21">
        <v>43.74</v>
      </c>
    </row>
    <row r="297" spans="1:6">
      <c r="A297" s="17">
        <v>43529</v>
      </c>
      <c r="B297" s="18">
        <v>88.65</v>
      </c>
      <c r="C297" s="3">
        <v>2.1392000000000002</v>
      </c>
      <c r="D297" s="3">
        <v>2.1415999999999999</v>
      </c>
      <c r="E297" s="20">
        <v>132.52500000000001</v>
      </c>
      <c r="F297" s="21">
        <v>43.96</v>
      </c>
    </row>
    <row r="298" spans="1:6">
      <c r="A298" s="17">
        <v>43530</v>
      </c>
      <c r="B298" s="18">
        <v>88.54</v>
      </c>
      <c r="C298" s="3">
        <v>2.1410999999999998</v>
      </c>
      <c r="D298" s="3">
        <v>2.1431</v>
      </c>
      <c r="E298" s="20">
        <v>138.20500000000001</v>
      </c>
      <c r="F298" s="21">
        <v>43.88</v>
      </c>
    </row>
    <row r="299" spans="1:6">
      <c r="A299" s="17">
        <v>43531</v>
      </c>
      <c r="B299" s="18">
        <v>88.51</v>
      </c>
      <c r="C299" s="3">
        <v>2.1303000000000001</v>
      </c>
      <c r="D299" s="3">
        <v>2.1414</v>
      </c>
      <c r="E299" s="20">
        <v>138.55000000000001</v>
      </c>
      <c r="F299" s="21">
        <v>43.63</v>
      </c>
    </row>
    <row r="300" spans="1:6">
      <c r="A300" s="17">
        <v>43532</v>
      </c>
      <c r="B300" s="18">
        <v>88.42</v>
      </c>
      <c r="C300" s="3">
        <v>2.1284000000000001</v>
      </c>
      <c r="D300" s="3">
        <v>2.1379999999999999</v>
      </c>
      <c r="E300" s="20">
        <v>136.07</v>
      </c>
      <c r="F300" s="21">
        <v>43.12</v>
      </c>
    </row>
    <row r="301" spans="1:6">
      <c r="A301" s="17">
        <v>43536</v>
      </c>
      <c r="B301" s="18">
        <v>89.19</v>
      </c>
      <c r="C301" s="3">
        <v>2.1233</v>
      </c>
      <c r="D301" s="3">
        <v>2.1398999999999999</v>
      </c>
      <c r="E301" s="20">
        <v>132.67500000000001</v>
      </c>
      <c r="F301" s="21">
        <v>43.23</v>
      </c>
    </row>
    <row r="302" spans="1:6">
      <c r="A302" s="17">
        <v>43537</v>
      </c>
      <c r="B302" s="18">
        <v>89.15</v>
      </c>
      <c r="C302" s="3">
        <v>2.1206</v>
      </c>
      <c r="D302" s="3">
        <v>2.1381000000000001</v>
      </c>
      <c r="E302" s="20">
        <v>133.01499999999999</v>
      </c>
      <c r="F302" s="21">
        <v>44.73</v>
      </c>
    </row>
    <row r="303" spans="1:6">
      <c r="A303" s="17">
        <v>43538</v>
      </c>
      <c r="B303" s="18">
        <v>89.81</v>
      </c>
      <c r="C303" s="3">
        <v>2.1223999999999998</v>
      </c>
      <c r="D303" s="3">
        <v>2.1349</v>
      </c>
      <c r="E303" s="20">
        <v>133.38999999999999</v>
      </c>
      <c r="F303" s="21">
        <v>45.23</v>
      </c>
    </row>
    <row r="304" spans="1:6">
      <c r="A304" s="17">
        <v>43539</v>
      </c>
      <c r="B304" s="18">
        <v>89.03</v>
      </c>
      <c r="C304" s="3">
        <v>2.1223000000000001</v>
      </c>
      <c r="D304" s="3">
        <v>2.1315</v>
      </c>
      <c r="E304" s="20">
        <v>135.88499999999999</v>
      </c>
      <c r="F304" s="21">
        <v>45.43</v>
      </c>
    </row>
    <row r="305" spans="1:6">
      <c r="A305" s="17">
        <v>43540</v>
      </c>
      <c r="B305" s="18">
        <v>89.11</v>
      </c>
      <c r="C305" s="3">
        <v>2.1196000000000002</v>
      </c>
      <c r="D305" s="3">
        <v>2.1278000000000001</v>
      </c>
      <c r="E305" s="20">
        <v>141.74</v>
      </c>
      <c r="F305" s="21">
        <v>45.93</v>
      </c>
    </row>
    <row r="306" spans="1:6">
      <c r="A306" s="17">
        <v>43543</v>
      </c>
      <c r="B306" s="18">
        <v>88.71</v>
      </c>
      <c r="C306" s="3">
        <v>2.1118000000000001</v>
      </c>
      <c r="D306" s="3">
        <v>2.1137999999999999</v>
      </c>
      <c r="E306" s="20">
        <v>138.96</v>
      </c>
      <c r="F306" s="21">
        <v>46.53</v>
      </c>
    </row>
    <row r="307" spans="1:6">
      <c r="A307" s="17">
        <v>43544</v>
      </c>
      <c r="B307" s="18">
        <v>88.6</v>
      </c>
      <c r="C307" s="3">
        <v>2.1065999999999998</v>
      </c>
      <c r="D307" s="3">
        <v>2.1063999999999998</v>
      </c>
      <c r="E307" s="20">
        <v>138.755</v>
      </c>
      <c r="F307" s="21">
        <v>47.01</v>
      </c>
    </row>
    <row r="308" spans="1:6">
      <c r="A308" s="17">
        <v>43545</v>
      </c>
      <c r="B308" s="18">
        <v>88.21</v>
      </c>
      <c r="C308" s="3">
        <v>2.1063000000000001</v>
      </c>
      <c r="D308" s="3">
        <v>2.1057000000000001</v>
      </c>
      <c r="E308" s="20">
        <v>137.09</v>
      </c>
      <c r="F308" s="21">
        <v>46.63</v>
      </c>
    </row>
    <row r="309" spans="1:6">
      <c r="A309" s="17">
        <v>43546</v>
      </c>
      <c r="B309" s="18">
        <v>88.78</v>
      </c>
      <c r="C309" s="3">
        <v>2.1114000000000002</v>
      </c>
      <c r="D309" s="3">
        <v>2.0962999999999998</v>
      </c>
      <c r="E309" s="20">
        <v>136.54</v>
      </c>
      <c r="F309" s="21">
        <v>47.04</v>
      </c>
    </row>
    <row r="310" spans="1:6">
      <c r="A310" s="17">
        <v>43547</v>
      </c>
      <c r="B310" s="18">
        <v>88.61</v>
      </c>
      <c r="C310" s="3">
        <v>2.1097999999999999</v>
      </c>
      <c r="D310" s="3">
        <v>2.1021999999999998</v>
      </c>
      <c r="E310" s="20">
        <v>137.54</v>
      </c>
      <c r="F310" s="21">
        <v>48.77</v>
      </c>
    </row>
    <row r="311" spans="1:6">
      <c r="A311" s="17">
        <v>43550</v>
      </c>
      <c r="B311" s="18">
        <v>89.68</v>
      </c>
      <c r="C311" s="3">
        <v>2.1261999999999999</v>
      </c>
      <c r="D311" s="3">
        <v>2.1141000000000001</v>
      </c>
      <c r="E311" s="20">
        <v>133.87</v>
      </c>
      <c r="F311" s="21">
        <v>47.76</v>
      </c>
    </row>
    <row r="312" spans="1:6">
      <c r="A312" s="17">
        <v>43551</v>
      </c>
      <c r="B312" s="18">
        <v>89.49</v>
      </c>
      <c r="C312" s="3">
        <v>2.1316000000000002</v>
      </c>
      <c r="D312" s="3">
        <v>2.1162999999999998</v>
      </c>
      <c r="E312" s="20">
        <v>137.405</v>
      </c>
      <c r="F312" s="21">
        <v>47.19</v>
      </c>
    </row>
    <row r="313" spans="1:6">
      <c r="A313" s="17">
        <v>43552</v>
      </c>
      <c r="B313" s="18">
        <v>90.14</v>
      </c>
      <c r="C313" s="3">
        <v>2.1414</v>
      </c>
      <c r="D313" s="3">
        <v>2.1269</v>
      </c>
      <c r="E313" s="20">
        <v>138.93</v>
      </c>
      <c r="F313" s="21">
        <v>46.7</v>
      </c>
    </row>
    <row r="314" spans="1:6">
      <c r="A314" s="17">
        <v>43553</v>
      </c>
      <c r="B314" s="18">
        <v>89.45</v>
      </c>
      <c r="C314" s="3">
        <v>2.1383999999999999</v>
      </c>
      <c r="D314" s="3">
        <v>2.1288</v>
      </c>
      <c r="E314" s="20">
        <v>141.32</v>
      </c>
      <c r="F314" s="21">
        <v>47.12</v>
      </c>
    </row>
    <row r="315" spans="1:6">
      <c r="A315" s="17">
        <v>43554</v>
      </c>
      <c r="B315" s="18">
        <v>88.36</v>
      </c>
      <c r="C315" s="3">
        <v>2.1364000000000001</v>
      </c>
      <c r="D315" s="3">
        <v>2.1284999999999998</v>
      </c>
      <c r="E315" s="20">
        <v>144.125</v>
      </c>
      <c r="F315" s="21">
        <v>47.18</v>
      </c>
    </row>
    <row r="316" spans="1:6">
      <c r="A316" s="17">
        <v>43557</v>
      </c>
      <c r="B316" s="18">
        <v>88.81</v>
      </c>
      <c r="C316" s="3">
        <v>2.1507999999999998</v>
      </c>
      <c r="D316" s="3">
        <v>2.1381999999999999</v>
      </c>
      <c r="E316" s="20">
        <v>154.67500000000001</v>
      </c>
      <c r="F316" s="21">
        <v>47.49</v>
      </c>
    </row>
    <row r="317" spans="1:6">
      <c r="A317" s="17">
        <v>43558</v>
      </c>
      <c r="B317" s="18">
        <v>88.62</v>
      </c>
      <c r="C317" s="3">
        <v>2.1425999999999998</v>
      </c>
      <c r="D317" s="3">
        <v>2.1414</v>
      </c>
      <c r="E317" s="20">
        <v>166.45</v>
      </c>
      <c r="F317" s="21">
        <v>47.81</v>
      </c>
    </row>
    <row r="318" spans="1:6">
      <c r="A318" s="17">
        <v>43559</v>
      </c>
      <c r="B318" s="18">
        <v>88.95</v>
      </c>
      <c r="C318" s="3">
        <v>2.1492</v>
      </c>
      <c r="D318" s="3">
        <v>2.1417000000000002</v>
      </c>
      <c r="E318" s="20">
        <v>159.57499999999999</v>
      </c>
      <c r="F318" s="21">
        <v>48.51</v>
      </c>
    </row>
    <row r="319" spans="1:6">
      <c r="A319" s="17">
        <v>43560</v>
      </c>
      <c r="B319" s="18">
        <v>88.98</v>
      </c>
      <c r="C319" s="3">
        <v>2.1461999999999999</v>
      </c>
      <c r="D319" s="3">
        <v>2.1427999999999998</v>
      </c>
      <c r="E319" s="20">
        <v>162.84</v>
      </c>
      <c r="F319" s="21">
        <v>48.84</v>
      </c>
    </row>
    <row r="320" spans="1:6">
      <c r="A320" s="17">
        <v>43561</v>
      </c>
      <c r="B320" s="18">
        <v>88.74</v>
      </c>
      <c r="C320" s="3">
        <v>2.1408999999999998</v>
      </c>
      <c r="D320" s="3">
        <v>2.1415000000000002</v>
      </c>
      <c r="E320" s="20">
        <v>167.33</v>
      </c>
      <c r="F320" s="21">
        <v>48.92</v>
      </c>
    </row>
    <row r="321" spans="1:6">
      <c r="A321" s="17">
        <v>43564</v>
      </c>
      <c r="B321" s="18">
        <v>89.23</v>
      </c>
      <c r="C321" s="3">
        <v>2.1402000000000001</v>
      </c>
      <c r="D321" s="3">
        <v>2.1396999999999999</v>
      </c>
      <c r="E321" s="20">
        <v>178.04499999999999</v>
      </c>
      <c r="F321" s="21">
        <v>49.25</v>
      </c>
    </row>
    <row r="322" spans="1:6">
      <c r="A322" s="17">
        <v>43565</v>
      </c>
      <c r="B322" s="18">
        <v>89.06</v>
      </c>
      <c r="C322" s="3">
        <v>2.1301999999999999</v>
      </c>
      <c r="D322" s="3">
        <v>2.1278000000000001</v>
      </c>
      <c r="E322" s="20">
        <v>177.92</v>
      </c>
      <c r="F322" s="21">
        <v>50.02</v>
      </c>
    </row>
    <row r="323" spans="1:6">
      <c r="A323" s="17">
        <v>43566</v>
      </c>
      <c r="B323" s="18">
        <v>89.07</v>
      </c>
      <c r="C323" s="3">
        <v>2.1225000000000001</v>
      </c>
      <c r="D323" s="3">
        <v>2.1233</v>
      </c>
      <c r="E323" s="20">
        <v>169.19499999999999</v>
      </c>
      <c r="F323" s="21">
        <v>49.88</v>
      </c>
    </row>
    <row r="324" spans="1:6">
      <c r="A324" s="17">
        <v>43567</v>
      </c>
      <c r="B324" s="18">
        <v>88.63</v>
      </c>
      <c r="C324" s="3">
        <v>2.1091000000000002</v>
      </c>
      <c r="D324" s="3">
        <v>2.1131000000000002</v>
      </c>
      <c r="E324" s="20">
        <v>163.79</v>
      </c>
      <c r="F324" s="21">
        <v>50.16</v>
      </c>
    </row>
    <row r="325" spans="1:6">
      <c r="A325" s="17">
        <v>43568</v>
      </c>
      <c r="B325" s="18">
        <v>88.06</v>
      </c>
      <c r="C325" s="3">
        <v>2.1112000000000002</v>
      </c>
      <c r="D325" s="3">
        <v>2.1131000000000002</v>
      </c>
      <c r="E325" s="20">
        <v>164.535</v>
      </c>
      <c r="F325" s="21">
        <v>49.74</v>
      </c>
    </row>
    <row r="326" spans="1:6">
      <c r="A326" s="17">
        <v>43571</v>
      </c>
      <c r="B326" s="18">
        <v>87.05</v>
      </c>
      <c r="C326" s="3">
        <v>2.0992999999999999</v>
      </c>
      <c r="D326" s="3">
        <v>2.1042999999999998</v>
      </c>
      <c r="E326" s="20">
        <v>163.86500000000001</v>
      </c>
      <c r="F326" s="21">
        <v>49.72</v>
      </c>
    </row>
    <row r="327" spans="1:6">
      <c r="A327" s="17">
        <v>43572</v>
      </c>
      <c r="B327" s="18">
        <v>86.76</v>
      </c>
      <c r="C327" s="3">
        <v>2.0899000000000001</v>
      </c>
      <c r="D327" s="3">
        <v>2.1019999999999999</v>
      </c>
      <c r="E327" s="20">
        <v>166.94499999999999</v>
      </c>
      <c r="F327" s="21">
        <v>49.81</v>
      </c>
    </row>
    <row r="328" spans="1:6">
      <c r="A328" s="17">
        <v>43573</v>
      </c>
      <c r="B328" s="18">
        <v>85.97</v>
      </c>
      <c r="C328" s="3">
        <v>2.0777999999999999</v>
      </c>
      <c r="D328" s="3">
        <v>2.0952999999999999</v>
      </c>
      <c r="E328" s="20">
        <v>171.63</v>
      </c>
      <c r="F328" s="21">
        <v>49.81</v>
      </c>
    </row>
    <row r="329" spans="1:6">
      <c r="A329" s="17">
        <v>43574</v>
      </c>
      <c r="B329" s="18">
        <v>86.01</v>
      </c>
      <c r="C329" s="3">
        <v>2.0726</v>
      </c>
      <c r="D329" s="3">
        <v>2.0956999999999999</v>
      </c>
      <c r="E329" s="20">
        <v>172.30500000000001</v>
      </c>
      <c r="F329" s="21">
        <v>50.78</v>
      </c>
    </row>
    <row r="330" spans="1:6">
      <c r="A330" s="17">
        <v>43575</v>
      </c>
      <c r="B330" s="18">
        <v>85.93</v>
      </c>
      <c r="C330" s="3">
        <v>2.0665</v>
      </c>
      <c r="D330" s="3">
        <v>2.0950000000000002</v>
      </c>
      <c r="E330" s="20">
        <v>174.73500000000001</v>
      </c>
      <c r="F330" s="21">
        <v>50.97</v>
      </c>
    </row>
    <row r="331" spans="1:6">
      <c r="A331" s="17">
        <v>43578</v>
      </c>
      <c r="B331" s="18">
        <v>85.68</v>
      </c>
      <c r="C331" s="3">
        <v>2.0589</v>
      </c>
      <c r="D331" s="3">
        <v>2.0891000000000002</v>
      </c>
      <c r="E331" s="20">
        <v>173.38</v>
      </c>
      <c r="F331" s="21">
        <v>51.13</v>
      </c>
    </row>
    <row r="332" spans="1:6">
      <c r="A332" s="17">
        <v>43579</v>
      </c>
      <c r="B332" s="18">
        <v>85.5</v>
      </c>
      <c r="C332" s="3">
        <v>2.0505</v>
      </c>
      <c r="D332" s="3">
        <v>2.0884</v>
      </c>
      <c r="E332" s="20">
        <v>166.02500000000001</v>
      </c>
      <c r="F332" s="21">
        <v>51.87</v>
      </c>
    </row>
    <row r="333" spans="1:6">
      <c r="A333" s="17">
        <v>43580</v>
      </c>
      <c r="B333" s="18">
        <v>85.77</v>
      </c>
      <c r="C333" s="3">
        <v>2.0564</v>
      </c>
      <c r="D333" s="3">
        <v>2.0943999999999998</v>
      </c>
      <c r="E333" s="20">
        <v>157.69</v>
      </c>
      <c r="F333" s="21">
        <v>51.79</v>
      </c>
    </row>
    <row r="334" spans="1:6">
      <c r="A334" s="17">
        <v>43581</v>
      </c>
      <c r="B334" s="18">
        <v>86.71</v>
      </c>
      <c r="C334" s="3">
        <v>2.0655000000000001</v>
      </c>
      <c r="D334" s="3">
        <v>2.1105</v>
      </c>
      <c r="E334" s="20">
        <v>154.005</v>
      </c>
      <c r="F334" s="21">
        <v>51.32</v>
      </c>
    </row>
    <row r="335" spans="1:6">
      <c r="A335" s="17">
        <v>43582</v>
      </c>
      <c r="B335" s="18">
        <v>86.95</v>
      </c>
      <c r="C335" s="3">
        <v>2.0684</v>
      </c>
      <c r="D335" s="3">
        <v>2.1103999999999998</v>
      </c>
      <c r="E335" s="20">
        <v>158.245</v>
      </c>
      <c r="F335" s="21">
        <v>51.08</v>
      </c>
    </row>
    <row r="336" spans="1:6">
      <c r="A336" s="17">
        <v>43585</v>
      </c>
      <c r="B336" s="18">
        <v>86.93</v>
      </c>
      <c r="C336" s="3">
        <v>2.0703999999999998</v>
      </c>
      <c r="D336" s="3">
        <v>2.1089000000000002</v>
      </c>
      <c r="E336" s="20">
        <v>161.005</v>
      </c>
      <c r="F336" s="21">
        <v>51.15</v>
      </c>
    </row>
    <row r="337" spans="1:6">
      <c r="A337" s="17">
        <v>43586</v>
      </c>
      <c r="B337" s="18">
        <v>87</v>
      </c>
      <c r="C337" s="3">
        <v>2.0672000000000001</v>
      </c>
      <c r="D337" s="3">
        <v>2.1057000000000001</v>
      </c>
      <c r="E337" s="20">
        <v>163.38999999999999</v>
      </c>
      <c r="F337" s="21">
        <v>50.17</v>
      </c>
    </row>
    <row r="338" spans="1:6">
      <c r="A338" s="17">
        <v>43588</v>
      </c>
      <c r="B338" s="18">
        <v>86.31</v>
      </c>
      <c r="C338" s="3">
        <v>2.0709</v>
      </c>
      <c r="D338" s="3">
        <v>2.1114999999999999</v>
      </c>
      <c r="E338" s="20">
        <v>166.79499999999999</v>
      </c>
      <c r="F338" s="21">
        <v>52.63</v>
      </c>
    </row>
    <row r="339" spans="1:6">
      <c r="A339" s="17">
        <v>43589</v>
      </c>
      <c r="B339" s="18">
        <v>86.33</v>
      </c>
      <c r="C339" s="3">
        <v>2.0706000000000002</v>
      </c>
      <c r="D339" s="3">
        <v>2.1141000000000001</v>
      </c>
      <c r="E339" s="20">
        <v>165.80500000000001</v>
      </c>
      <c r="F339" s="21">
        <v>52.29</v>
      </c>
    </row>
    <row r="340" spans="1:6">
      <c r="A340" s="17">
        <v>43590</v>
      </c>
      <c r="B340" s="18">
        <v>86.69</v>
      </c>
      <c r="C340" s="3">
        <v>2.0747</v>
      </c>
      <c r="D340" s="3">
        <v>2.109</v>
      </c>
      <c r="E340" s="20">
        <v>162.285</v>
      </c>
      <c r="F340" s="21">
        <v>52.94</v>
      </c>
    </row>
    <row r="341" spans="1:6">
      <c r="A341" s="17">
        <v>43596</v>
      </c>
      <c r="B341" s="18">
        <v>86.83</v>
      </c>
      <c r="C341" s="3">
        <v>2.0714000000000001</v>
      </c>
      <c r="D341" s="3">
        <v>2.1011000000000002</v>
      </c>
      <c r="E341" s="20">
        <v>189.17500000000001</v>
      </c>
      <c r="F341" s="21">
        <v>52.12</v>
      </c>
    </row>
    <row r="342" spans="1:6">
      <c r="A342" s="17">
        <v>43597</v>
      </c>
      <c r="B342" s="18">
        <v>86.77</v>
      </c>
      <c r="C342" s="3">
        <v>2.0724999999999998</v>
      </c>
      <c r="D342" s="3">
        <v>2.0969000000000002</v>
      </c>
      <c r="E342" s="20">
        <v>193.10499999999999</v>
      </c>
      <c r="F342" s="21">
        <v>50.72</v>
      </c>
    </row>
    <row r="343" spans="1:6">
      <c r="A343" s="17">
        <v>43599</v>
      </c>
      <c r="B343" s="18">
        <v>86.57</v>
      </c>
      <c r="C343" s="3">
        <v>2.0813000000000001</v>
      </c>
      <c r="D343" s="3">
        <v>2.0988000000000002</v>
      </c>
      <c r="E343" s="20">
        <v>207.69499999999999</v>
      </c>
      <c r="F343" s="21">
        <v>50.73</v>
      </c>
    </row>
    <row r="344" spans="1:6">
      <c r="A344" s="17">
        <v>43600</v>
      </c>
      <c r="B344" s="18">
        <v>87.55</v>
      </c>
      <c r="C344" s="3">
        <v>2.0823</v>
      </c>
      <c r="D344" s="3">
        <v>2.0985999999999998</v>
      </c>
      <c r="E344" s="20">
        <v>233.55</v>
      </c>
      <c r="F344" s="21">
        <v>50.18</v>
      </c>
    </row>
    <row r="345" spans="1:6">
      <c r="A345" s="17">
        <v>43601</v>
      </c>
      <c r="B345" s="18">
        <v>87.4</v>
      </c>
      <c r="C345" s="3">
        <v>2.0779999999999998</v>
      </c>
      <c r="D345" s="3">
        <v>2.093</v>
      </c>
      <c r="E345" s="20">
        <v>261.13</v>
      </c>
      <c r="F345" s="21">
        <v>49.3</v>
      </c>
    </row>
    <row r="346" spans="1:6">
      <c r="A346" s="17">
        <v>43602</v>
      </c>
      <c r="B346" s="18">
        <v>87.01</v>
      </c>
      <c r="C346" s="3">
        <v>2.0710999999999999</v>
      </c>
      <c r="D346" s="3">
        <v>2.0889000000000002</v>
      </c>
      <c r="E346" s="20">
        <v>246.79499999999999</v>
      </c>
      <c r="F346" s="21">
        <v>46.43</v>
      </c>
    </row>
    <row r="347" spans="1:6">
      <c r="A347" s="17">
        <v>43603</v>
      </c>
      <c r="B347" s="18">
        <v>86.21</v>
      </c>
      <c r="C347" s="3">
        <v>2.0625</v>
      </c>
      <c r="D347" s="3">
        <v>2.0853999999999999</v>
      </c>
      <c r="E347" s="20">
        <v>240.005</v>
      </c>
      <c r="F347" s="21">
        <v>47.16</v>
      </c>
    </row>
    <row r="348" spans="1:6">
      <c r="A348" s="17">
        <v>43606</v>
      </c>
      <c r="B348" s="18">
        <v>85.36</v>
      </c>
      <c r="C348" s="3">
        <v>2.0621</v>
      </c>
      <c r="D348" s="3">
        <v>2.0819000000000001</v>
      </c>
      <c r="E348" s="20">
        <v>255.87</v>
      </c>
      <c r="F348" s="21">
        <v>47.73</v>
      </c>
    </row>
    <row r="349" spans="1:6">
      <c r="A349" s="17">
        <v>43607</v>
      </c>
      <c r="B349" s="18">
        <v>85.16</v>
      </c>
      <c r="C349" s="3">
        <v>2.0552999999999999</v>
      </c>
      <c r="D349" s="3">
        <v>2.0758999999999999</v>
      </c>
      <c r="E349" s="20">
        <v>250.83500000000001</v>
      </c>
      <c r="F349" s="21">
        <v>47.52</v>
      </c>
    </row>
    <row r="350" spans="1:6">
      <c r="A350" s="17">
        <v>43608</v>
      </c>
      <c r="B350" s="18">
        <v>85.02</v>
      </c>
      <c r="C350" s="3">
        <v>2.0541</v>
      </c>
      <c r="D350" s="3">
        <v>2.0756999999999999</v>
      </c>
      <c r="E350" s="20">
        <v>239.73500000000001</v>
      </c>
      <c r="F350" s="21">
        <v>47.25</v>
      </c>
    </row>
    <row r="351" spans="1:6">
      <c r="A351" s="17">
        <v>43609</v>
      </c>
      <c r="B351" s="18">
        <v>85.31</v>
      </c>
      <c r="C351" s="3">
        <v>2.0607000000000002</v>
      </c>
      <c r="D351" s="3">
        <v>2.0796999999999999</v>
      </c>
      <c r="E351" s="20">
        <v>249.19</v>
      </c>
      <c r="F351" s="21">
        <v>45.77</v>
      </c>
    </row>
    <row r="352" spans="1:6">
      <c r="A352" s="17">
        <v>43610</v>
      </c>
      <c r="B352" s="18">
        <v>85.67</v>
      </c>
      <c r="C352" s="3">
        <v>2.073</v>
      </c>
      <c r="D352" s="3">
        <v>2.0792999999999999</v>
      </c>
      <c r="E352" s="20">
        <v>253.39</v>
      </c>
      <c r="F352" s="21">
        <v>46.65</v>
      </c>
    </row>
    <row r="353" spans="1:6">
      <c r="A353" s="17">
        <v>43613</v>
      </c>
      <c r="B353" s="18">
        <v>85.68</v>
      </c>
      <c r="C353" s="3">
        <v>2.0665</v>
      </c>
      <c r="D353" s="3">
        <v>2.0779000000000001</v>
      </c>
      <c r="E353" s="20">
        <v>270.875</v>
      </c>
      <c r="F353" s="21">
        <v>45.7</v>
      </c>
    </row>
    <row r="354" spans="1:6">
      <c r="A354" s="17">
        <v>43614</v>
      </c>
      <c r="B354" s="18">
        <v>85.85</v>
      </c>
      <c r="C354" s="3">
        <v>2.0712000000000002</v>
      </c>
      <c r="D354" s="3">
        <v>2.0796999999999999</v>
      </c>
      <c r="E354" s="20">
        <v>267.505</v>
      </c>
      <c r="F354" s="21">
        <v>44.91</v>
      </c>
    </row>
    <row r="355" spans="1:6">
      <c r="A355" s="17">
        <v>43615</v>
      </c>
      <c r="B355" s="18">
        <v>86.16</v>
      </c>
      <c r="C355" s="3">
        <v>2.0767000000000002</v>
      </c>
      <c r="D355" s="3">
        <v>2.0878999999999999</v>
      </c>
      <c r="E355" s="20">
        <v>264.20999999999998</v>
      </c>
      <c r="F355" s="21">
        <v>44.74</v>
      </c>
    </row>
    <row r="356" spans="1:6">
      <c r="A356" s="17">
        <v>43616</v>
      </c>
      <c r="B356" s="18">
        <v>85.99</v>
      </c>
      <c r="C356" s="3">
        <v>2.0758999999999999</v>
      </c>
      <c r="D356" s="3">
        <v>2.0952999999999999</v>
      </c>
      <c r="E356" s="20">
        <v>256.83499999999998</v>
      </c>
      <c r="F356" s="21">
        <v>44.56</v>
      </c>
    </row>
    <row r="357" spans="1:6">
      <c r="A357" s="17">
        <v>43617</v>
      </c>
      <c r="B357" s="18">
        <v>87.46</v>
      </c>
      <c r="C357" s="3">
        <v>2.0895999999999999</v>
      </c>
      <c r="D357" s="3">
        <v>2.0989</v>
      </c>
      <c r="E357" s="20">
        <v>268.05500000000001</v>
      </c>
      <c r="F357" s="21">
        <v>44.34</v>
      </c>
    </row>
    <row r="358" spans="1:6">
      <c r="A358" s="17">
        <v>43620</v>
      </c>
      <c r="B358" s="18">
        <v>88.76</v>
      </c>
      <c r="C358" s="3">
        <v>2.1025</v>
      </c>
      <c r="D358" s="3">
        <v>2.101</v>
      </c>
      <c r="E358" s="20">
        <v>242.495</v>
      </c>
      <c r="F358" s="21">
        <v>44.58</v>
      </c>
    </row>
    <row r="359" spans="1:6">
      <c r="A359" s="17">
        <v>43621</v>
      </c>
      <c r="B359" s="18">
        <v>89.27</v>
      </c>
      <c r="C359" s="3">
        <v>2.1107</v>
      </c>
      <c r="D359" s="3">
        <v>2.0977000000000001</v>
      </c>
      <c r="E359" s="20">
        <v>243.44499999999999</v>
      </c>
      <c r="F359" s="21">
        <v>43.77</v>
      </c>
    </row>
    <row r="360" spans="1:6">
      <c r="A360" s="17">
        <v>43622</v>
      </c>
      <c r="B360" s="18">
        <v>90.26</v>
      </c>
      <c r="C360" s="3">
        <v>2.1166</v>
      </c>
      <c r="D360" s="3">
        <v>2.0985</v>
      </c>
      <c r="E360" s="20">
        <v>243.51</v>
      </c>
      <c r="F360" s="21">
        <v>43.33</v>
      </c>
    </row>
    <row r="361" spans="1:6">
      <c r="A361" s="17">
        <v>43623</v>
      </c>
      <c r="B361" s="18">
        <v>90.21</v>
      </c>
      <c r="C361" s="3">
        <v>2.1103000000000001</v>
      </c>
      <c r="D361" s="3">
        <v>2.0991</v>
      </c>
      <c r="E361" s="20">
        <v>249.6</v>
      </c>
      <c r="F361" s="21">
        <v>44.91</v>
      </c>
    </row>
    <row r="362" spans="1:6">
      <c r="A362" s="17">
        <v>43624</v>
      </c>
      <c r="B362" s="18">
        <v>89.77</v>
      </c>
      <c r="C362" s="3">
        <v>2.1034000000000002</v>
      </c>
      <c r="D362" s="3">
        <v>2.0924999999999998</v>
      </c>
      <c r="E362" s="20">
        <v>246.39500000000001</v>
      </c>
      <c r="F362" s="21">
        <v>45.63</v>
      </c>
    </row>
    <row r="363" spans="1:6">
      <c r="A363" s="17">
        <v>43627</v>
      </c>
      <c r="B363" s="18">
        <v>88.87</v>
      </c>
      <c r="C363" s="3">
        <v>2.0998000000000001</v>
      </c>
      <c r="D363" s="3">
        <v>2.0804999999999998</v>
      </c>
      <c r="E363" s="20">
        <v>243.26499999999999</v>
      </c>
      <c r="F363" s="21">
        <v>46.3</v>
      </c>
    </row>
    <row r="364" spans="1:6">
      <c r="A364" s="17">
        <v>43628</v>
      </c>
      <c r="B364" s="18">
        <v>88.08</v>
      </c>
      <c r="C364" s="3">
        <v>2.0882999999999998</v>
      </c>
      <c r="D364" s="3">
        <v>2.0712000000000002</v>
      </c>
      <c r="E364" s="20">
        <v>253.29</v>
      </c>
      <c r="F364" s="21">
        <v>47.54</v>
      </c>
    </row>
    <row r="365" spans="1:6">
      <c r="A365" s="17">
        <v>43629</v>
      </c>
      <c r="B365" s="18">
        <v>89.05</v>
      </c>
      <c r="C365" s="3">
        <v>2.0889000000000002</v>
      </c>
      <c r="D365" s="3">
        <v>2.0722</v>
      </c>
      <c r="E365" s="20">
        <v>259.32</v>
      </c>
      <c r="F365" s="21">
        <v>48.15</v>
      </c>
    </row>
    <row r="366" spans="1:6">
      <c r="A366" s="17">
        <v>43630</v>
      </c>
      <c r="B366" s="18">
        <v>88.92</v>
      </c>
      <c r="C366" s="3">
        <v>2.0844</v>
      </c>
      <c r="D366" s="3">
        <v>2.0703999999999998</v>
      </c>
      <c r="E366" s="20">
        <v>258.8</v>
      </c>
      <c r="F366" s="21">
        <v>48.7</v>
      </c>
    </row>
    <row r="367" spans="1:6">
      <c r="A367" s="17">
        <v>43631</v>
      </c>
      <c r="B367" s="18">
        <v>89.81</v>
      </c>
      <c r="C367" s="3">
        <v>2.0747</v>
      </c>
      <c r="D367" s="3">
        <v>2.0655000000000001</v>
      </c>
      <c r="E367" s="20">
        <v>267.59500000000003</v>
      </c>
      <c r="F367" s="21">
        <v>48.55</v>
      </c>
    </row>
    <row r="368" spans="1:6">
      <c r="A368" s="17">
        <v>43634</v>
      </c>
      <c r="B368" s="18">
        <v>88.38</v>
      </c>
      <c r="C368" s="3">
        <v>2.0628000000000002</v>
      </c>
      <c r="D368" s="3">
        <v>2.0619999999999998</v>
      </c>
      <c r="E368" s="20">
        <v>267.7</v>
      </c>
      <c r="F368" s="21">
        <v>48.54</v>
      </c>
    </row>
    <row r="369" spans="1:6">
      <c r="A369" s="17">
        <v>43635</v>
      </c>
      <c r="B369" s="18">
        <v>89.19</v>
      </c>
      <c r="C369" s="3">
        <v>2.0625</v>
      </c>
      <c r="D369" s="3">
        <v>2.0632000000000001</v>
      </c>
      <c r="E369" s="20">
        <v>266.935</v>
      </c>
      <c r="F369" s="21">
        <v>48.19</v>
      </c>
    </row>
    <row r="370" spans="1:6">
      <c r="A370" s="17">
        <v>43636</v>
      </c>
      <c r="B370" s="18">
        <v>89.02</v>
      </c>
      <c r="C370" s="3">
        <v>2.0659000000000001</v>
      </c>
      <c r="D370" s="3">
        <v>2.0625</v>
      </c>
      <c r="E370" s="20">
        <v>270.64999999999998</v>
      </c>
      <c r="F370" s="21">
        <v>48.47</v>
      </c>
    </row>
    <row r="371" spans="1:6">
      <c r="A371" s="17">
        <v>43637</v>
      </c>
      <c r="B371" s="18">
        <v>91.01</v>
      </c>
      <c r="C371" s="3">
        <v>2.0764999999999998</v>
      </c>
      <c r="D371" s="3">
        <v>2.0489000000000002</v>
      </c>
      <c r="E371" s="20">
        <v>284.67500000000001</v>
      </c>
      <c r="F371" s="21">
        <v>49.61</v>
      </c>
    </row>
    <row r="372" spans="1:6">
      <c r="A372" s="17">
        <v>43638</v>
      </c>
      <c r="B372" s="18">
        <v>91.13</v>
      </c>
      <c r="C372" s="3">
        <v>2.0775999999999999</v>
      </c>
      <c r="D372" s="3">
        <v>2.0417000000000001</v>
      </c>
      <c r="E372" s="20">
        <v>304.45</v>
      </c>
      <c r="F372" s="21">
        <v>49.47</v>
      </c>
    </row>
    <row r="373" spans="1:6">
      <c r="A373" s="17">
        <v>43641</v>
      </c>
      <c r="B373" s="18">
        <v>91.96</v>
      </c>
      <c r="C373" s="3">
        <v>2.0863999999999998</v>
      </c>
      <c r="D373" s="3">
        <v>2.0352000000000001</v>
      </c>
      <c r="E373" s="20">
        <v>311.61</v>
      </c>
      <c r="F373" s="21">
        <v>49.87</v>
      </c>
    </row>
    <row r="374" spans="1:6">
      <c r="A374" s="17">
        <v>43642</v>
      </c>
      <c r="B374" s="18">
        <v>93.54</v>
      </c>
      <c r="C374" s="3">
        <v>2.0848</v>
      </c>
      <c r="D374" s="3">
        <v>2.0350999999999999</v>
      </c>
      <c r="E374" s="20">
        <v>338.77</v>
      </c>
      <c r="F374" s="21">
        <v>49.7</v>
      </c>
    </row>
    <row r="375" spans="1:6">
      <c r="A375" s="17">
        <v>43643</v>
      </c>
      <c r="B375" s="18">
        <v>92.24</v>
      </c>
      <c r="C375" s="3">
        <v>2.0868000000000002</v>
      </c>
      <c r="D375" s="3">
        <v>2.0394999999999999</v>
      </c>
      <c r="E375" s="20">
        <v>308.70999999999998</v>
      </c>
      <c r="F375" s="21">
        <v>49.65</v>
      </c>
    </row>
    <row r="376" spans="1:6">
      <c r="A376" s="17">
        <v>43644</v>
      </c>
      <c r="B376" s="18">
        <v>92.12</v>
      </c>
      <c r="C376" s="3">
        <v>2.0893000000000002</v>
      </c>
      <c r="D376" s="3">
        <v>2.0432999999999999</v>
      </c>
      <c r="E376" s="20">
        <v>301.42499999999899</v>
      </c>
      <c r="F376" s="21">
        <v>48.89</v>
      </c>
    </row>
    <row r="377" spans="1:6">
      <c r="A377" s="17">
        <v>43645</v>
      </c>
      <c r="B377" s="18">
        <v>92.84</v>
      </c>
      <c r="C377" s="3">
        <v>2.0952999999999999</v>
      </c>
      <c r="D377" s="3">
        <v>2.0432999999999999</v>
      </c>
      <c r="E377" s="20">
        <v>307.875</v>
      </c>
      <c r="F377" s="21">
        <v>49.95</v>
      </c>
    </row>
    <row r="378" spans="1:6">
      <c r="A378" s="17">
        <v>43648</v>
      </c>
      <c r="B378" s="18">
        <v>91.36</v>
      </c>
      <c r="C378" s="3">
        <v>2.0792999999999999</v>
      </c>
      <c r="D378" s="3">
        <v>2.0442</v>
      </c>
      <c r="E378" s="20">
        <v>284.22000000000003</v>
      </c>
      <c r="F378" s="21">
        <v>49.94</v>
      </c>
    </row>
    <row r="379" spans="1:6">
      <c r="A379" s="17">
        <v>43649</v>
      </c>
      <c r="B379" s="18">
        <v>91.69</v>
      </c>
      <c r="C379" s="3">
        <v>2.0731999999999999</v>
      </c>
      <c r="D379" s="3">
        <v>2.0470999999999999</v>
      </c>
      <c r="E379" s="20">
        <v>296.51499999999999</v>
      </c>
      <c r="F379" s="21">
        <v>49.48</v>
      </c>
    </row>
    <row r="380" spans="1:6">
      <c r="A380" s="17">
        <v>43651</v>
      </c>
      <c r="B380" s="18">
        <v>93.22</v>
      </c>
      <c r="C380" s="3">
        <v>2.0775000000000001</v>
      </c>
      <c r="D380" s="3">
        <v>2.0488</v>
      </c>
      <c r="E380" s="20">
        <v>287.784999999999</v>
      </c>
      <c r="F380" s="21">
        <v>50.39</v>
      </c>
    </row>
    <row r="381" spans="1:6">
      <c r="A381" s="17">
        <v>43652</v>
      </c>
      <c r="B381" s="18">
        <v>93.17</v>
      </c>
      <c r="C381" s="3">
        <v>2.0749</v>
      </c>
      <c r="D381" s="3">
        <v>2.0488</v>
      </c>
      <c r="E381" s="20">
        <v>291.784999999999</v>
      </c>
      <c r="F381" s="21">
        <v>50.68</v>
      </c>
    </row>
    <row r="382" spans="1:6">
      <c r="A382" s="17">
        <v>43655</v>
      </c>
      <c r="B382" s="18">
        <v>92.69</v>
      </c>
      <c r="C382" s="3">
        <v>2.0703</v>
      </c>
      <c r="D382" s="3">
        <v>2.0520999999999998</v>
      </c>
      <c r="E382" s="20">
        <v>310.70499999999998</v>
      </c>
      <c r="F382" s="21">
        <v>51.1</v>
      </c>
    </row>
    <row r="383" spans="1:6">
      <c r="A383" s="17">
        <v>43656</v>
      </c>
      <c r="B383" s="18">
        <v>91.47</v>
      </c>
      <c r="C383" s="3">
        <v>2.0608</v>
      </c>
      <c r="D383" s="3">
        <v>2.0497999999999998</v>
      </c>
      <c r="E383" s="20">
        <v>298.18</v>
      </c>
      <c r="F383" s="21">
        <v>51.06</v>
      </c>
    </row>
    <row r="384" spans="1:6">
      <c r="A384" s="17">
        <v>43657</v>
      </c>
      <c r="B384" s="18">
        <v>91.82</v>
      </c>
      <c r="C384" s="3">
        <v>2.0642</v>
      </c>
      <c r="D384" s="3">
        <v>2.0467</v>
      </c>
      <c r="E384" s="20">
        <v>275.83</v>
      </c>
      <c r="F384" s="21">
        <v>50.01</v>
      </c>
    </row>
    <row r="385" spans="1:6">
      <c r="A385" s="17">
        <v>43658</v>
      </c>
      <c r="B385" s="18">
        <v>93.06</v>
      </c>
      <c r="C385" s="3">
        <v>2.0625</v>
      </c>
      <c r="D385" s="3">
        <v>2.0339999999999998</v>
      </c>
      <c r="E385" s="20">
        <v>272.76</v>
      </c>
      <c r="F385" s="21">
        <v>50.31</v>
      </c>
    </row>
    <row r="386" spans="1:6">
      <c r="A386" s="17">
        <v>43659</v>
      </c>
      <c r="B386" s="18">
        <v>91.93</v>
      </c>
      <c r="C386" s="3">
        <v>2.0606</v>
      </c>
      <c r="D386" s="3">
        <v>2.0341999999999998</v>
      </c>
      <c r="E386" s="20">
        <v>268.76499999999999</v>
      </c>
      <c r="F386" s="21">
        <v>50.81</v>
      </c>
    </row>
    <row r="387" spans="1:6">
      <c r="A387" s="17">
        <v>43662</v>
      </c>
      <c r="B387" s="18">
        <v>92.48</v>
      </c>
      <c r="C387" s="3">
        <v>2.0670000000000002</v>
      </c>
      <c r="D387" s="3">
        <v>2.0310000000000001</v>
      </c>
      <c r="E387" s="20">
        <v>212.655</v>
      </c>
      <c r="F387" s="21">
        <v>50.44</v>
      </c>
    </row>
    <row r="388" spans="1:6">
      <c r="A388" s="17">
        <v>43663</v>
      </c>
      <c r="B388" s="18">
        <v>92.46</v>
      </c>
      <c r="C388" s="3">
        <v>2.0628000000000002</v>
      </c>
      <c r="D388" s="3">
        <v>2.0308999999999999</v>
      </c>
      <c r="E388" s="20">
        <v>206.16</v>
      </c>
      <c r="F388" s="21">
        <v>50.83</v>
      </c>
    </row>
    <row r="389" spans="1:6">
      <c r="A389" s="17">
        <v>43664</v>
      </c>
      <c r="B389" s="18">
        <v>91.61</v>
      </c>
      <c r="C389" s="3">
        <v>2.0558000000000001</v>
      </c>
      <c r="D389" s="3">
        <v>2.0341</v>
      </c>
      <c r="E389" s="20">
        <v>217.98500000000001</v>
      </c>
      <c r="F389" s="21">
        <v>51.3</v>
      </c>
    </row>
    <row r="390" spans="1:6">
      <c r="A390" s="17">
        <v>43665</v>
      </c>
      <c r="B390" s="18">
        <v>92.74</v>
      </c>
      <c r="C390" s="3">
        <v>2.0590999999999999</v>
      </c>
      <c r="D390" s="3">
        <v>2.0301</v>
      </c>
      <c r="E390" s="20">
        <v>220.26</v>
      </c>
      <c r="F390" s="21">
        <v>51.12</v>
      </c>
    </row>
    <row r="391" spans="1:6">
      <c r="A391" s="17">
        <v>43666</v>
      </c>
      <c r="B391" s="18">
        <v>93.58</v>
      </c>
      <c r="C391" s="3">
        <v>2.0594000000000001</v>
      </c>
      <c r="D391" s="3">
        <v>2.0255000000000001</v>
      </c>
      <c r="E391" s="20">
        <v>228.01</v>
      </c>
      <c r="F391" s="21">
        <v>50.84</v>
      </c>
    </row>
    <row r="392" spans="1:6">
      <c r="A392" s="17">
        <v>43669</v>
      </c>
      <c r="B392" s="18">
        <v>92.71</v>
      </c>
      <c r="C392" s="3">
        <v>2.0611999999999999</v>
      </c>
      <c r="D392" s="3">
        <v>2.0244</v>
      </c>
      <c r="E392" s="20">
        <v>213.82499999999999</v>
      </c>
      <c r="F392" s="21">
        <v>51.41</v>
      </c>
    </row>
    <row r="393" spans="1:6">
      <c r="A393" s="17">
        <v>43670</v>
      </c>
      <c r="B393" s="18">
        <v>92.18</v>
      </c>
      <c r="C393" s="3">
        <v>2.0539000000000001</v>
      </c>
      <c r="D393" s="3">
        <v>2.0225</v>
      </c>
      <c r="E393" s="20">
        <v>209.73</v>
      </c>
      <c r="F393" s="21">
        <v>50.65</v>
      </c>
    </row>
    <row r="394" spans="1:6">
      <c r="A394" s="17">
        <v>43671</v>
      </c>
      <c r="B394" s="18">
        <v>92.96</v>
      </c>
      <c r="C394" s="3">
        <v>2.0583</v>
      </c>
      <c r="D394" s="3">
        <v>2.0282</v>
      </c>
      <c r="E394" s="20">
        <v>220.655</v>
      </c>
      <c r="F394" s="21">
        <v>51.8</v>
      </c>
    </row>
    <row r="395" spans="1:6">
      <c r="A395" s="17">
        <v>43672</v>
      </c>
      <c r="B395" s="18">
        <v>93.06</v>
      </c>
      <c r="C395" s="3">
        <v>2.0560999999999998</v>
      </c>
      <c r="D395" s="3">
        <v>2.0293000000000001</v>
      </c>
      <c r="E395" s="20">
        <v>216.935</v>
      </c>
      <c r="F395" s="21">
        <v>52.21</v>
      </c>
    </row>
    <row r="396" spans="1:6">
      <c r="A396" s="17">
        <v>43673</v>
      </c>
      <c r="B396" s="18">
        <v>92.43</v>
      </c>
      <c r="C396" s="3">
        <v>2.044</v>
      </c>
      <c r="D396" s="3">
        <v>2.0270999999999999</v>
      </c>
      <c r="E396" s="20">
        <v>213.33500000000001</v>
      </c>
      <c r="F396" s="21">
        <v>52.17</v>
      </c>
    </row>
    <row r="397" spans="1:6">
      <c r="A397" s="17">
        <v>43676</v>
      </c>
      <c r="B397" s="18">
        <v>92.81</v>
      </c>
      <c r="C397" s="3">
        <v>2.0522999999999998</v>
      </c>
      <c r="D397" s="3">
        <v>2.0343</v>
      </c>
      <c r="E397" s="20">
        <v>209.48500000000001</v>
      </c>
      <c r="F397" s="21">
        <v>51.76</v>
      </c>
    </row>
    <row r="398" spans="1:6">
      <c r="A398" s="17">
        <v>43677</v>
      </c>
      <c r="B398" s="18">
        <v>93.45</v>
      </c>
      <c r="C398" s="3">
        <v>2.0541</v>
      </c>
      <c r="D398" s="3">
        <v>2.0348000000000002</v>
      </c>
      <c r="E398" s="20">
        <v>214.35499999999999</v>
      </c>
      <c r="F398" s="21">
        <v>51.94</v>
      </c>
    </row>
    <row r="399" spans="1:6">
      <c r="A399" s="17">
        <v>43678</v>
      </c>
      <c r="B399" s="18">
        <v>93.6</v>
      </c>
      <c r="C399" s="3">
        <v>2.0543</v>
      </c>
      <c r="D399" s="3">
        <v>2.0350000000000001</v>
      </c>
      <c r="E399" s="20">
        <v>215.16</v>
      </c>
      <c r="F399" s="21">
        <v>52.42</v>
      </c>
    </row>
    <row r="400" spans="1:6">
      <c r="A400" s="17">
        <v>43679</v>
      </c>
      <c r="B400" s="18">
        <v>92.44</v>
      </c>
      <c r="C400" s="3">
        <v>2.0547</v>
      </c>
      <c r="D400" s="3">
        <v>2.0442999999999998</v>
      </c>
      <c r="E400" s="20">
        <v>218.82499999999999</v>
      </c>
      <c r="F400" s="21">
        <v>52.2</v>
      </c>
    </row>
    <row r="401" spans="1:6">
      <c r="A401" s="17">
        <v>43680</v>
      </c>
      <c r="B401" s="18">
        <v>94.89</v>
      </c>
      <c r="C401" s="3">
        <v>2.0844999999999998</v>
      </c>
      <c r="D401" s="3">
        <v>2.0552999999999999</v>
      </c>
      <c r="E401" s="20">
        <v>220.42500000000001</v>
      </c>
      <c r="F401" s="21">
        <v>53.26</v>
      </c>
    </row>
    <row r="402" spans="1:6">
      <c r="A402" s="17">
        <v>43683</v>
      </c>
      <c r="B402" s="18">
        <v>96.35</v>
      </c>
      <c r="C402" s="3">
        <v>2.1086</v>
      </c>
      <c r="D402" s="3">
        <v>2.0562999999999998</v>
      </c>
      <c r="E402" s="20">
        <v>231.10499999999999</v>
      </c>
      <c r="F402" s="21">
        <v>52.11</v>
      </c>
    </row>
    <row r="403" spans="1:6">
      <c r="A403" s="17">
        <v>43684</v>
      </c>
      <c r="B403" s="18">
        <v>96.47</v>
      </c>
      <c r="C403" s="3">
        <v>2.1063000000000001</v>
      </c>
      <c r="D403" s="3">
        <v>2.0526</v>
      </c>
      <c r="E403" s="20">
        <v>225.95</v>
      </c>
      <c r="F403" s="21">
        <v>51.01</v>
      </c>
    </row>
    <row r="404" spans="1:6">
      <c r="A404" s="17">
        <v>43685</v>
      </c>
      <c r="B404" s="18">
        <v>97.99</v>
      </c>
      <c r="C404" s="3">
        <v>2.0929000000000002</v>
      </c>
      <c r="D404" s="3">
        <v>2.0487000000000002</v>
      </c>
      <c r="E404" s="20">
        <v>220.9</v>
      </c>
      <c r="F404" s="21">
        <v>48.34</v>
      </c>
    </row>
    <row r="405" spans="1:6">
      <c r="A405" s="17">
        <v>43686</v>
      </c>
      <c r="B405" s="18">
        <v>98.42</v>
      </c>
      <c r="C405" s="3">
        <v>2.0964999999999998</v>
      </c>
      <c r="D405" s="3">
        <v>2.0444</v>
      </c>
      <c r="E405" s="20">
        <v>214.3</v>
      </c>
      <c r="F405" s="21">
        <v>49.25</v>
      </c>
    </row>
    <row r="406" spans="1:6">
      <c r="A406" s="17">
        <v>43687</v>
      </c>
      <c r="B406" s="18">
        <v>98.76</v>
      </c>
      <c r="C406" s="3">
        <v>2.1000999999999999</v>
      </c>
      <c r="D406" s="3">
        <v>2.0430999999999999</v>
      </c>
      <c r="E406" s="20">
        <v>207.79</v>
      </c>
      <c r="F406" s="21">
        <v>49.76</v>
      </c>
    </row>
    <row r="407" spans="1:6">
      <c r="A407" s="17">
        <v>43690</v>
      </c>
      <c r="B407" s="18">
        <v>98.64</v>
      </c>
      <c r="C407" s="3">
        <v>2.0998999999999999</v>
      </c>
      <c r="D407" s="3">
        <v>2.0428000000000002</v>
      </c>
      <c r="E407" s="20">
        <v>207.36500000000001</v>
      </c>
      <c r="F407" s="21">
        <v>50.86</v>
      </c>
    </row>
    <row r="408" spans="1:6">
      <c r="A408" s="17">
        <v>43691</v>
      </c>
      <c r="B408" s="18">
        <v>100.26</v>
      </c>
      <c r="C408" s="3">
        <v>2.1078999999999999</v>
      </c>
      <c r="D408" s="3">
        <v>2.0419</v>
      </c>
      <c r="E408" s="20">
        <v>196.035</v>
      </c>
      <c r="F408" s="21">
        <v>50.25</v>
      </c>
    </row>
    <row r="409" spans="1:6">
      <c r="A409" s="17">
        <v>43692</v>
      </c>
      <c r="B409" s="18">
        <v>98.48</v>
      </c>
      <c r="C409" s="3">
        <v>2.0956000000000001</v>
      </c>
      <c r="D409" s="3">
        <v>2.0415000000000001</v>
      </c>
      <c r="E409" s="20">
        <v>181.745</v>
      </c>
      <c r="F409" s="21">
        <v>50.12</v>
      </c>
    </row>
    <row r="410" spans="1:6">
      <c r="A410" s="17">
        <v>43693</v>
      </c>
      <c r="B410" s="18">
        <v>99.82</v>
      </c>
      <c r="C410" s="3">
        <v>2.1017999999999999</v>
      </c>
      <c r="D410" s="3">
        <v>2.0457000000000001</v>
      </c>
      <c r="E410" s="20">
        <v>183.43</v>
      </c>
      <c r="F410" s="21">
        <v>52.24</v>
      </c>
    </row>
    <row r="411" spans="1:6">
      <c r="A411" s="17">
        <v>43694</v>
      </c>
      <c r="B411" s="18">
        <v>99.31</v>
      </c>
      <c r="C411" s="3">
        <v>2.0876000000000001</v>
      </c>
      <c r="D411" s="3">
        <v>2.0470000000000002</v>
      </c>
      <c r="E411" s="20">
        <v>184.55</v>
      </c>
      <c r="F411" s="21">
        <v>50.69</v>
      </c>
    </row>
    <row r="412" spans="1:6">
      <c r="A412" s="17">
        <v>43697</v>
      </c>
      <c r="B412" s="18">
        <v>98.94</v>
      </c>
      <c r="C412" s="3">
        <v>2.0958999999999999</v>
      </c>
      <c r="D412" s="3">
        <v>2.0524</v>
      </c>
      <c r="E412" s="20">
        <v>198.91499999999999</v>
      </c>
      <c r="F412" s="21">
        <v>50.44</v>
      </c>
    </row>
    <row r="413" spans="1:6">
      <c r="A413" s="17">
        <v>43698</v>
      </c>
      <c r="B413" s="18">
        <v>99.44</v>
      </c>
      <c r="C413" s="3">
        <v>2.1025999999999998</v>
      </c>
      <c r="D413" s="3">
        <v>2.0583999999999998</v>
      </c>
      <c r="E413" s="20">
        <v>188.72499999999999</v>
      </c>
      <c r="F413" s="21">
        <v>51.62</v>
      </c>
    </row>
    <row r="414" spans="1:6">
      <c r="A414" s="17">
        <v>43699</v>
      </c>
      <c r="B414" s="18">
        <v>99.16</v>
      </c>
      <c r="C414" s="3">
        <v>2.0983000000000001</v>
      </c>
      <c r="D414" s="3">
        <v>2.0566</v>
      </c>
      <c r="E414" s="20">
        <v>188.98</v>
      </c>
      <c r="F414" s="21">
        <v>52.59</v>
      </c>
    </row>
    <row r="415" spans="1:6">
      <c r="A415" s="17">
        <v>43700</v>
      </c>
      <c r="B415" s="18">
        <v>99</v>
      </c>
      <c r="C415" s="3">
        <v>2.0911</v>
      </c>
      <c r="D415" s="3">
        <v>2.0546000000000002</v>
      </c>
      <c r="E415" s="20">
        <v>192.655</v>
      </c>
      <c r="F415" s="21">
        <v>52.59</v>
      </c>
    </row>
    <row r="416" spans="1:6">
      <c r="A416" s="17">
        <v>43701</v>
      </c>
      <c r="B416" s="18">
        <v>98.79</v>
      </c>
      <c r="C416" s="3">
        <v>2.0838999999999999</v>
      </c>
      <c r="D416" s="3">
        <v>2.0566</v>
      </c>
      <c r="E416" s="20">
        <v>190.55500000000001</v>
      </c>
      <c r="F416" s="21">
        <v>53.16</v>
      </c>
    </row>
    <row r="417" spans="1:6">
      <c r="A417" s="17">
        <v>43704</v>
      </c>
      <c r="B417" s="18">
        <v>99.5</v>
      </c>
      <c r="C417" s="3">
        <v>2.1030000000000002</v>
      </c>
      <c r="D417" s="3">
        <v>2.0579999999999998</v>
      </c>
      <c r="E417" s="20">
        <v>186.89500000000001</v>
      </c>
      <c r="F417" s="21">
        <v>53.12</v>
      </c>
    </row>
    <row r="418" spans="1:6">
      <c r="A418" s="17">
        <v>43705</v>
      </c>
      <c r="B418" s="18">
        <v>101.73</v>
      </c>
      <c r="C418" s="3">
        <v>2.1074000000000002</v>
      </c>
      <c r="D418" s="3">
        <v>2.0655000000000001</v>
      </c>
      <c r="E418" s="20">
        <v>177.18</v>
      </c>
      <c r="F418" s="21">
        <v>50.66</v>
      </c>
    </row>
    <row r="419" spans="1:6">
      <c r="A419" s="17">
        <v>43706</v>
      </c>
      <c r="B419" s="18">
        <v>103.08</v>
      </c>
      <c r="C419" s="3">
        <v>2.1179999999999999</v>
      </c>
      <c r="D419" s="3">
        <v>2.0796000000000001</v>
      </c>
      <c r="E419" s="20">
        <v>168.85499999999999</v>
      </c>
      <c r="F419" s="21">
        <v>51.62</v>
      </c>
    </row>
    <row r="420" spans="1:6">
      <c r="A420" s="17">
        <v>43707</v>
      </c>
      <c r="B420" s="18">
        <v>103.37</v>
      </c>
      <c r="C420" s="3">
        <v>2.1271</v>
      </c>
      <c r="D420" s="3">
        <v>2.0922999999999998</v>
      </c>
      <c r="E420" s="20">
        <v>168.20999999999901</v>
      </c>
      <c r="F420" s="21">
        <v>51.04</v>
      </c>
    </row>
    <row r="421" spans="1:6">
      <c r="A421" s="17">
        <v>43708</v>
      </c>
      <c r="B421" s="18">
        <v>102.97</v>
      </c>
      <c r="C421" s="3">
        <v>2.1215000000000002</v>
      </c>
      <c r="D421" s="3">
        <v>2.0979999999999999</v>
      </c>
      <c r="E421" s="20">
        <v>170.64</v>
      </c>
      <c r="F421" s="21">
        <v>51.38</v>
      </c>
    </row>
    <row r="422" spans="1:6">
      <c r="A422" s="17">
        <v>43711</v>
      </c>
      <c r="B422" s="18">
        <v>103.09</v>
      </c>
      <c r="C422" s="3">
        <v>2.1232000000000002</v>
      </c>
      <c r="D422" s="3">
        <v>2.1049000000000002</v>
      </c>
      <c r="E422" s="20">
        <v>178.88</v>
      </c>
      <c r="F422" s="21">
        <v>52.25</v>
      </c>
    </row>
    <row r="423" spans="1:6">
      <c r="A423" s="17">
        <v>43712</v>
      </c>
      <c r="B423" s="18">
        <v>104.4</v>
      </c>
      <c r="C423" s="3">
        <v>2.1410999999999998</v>
      </c>
      <c r="D423" s="3">
        <v>2.1190000000000002</v>
      </c>
      <c r="E423" s="20">
        <v>177.26</v>
      </c>
      <c r="F423" s="21">
        <v>52.19</v>
      </c>
    </row>
    <row r="424" spans="1:6">
      <c r="A424" s="17">
        <v>43713</v>
      </c>
      <c r="B424" s="18">
        <v>104.69</v>
      </c>
      <c r="C424" s="3">
        <v>2.1484999999999999</v>
      </c>
      <c r="D424" s="3">
        <v>2.1160999999999999</v>
      </c>
      <c r="E424" s="20">
        <v>172.965</v>
      </c>
      <c r="F424" s="21">
        <v>51.42</v>
      </c>
    </row>
    <row r="425" spans="1:6">
      <c r="A425" s="17">
        <v>43714</v>
      </c>
      <c r="B425" s="18">
        <v>104.67</v>
      </c>
      <c r="C425" s="3">
        <v>2.1472000000000002</v>
      </c>
      <c r="D425" s="3">
        <v>2.1105</v>
      </c>
      <c r="E425" s="20">
        <v>172.02499999999901</v>
      </c>
      <c r="F425" s="21">
        <v>52.3</v>
      </c>
    </row>
    <row r="426" spans="1:6">
      <c r="A426" s="17">
        <v>43715</v>
      </c>
      <c r="B426" s="18">
        <v>101.95</v>
      </c>
      <c r="C426" s="3">
        <v>2.1286</v>
      </c>
      <c r="D426" s="3">
        <v>2.1071</v>
      </c>
      <c r="E426" s="20">
        <v>174.89499999999899</v>
      </c>
      <c r="F426" s="21">
        <v>53.32</v>
      </c>
    </row>
    <row r="427" spans="1:6">
      <c r="A427" s="17">
        <v>43718</v>
      </c>
      <c r="B427" s="18">
        <v>101.89</v>
      </c>
      <c r="C427" s="3">
        <v>2.1200999999999999</v>
      </c>
      <c r="D427" s="3">
        <v>2.0989</v>
      </c>
      <c r="E427" s="20">
        <v>180.71</v>
      </c>
      <c r="F427" s="21">
        <v>53.31</v>
      </c>
    </row>
    <row r="428" spans="1:6">
      <c r="A428" s="17">
        <v>43719</v>
      </c>
      <c r="B428" s="18">
        <v>100.5</v>
      </c>
      <c r="C428" s="3">
        <v>2.1124999999999998</v>
      </c>
      <c r="D428" s="3">
        <v>2.0914999999999999</v>
      </c>
      <c r="E428" s="20">
        <v>178.43</v>
      </c>
      <c r="F428" s="21">
        <v>53.54</v>
      </c>
    </row>
    <row r="429" spans="1:6">
      <c r="A429" s="17">
        <v>43720</v>
      </c>
      <c r="B429" s="18">
        <v>100.1</v>
      </c>
      <c r="C429" s="3">
        <v>2.0985999999999998</v>
      </c>
      <c r="D429" s="3">
        <v>2.0844999999999998</v>
      </c>
      <c r="E429" s="20">
        <v>179.79</v>
      </c>
      <c r="F429" s="21">
        <v>54.17</v>
      </c>
    </row>
    <row r="430" spans="1:6">
      <c r="A430" s="17">
        <v>43721</v>
      </c>
      <c r="B430" s="18">
        <v>100.26</v>
      </c>
      <c r="C430" s="3">
        <v>2.0956000000000001</v>
      </c>
      <c r="D430" s="3">
        <v>2.0749</v>
      </c>
      <c r="E430" s="20">
        <v>179.91</v>
      </c>
      <c r="F430" s="21">
        <v>55.9</v>
      </c>
    </row>
    <row r="431" spans="1:6">
      <c r="A431" s="17">
        <v>43722</v>
      </c>
      <c r="B431" s="18">
        <v>99.33</v>
      </c>
      <c r="C431" s="3">
        <v>2.0779000000000001</v>
      </c>
      <c r="D431" s="3">
        <v>2.0510999999999999</v>
      </c>
      <c r="E431" s="20">
        <v>184.94</v>
      </c>
      <c r="F431" s="21">
        <v>55.77</v>
      </c>
    </row>
    <row r="432" spans="1:6">
      <c r="A432" s="17">
        <v>43725</v>
      </c>
      <c r="B432" s="18">
        <v>98.7</v>
      </c>
      <c r="C432" s="3">
        <v>2.0644</v>
      </c>
      <c r="D432" s="3">
        <v>2.0438000000000001</v>
      </c>
      <c r="E432" s="20">
        <v>205.745</v>
      </c>
      <c r="F432" s="21">
        <v>54.69</v>
      </c>
    </row>
    <row r="433" spans="1:6">
      <c r="A433" s="17">
        <v>43726</v>
      </c>
      <c r="B433" s="18">
        <v>98.85</v>
      </c>
      <c r="C433" s="3">
        <v>2.0617999999999999</v>
      </c>
      <c r="D433" s="3">
        <v>2.0506000000000002</v>
      </c>
      <c r="E433" s="20">
        <v>212.7</v>
      </c>
      <c r="F433" s="21">
        <v>54.98</v>
      </c>
    </row>
    <row r="434" spans="1:6">
      <c r="A434" s="17">
        <v>43727</v>
      </c>
      <c r="B434" s="18">
        <v>99.39</v>
      </c>
      <c r="C434" s="3">
        <v>2.0674999999999999</v>
      </c>
      <c r="D434" s="3">
        <v>2.0579999999999998</v>
      </c>
      <c r="E434" s="20">
        <v>213.11</v>
      </c>
      <c r="F434" s="21">
        <v>55.17</v>
      </c>
    </row>
    <row r="435" spans="1:6">
      <c r="A435" s="17">
        <v>43728</v>
      </c>
      <c r="B435" s="18">
        <v>98.87</v>
      </c>
      <c r="C435" s="3">
        <v>2.0701000000000001</v>
      </c>
      <c r="D435" s="3">
        <v>2.0522999999999998</v>
      </c>
      <c r="E435" s="20">
        <v>217.35</v>
      </c>
      <c r="F435" s="21">
        <v>55.69</v>
      </c>
    </row>
    <row r="436" spans="1:6">
      <c r="A436" s="17">
        <v>43729</v>
      </c>
      <c r="B436" s="18">
        <v>98.71</v>
      </c>
      <c r="C436" s="3">
        <v>2.0592999999999999</v>
      </c>
      <c r="D436" s="3">
        <v>2.0411999999999999</v>
      </c>
      <c r="E436" s="20">
        <v>217.57999999999899</v>
      </c>
      <c r="F436" s="21">
        <v>55.24</v>
      </c>
    </row>
    <row r="437" spans="1:6">
      <c r="A437" s="17">
        <v>43732</v>
      </c>
      <c r="B437" s="18">
        <v>99.88</v>
      </c>
      <c r="C437" s="3">
        <v>2.0623</v>
      </c>
      <c r="D437" s="3">
        <v>2.0444</v>
      </c>
      <c r="E437" s="20">
        <v>179.31</v>
      </c>
      <c r="F437" s="21">
        <v>54.43</v>
      </c>
    </row>
    <row r="438" spans="1:6">
      <c r="A438" s="17">
        <v>43733</v>
      </c>
      <c r="B438" s="18">
        <v>100.76</v>
      </c>
      <c r="C438" s="3">
        <v>2.0834999999999999</v>
      </c>
      <c r="D438" s="3">
        <v>2.0613999999999999</v>
      </c>
      <c r="E438" s="20">
        <v>168.92500000000001</v>
      </c>
      <c r="F438" s="21">
        <v>54.68</v>
      </c>
    </row>
    <row r="439" spans="1:6">
      <c r="A439" s="17">
        <v>43734</v>
      </c>
      <c r="B439" s="18">
        <v>102.1</v>
      </c>
      <c r="C439" s="3">
        <v>2.1042999999999998</v>
      </c>
      <c r="D439" s="3">
        <v>2.0745</v>
      </c>
      <c r="E439" s="20">
        <v>161.98500000000001</v>
      </c>
      <c r="F439" s="21">
        <v>54.42</v>
      </c>
    </row>
    <row r="440" spans="1:6">
      <c r="A440" s="17">
        <v>43735</v>
      </c>
      <c r="B440" s="18">
        <v>100.5</v>
      </c>
      <c r="C440" s="3">
        <v>2.0861999999999998</v>
      </c>
      <c r="D440" s="3">
        <v>2.0741000000000001</v>
      </c>
      <c r="E440" s="20">
        <v>169.39499999999899</v>
      </c>
      <c r="F440" s="21">
        <v>55.26</v>
      </c>
    </row>
    <row r="441" spans="1:6">
      <c r="A441" s="17">
        <v>43736</v>
      </c>
      <c r="B441" s="18">
        <v>99.78</v>
      </c>
      <c r="C441" s="3">
        <v>2.0905</v>
      </c>
      <c r="D441" s="3">
        <v>2.0743</v>
      </c>
      <c r="E441" s="20">
        <v>172.42</v>
      </c>
      <c r="F441" s="21">
        <v>54.97</v>
      </c>
    </row>
    <row r="442" spans="1:6">
      <c r="A442" s="17">
        <v>43739</v>
      </c>
      <c r="B442" s="18">
        <v>99.3</v>
      </c>
      <c r="C442" s="3">
        <v>2.0878000000000001</v>
      </c>
      <c r="D442" s="3">
        <v>2.0762</v>
      </c>
      <c r="E442" s="20">
        <v>180.05</v>
      </c>
      <c r="F442" s="21">
        <v>54.7</v>
      </c>
    </row>
    <row r="443" spans="1:6">
      <c r="A443" s="17">
        <v>43740</v>
      </c>
      <c r="B443" s="18">
        <v>98.19</v>
      </c>
      <c r="C443" s="3">
        <v>2.08</v>
      </c>
      <c r="D443" s="3">
        <v>2.0831</v>
      </c>
      <c r="E443" s="20">
        <v>178.07499999999999</v>
      </c>
      <c r="F443" s="21">
        <v>55.99</v>
      </c>
    </row>
    <row r="444" spans="1:6">
      <c r="A444" s="17">
        <v>43741</v>
      </c>
      <c r="B444" s="18">
        <v>99.75</v>
      </c>
      <c r="C444" s="3">
        <v>2.0910000000000002</v>
      </c>
      <c r="D444" s="3">
        <v>2.0905999999999998</v>
      </c>
      <c r="E444" s="20">
        <v>175.76499999999999</v>
      </c>
      <c r="F444" s="21">
        <v>56.15</v>
      </c>
    </row>
    <row r="445" spans="1:6">
      <c r="A445" s="17">
        <v>43742</v>
      </c>
      <c r="B445" s="18">
        <v>100.72</v>
      </c>
      <c r="C445" s="3">
        <v>2.0804999999999998</v>
      </c>
      <c r="D445" s="3">
        <v>2.0830000000000002</v>
      </c>
      <c r="E445" s="20">
        <v>175.45999999999901</v>
      </c>
      <c r="F445" s="21">
        <v>54.74</v>
      </c>
    </row>
    <row r="446" spans="1:6">
      <c r="A446" s="17">
        <v>43743</v>
      </c>
      <c r="B446" s="18">
        <v>100.65</v>
      </c>
      <c r="C446" s="3">
        <v>2.0838000000000001</v>
      </c>
      <c r="D446" s="3">
        <v>2.0739000000000001</v>
      </c>
      <c r="E446" s="20">
        <v>174.92500000000001</v>
      </c>
      <c r="F446" s="21">
        <v>55.2</v>
      </c>
    </row>
    <row r="447" spans="1:6">
      <c r="A447" s="17">
        <v>43746</v>
      </c>
      <c r="B447" s="18">
        <v>100.01</v>
      </c>
      <c r="C447" s="3">
        <v>2.0836999999999999</v>
      </c>
      <c r="D447" s="3">
        <v>2.0708000000000002</v>
      </c>
      <c r="E447" s="20">
        <v>181.57499999999999</v>
      </c>
      <c r="F447" s="21">
        <v>56.75</v>
      </c>
    </row>
    <row r="448" spans="1:6">
      <c r="A448" s="17">
        <v>43747</v>
      </c>
      <c r="B448" s="18">
        <v>99.81</v>
      </c>
      <c r="C448" s="3">
        <v>2.0861999999999998</v>
      </c>
      <c r="D448" s="3">
        <v>2.0695999999999999</v>
      </c>
      <c r="E448" s="20">
        <v>187.70499999999899</v>
      </c>
      <c r="F448" s="21">
        <v>56.77</v>
      </c>
    </row>
    <row r="449" spans="1:6">
      <c r="A449" s="17">
        <v>43748</v>
      </c>
      <c r="B449" s="18">
        <v>100.09</v>
      </c>
      <c r="C449" s="3">
        <v>2.0842000000000001</v>
      </c>
      <c r="D449" s="3">
        <v>2.0708000000000002</v>
      </c>
      <c r="E449" s="20">
        <v>191.26499999999999</v>
      </c>
      <c r="F449" s="21">
        <v>56.1</v>
      </c>
    </row>
    <row r="450" spans="1:6">
      <c r="A450" s="17">
        <v>43749</v>
      </c>
      <c r="B450" s="18">
        <v>99.98</v>
      </c>
      <c r="C450" s="3">
        <v>2.0792000000000002</v>
      </c>
      <c r="D450" s="3">
        <v>2.0619000000000001</v>
      </c>
      <c r="E450" s="20">
        <v>188.595</v>
      </c>
      <c r="F450" s="21">
        <v>56.76</v>
      </c>
    </row>
    <row r="451" spans="1:6">
      <c r="A451" s="17">
        <v>43750</v>
      </c>
      <c r="B451" s="18">
        <v>98.78</v>
      </c>
      <c r="C451" s="3">
        <v>2.0543999999999998</v>
      </c>
      <c r="D451" s="3">
        <v>2.0505</v>
      </c>
      <c r="E451" s="20">
        <v>181.45999999999901</v>
      </c>
      <c r="F451" s="21">
        <v>57.52</v>
      </c>
    </row>
    <row r="452" spans="1:6">
      <c r="A452" s="17">
        <v>43753</v>
      </c>
      <c r="B452" s="18">
        <v>98.57</v>
      </c>
      <c r="C452" s="3">
        <v>2.0617999999999999</v>
      </c>
      <c r="D452" s="3">
        <v>2.0518999999999998</v>
      </c>
      <c r="E452" s="20">
        <v>183.01</v>
      </c>
      <c r="F452" s="21">
        <v>59.05</v>
      </c>
    </row>
    <row r="453" spans="1:6">
      <c r="A453" s="17">
        <v>43754</v>
      </c>
      <c r="B453" s="18">
        <v>98.52</v>
      </c>
      <c r="C453" s="3">
        <v>2.0537999999999998</v>
      </c>
      <c r="D453" s="3">
        <v>2.0501</v>
      </c>
      <c r="E453" s="20">
        <v>176.69499999999999</v>
      </c>
      <c r="F453" s="21">
        <v>58.97</v>
      </c>
    </row>
    <row r="454" spans="1:6">
      <c r="A454" s="17">
        <v>43755</v>
      </c>
      <c r="B454" s="18">
        <v>97.71</v>
      </c>
      <c r="C454" s="3">
        <v>2.0539000000000001</v>
      </c>
      <c r="D454" s="3">
        <v>2.0499999999999998</v>
      </c>
      <c r="E454" s="20">
        <v>176.08499999999901</v>
      </c>
      <c r="F454" s="21">
        <v>58.83</v>
      </c>
    </row>
    <row r="455" spans="1:6">
      <c r="A455" s="17">
        <v>43756</v>
      </c>
      <c r="B455" s="18">
        <v>97.36</v>
      </c>
      <c r="C455" s="3">
        <v>2.0543999999999998</v>
      </c>
      <c r="D455" s="3">
        <v>2.04</v>
      </c>
      <c r="E455" s="20">
        <v>173.16</v>
      </c>
      <c r="F455" s="21">
        <v>58.59</v>
      </c>
    </row>
    <row r="456" spans="1:6">
      <c r="A456" s="17">
        <v>43757</v>
      </c>
      <c r="B456" s="18">
        <v>97.5</v>
      </c>
      <c r="C456" s="3">
        <v>2.0634999999999999</v>
      </c>
      <c r="D456" s="3">
        <v>2.0388000000000002</v>
      </c>
      <c r="E456" s="20">
        <v>172.85499999999999</v>
      </c>
      <c r="F456" s="21">
        <v>58.82</v>
      </c>
    </row>
    <row r="457" spans="1:6">
      <c r="A457" s="17">
        <v>43760</v>
      </c>
      <c r="B457" s="18">
        <v>97.74</v>
      </c>
      <c r="C457" s="3">
        <v>2.0697999999999999</v>
      </c>
      <c r="D457" s="3">
        <v>2.0390999999999999</v>
      </c>
      <c r="E457" s="20">
        <v>173.32</v>
      </c>
      <c r="F457" s="21">
        <v>59.1</v>
      </c>
    </row>
    <row r="458" spans="1:6">
      <c r="A458" s="17">
        <v>43761</v>
      </c>
      <c r="B458" s="18">
        <v>97.43</v>
      </c>
      <c r="C458" s="3">
        <v>2.0608</v>
      </c>
      <c r="D458" s="3">
        <v>2.0373000000000001</v>
      </c>
      <c r="E458" s="20">
        <v>162.905</v>
      </c>
      <c r="F458" s="21">
        <v>60.13</v>
      </c>
    </row>
    <row r="459" spans="1:6">
      <c r="A459" s="17">
        <v>43762</v>
      </c>
      <c r="B459" s="18">
        <v>98</v>
      </c>
      <c r="C459" s="3">
        <v>2.0613000000000001</v>
      </c>
      <c r="D459" s="3">
        <v>2.04</v>
      </c>
      <c r="E459" s="20">
        <v>161.67500000000001</v>
      </c>
      <c r="F459" s="21">
        <v>59.99</v>
      </c>
    </row>
    <row r="460" spans="1:6">
      <c r="A460" s="17">
        <v>43763</v>
      </c>
      <c r="B460" s="18">
        <v>97.76</v>
      </c>
      <c r="C460" s="3">
        <v>2.0621999999999998</v>
      </c>
      <c r="D460" s="3">
        <v>2.0424000000000002</v>
      </c>
      <c r="E460" s="20">
        <v>174.31</v>
      </c>
      <c r="F460" s="21">
        <v>60.8</v>
      </c>
    </row>
    <row r="461" spans="1:6">
      <c r="A461" s="17">
        <v>43764</v>
      </c>
      <c r="B461" s="18">
        <v>98.94</v>
      </c>
      <c r="C461" s="3">
        <v>2.0630000000000002</v>
      </c>
      <c r="D461" s="3">
        <v>2.0453000000000001</v>
      </c>
      <c r="E461" s="20">
        <v>186.38</v>
      </c>
      <c r="F461" s="21">
        <v>60.9</v>
      </c>
    </row>
    <row r="462" spans="1:6">
      <c r="A462" s="17">
        <v>43767</v>
      </c>
      <c r="B462" s="18">
        <v>99.06</v>
      </c>
      <c r="C462" s="3">
        <v>2.0565000000000002</v>
      </c>
      <c r="D462" s="3">
        <v>2.0470999999999999</v>
      </c>
      <c r="E462" s="20">
        <v>187.47</v>
      </c>
      <c r="F462" s="21">
        <v>61.65</v>
      </c>
    </row>
    <row r="463" spans="1:6">
      <c r="A463" s="17">
        <v>43768</v>
      </c>
      <c r="B463" s="18">
        <v>98.65</v>
      </c>
      <c r="C463" s="3">
        <v>2.0649000000000002</v>
      </c>
      <c r="D463" s="3">
        <v>2.0554999999999999</v>
      </c>
      <c r="E463" s="20">
        <v>186.315</v>
      </c>
      <c r="F463" s="21">
        <v>62.26</v>
      </c>
    </row>
    <row r="464" spans="1:6">
      <c r="A464" s="17">
        <v>43769</v>
      </c>
      <c r="B464" s="18">
        <v>98.43</v>
      </c>
      <c r="C464" s="3">
        <v>2.0708000000000002</v>
      </c>
      <c r="D464" s="3">
        <v>2.0543999999999998</v>
      </c>
      <c r="E464" s="20">
        <v>181.82</v>
      </c>
      <c r="F464" s="21">
        <v>60.82</v>
      </c>
    </row>
    <row r="465" spans="1:6">
      <c r="A465" s="17">
        <v>43770</v>
      </c>
      <c r="B465" s="18">
        <v>98.42</v>
      </c>
      <c r="C465" s="3">
        <v>2.0790999999999999</v>
      </c>
      <c r="D465" s="3">
        <v>2.0516999999999999</v>
      </c>
      <c r="E465" s="20">
        <v>181.34</v>
      </c>
      <c r="F465" s="21">
        <v>60.81</v>
      </c>
    </row>
    <row r="466" spans="1:6">
      <c r="A466" s="17">
        <v>43771</v>
      </c>
      <c r="B466" s="18">
        <v>99.7</v>
      </c>
      <c r="C466" s="3">
        <v>2.0807000000000002</v>
      </c>
      <c r="D466" s="3">
        <v>2.0539000000000001</v>
      </c>
      <c r="E466" s="20">
        <v>184.19499999999999</v>
      </c>
      <c r="F466" s="21">
        <v>62.19</v>
      </c>
    </row>
    <row r="467" spans="1:6">
      <c r="A467" s="17">
        <v>43774</v>
      </c>
      <c r="B467" s="18">
        <v>99.03</v>
      </c>
      <c r="C467" s="3">
        <v>2.0665</v>
      </c>
      <c r="D467" s="3">
        <v>2.0415000000000001</v>
      </c>
      <c r="E467" s="20">
        <v>187.45</v>
      </c>
      <c r="F467" s="21">
        <v>63.95</v>
      </c>
    </row>
    <row r="468" spans="1:6">
      <c r="A468" s="17">
        <v>43775</v>
      </c>
      <c r="B468" s="18">
        <v>99.06</v>
      </c>
      <c r="C468" s="3">
        <v>2.0609000000000002</v>
      </c>
      <c r="D468" s="3">
        <v>2.0413000000000001</v>
      </c>
      <c r="E468" s="20">
        <v>191.32999999999899</v>
      </c>
      <c r="F468" s="21">
        <v>64.38</v>
      </c>
    </row>
    <row r="469" spans="1:6">
      <c r="A469" s="17">
        <v>43776</v>
      </c>
      <c r="B469" s="18">
        <v>97.79</v>
      </c>
      <c r="C469" s="3">
        <v>2.0581999999999998</v>
      </c>
      <c r="D469" s="3">
        <v>2.0434000000000001</v>
      </c>
      <c r="E469" s="20">
        <v>188.41</v>
      </c>
      <c r="F469" s="21">
        <v>64.28</v>
      </c>
    </row>
    <row r="470" spans="1:6">
      <c r="A470" s="17">
        <v>43781</v>
      </c>
      <c r="B470" s="18">
        <v>96.57</v>
      </c>
      <c r="C470" s="3">
        <v>2.0590999999999999</v>
      </c>
      <c r="D470" s="3">
        <v>2.0495000000000001</v>
      </c>
      <c r="E470" s="20">
        <v>184.93</v>
      </c>
      <c r="F470" s="21">
        <v>64.31</v>
      </c>
    </row>
    <row r="471" spans="1:6">
      <c r="A471" s="17">
        <v>43782</v>
      </c>
      <c r="B471" s="18">
        <v>95.87</v>
      </c>
      <c r="C471" s="3">
        <v>2.0607000000000002</v>
      </c>
      <c r="D471" s="3">
        <v>2.0493999999999999</v>
      </c>
      <c r="E471" s="20">
        <v>187.51</v>
      </c>
      <c r="F471" s="21">
        <v>64.86</v>
      </c>
    </row>
    <row r="472" spans="1:6">
      <c r="A472" s="17">
        <v>43783</v>
      </c>
      <c r="B472" s="18">
        <v>96.72</v>
      </c>
      <c r="C472" s="3">
        <v>2.077</v>
      </c>
      <c r="D472" s="3">
        <v>2.0556000000000001</v>
      </c>
      <c r="E472" s="20">
        <v>185.88</v>
      </c>
      <c r="F472" s="21">
        <v>65.03</v>
      </c>
    </row>
    <row r="473" spans="1:6">
      <c r="A473" s="17">
        <v>43784</v>
      </c>
      <c r="B473" s="18">
        <v>96.98</v>
      </c>
      <c r="C473" s="3">
        <v>2.0808</v>
      </c>
      <c r="D473" s="3">
        <v>2.0552000000000001</v>
      </c>
      <c r="E473" s="20">
        <v>182.10499999999999</v>
      </c>
      <c r="F473" s="21">
        <v>65.55</v>
      </c>
    </row>
    <row r="474" spans="1:6">
      <c r="A474" s="17">
        <v>43785</v>
      </c>
      <c r="B474" s="18">
        <v>96.49</v>
      </c>
      <c r="C474" s="3">
        <v>2.0667</v>
      </c>
      <c r="D474" s="3">
        <v>2.0478000000000001</v>
      </c>
      <c r="E474" s="20">
        <v>181.435</v>
      </c>
      <c r="F474" s="21">
        <v>65.489999999999995</v>
      </c>
    </row>
    <row r="475" spans="1:6">
      <c r="A475" s="17">
        <v>43786</v>
      </c>
      <c r="B475" s="18">
        <v>96.48</v>
      </c>
      <c r="C475" s="3">
        <v>2.0667</v>
      </c>
      <c r="D475" s="3">
        <v>2.0457999999999998</v>
      </c>
      <c r="E475" s="20">
        <v>183.51</v>
      </c>
      <c r="F475" s="21">
        <v>66.12</v>
      </c>
    </row>
    <row r="476" spans="1:6">
      <c r="A476" s="17">
        <v>43788</v>
      </c>
      <c r="B476" s="18">
        <v>95.91</v>
      </c>
      <c r="C476" s="3">
        <v>2.0647000000000002</v>
      </c>
      <c r="D476" s="3">
        <v>2.0455000000000001</v>
      </c>
      <c r="E476" s="20">
        <v>175.68</v>
      </c>
      <c r="F476" s="21">
        <v>65.66</v>
      </c>
    </row>
    <row r="477" spans="1:6">
      <c r="A477" s="17">
        <v>43789</v>
      </c>
      <c r="B477" s="18">
        <v>96.35</v>
      </c>
      <c r="C477" s="3">
        <v>2.0630999999999999</v>
      </c>
      <c r="D477" s="3">
        <v>2.0457000000000001</v>
      </c>
      <c r="E477" s="20">
        <v>175.56</v>
      </c>
      <c r="F477" s="21">
        <v>66.44</v>
      </c>
    </row>
    <row r="478" spans="1:6">
      <c r="A478" s="17">
        <v>43790</v>
      </c>
      <c r="B478" s="18">
        <v>97.15</v>
      </c>
      <c r="C478" s="3">
        <v>2.0653000000000001</v>
      </c>
      <c r="D478" s="3">
        <v>2.0476000000000001</v>
      </c>
      <c r="E478" s="20">
        <v>166.11500000000001</v>
      </c>
      <c r="F478" s="21">
        <v>66.78</v>
      </c>
    </row>
    <row r="479" spans="1:6">
      <c r="A479" s="17">
        <v>43791</v>
      </c>
      <c r="B479" s="18">
        <v>96.71</v>
      </c>
      <c r="C479" s="3">
        <v>2.0672999999999999</v>
      </c>
      <c r="D479" s="3">
        <v>2.0478999999999998</v>
      </c>
      <c r="E479" s="20">
        <v>150.6</v>
      </c>
      <c r="F479" s="21">
        <v>66.569999999999993</v>
      </c>
    </row>
    <row r="480" spans="1:6">
      <c r="A480" s="17">
        <v>43792</v>
      </c>
      <c r="B480" s="18">
        <v>96.98</v>
      </c>
      <c r="C480" s="3">
        <v>2.0636000000000001</v>
      </c>
      <c r="D480" s="3">
        <v>2.0501</v>
      </c>
      <c r="E480" s="20">
        <v>150.75</v>
      </c>
      <c r="F480" s="21">
        <v>65.8</v>
      </c>
    </row>
    <row r="481" spans="1:6">
      <c r="A481" s="17">
        <v>43795</v>
      </c>
      <c r="B481" s="18">
        <v>96.67</v>
      </c>
      <c r="C481" s="3">
        <v>2.0653999999999999</v>
      </c>
      <c r="D481" s="3">
        <v>2.0602999999999998</v>
      </c>
      <c r="E481" s="20">
        <v>147.05000000000001</v>
      </c>
      <c r="F481" s="21">
        <v>65.5</v>
      </c>
    </row>
    <row r="482" spans="1:6">
      <c r="A482" s="17">
        <v>43796</v>
      </c>
      <c r="B482" s="18">
        <v>97.2</v>
      </c>
      <c r="C482" s="3">
        <v>2.0788000000000002</v>
      </c>
      <c r="D482" s="3">
        <v>2.0739999999999998</v>
      </c>
      <c r="E482" s="20">
        <v>148.68</v>
      </c>
      <c r="F482" s="21">
        <v>65.44</v>
      </c>
    </row>
    <row r="483" spans="1:6">
      <c r="A483" s="17">
        <v>43797</v>
      </c>
      <c r="B483" s="18">
        <v>98.36</v>
      </c>
      <c r="C483" s="3">
        <v>2.1</v>
      </c>
      <c r="D483" s="3">
        <v>2.0956999999999999</v>
      </c>
      <c r="E483" s="20">
        <v>152.33499999999901</v>
      </c>
      <c r="F483" s="21">
        <v>66.59</v>
      </c>
    </row>
    <row r="484" spans="1:6">
      <c r="A484" s="17">
        <v>43798</v>
      </c>
      <c r="B484" s="18">
        <v>99.04</v>
      </c>
      <c r="C484" s="3">
        <v>2.1162999999999998</v>
      </c>
      <c r="D484" s="3">
        <v>2.1135000000000002</v>
      </c>
      <c r="E484" s="20">
        <v>154.40499999999901</v>
      </c>
      <c r="F484" s="21">
        <v>66.069999999999993</v>
      </c>
    </row>
    <row r="485" spans="1:6">
      <c r="A485" s="17">
        <v>43799</v>
      </c>
      <c r="B485" s="18">
        <v>98.73</v>
      </c>
      <c r="C485" s="3">
        <v>2.1093000000000002</v>
      </c>
      <c r="D485" s="3">
        <v>2.1086</v>
      </c>
      <c r="E485" s="20">
        <v>152.97999999999999</v>
      </c>
      <c r="F485" s="21">
        <v>66.959999999999994</v>
      </c>
    </row>
    <row r="486" spans="1:6">
      <c r="A486" s="17">
        <v>43802</v>
      </c>
      <c r="B486" s="18">
        <v>98.9</v>
      </c>
      <c r="C486" s="3">
        <v>2.1105</v>
      </c>
      <c r="D486" s="3">
        <v>2.1105</v>
      </c>
      <c r="E486" s="20">
        <v>148.32499999999999</v>
      </c>
      <c r="F486" s="21">
        <v>66.81</v>
      </c>
    </row>
    <row r="487" spans="1:6">
      <c r="A487" s="17">
        <v>43803</v>
      </c>
      <c r="B487" s="18">
        <v>99.77</v>
      </c>
      <c r="C487" s="3">
        <v>2.1331000000000002</v>
      </c>
      <c r="D487" s="3">
        <v>2.1105</v>
      </c>
      <c r="E487" s="20">
        <v>148.19</v>
      </c>
      <c r="F487" s="21">
        <v>66.040000000000006</v>
      </c>
    </row>
    <row r="488" spans="1:6">
      <c r="A488" s="17">
        <v>43804</v>
      </c>
      <c r="B488" s="18">
        <v>100.51</v>
      </c>
      <c r="C488" s="3">
        <v>2.1427</v>
      </c>
      <c r="D488" s="3">
        <v>2.1183000000000001</v>
      </c>
      <c r="E488" s="20">
        <v>146.685</v>
      </c>
      <c r="F488" s="21">
        <v>64.86</v>
      </c>
    </row>
    <row r="489" spans="1:6">
      <c r="A489" s="17">
        <v>43805</v>
      </c>
      <c r="B489" s="18">
        <v>100.38</v>
      </c>
      <c r="C489" s="3">
        <v>2.1406999999999998</v>
      </c>
      <c r="D489" s="3">
        <v>2.1173999999999999</v>
      </c>
      <c r="E489" s="20">
        <v>148.11000000000001</v>
      </c>
      <c r="F489" s="21">
        <v>65.44</v>
      </c>
    </row>
    <row r="490" spans="1:6">
      <c r="A490" s="17">
        <v>43806</v>
      </c>
      <c r="B490" s="18">
        <v>100.31</v>
      </c>
      <c r="C490" s="3">
        <v>2.1408999999999998</v>
      </c>
      <c r="D490" s="3">
        <v>2.1154000000000002</v>
      </c>
      <c r="E490" s="20">
        <v>148.82999999999899</v>
      </c>
      <c r="F490" s="21">
        <v>66.39</v>
      </c>
    </row>
    <row r="491" spans="1:6">
      <c r="A491" s="17">
        <v>43809</v>
      </c>
      <c r="B491" s="18">
        <v>99.57</v>
      </c>
      <c r="C491" s="3">
        <v>2.1368999999999998</v>
      </c>
      <c r="D491" s="3">
        <v>2.1158999999999999</v>
      </c>
      <c r="E491" s="20">
        <v>146.30500000000001</v>
      </c>
      <c r="F491" s="21">
        <v>67.680000000000007</v>
      </c>
    </row>
    <row r="492" spans="1:6">
      <c r="A492" s="17">
        <v>43810</v>
      </c>
      <c r="B492" s="18">
        <v>99.51</v>
      </c>
      <c r="C492" s="3">
        <v>2.1432000000000002</v>
      </c>
      <c r="D492" s="3">
        <v>2.1133999999999999</v>
      </c>
      <c r="E492" s="20">
        <v>144.56</v>
      </c>
      <c r="F492" s="21">
        <v>66.73</v>
      </c>
    </row>
    <row r="493" spans="1:6">
      <c r="A493" s="17">
        <v>43811</v>
      </c>
      <c r="B493" s="18">
        <v>99.79</v>
      </c>
      <c r="C493" s="3">
        <v>2.1467000000000001</v>
      </c>
      <c r="D493" s="3">
        <v>2.1143000000000001</v>
      </c>
      <c r="E493" s="20">
        <v>142.82999999999899</v>
      </c>
      <c r="F493" s="21">
        <v>67.12</v>
      </c>
    </row>
    <row r="494" spans="1:6">
      <c r="A494" s="17">
        <v>43812</v>
      </c>
      <c r="B494" s="18">
        <v>100</v>
      </c>
      <c r="C494" s="3">
        <v>2.1463000000000001</v>
      </c>
      <c r="D494" s="3">
        <v>2.1091000000000002</v>
      </c>
      <c r="E494" s="20">
        <v>144.345</v>
      </c>
      <c r="F494" s="21">
        <v>67.69</v>
      </c>
    </row>
    <row r="495" spans="1:6">
      <c r="A495" s="17">
        <v>43813</v>
      </c>
      <c r="B495" s="18">
        <v>99.33</v>
      </c>
      <c r="C495" s="3">
        <v>2.1387</v>
      </c>
      <c r="D495" s="3">
        <v>2.1008</v>
      </c>
      <c r="E495" s="20">
        <v>143.44999999999999</v>
      </c>
      <c r="F495" s="21">
        <v>67.86</v>
      </c>
    </row>
    <row r="496" spans="1:6">
      <c r="A496" s="17">
        <v>43816</v>
      </c>
      <c r="B496" s="18">
        <v>99.99</v>
      </c>
      <c r="C496" s="3">
        <v>2.1404999999999998</v>
      </c>
      <c r="D496" s="3">
        <v>2.1051000000000002</v>
      </c>
      <c r="E496" s="20">
        <v>126.44499999999999</v>
      </c>
      <c r="F496" s="21">
        <v>68.790000000000006</v>
      </c>
    </row>
    <row r="497" spans="1:6">
      <c r="A497" s="17">
        <v>43817</v>
      </c>
      <c r="B497" s="18">
        <v>99.99</v>
      </c>
      <c r="C497" s="3">
        <v>2.1389999999999998</v>
      </c>
      <c r="D497" s="3">
        <v>2.1036999999999999</v>
      </c>
      <c r="E497" s="20">
        <v>125.66</v>
      </c>
      <c r="F497" s="21">
        <v>69.97</v>
      </c>
    </row>
    <row r="498" spans="1:6">
      <c r="A498" s="17">
        <v>43818</v>
      </c>
      <c r="B498" s="18">
        <v>100.15</v>
      </c>
      <c r="C498" s="3">
        <v>2.1480999999999999</v>
      </c>
      <c r="D498" s="3">
        <v>2.1061999999999999</v>
      </c>
      <c r="E498" s="20">
        <v>130.10999999999899</v>
      </c>
      <c r="F498" s="21">
        <v>70.099999999999994</v>
      </c>
    </row>
    <row r="499" spans="1:6">
      <c r="A499" s="17">
        <v>43819</v>
      </c>
      <c r="B499" s="18">
        <v>99.77</v>
      </c>
      <c r="C499" s="3">
        <v>2.1450999999999998</v>
      </c>
      <c r="D499" s="3">
        <v>2.1046999999999998</v>
      </c>
      <c r="E499" s="20">
        <v>127.73</v>
      </c>
      <c r="F499" s="21">
        <v>69.94</v>
      </c>
    </row>
    <row r="500" spans="1:6">
      <c r="A500" s="17">
        <v>43820</v>
      </c>
      <c r="B500" s="18">
        <v>99.7</v>
      </c>
      <c r="C500" s="3">
        <v>2.1425999999999998</v>
      </c>
      <c r="D500" s="3">
        <v>2.0996999999999999</v>
      </c>
      <c r="E500" s="20">
        <v>127.8</v>
      </c>
      <c r="F500" s="21">
        <v>70</v>
      </c>
    </row>
    <row r="501" spans="1:6">
      <c r="A501" s="17">
        <v>43823</v>
      </c>
      <c r="B501" s="18">
        <v>100.08</v>
      </c>
      <c r="C501" s="3">
        <v>2.1398999999999999</v>
      </c>
      <c r="D501" s="3">
        <v>2.0977000000000001</v>
      </c>
      <c r="E501" s="20">
        <v>128.31</v>
      </c>
      <c r="F501" s="21">
        <v>69.86</v>
      </c>
    </row>
    <row r="502" spans="1:6">
      <c r="A502" s="17">
        <v>43824</v>
      </c>
      <c r="B502" s="18">
        <v>100.47</v>
      </c>
      <c r="C502" s="3">
        <v>2.1326999999999998</v>
      </c>
      <c r="D502" s="3">
        <v>2.0962000000000001</v>
      </c>
      <c r="E502" s="20">
        <v>125.88</v>
      </c>
      <c r="F502" s="21">
        <v>71</v>
      </c>
    </row>
    <row r="503" spans="1:6">
      <c r="A503" s="17">
        <v>43826</v>
      </c>
      <c r="B503" s="18">
        <v>100.58</v>
      </c>
      <c r="C503" s="3">
        <v>2.1392000000000002</v>
      </c>
      <c r="D503" s="3">
        <v>2.0983999999999998</v>
      </c>
      <c r="E503" s="20">
        <v>124.72</v>
      </c>
      <c r="F503" s="21">
        <v>71.069999999999993</v>
      </c>
    </row>
    <row r="504" spans="1:6">
      <c r="A504" s="17">
        <v>43827</v>
      </c>
      <c r="B504" s="18">
        <v>102.31</v>
      </c>
      <c r="C504" s="3">
        <v>2.1572</v>
      </c>
      <c r="D504" s="3">
        <v>2.1065</v>
      </c>
      <c r="E504" s="20">
        <v>128.01499999999999</v>
      </c>
      <c r="F504" s="21">
        <v>72.48</v>
      </c>
    </row>
    <row r="505" spans="1:6">
      <c r="A505" s="17">
        <v>43830</v>
      </c>
      <c r="B505" s="18">
        <v>102.23</v>
      </c>
      <c r="C505" s="4">
        <v>2.1625000000000001</v>
      </c>
      <c r="D505" s="4">
        <v>2.1036000000000001</v>
      </c>
      <c r="E505" s="20">
        <v>130.72999999999999</v>
      </c>
      <c r="F505" s="21">
        <v>72.45</v>
      </c>
    </row>
    <row r="506" spans="1:6">
      <c r="A506" s="17">
        <v>43831</v>
      </c>
      <c r="B506" s="18">
        <v>103.24</v>
      </c>
      <c r="C506" s="3">
        <v>2.1776</v>
      </c>
      <c r="D506" s="3">
        <v>2.1084999999999998</v>
      </c>
      <c r="E506" s="20">
        <v>130.70999999999901</v>
      </c>
      <c r="F506" s="21">
        <v>72.88</v>
      </c>
    </row>
    <row r="507" spans="1:6">
      <c r="A507" s="17">
        <v>43834</v>
      </c>
      <c r="B507" s="18">
        <v>104.96</v>
      </c>
      <c r="C507" s="3">
        <v>2.1671999999999998</v>
      </c>
      <c r="D507" s="3">
        <v>2.1097999999999999</v>
      </c>
      <c r="E507" s="20">
        <v>134.35</v>
      </c>
      <c r="F507" s="21">
        <v>73.41</v>
      </c>
    </row>
    <row r="508" spans="1:6">
      <c r="A508" s="17">
        <v>43835</v>
      </c>
      <c r="B508" s="18">
        <v>105.05</v>
      </c>
      <c r="C508" s="3">
        <v>2.169</v>
      </c>
      <c r="D508" s="3">
        <v>2.1097999999999999</v>
      </c>
      <c r="E508" s="20">
        <v>136.36500000000001</v>
      </c>
      <c r="F508" s="21">
        <v>75.09</v>
      </c>
    </row>
    <row r="509" spans="1:6">
      <c r="A509" s="17">
        <v>43839</v>
      </c>
      <c r="B509" s="18">
        <v>107.57</v>
      </c>
      <c r="C509" s="3">
        <v>2.1758999999999999</v>
      </c>
      <c r="D509" s="3">
        <v>2.1137999999999999</v>
      </c>
      <c r="E509" s="20">
        <v>138.43</v>
      </c>
      <c r="F509" s="21">
        <v>74.36</v>
      </c>
    </row>
    <row r="510" spans="1:6">
      <c r="A510" s="17">
        <v>43840</v>
      </c>
      <c r="B510" s="18">
        <v>105.3</v>
      </c>
      <c r="C510" s="3">
        <v>2.1718999999999999</v>
      </c>
      <c r="D510" s="3">
        <v>2.1158999999999999</v>
      </c>
      <c r="E510" s="20">
        <v>140.28</v>
      </c>
      <c r="F510" s="21">
        <v>74.95</v>
      </c>
    </row>
    <row r="511" spans="1:6">
      <c r="A511" s="17">
        <v>43841</v>
      </c>
      <c r="B511" s="18">
        <v>105.53</v>
      </c>
      <c r="C511" s="3">
        <v>2.1743999999999999</v>
      </c>
      <c r="D511" s="3">
        <v>2.1193</v>
      </c>
      <c r="E511" s="20">
        <v>145.005</v>
      </c>
      <c r="F511" s="21">
        <v>74.599999999999994</v>
      </c>
    </row>
    <row r="512" spans="1:6">
      <c r="A512" s="17">
        <v>43844</v>
      </c>
      <c r="B512" s="18">
        <v>105.31</v>
      </c>
      <c r="C512" s="3">
        <v>2.1720000000000002</v>
      </c>
      <c r="D512" s="3">
        <v>2.1128</v>
      </c>
      <c r="E512" s="20">
        <v>157.01</v>
      </c>
      <c r="F512" s="21">
        <v>75.8</v>
      </c>
    </row>
    <row r="513" spans="1:6">
      <c r="A513" s="17">
        <v>43845</v>
      </c>
      <c r="B513" s="18">
        <v>105.32</v>
      </c>
      <c r="C513" s="3">
        <v>2.1867000000000001</v>
      </c>
      <c r="D513" s="3">
        <v>2.1202999999999999</v>
      </c>
      <c r="E513" s="20">
        <v>165.32</v>
      </c>
      <c r="F513" s="21">
        <v>77.41</v>
      </c>
    </row>
    <row r="514" spans="1:6">
      <c r="A514" s="17">
        <v>43846</v>
      </c>
      <c r="B514" s="18">
        <v>106.02</v>
      </c>
      <c r="C514" s="3">
        <v>2.1987999999999999</v>
      </c>
      <c r="D514" s="3">
        <v>2.1248</v>
      </c>
      <c r="E514" s="20">
        <v>162.90499999999901</v>
      </c>
      <c r="F514" s="21">
        <v>77.58</v>
      </c>
    </row>
    <row r="515" spans="1:6">
      <c r="A515" s="17">
        <v>43847</v>
      </c>
      <c r="B515" s="18">
        <v>106.24</v>
      </c>
      <c r="C515" s="3">
        <v>2.2056</v>
      </c>
      <c r="D515" s="3">
        <v>2.1246999999999998</v>
      </c>
      <c r="E515" s="20">
        <v>168.185</v>
      </c>
      <c r="F515" s="21">
        <v>79.239999999999995</v>
      </c>
    </row>
    <row r="516" spans="1:6">
      <c r="A516" s="17">
        <v>43848</v>
      </c>
      <c r="B516" s="18">
        <v>106.23</v>
      </c>
      <c r="C516" s="3">
        <v>2.1985000000000001</v>
      </c>
      <c r="D516" s="3">
        <v>2.1227999999999998</v>
      </c>
      <c r="E516" s="20">
        <v>172.125</v>
      </c>
      <c r="F516" s="21">
        <v>78.17</v>
      </c>
    </row>
    <row r="517" spans="1:6">
      <c r="A517" s="17">
        <v>43851</v>
      </c>
      <c r="B517" s="18">
        <v>106.3</v>
      </c>
      <c r="C517" s="3">
        <v>2.1903000000000001</v>
      </c>
      <c r="D517" s="3">
        <v>2.1204999999999998</v>
      </c>
      <c r="E517" s="20">
        <v>167.39999999999901</v>
      </c>
      <c r="F517" s="21">
        <v>77.83</v>
      </c>
    </row>
    <row r="518" spans="1:6">
      <c r="A518" s="17">
        <v>43852</v>
      </c>
      <c r="B518" s="18">
        <v>106.05</v>
      </c>
      <c r="C518" s="3">
        <v>2.1886999999999999</v>
      </c>
      <c r="D518" s="3">
        <v>2.1194999999999999</v>
      </c>
      <c r="E518" s="20">
        <v>168.41</v>
      </c>
      <c r="F518" s="21">
        <v>78.81</v>
      </c>
    </row>
    <row r="519" spans="1:6">
      <c r="A519" s="17">
        <v>43853</v>
      </c>
      <c r="B519" s="18">
        <v>105.98</v>
      </c>
      <c r="C519" s="3">
        <v>2.1779000000000002</v>
      </c>
      <c r="D519" s="3">
        <v>2.1156000000000001</v>
      </c>
      <c r="E519" s="20">
        <v>163.38499999999999</v>
      </c>
      <c r="F519" s="21">
        <v>79.680000000000007</v>
      </c>
    </row>
    <row r="520" spans="1:6">
      <c r="A520" s="17">
        <v>43854</v>
      </c>
      <c r="B520" s="18">
        <v>105.61</v>
      </c>
      <c r="C520" s="3">
        <v>2.1812999999999998</v>
      </c>
      <c r="D520" s="3">
        <v>2.1137000000000001</v>
      </c>
      <c r="E520" s="20">
        <v>159.755</v>
      </c>
      <c r="F520" s="21">
        <v>79.14</v>
      </c>
    </row>
    <row r="521" spans="1:6">
      <c r="A521" s="17">
        <v>43855</v>
      </c>
      <c r="B521" s="18">
        <v>106.1</v>
      </c>
      <c r="C521" s="3">
        <v>2.1766000000000001</v>
      </c>
      <c r="D521" s="3">
        <v>2.113</v>
      </c>
      <c r="E521" s="20">
        <v>160.13</v>
      </c>
      <c r="F521" s="21">
        <v>79.42</v>
      </c>
    </row>
    <row r="522" spans="1:6">
      <c r="A522" s="17">
        <v>43858</v>
      </c>
      <c r="B522" s="18">
        <v>107.93</v>
      </c>
      <c r="C522" s="3">
        <v>2.1852999999999998</v>
      </c>
      <c r="D522" s="3">
        <v>2.1200999999999999</v>
      </c>
      <c r="E522" s="20">
        <v>173.155</v>
      </c>
      <c r="F522" s="21">
        <v>79.81</v>
      </c>
    </row>
    <row r="523" spans="1:6">
      <c r="A523" s="17">
        <v>43859</v>
      </c>
      <c r="B523" s="18">
        <v>108.09</v>
      </c>
      <c r="C523" s="3">
        <v>2.1968000000000001</v>
      </c>
      <c r="D523" s="3">
        <v>2.1282999999999999</v>
      </c>
      <c r="E523" s="20">
        <v>175.85</v>
      </c>
      <c r="F523" s="21">
        <v>79.58</v>
      </c>
    </row>
    <row r="524" spans="1:6">
      <c r="A524" s="17">
        <v>43860</v>
      </c>
      <c r="B524" s="18">
        <v>107.51</v>
      </c>
      <c r="C524" s="3">
        <v>2.1833</v>
      </c>
      <c r="D524" s="3">
        <v>2.1282999999999999</v>
      </c>
      <c r="E524" s="20">
        <v>178.65499999999901</v>
      </c>
      <c r="F524" s="21">
        <v>77.239999999999995</v>
      </c>
    </row>
    <row r="525" spans="1:6">
      <c r="A525" s="17">
        <v>43861</v>
      </c>
      <c r="B525" s="18">
        <v>108.62</v>
      </c>
      <c r="C525" s="3">
        <v>2.2023000000000001</v>
      </c>
      <c r="D525" s="3">
        <v>2.1377000000000002</v>
      </c>
      <c r="E525" s="20">
        <v>180.315</v>
      </c>
      <c r="F525" s="21">
        <v>79.42</v>
      </c>
    </row>
    <row r="526" spans="1:6">
      <c r="A526" s="17">
        <v>43862</v>
      </c>
      <c r="B526" s="18">
        <v>108.66</v>
      </c>
      <c r="C526" s="3">
        <v>2.2037</v>
      </c>
      <c r="D526" s="3">
        <v>2.1379999999999999</v>
      </c>
      <c r="E526" s="20">
        <v>181.67500000000001</v>
      </c>
      <c r="F526" s="21">
        <v>81.08</v>
      </c>
    </row>
    <row r="527" spans="1:6">
      <c r="A527" s="17">
        <v>43865</v>
      </c>
      <c r="B527" s="18">
        <v>109.05</v>
      </c>
      <c r="C527" s="3">
        <v>2.2282000000000002</v>
      </c>
      <c r="D527" s="3">
        <v>2.1482999999999999</v>
      </c>
      <c r="E527" s="20">
        <v>187.995</v>
      </c>
      <c r="F527" s="21">
        <v>80.97</v>
      </c>
    </row>
    <row r="528" spans="1:6">
      <c r="A528" s="17">
        <v>43866</v>
      </c>
      <c r="B528" s="18">
        <v>108.51</v>
      </c>
      <c r="C528" s="3">
        <v>2.2176</v>
      </c>
      <c r="D528" s="3">
        <v>2.1480000000000001</v>
      </c>
      <c r="E528" s="20">
        <v>197.785</v>
      </c>
      <c r="F528" s="21">
        <v>77.38</v>
      </c>
    </row>
    <row r="529" spans="1:6">
      <c r="A529" s="17">
        <v>43867</v>
      </c>
      <c r="B529" s="18">
        <v>107.49</v>
      </c>
      <c r="C529" s="3">
        <v>2.2145999999999999</v>
      </c>
      <c r="D529" s="3">
        <v>2.1539999999999999</v>
      </c>
      <c r="E529" s="20">
        <v>208.595</v>
      </c>
      <c r="F529" s="21">
        <v>77.17</v>
      </c>
    </row>
    <row r="530" spans="1:6">
      <c r="A530" s="17">
        <v>43868</v>
      </c>
      <c r="B530" s="18">
        <v>108.74</v>
      </c>
      <c r="C530" s="3">
        <v>2.2178</v>
      </c>
      <c r="D530" s="3">
        <v>2.1615000000000002</v>
      </c>
      <c r="E530" s="20">
        <v>218.55500000000001</v>
      </c>
      <c r="F530" s="21">
        <v>79.709999999999994</v>
      </c>
    </row>
    <row r="531" spans="1:6">
      <c r="A531" s="17">
        <v>43869</v>
      </c>
      <c r="B531" s="18">
        <v>109.73</v>
      </c>
      <c r="C531" s="3">
        <v>2.2298</v>
      </c>
      <c r="D531" s="3">
        <v>2.1762000000000001</v>
      </c>
      <c r="E531" s="20">
        <v>220.63</v>
      </c>
      <c r="F531" s="21">
        <v>80.36</v>
      </c>
    </row>
    <row r="532" spans="1:6">
      <c r="A532" s="17">
        <v>43872</v>
      </c>
      <c r="B532" s="18">
        <v>110.56</v>
      </c>
      <c r="C532" s="3">
        <v>2.2349000000000001</v>
      </c>
      <c r="D532" s="3">
        <v>2.1846999999999999</v>
      </c>
      <c r="E532" s="20">
        <v>228.83500000000001</v>
      </c>
      <c r="F532" s="21">
        <v>81.3</v>
      </c>
    </row>
    <row r="533" spans="1:6">
      <c r="A533" s="17">
        <v>43873</v>
      </c>
      <c r="B533" s="18">
        <v>110.5</v>
      </c>
      <c r="C533" s="3">
        <v>2.2435999999999998</v>
      </c>
      <c r="D533" s="3">
        <v>2.1924000000000001</v>
      </c>
      <c r="E533" s="20">
        <v>256.46499999999997</v>
      </c>
      <c r="F533" s="21">
        <v>80.010000000000005</v>
      </c>
    </row>
    <row r="534" spans="1:6">
      <c r="A534" s="17">
        <v>43874</v>
      </c>
      <c r="B534" s="18">
        <v>110.41</v>
      </c>
      <c r="C534" s="3">
        <v>2.2494000000000001</v>
      </c>
      <c r="D534" s="3">
        <v>2.1919</v>
      </c>
      <c r="E534" s="20">
        <v>266.73</v>
      </c>
      <c r="F534" s="21">
        <v>80.39</v>
      </c>
    </row>
    <row r="535" spans="1:6">
      <c r="A535" s="17">
        <v>43875</v>
      </c>
      <c r="B535" s="18">
        <v>111.41</v>
      </c>
      <c r="C535" s="3">
        <v>2.2532999999999999</v>
      </c>
      <c r="D535" s="3">
        <v>2.2000999999999999</v>
      </c>
      <c r="E535" s="20">
        <v>273.75</v>
      </c>
      <c r="F535" s="21">
        <v>79.900000000000006</v>
      </c>
    </row>
    <row r="536" spans="1:6">
      <c r="A536" s="17">
        <v>43876</v>
      </c>
      <c r="B536" s="18">
        <v>111.43</v>
      </c>
      <c r="C536" s="3">
        <v>2.2410999999999999</v>
      </c>
      <c r="D536" s="3">
        <v>2.1985999999999999</v>
      </c>
      <c r="E536" s="20">
        <v>275.45499999999998</v>
      </c>
      <c r="F536" s="21">
        <v>81.8</v>
      </c>
    </row>
    <row r="537" spans="1:6">
      <c r="A537" s="17">
        <v>43879</v>
      </c>
      <c r="B537" s="18">
        <v>111.49</v>
      </c>
      <c r="C537" s="3">
        <v>2.2353000000000001</v>
      </c>
      <c r="D537" s="3">
        <v>2.1943999999999999</v>
      </c>
      <c r="E537" s="20">
        <v>272.87</v>
      </c>
      <c r="F537" s="21">
        <v>81.22</v>
      </c>
    </row>
    <row r="538" spans="1:6">
      <c r="A538" s="17">
        <v>43880</v>
      </c>
      <c r="B538" s="18">
        <v>112.49</v>
      </c>
      <c r="C538" s="3">
        <v>2.246</v>
      </c>
      <c r="D538" s="3">
        <v>2.2029999999999998</v>
      </c>
      <c r="E538" s="20">
        <v>270.33499999999998</v>
      </c>
      <c r="F538" s="21">
        <v>81.239999999999995</v>
      </c>
    </row>
    <row r="539" spans="1:6">
      <c r="A539" s="17">
        <v>43881</v>
      </c>
      <c r="B539" s="18">
        <v>114.05</v>
      </c>
      <c r="C539" s="3">
        <v>2.2406000000000001</v>
      </c>
      <c r="D539" s="3">
        <v>2.2040000000000002</v>
      </c>
      <c r="E539" s="20">
        <v>254.98</v>
      </c>
      <c r="F539" s="21">
        <v>79.75</v>
      </c>
    </row>
    <row r="540" spans="1:6">
      <c r="A540" s="17">
        <v>43882</v>
      </c>
      <c r="B540" s="18">
        <v>114.15</v>
      </c>
      <c r="C540" s="3">
        <v>2.2429999999999999</v>
      </c>
      <c r="D540" s="3">
        <v>2.2048000000000001</v>
      </c>
      <c r="E540" s="20">
        <v>261.40499999999997</v>
      </c>
      <c r="F540" s="21">
        <v>80.91</v>
      </c>
    </row>
    <row r="541" spans="1:6">
      <c r="A541" s="17">
        <v>43883</v>
      </c>
      <c r="B541" s="18">
        <v>116.18</v>
      </c>
      <c r="C541" s="3">
        <v>2.2534999999999998</v>
      </c>
      <c r="D541" s="3">
        <v>2.2120000000000002</v>
      </c>
      <c r="E541" s="20">
        <v>261.81</v>
      </c>
      <c r="F541" s="21">
        <v>80.08</v>
      </c>
    </row>
    <row r="542" spans="1:6">
      <c r="A542" s="17">
        <v>43886</v>
      </c>
      <c r="B542" s="18">
        <v>120.33</v>
      </c>
      <c r="C542" s="3">
        <v>2.2677</v>
      </c>
      <c r="D542" s="3">
        <v>2.2246000000000001</v>
      </c>
      <c r="E542" s="20">
        <v>255.565</v>
      </c>
      <c r="F542" s="21">
        <v>78.260000000000005</v>
      </c>
    </row>
    <row r="543" spans="1:6">
      <c r="A543" s="17">
        <v>43887</v>
      </c>
      <c r="B543" s="18">
        <v>118.55</v>
      </c>
      <c r="C543" s="3">
        <v>2.2778999999999998</v>
      </c>
      <c r="D543" s="3">
        <v>2.2267999999999999</v>
      </c>
      <c r="E543" s="20">
        <v>233.04</v>
      </c>
      <c r="F543" s="21">
        <v>74.55</v>
      </c>
    </row>
    <row r="544" spans="1:6">
      <c r="A544" s="17">
        <v>43888</v>
      </c>
      <c r="B544" s="18">
        <v>118.56</v>
      </c>
      <c r="C544" s="3">
        <v>2.2966000000000002</v>
      </c>
      <c r="D544" s="3">
        <v>2.2378</v>
      </c>
      <c r="E544" s="20">
        <v>224.185</v>
      </c>
      <c r="F544" s="21">
        <v>72.02</v>
      </c>
    </row>
    <row r="545" spans="1:6">
      <c r="A545" s="17">
        <v>43889</v>
      </c>
      <c r="B545" s="18">
        <v>118.27</v>
      </c>
      <c r="C545" s="3">
        <v>2.2982</v>
      </c>
      <c r="D545" s="3">
        <v>2.234</v>
      </c>
      <c r="E545" s="20">
        <v>224.38499999999999</v>
      </c>
      <c r="F545" s="21">
        <v>73.16</v>
      </c>
    </row>
    <row r="546" spans="1:6">
      <c r="A546" s="17">
        <v>43890</v>
      </c>
      <c r="B546" s="18">
        <v>117.08</v>
      </c>
      <c r="C546" s="3">
        <v>2.3231999999999999</v>
      </c>
      <c r="D546" s="3">
        <v>2.2391000000000001</v>
      </c>
      <c r="E546" s="20">
        <v>225.44499999999999</v>
      </c>
      <c r="F546" s="21">
        <v>68.38</v>
      </c>
    </row>
    <row r="547" spans="1:6">
      <c r="A547" s="17">
        <v>43893</v>
      </c>
      <c r="B547" s="18">
        <v>115.63</v>
      </c>
      <c r="C547" s="3">
        <v>2.3224999999999998</v>
      </c>
      <c r="D547" s="3">
        <v>2.2342</v>
      </c>
      <c r="E547" s="20">
        <v>226.64500000000001</v>
      </c>
      <c r="F547" s="21">
        <v>68.34</v>
      </c>
    </row>
    <row r="548" spans="1:6">
      <c r="A548" s="17">
        <v>43894</v>
      </c>
      <c r="B548" s="18">
        <v>114.92</v>
      </c>
      <c r="C548" s="3">
        <v>2.3351999999999999</v>
      </c>
      <c r="D548" s="3">
        <v>2.2353000000000001</v>
      </c>
      <c r="E548" s="20">
        <v>224.77499999999901</v>
      </c>
      <c r="F548" s="21">
        <v>74.7</v>
      </c>
    </row>
    <row r="549" spans="1:6">
      <c r="A549" s="17">
        <v>43895</v>
      </c>
      <c r="B549" s="18">
        <v>118.12</v>
      </c>
      <c r="C549" s="3">
        <v>2.3380999999999998</v>
      </c>
      <c r="D549" s="3">
        <v>2.2311000000000001</v>
      </c>
      <c r="E549" s="20">
        <v>229.62</v>
      </c>
      <c r="F549" s="21">
        <v>72.33</v>
      </c>
    </row>
    <row r="550" spans="1:6">
      <c r="A550" s="17">
        <v>43896</v>
      </c>
      <c r="B550" s="18">
        <v>118.42</v>
      </c>
      <c r="C550" s="3">
        <v>2.3466</v>
      </c>
      <c r="D550" s="3">
        <v>2.2357</v>
      </c>
      <c r="E550" s="20">
        <v>236.88499999999999</v>
      </c>
      <c r="F550" s="21">
        <v>75.69</v>
      </c>
    </row>
    <row r="551" spans="1:6">
      <c r="A551" s="17">
        <v>43897</v>
      </c>
      <c r="B551" s="18">
        <v>121.47</v>
      </c>
      <c r="C551" s="3">
        <v>2.3856000000000002</v>
      </c>
      <c r="D551" s="3">
        <v>2.2395999999999998</v>
      </c>
      <c r="E551" s="20">
        <v>244.88499999999999</v>
      </c>
      <c r="F551" s="21">
        <v>73.23</v>
      </c>
    </row>
    <row r="552" spans="1:6">
      <c r="A552" s="17">
        <v>43900</v>
      </c>
      <c r="B552" s="18">
        <v>126.77</v>
      </c>
      <c r="C552" s="3">
        <v>2.5314999999999999</v>
      </c>
      <c r="D552" s="3">
        <v>2.3517999999999999</v>
      </c>
      <c r="E552" s="20">
        <v>201.065</v>
      </c>
      <c r="F552" s="21">
        <v>72.260000000000005</v>
      </c>
    </row>
    <row r="553" spans="1:6">
      <c r="A553" s="17">
        <v>43901</v>
      </c>
      <c r="B553" s="18">
        <v>123.67</v>
      </c>
      <c r="C553" s="3">
        <v>2.4874999999999998</v>
      </c>
      <c r="D553" s="3">
        <v>2.3208000000000002</v>
      </c>
      <c r="E553" s="20">
        <v>192.54</v>
      </c>
      <c r="F553" s="21">
        <v>66.540000000000006</v>
      </c>
    </row>
    <row r="554" spans="1:6">
      <c r="A554" s="17">
        <v>43902</v>
      </c>
      <c r="B554" s="18">
        <v>123.69</v>
      </c>
      <c r="C554" s="3">
        <v>2.4695999999999998</v>
      </c>
      <c r="D554" s="3">
        <v>2.3140999999999998</v>
      </c>
      <c r="E554" s="20">
        <v>149.75</v>
      </c>
      <c r="F554" s="21">
        <v>71.33</v>
      </c>
    </row>
    <row r="555" spans="1:6">
      <c r="A555" s="17">
        <v>43903</v>
      </c>
      <c r="B555" s="18">
        <v>123.52</v>
      </c>
      <c r="C555" s="3">
        <v>2.5026000000000002</v>
      </c>
      <c r="D555" s="3">
        <v>2.3473999999999999</v>
      </c>
      <c r="E555" s="20">
        <v>117.515</v>
      </c>
      <c r="F555" s="21">
        <v>68.86</v>
      </c>
    </row>
    <row r="556" spans="1:6">
      <c r="A556" s="17">
        <v>43904</v>
      </c>
      <c r="B556" s="18">
        <v>119.49</v>
      </c>
      <c r="C556" s="3">
        <v>2.4742999999999999</v>
      </c>
      <c r="D556" s="3">
        <v>2.3401999999999998</v>
      </c>
      <c r="E556" s="20">
        <v>128.30000000000001</v>
      </c>
      <c r="F556" s="21">
        <v>62.06</v>
      </c>
    </row>
    <row r="557" spans="1:6">
      <c r="A557" s="17">
        <v>43907</v>
      </c>
      <c r="B557" s="18">
        <v>114.34</v>
      </c>
      <c r="C557" s="3">
        <v>2.5078</v>
      </c>
      <c r="D557" s="3">
        <v>2.3635999999999999</v>
      </c>
      <c r="E557" s="20">
        <v>115.535</v>
      </c>
      <c r="F557" s="21">
        <v>69.489999999999995</v>
      </c>
    </row>
    <row r="558" spans="1:6">
      <c r="A558" s="17">
        <v>43908</v>
      </c>
      <c r="B558" s="18">
        <v>112.06</v>
      </c>
      <c r="C558" s="3">
        <v>2.4845999999999999</v>
      </c>
      <c r="D558" s="3">
        <v>2.3673000000000002</v>
      </c>
      <c r="E558" s="20">
        <v>114.55500000000001</v>
      </c>
      <c r="F558" s="21">
        <v>60.55</v>
      </c>
    </row>
    <row r="559" spans="1:6">
      <c r="A559" s="17">
        <v>43909</v>
      </c>
      <c r="B559" s="18">
        <v>118.21</v>
      </c>
      <c r="C559" s="3">
        <v>2.5442</v>
      </c>
      <c r="D559" s="3">
        <v>2.4413</v>
      </c>
      <c r="E559" s="20">
        <v>129.61000000000001</v>
      </c>
      <c r="F559" s="21">
        <v>63.22</v>
      </c>
    </row>
    <row r="560" spans="1:6">
      <c r="A560" s="17">
        <v>43910</v>
      </c>
      <c r="B560" s="18">
        <v>120.98</v>
      </c>
      <c r="C560" s="3">
        <v>2.6076000000000001</v>
      </c>
      <c r="D560" s="3">
        <v>2.5413999999999999</v>
      </c>
      <c r="E560" s="20">
        <v>134.565</v>
      </c>
      <c r="F560" s="21">
        <v>61.67</v>
      </c>
    </row>
    <row r="561" spans="1:6">
      <c r="A561" s="17">
        <v>43911</v>
      </c>
      <c r="B561" s="18">
        <v>123.78</v>
      </c>
      <c r="C561" s="3">
        <v>2.6023000000000001</v>
      </c>
      <c r="D561" s="3">
        <v>2.5590999999999999</v>
      </c>
      <c r="E561" s="20">
        <v>131.74</v>
      </c>
      <c r="F561" s="21">
        <v>61.2</v>
      </c>
    </row>
    <row r="562" spans="1:6">
      <c r="A562" s="17">
        <v>43914</v>
      </c>
      <c r="B562" s="18">
        <v>126.83</v>
      </c>
      <c r="C562" s="3">
        <v>2.6741000000000001</v>
      </c>
      <c r="D562" s="3">
        <v>2.6396000000000002</v>
      </c>
      <c r="E562" s="20">
        <v>138.45499999999899</v>
      </c>
      <c r="F562" s="21">
        <v>57.31</v>
      </c>
    </row>
    <row r="563" spans="1:6">
      <c r="A563" s="17">
        <v>43915</v>
      </c>
      <c r="B563" s="18">
        <v>133.71</v>
      </c>
      <c r="C563" s="3">
        <v>2.67</v>
      </c>
      <c r="D563" s="3">
        <v>2.6</v>
      </c>
      <c r="E563" s="20">
        <v>137.845</v>
      </c>
      <c r="F563" s="21">
        <v>56.09</v>
      </c>
    </row>
    <row r="564" spans="1:6">
      <c r="A564" s="17">
        <v>43916</v>
      </c>
      <c r="B564" s="18">
        <v>134.4</v>
      </c>
      <c r="C564" s="3">
        <v>2.6349999999999998</v>
      </c>
      <c r="D564" s="3">
        <v>2.5789</v>
      </c>
      <c r="E564" s="20">
        <v>136.90499999999901</v>
      </c>
      <c r="F564" s="21">
        <v>61.72</v>
      </c>
    </row>
    <row r="565" spans="1:6">
      <c r="A565" s="17">
        <v>43917</v>
      </c>
      <c r="B565" s="18">
        <v>134.91</v>
      </c>
      <c r="C565" s="3">
        <v>2.6640999999999999</v>
      </c>
      <c r="D565" s="3">
        <v>2.59</v>
      </c>
      <c r="E565" s="20">
        <v>136.01499999999999</v>
      </c>
      <c r="F565" s="21">
        <v>61.38</v>
      </c>
    </row>
    <row r="566" spans="1:6">
      <c r="A566" s="17">
        <v>43918</v>
      </c>
      <c r="B566" s="18">
        <v>134.24</v>
      </c>
      <c r="C566" s="3">
        <v>2.6726999999999999</v>
      </c>
      <c r="D566" s="3">
        <v>2.5754000000000001</v>
      </c>
      <c r="E566" s="20">
        <v>129.21</v>
      </c>
      <c r="F566" s="21">
        <v>64.61</v>
      </c>
    </row>
    <row r="567" spans="1:6">
      <c r="A567" s="17">
        <v>43921</v>
      </c>
      <c r="B567" s="18">
        <v>135.91</v>
      </c>
      <c r="C567" s="3">
        <v>2.7227999999999999</v>
      </c>
      <c r="D567" s="3">
        <v>2.6023000000000001</v>
      </c>
      <c r="E567" s="20">
        <v>132.93</v>
      </c>
      <c r="F567" s="21">
        <v>61.94</v>
      </c>
    </row>
    <row r="568" spans="1:6">
      <c r="A568" s="17">
        <v>43922</v>
      </c>
      <c r="B568" s="18">
        <v>133.38999999999999</v>
      </c>
      <c r="C568" s="3">
        <v>2.6815000000000002</v>
      </c>
      <c r="D568" s="3">
        <v>2.5855999999999999</v>
      </c>
      <c r="E568" s="20">
        <v>133.16499999999999</v>
      </c>
      <c r="F568" s="21">
        <v>63.7</v>
      </c>
    </row>
    <row r="569" spans="1:6">
      <c r="A569" s="17">
        <v>43923</v>
      </c>
      <c r="B569" s="18">
        <v>133.13</v>
      </c>
      <c r="C569" s="3">
        <v>2.6859000000000002</v>
      </c>
      <c r="D569" s="3">
        <v>2.5973000000000002</v>
      </c>
      <c r="E569" s="20">
        <v>142.89499999999899</v>
      </c>
      <c r="F569" s="21">
        <v>63.57</v>
      </c>
    </row>
    <row r="570" spans="1:6">
      <c r="A570" s="17">
        <v>43924</v>
      </c>
      <c r="B570" s="18">
        <v>132.19999999999999</v>
      </c>
      <c r="C570" s="3">
        <v>2.6787999999999998</v>
      </c>
      <c r="D570" s="3">
        <v>2.5893000000000002</v>
      </c>
      <c r="E570" s="20">
        <v>142.38499999999999</v>
      </c>
      <c r="F570" s="21">
        <v>60.23</v>
      </c>
    </row>
    <row r="571" spans="1:6">
      <c r="A571" s="17">
        <v>43925</v>
      </c>
      <c r="B571" s="18">
        <v>133.77000000000001</v>
      </c>
      <c r="C571" s="3">
        <v>2.6497999999999999</v>
      </c>
      <c r="D571" s="3">
        <v>2.5846</v>
      </c>
      <c r="E571" s="20">
        <v>142.845</v>
      </c>
      <c r="F571" s="21">
        <v>61.23</v>
      </c>
    </row>
    <row r="572" spans="1:6">
      <c r="A572" s="17">
        <v>43926</v>
      </c>
      <c r="B572" s="18">
        <v>133.4</v>
      </c>
      <c r="C572" s="3">
        <v>2.6301999999999999</v>
      </c>
      <c r="D572" s="3">
        <v>2.5722</v>
      </c>
      <c r="E572" s="20">
        <v>143.405</v>
      </c>
      <c r="F572" s="21">
        <v>60.35</v>
      </c>
    </row>
    <row r="573" spans="1:6">
      <c r="A573" s="17">
        <v>43928</v>
      </c>
      <c r="B573" s="18">
        <v>135.27000000000001</v>
      </c>
      <c r="C573" s="3">
        <v>2.6305000000000001</v>
      </c>
      <c r="D573" s="3">
        <v>2.5708000000000002</v>
      </c>
      <c r="E573" s="20">
        <v>169.53</v>
      </c>
      <c r="F573" s="21">
        <v>65.62</v>
      </c>
    </row>
    <row r="574" spans="1:6">
      <c r="A574" s="17">
        <v>43929</v>
      </c>
      <c r="B574" s="18">
        <v>135.56</v>
      </c>
      <c r="C574" s="3">
        <v>2.6227999999999998</v>
      </c>
      <c r="D574" s="3">
        <v>2.552</v>
      </c>
      <c r="E574" s="20">
        <v>169.16</v>
      </c>
      <c r="F574" s="21">
        <v>64.86</v>
      </c>
    </row>
    <row r="575" spans="1:6">
      <c r="A575" s="17">
        <v>43930</v>
      </c>
      <c r="B575" s="18">
        <v>135.26</v>
      </c>
      <c r="C575" s="3">
        <v>2.6263000000000001</v>
      </c>
      <c r="D575" s="3">
        <v>2.5512000000000001</v>
      </c>
      <c r="E575" s="20">
        <v>169.53</v>
      </c>
      <c r="F575" s="21">
        <v>66.52</v>
      </c>
    </row>
    <row r="576" spans="1:6">
      <c r="A576" s="17">
        <v>43931</v>
      </c>
      <c r="B576" s="18">
        <v>134.47999999999999</v>
      </c>
      <c r="C576" s="3">
        <v>2.5952000000000002</v>
      </c>
      <c r="D576" s="3">
        <v>2.516</v>
      </c>
      <c r="E576" s="20">
        <v>161.465</v>
      </c>
      <c r="F576" s="21">
        <v>67</v>
      </c>
    </row>
    <row r="577" spans="1:6">
      <c r="A577" s="17">
        <v>43932</v>
      </c>
      <c r="B577" s="18">
        <v>133.75</v>
      </c>
      <c r="C577" s="3">
        <v>2.5630999999999999</v>
      </c>
      <c r="D577" s="3">
        <v>2.4752000000000001</v>
      </c>
      <c r="E577" s="20">
        <v>157.875</v>
      </c>
      <c r="F577" s="21">
        <v>68.31</v>
      </c>
    </row>
    <row r="578" spans="1:6">
      <c r="A578" s="17">
        <v>43935</v>
      </c>
      <c r="B578" s="18">
        <v>132.99</v>
      </c>
      <c r="C578" s="3">
        <v>2.5476999999999999</v>
      </c>
      <c r="D578" s="3">
        <v>2.4613</v>
      </c>
      <c r="E578" s="20">
        <v>159</v>
      </c>
      <c r="F578" s="21">
        <v>71.760000000000005</v>
      </c>
    </row>
    <row r="579" spans="1:6">
      <c r="A579" s="17">
        <v>43936</v>
      </c>
      <c r="B579" s="18">
        <v>135.35</v>
      </c>
      <c r="C579" s="3">
        <v>2.5466000000000002</v>
      </c>
      <c r="D579" s="3">
        <v>2.4535</v>
      </c>
      <c r="E579" s="20">
        <v>156.82499999999999</v>
      </c>
      <c r="F579" s="21">
        <v>71.11</v>
      </c>
    </row>
    <row r="580" spans="1:6">
      <c r="A580" s="17">
        <v>43937</v>
      </c>
      <c r="B580" s="18">
        <v>134.91</v>
      </c>
      <c r="C580" s="3">
        <v>2.5426000000000002</v>
      </c>
      <c r="D580" s="3">
        <v>2.4506000000000001</v>
      </c>
      <c r="E580" s="20">
        <v>161.76999999999899</v>
      </c>
      <c r="F580" s="21">
        <v>71.67</v>
      </c>
    </row>
    <row r="581" spans="1:6">
      <c r="A581" s="17">
        <v>43938</v>
      </c>
      <c r="B581" s="18">
        <v>135.79</v>
      </c>
      <c r="C581" s="3">
        <v>2.5409000000000002</v>
      </c>
      <c r="D581" s="3">
        <v>2.4586999999999999</v>
      </c>
      <c r="E581" s="20">
        <v>171.89</v>
      </c>
      <c r="F581" s="21">
        <v>70.7</v>
      </c>
    </row>
    <row r="582" spans="1:6">
      <c r="A582" s="17">
        <v>43939</v>
      </c>
      <c r="B582" s="18">
        <v>133.1</v>
      </c>
      <c r="C582" s="3">
        <v>2.5158999999999998</v>
      </c>
      <c r="D582" s="3">
        <v>2.4449999999999998</v>
      </c>
      <c r="E582" s="20">
        <v>180.59</v>
      </c>
      <c r="F582" s="21">
        <v>69.23</v>
      </c>
    </row>
    <row r="583" spans="1:6">
      <c r="A583" s="17">
        <v>43942</v>
      </c>
      <c r="B583" s="18">
        <v>132.75</v>
      </c>
      <c r="C583" s="3">
        <v>2.5350000000000001</v>
      </c>
      <c r="D583" s="3">
        <v>2.4506000000000001</v>
      </c>
      <c r="E583" s="20">
        <v>171.62</v>
      </c>
      <c r="F583" s="21">
        <v>67.09</v>
      </c>
    </row>
    <row r="584" spans="1:6">
      <c r="A584" s="17">
        <v>43943</v>
      </c>
      <c r="B584" s="18">
        <v>133.97</v>
      </c>
      <c r="C584" s="3">
        <v>2.5565000000000002</v>
      </c>
      <c r="D584" s="3">
        <v>2.4824000000000002</v>
      </c>
      <c r="E584" s="20">
        <v>177.15</v>
      </c>
      <c r="F584" s="21">
        <v>69.03</v>
      </c>
    </row>
    <row r="585" spans="1:6">
      <c r="A585" s="17">
        <v>43944</v>
      </c>
      <c r="B585" s="18">
        <v>136.57</v>
      </c>
      <c r="C585" s="3">
        <v>2.5748000000000002</v>
      </c>
      <c r="D585" s="3">
        <v>2.4948999999999999</v>
      </c>
      <c r="E585" s="20">
        <v>186.01</v>
      </c>
      <c r="F585" s="21">
        <v>68.760000000000005</v>
      </c>
    </row>
    <row r="586" spans="1:6">
      <c r="A586" s="17">
        <v>43945</v>
      </c>
      <c r="B586" s="18">
        <v>137.12</v>
      </c>
      <c r="C586" s="3">
        <v>2.5299</v>
      </c>
      <c r="D586" s="3">
        <v>2.4687000000000001</v>
      </c>
      <c r="E586" s="20">
        <v>187.42500000000001</v>
      </c>
      <c r="F586" s="21">
        <v>70.739999999999995</v>
      </c>
    </row>
    <row r="587" spans="1:6">
      <c r="A587" s="17">
        <v>43946</v>
      </c>
      <c r="B587" s="18">
        <v>136.78</v>
      </c>
      <c r="C587" s="3">
        <v>2.5219</v>
      </c>
      <c r="D587" s="3">
        <v>2.4630000000000001</v>
      </c>
      <c r="E587" s="20">
        <v>192.05500000000001</v>
      </c>
      <c r="F587" s="21">
        <v>70.739999999999995</v>
      </c>
    </row>
    <row r="588" spans="1:6">
      <c r="A588" s="17">
        <v>43951</v>
      </c>
      <c r="B588" s="18">
        <v>133.62</v>
      </c>
      <c r="C588" s="3">
        <v>2.5001000000000002</v>
      </c>
      <c r="D588" s="3">
        <v>2.4361000000000002</v>
      </c>
      <c r="E588" s="20">
        <v>214.92500000000001</v>
      </c>
      <c r="F588" s="21">
        <v>70.790000000000006</v>
      </c>
    </row>
    <row r="589" spans="1:6">
      <c r="A589" s="17">
        <v>43952</v>
      </c>
      <c r="B589" s="18">
        <v>133.26</v>
      </c>
      <c r="C589" s="3">
        <v>2.4836999999999998</v>
      </c>
      <c r="D589" s="3">
        <v>2.4142999999999999</v>
      </c>
      <c r="E589" s="20">
        <v>211.8</v>
      </c>
      <c r="F589" s="21">
        <v>69.64</v>
      </c>
    </row>
    <row r="590" spans="1:6">
      <c r="A590" s="17">
        <v>43956</v>
      </c>
      <c r="B590" s="18">
        <v>134.44</v>
      </c>
      <c r="C590" s="3">
        <v>2.5455000000000001</v>
      </c>
      <c r="D590" s="3">
        <v>2.4544000000000001</v>
      </c>
      <c r="E590" s="20">
        <v>206.755</v>
      </c>
      <c r="F590" s="21">
        <v>71.930000000000007</v>
      </c>
    </row>
    <row r="591" spans="1:6">
      <c r="A591" s="17">
        <v>43957</v>
      </c>
      <c r="B591" s="18">
        <v>133.09</v>
      </c>
      <c r="C591" s="3">
        <v>2.5154000000000001</v>
      </c>
      <c r="D591" s="3">
        <v>2.4403999999999999</v>
      </c>
      <c r="E591" s="20">
        <v>204.91499999999999</v>
      </c>
      <c r="F591" s="21">
        <v>73.45</v>
      </c>
    </row>
    <row r="592" spans="1:6">
      <c r="A592" s="17">
        <v>43958</v>
      </c>
      <c r="B592" s="18">
        <v>133.97</v>
      </c>
      <c r="C592" s="3">
        <v>2.5143</v>
      </c>
      <c r="D592" s="3">
        <v>2.4527000000000001</v>
      </c>
      <c r="E592" s="20">
        <v>206.08500000000001</v>
      </c>
      <c r="F592" s="21">
        <v>72.27</v>
      </c>
    </row>
    <row r="593" spans="1:6">
      <c r="A593" s="17">
        <v>43959</v>
      </c>
      <c r="B593" s="18">
        <v>133.19</v>
      </c>
      <c r="C593" s="3">
        <v>2.5162</v>
      </c>
      <c r="D593" s="3">
        <v>2.4533</v>
      </c>
      <c r="E593" s="20">
        <v>212.095</v>
      </c>
      <c r="F593" s="21">
        <v>73.290000000000006</v>
      </c>
    </row>
    <row r="594" spans="1:6">
      <c r="A594" s="17">
        <v>43960</v>
      </c>
      <c r="B594" s="18">
        <v>133.76</v>
      </c>
      <c r="C594" s="3">
        <v>2.5139999999999998</v>
      </c>
      <c r="D594" s="3">
        <v>2.4415</v>
      </c>
      <c r="E594" s="20">
        <v>211.62</v>
      </c>
      <c r="F594" s="21">
        <v>74.39</v>
      </c>
    </row>
    <row r="595" spans="1:6">
      <c r="A595" s="17">
        <v>43963</v>
      </c>
      <c r="B595" s="18">
        <v>133</v>
      </c>
      <c r="C595" s="3">
        <v>2.5059999999999998</v>
      </c>
      <c r="D595" s="3">
        <v>2.4352</v>
      </c>
      <c r="E595" s="20">
        <v>189.13</v>
      </c>
      <c r="F595" s="21">
        <v>75.16</v>
      </c>
    </row>
    <row r="596" spans="1:6">
      <c r="A596" s="17">
        <v>43964</v>
      </c>
      <c r="B596" s="18">
        <v>133.59</v>
      </c>
      <c r="C596" s="3">
        <v>2.5095999999999998</v>
      </c>
      <c r="D596" s="3">
        <v>2.4392</v>
      </c>
      <c r="E596" s="20">
        <v>194.88</v>
      </c>
      <c r="F596" s="21">
        <v>75.94</v>
      </c>
    </row>
    <row r="597" spans="1:6">
      <c r="A597" s="17">
        <v>43965</v>
      </c>
      <c r="B597" s="18">
        <v>133.69</v>
      </c>
      <c r="C597" s="3">
        <v>2.5203000000000002</v>
      </c>
      <c r="D597" s="3">
        <v>2.4462999999999999</v>
      </c>
      <c r="E597" s="20">
        <v>201.05</v>
      </c>
      <c r="F597" s="21">
        <v>77.53</v>
      </c>
    </row>
    <row r="598" spans="1:6">
      <c r="A598" s="17">
        <v>43966</v>
      </c>
      <c r="B598" s="18">
        <v>135.27000000000001</v>
      </c>
      <c r="C598" s="3">
        <v>2.5196999999999998</v>
      </c>
      <c r="D598" s="3">
        <v>2.4512</v>
      </c>
      <c r="E598" s="20">
        <v>198.01999999999899</v>
      </c>
      <c r="F598" s="21">
        <v>78.75</v>
      </c>
    </row>
    <row r="599" spans="1:6">
      <c r="A599" s="17">
        <v>43967</v>
      </c>
      <c r="B599" s="18">
        <v>136.44</v>
      </c>
      <c r="C599" s="3">
        <v>2.5150000000000001</v>
      </c>
      <c r="D599" s="3">
        <v>2.4462000000000002</v>
      </c>
      <c r="E599" s="20">
        <v>198.245</v>
      </c>
      <c r="F599" s="21">
        <v>77.849999999999994</v>
      </c>
    </row>
    <row r="600" spans="1:6">
      <c r="A600" s="17">
        <v>43970</v>
      </c>
      <c r="B600" s="18">
        <v>137.63</v>
      </c>
      <c r="C600" s="3">
        <v>2.5051000000000001</v>
      </c>
      <c r="D600" s="3">
        <v>2.4365000000000001</v>
      </c>
      <c r="E600" s="20">
        <v>212.57499999999999</v>
      </c>
      <c r="F600" s="21">
        <v>76.91</v>
      </c>
    </row>
    <row r="601" spans="1:6">
      <c r="A601" s="17">
        <v>43971</v>
      </c>
      <c r="B601" s="18">
        <v>134.78</v>
      </c>
      <c r="C601" s="3">
        <v>2.4863</v>
      </c>
      <c r="D601" s="3">
        <v>2.4159000000000002</v>
      </c>
      <c r="E601" s="20">
        <v>210.91499999999999</v>
      </c>
      <c r="F601" s="21">
        <v>77.39</v>
      </c>
    </row>
    <row r="602" spans="1:6">
      <c r="A602" s="17">
        <v>43972</v>
      </c>
      <c r="B602" s="18">
        <v>135.53</v>
      </c>
      <c r="C602" s="3">
        <v>2.4914000000000001</v>
      </c>
      <c r="D602" s="3">
        <v>2.4087000000000001</v>
      </c>
      <c r="E602" s="20">
        <v>201.52499999999901</v>
      </c>
      <c r="F602" s="21">
        <v>76.930000000000007</v>
      </c>
    </row>
    <row r="603" spans="1:6">
      <c r="A603" s="17">
        <v>43973</v>
      </c>
      <c r="B603" s="18">
        <v>132.88999999999999</v>
      </c>
      <c r="C603" s="3">
        <v>2.4674999999999998</v>
      </c>
      <c r="D603" s="3">
        <v>2.3856000000000002</v>
      </c>
      <c r="E603" s="20">
        <v>202.70999999999901</v>
      </c>
      <c r="F603" s="21">
        <v>78.739999999999995</v>
      </c>
    </row>
    <row r="604" spans="1:6">
      <c r="A604" s="17">
        <v>43974</v>
      </c>
      <c r="B604" s="18">
        <v>133.6</v>
      </c>
      <c r="C604" s="3">
        <v>2.4660000000000002</v>
      </c>
      <c r="D604" s="3">
        <v>2.3986000000000001</v>
      </c>
      <c r="E604" s="20">
        <v>208.02499999999901</v>
      </c>
      <c r="F604" s="21">
        <v>78.28</v>
      </c>
    </row>
    <row r="605" spans="1:6">
      <c r="A605" s="17">
        <v>43977</v>
      </c>
      <c r="B605" s="18">
        <v>133.74</v>
      </c>
      <c r="C605" s="3">
        <v>2.4691000000000001</v>
      </c>
      <c r="D605" s="3">
        <v>2.3995000000000002</v>
      </c>
      <c r="E605" s="20">
        <v>200.92</v>
      </c>
      <c r="F605" s="21">
        <v>79.81</v>
      </c>
    </row>
    <row r="606" spans="1:6">
      <c r="A606" s="17">
        <v>43978</v>
      </c>
      <c r="B606" s="18">
        <v>133.04</v>
      </c>
      <c r="C606" s="3">
        <v>2.4809000000000001</v>
      </c>
      <c r="D606" s="3">
        <v>2.4020000000000001</v>
      </c>
      <c r="E606" s="20">
        <v>204.67</v>
      </c>
      <c r="F606" s="21">
        <v>79.209999999999994</v>
      </c>
    </row>
    <row r="607" spans="1:6">
      <c r="A607" s="17">
        <v>43979</v>
      </c>
      <c r="B607" s="18">
        <v>132.07</v>
      </c>
      <c r="C607" s="3">
        <v>2.4845000000000002</v>
      </c>
      <c r="D607" s="3">
        <v>2.4089999999999998</v>
      </c>
      <c r="E607" s="20">
        <v>212.63499999999999</v>
      </c>
      <c r="F607" s="21">
        <v>79.72</v>
      </c>
    </row>
    <row r="608" spans="1:6">
      <c r="A608" s="17">
        <v>43980</v>
      </c>
      <c r="B608" s="18">
        <v>133.72999999999999</v>
      </c>
      <c r="C608" s="3">
        <v>2.4904000000000002</v>
      </c>
      <c r="D608" s="3">
        <v>2.4137</v>
      </c>
      <c r="E608" s="20">
        <v>221.16</v>
      </c>
      <c r="F608" s="21">
        <v>79.180000000000007</v>
      </c>
    </row>
    <row r="609" spans="1:6">
      <c r="A609" s="17">
        <v>43981</v>
      </c>
      <c r="B609" s="18">
        <v>133.71</v>
      </c>
      <c r="C609" s="3">
        <v>2.5072999999999999</v>
      </c>
      <c r="D609" s="3">
        <v>2.41</v>
      </c>
      <c r="E609" s="20">
        <v>232.70499999999899</v>
      </c>
      <c r="F609" s="21">
        <v>79.53</v>
      </c>
    </row>
    <row r="610" spans="1:6">
      <c r="A610" s="17">
        <v>43984</v>
      </c>
      <c r="B610" s="18">
        <v>133.9</v>
      </c>
      <c r="C610" s="3">
        <v>2.4984999999999999</v>
      </c>
      <c r="D610" s="3">
        <v>2.4007999999999998</v>
      </c>
      <c r="E610" s="20">
        <v>240.7</v>
      </c>
      <c r="F610" s="21">
        <v>79.56</v>
      </c>
    </row>
    <row r="611" spans="1:6">
      <c r="A611" s="17">
        <v>43985</v>
      </c>
      <c r="B611" s="18">
        <v>134.16999999999999</v>
      </c>
      <c r="C611" s="3">
        <v>2.4940000000000002</v>
      </c>
      <c r="D611" s="3">
        <v>2.3980999999999999</v>
      </c>
      <c r="E611" s="20">
        <v>239.22499999999999</v>
      </c>
      <c r="F611" s="21">
        <v>79.48</v>
      </c>
    </row>
    <row r="612" spans="1:6">
      <c r="A612" s="17">
        <v>43986</v>
      </c>
      <c r="B612" s="18">
        <v>131.9</v>
      </c>
      <c r="C612" s="3">
        <v>2.4817999999999998</v>
      </c>
      <c r="D612" s="3">
        <v>2.3885000000000001</v>
      </c>
      <c r="E612" s="20">
        <v>241.33499999999901</v>
      </c>
      <c r="F612" s="21">
        <v>80.459999999999994</v>
      </c>
    </row>
    <row r="613" spans="1:6">
      <c r="A613" s="17">
        <v>43987</v>
      </c>
      <c r="B613" s="18">
        <v>131.55000000000001</v>
      </c>
      <c r="C613" s="3">
        <v>2.4965999999999999</v>
      </c>
      <c r="D613" s="3">
        <v>2.3976999999999999</v>
      </c>
      <c r="E613" s="20">
        <v>243.49</v>
      </c>
      <c r="F613" s="21">
        <v>80.83</v>
      </c>
    </row>
    <row r="614" spans="1:6">
      <c r="A614" s="17">
        <v>43988</v>
      </c>
      <c r="B614" s="18">
        <v>130.87</v>
      </c>
      <c r="C614" s="3">
        <v>2.4872999999999998</v>
      </c>
      <c r="D614" s="3">
        <v>2.3809999999999998</v>
      </c>
      <c r="E614" s="20">
        <v>241.25</v>
      </c>
      <c r="F614" s="21">
        <v>81.28</v>
      </c>
    </row>
    <row r="615" spans="1:6">
      <c r="A615" s="17">
        <v>43991</v>
      </c>
      <c r="B615" s="18">
        <v>129.1</v>
      </c>
      <c r="C615" s="3">
        <v>2.4649999999999999</v>
      </c>
      <c r="D615" s="3">
        <v>2.3732000000000002</v>
      </c>
      <c r="E615" s="20">
        <v>242.815</v>
      </c>
      <c r="F615" s="21">
        <v>80.58</v>
      </c>
    </row>
    <row r="616" spans="1:6">
      <c r="A616" s="17">
        <v>43992</v>
      </c>
      <c r="B616" s="18">
        <v>130.57</v>
      </c>
      <c r="C616" s="3">
        <v>2.4927000000000001</v>
      </c>
      <c r="D616" s="3">
        <v>2.3784999999999998</v>
      </c>
      <c r="E616" s="20">
        <v>246.34</v>
      </c>
      <c r="F616" s="21">
        <v>82.88</v>
      </c>
    </row>
    <row r="617" spans="1:6">
      <c r="A617" s="17">
        <v>43993</v>
      </c>
      <c r="B617" s="18">
        <v>131</v>
      </c>
      <c r="C617" s="3">
        <v>2.5057</v>
      </c>
      <c r="D617" s="3">
        <v>2.3721000000000001</v>
      </c>
      <c r="E617" s="20">
        <v>238.08500000000001</v>
      </c>
      <c r="F617" s="21">
        <v>83.36</v>
      </c>
    </row>
    <row r="618" spans="1:6">
      <c r="A618" s="17">
        <v>43994</v>
      </c>
      <c r="B618" s="18">
        <v>132.22999999999999</v>
      </c>
      <c r="C618" s="3">
        <v>2.5217999999999998</v>
      </c>
      <c r="D618" s="3">
        <v>2.3748</v>
      </c>
      <c r="E618" s="20">
        <v>233.73500000000001</v>
      </c>
      <c r="F618" s="21">
        <v>86</v>
      </c>
    </row>
    <row r="619" spans="1:6">
      <c r="A619" s="17">
        <v>43995</v>
      </c>
      <c r="B619" s="18">
        <v>132.72</v>
      </c>
      <c r="C619" s="3">
        <v>2.5116999999999998</v>
      </c>
      <c r="D619" s="3">
        <v>2.3780999999999999</v>
      </c>
      <c r="E619" s="20">
        <v>236.66</v>
      </c>
      <c r="F619" s="21">
        <v>88.21</v>
      </c>
    </row>
    <row r="620" spans="1:6">
      <c r="A620" s="17">
        <v>43998</v>
      </c>
      <c r="B620" s="18">
        <v>131.25</v>
      </c>
      <c r="C620" s="3">
        <v>2.5070000000000001</v>
      </c>
      <c r="D620" s="3">
        <v>2.3866999999999998</v>
      </c>
      <c r="E620" s="20">
        <v>232.44</v>
      </c>
      <c r="F620" s="21">
        <v>83.97</v>
      </c>
    </row>
    <row r="621" spans="1:6">
      <c r="A621" s="17">
        <v>43999</v>
      </c>
      <c r="B621" s="18">
        <v>132.05000000000001</v>
      </c>
      <c r="C621" s="3">
        <v>2.5085999999999999</v>
      </c>
      <c r="D621" s="3">
        <v>2.3763000000000001</v>
      </c>
      <c r="E621" s="20">
        <v>232.51</v>
      </c>
      <c r="F621" s="21">
        <v>84.7</v>
      </c>
    </row>
    <row r="622" spans="1:6">
      <c r="A622" s="17">
        <v>44000</v>
      </c>
      <c r="B622" s="18">
        <v>131.47</v>
      </c>
      <c r="C622" s="3">
        <v>2.5076999999999998</v>
      </c>
      <c r="D622" s="3">
        <v>2.3812000000000002</v>
      </c>
      <c r="E622" s="20">
        <v>231.065</v>
      </c>
      <c r="F622" s="21">
        <v>85.75</v>
      </c>
    </row>
    <row r="623" spans="1:6">
      <c r="A623" s="17">
        <v>44001</v>
      </c>
      <c r="B623" s="18">
        <v>132.66999999999999</v>
      </c>
      <c r="C623" s="3">
        <v>2.5093999999999999</v>
      </c>
      <c r="D623" s="3">
        <v>2.3816999999999999</v>
      </c>
      <c r="E623" s="20">
        <v>229.19499999999999</v>
      </c>
      <c r="F623" s="21">
        <v>88.02</v>
      </c>
    </row>
    <row r="624" spans="1:6">
      <c r="A624" s="17">
        <v>44002</v>
      </c>
      <c r="B624" s="18">
        <v>132.03</v>
      </c>
      <c r="C624" s="3">
        <v>2.4975999999999998</v>
      </c>
      <c r="D624" s="3">
        <v>2.3757000000000001</v>
      </c>
      <c r="E624" s="20">
        <v>228.26999999999899</v>
      </c>
      <c r="F624" s="21">
        <v>87.9</v>
      </c>
    </row>
    <row r="625" spans="1:6">
      <c r="A625" s="17">
        <v>44005</v>
      </c>
      <c r="B625" s="18">
        <v>133.27000000000001</v>
      </c>
      <c r="C625" s="3">
        <v>2.4984999999999999</v>
      </c>
      <c r="D625" s="3">
        <v>2.3748</v>
      </c>
      <c r="E625" s="20">
        <v>242.86500000000001</v>
      </c>
      <c r="F625" s="21">
        <v>87.93</v>
      </c>
    </row>
    <row r="626" spans="1:6">
      <c r="A626" s="17">
        <v>44006</v>
      </c>
      <c r="B626" s="18">
        <v>133.80000000000001</v>
      </c>
      <c r="C626" s="3">
        <v>2.5066000000000002</v>
      </c>
      <c r="D626" s="3">
        <v>2.3692000000000002</v>
      </c>
      <c r="E626" s="20">
        <v>240.065</v>
      </c>
      <c r="F626" s="21">
        <v>87.43</v>
      </c>
    </row>
    <row r="627" spans="1:6">
      <c r="A627" s="17">
        <v>44007</v>
      </c>
      <c r="B627" s="18">
        <v>135.44999999999999</v>
      </c>
      <c r="C627" s="3">
        <v>2.5116000000000001</v>
      </c>
      <c r="D627" s="3">
        <v>2.3725999999999998</v>
      </c>
      <c r="E627" s="20">
        <v>231.24</v>
      </c>
      <c r="F627" s="21">
        <v>89.72</v>
      </c>
    </row>
    <row r="628" spans="1:6">
      <c r="A628" s="17">
        <v>44008</v>
      </c>
      <c r="B628" s="18">
        <v>134.71</v>
      </c>
      <c r="C628" s="3">
        <v>2.5121000000000002</v>
      </c>
      <c r="D628" s="3">
        <v>2.3826999999999998</v>
      </c>
      <c r="E628" s="20">
        <v>230.37</v>
      </c>
      <c r="F628" s="21">
        <v>91.63</v>
      </c>
    </row>
    <row r="629" spans="1:6">
      <c r="A629" s="17">
        <v>44009</v>
      </c>
      <c r="B629" s="18">
        <v>135.05000000000001</v>
      </c>
      <c r="C629" s="3">
        <v>2.5148000000000001</v>
      </c>
      <c r="D629" s="3">
        <v>2.3839000000000001</v>
      </c>
      <c r="E629" s="20">
        <v>223.69499999999999</v>
      </c>
      <c r="F629" s="21">
        <v>90.02</v>
      </c>
    </row>
    <row r="630" spans="1:6">
      <c r="A630" s="17">
        <v>44012</v>
      </c>
      <c r="B630" s="18">
        <v>136.53</v>
      </c>
      <c r="C630" s="3">
        <v>2.5390999999999999</v>
      </c>
      <c r="D630" s="3">
        <v>2.4007999999999998</v>
      </c>
      <c r="E630" s="20">
        <v>225.82499999999999</v>
      </c>
      <c r="F630" s="21">
        <v>91.21</v>
      </c>
    </row>
    <row r="631" spans="1:6">
      <c r="A631" s="17">
        <v>44013</v>
      </c>
      <c r="B631" s="18">
        <v>137.33000000000001</v>
      </c>
      <c r="C631" s="3">
        <v>2.5337999999999998</v>
      </c>
      <c r="D631" s="3">
        <v>2.4123000000000001</v>
      </c>
      <c r="E631" s="20">
        <v>228.49</v>
      </c>
      <c r="F631" s="21">
        <v>88.41</v>
      </c>
    </row>
    <row r="632" spans="1:6">
      <c r="A632" s="17">
        <v>44014</v>
      </c>
      <c r="B632" s="18">
        <v>139.32</v>
      </c>
      <c r="C632" s="3">
        <v>2.5573000000000001</v>
      </c>
      <c r="D632" s="3">
        <v>2.4243000000000001</v>
      </c>
      <c r="E632" s="20">
        <v>227.62</v>
      </c>
      <c r="F632" s="21">
        <v>90.44</v>
      </c>
    </row>
    <row r="633" spans="1:6">
      <c r="A633" s="17">
        <v>44015</v>
      </c>
      <c r="B633" s="18">
        <v>137.94</v>
      </c>
      <c r="C633" s="3">
        <v>2.5661</v>
      </c>
      <c r="D633" s="3">
        <v>2.4214000000000002</v>
      </c>
      <c r="E633" s="20">
        <v>226.32</v>
      </c>
      <c r="F633" s="21">
        <v>91.2</v>
      </c>
    </row>
    <row r="634" spans="1:6">
      <c r="A634" s="17">
        <v>44019</v>
      </c>
      <c r="B634" s="18">
        <v>138.81</v>
      </c>
      <c r="C634" s="3">
        <v>2.5830000000000002</v>
      </c>
      <c r="D634" s="3">
        <v>2.4331999999999998</v>
      </c>
      <c r="E634" s="20">
        <v>239.22</v>
      </c>
      <c r="F634" s="21">
        <v>91.03</v>
      </c>
    </row>
    <row r="635" spans="1:6">
      <c r="A635" s="17">
        <v>44020</v>
      </c>
      <c r="B635" s="18">
        <v>139.51</v>
      </c>
      <c r="C635" s="3">
        <v>2.5880000000000001</v>
      </c>
      <c r="D635" s="3">
        <v>2.444</v>
      </c>
      <c r="E635" s="20">
        <v>243.47</v>
      </c>
      <c r="F635" s="21">
        <v>91.03</v>
      </c>
    </row>
    <row r="636" spans="1:6">
      <c r="A636" s="17">
        <v>44021</v>
      </c>
      <c r="B636" s="18">
        <v>141.15</v>
      </c>
      <c r="C636" s="3">
        <v>2.5912000000000002</v>
      </c>
      <c r="D636" s="3">
        <v>2.4399000000000002</v>
      </c>
      <c r="E636" s="20">
        <v>242.82999999999899</v>
      </c>
      <c r="F636" s="21">
        <v>93.46</v>
      </c>
    </row>
    <row r="637" spans="1:6">
      <c r="A637" s="17">
        <v>44022</v>
      </c>
      <c r="B637" s="18">
        <v>141.79</v>
      </c>
      <c r="C637" s="3">
        <v>2.5937999999999999</v>
      </c>
      <c r="D637" s="3">
        <v>2.4331999999999998</v>
      </c>
      <c r="E637" s="20">
        <v>239</v>
      </c>
      <c r="F637" s="21">
        <v>93.17</v>
      </c>
    </row>
    <row r="638" spans="1:6">
      <c r="A638" s="17">
        <v>44023</v>
      </c>
      <c r="B638" s="18">
        <v>141.08000000000001</v>
      </c>
      <c r="C638" s="3">
        <v>2.5804</v>
      </c>
      <c r="D638" s="3">
        <v>2.4300000000000002</v>
      </c>
      <c r="E638" s="20">
        <v>239.685</v>
      </c>
      <c r="F638" s="21">
        <v>95.34</v>
      </c>
    </row>
    <row r="639" spans="1:6">
      <c r="A639" s="17">
        <v>44026</v>
      </c>
      <c r="B639" s="18">
        <v>140.59</v>
      </c>
      <c r="C639" s="3">
        <v>2.5680000000000001</v>
      </c>
      <c r="D639" s="3">
        <v>2.4184999999999999</v>
      </c>
      <c r="E639" s="20">
        <v>239.495</v>
      </c>
      <c r="F639" s="21">
        <v>95.68</v>
      </c>
    </row>
    <row r="640" spans="1:6">
      <c r="A640" s="17">
        <v>44027</v>
      </c>
      <c r="B640" s="18">
        <v>139.87</v>
      </c>
      <c r="C640" s="3">
        <v>2.5739999999999998</v>
      </c>
      <c r="D640" s="3">
        <v>2.4194</v>
      </c>
      <c r="E640" s="20">
        <v>239</v>
      </c>
      <c r="F640" s="21">
        <v>95.92</v>
      </c>
    </row>
    <row r="641" spans="1:6">
      <c r="A641" s="17">
        <v>44028</v>
      </c>
      <c r="B641" s="18">
        <v>139.69999999999999</v>
      </c>
      <c r="C641" s="3">
        <v>2.5550000000000002</v>
      </c>
      <c r="D641" s="3">
        <v>2.4016000000000002</v>
      </c>
      <c r="E641" s="20">
        <v>234.64</v>
      </c>
      <c r="F641" s="21">
        <v>95.48</v>
      </c>
    </row>
    <row r="642" spans="1:6">
      <c r="A642" s="17">
        <v>44029</v>
      </c>
      <c r="B642" s="18">
        <v>139.22</v>
      </c>
      <c r="C642" s="3">
        <v>2.5369000000000002</v>
      </c>
      <c r="D642" s="3">
        <v>2.3995000000000002</v>
      </c>
      <c r="E642" s="20">
        <v>233.05</v>
      </c>
      <c r="F642" s="21">
        <v>97.06</v>
      </c>
    </row>
    <row r="643" spans="1:6">
      <c r="A643" s="17">
        <v>44030</v>
      </c>
      <c r="B643" s="18">
        <v>139.08000000000001</v>
      </c>
      <c r="C643" s="3">
        <v>2.5457999999999998</v>
      </c>
      <c r="D643" s="3">
        <v>2.3994</v>
      </c>
      <c r="E643" s="20">
        <v>234.655</v>
      </c>
      <c r="F643" s="21">
        <v>97.72</v>
      </c>
    </row>
    <row r="644" spans="1:6">
      <c r="A644" s="17">
        <v>44033</v>
      </c>
      <c r="B644" s="18">
        <v>139.63</v>
      </c>
      <c r="C644" s="3">
        <v>2.5537999999999998</v>
      </c>
      <c r="D644" s="3">
        <v>2.399</v>
      </c>
      <c r="E644" s="20">
        <v>241.39</v>
      </c>
      <c r="F644" s="21">
        <v>96.52</v>
      </c>
    </row>
    <row r="645" spans="1:6">
      <c r="A645" s="17">
        <v>44034</v>
      </c>
      <c r="B645" s="18">
        <v>139.97</v>
      </c>
      <c r="C645" s="3">
        <v>2.5459999999999998</v>
      </c>
      <c r="D645" s="3">
        <v>2.3879000000000001</v>
      </c>
      <c r="E645" s="20">
        <v>255.24</v>
      </c>
      <c r="F645" s="21">
        <v>96.33</v>
      </c>
    </row>
    <row r="646" spans="1:6">
      <c r="A646" s="17">
        <v>44035</v>
      </c>
      <c r="B646" s="18">
        <v>141.96</v>
      </c>
      <c r="C646" s="3">
        <v>2.5543999999999998</v>
      </c>
      <c r="D646" s="3">
        <v>2.3854000000000002</v>
      </c>
      <c r="E646" s="20">
        <v>270.76499999999999</v>
      </c>
      <c r="F646" s="21">
        <v>98.36</v>
      </c>
    </row>
    <row r="647" spans="1:6">
      <c r="A647" s="17">
        <v>44036</v>
      </c>
      <c r="B647" s="18">
        <v>144.38</v>
      </c>
      <c r="C647" s="3">
        <v>2.5737999999999999</v>
      </c>
      <c r="D647" s="3">
        <v>2.3856999999999999</v>
      </c>
      <c r="E647" s="20">
        <v>278.14499999999998</v>
      </c>
      <c r="F647" s="21">
        <v>97</v>
      </c>
    </row>
    <row r="648" spans="1:6">
      <c r="A648" s="17">
        <v>44037</v>
      </c>
      <c r="B648" s="18">
        <v>145.51</v>
      </c>
      <c r="C648" s="3">
        <v>2.5848</v>
      </c>
      <c r="D648" s="3">
        <v>2.3898000000000001</v>
      </c>
      <c r="E648" s="20">
        <v>294.495</v>
      </c>
      <c r="F648" s="21">
        <v>97.27</v>
      </c>
    </row>
    <row r="649" spans="1:6">
      <c r="A649" s="17">
        <v>44040</v>
      </c>
      <c r="B649" s="18">
        <v>149.04</v>
      </c>
      <c r="C649" s="3">
        <v>2.5960999999999999</v>
      </c>
      <c r="D649" s="3">
        <v>2.3889</v>
      </c>
      <c r="E649" s="20">
        <v>316.82499999999999</v>
      </c>
      <c r="F649" s="21">
        <v>92.84</v>
      </c>
    </row>
    <row r="650" spans="1:6">
      <c r="A650" s="17">
        <v>44041</v>
      </c>
      <c r="B650" s="18">
        <v>149.69</v>
      </c>
      <c r="C650" s="3">
        <v>2.6221999999999999</v>
      </c>
      <c r="D650" s="3">
        <v>2.4102999999999999</v>
      </c>
      <c r="E650" s="20">
        <v>319.23</v>
      </c>
      <c r="F650" s="21">
        <v>92.61</v>
      </c>
    </row>
    <row r="651" spans="1:6">
      <c r="A651" s="17">
        <v>44042</v>
      </c>
      <c r="B651" s="18">
        <v>151.93</v>
      </c>
      <c r="C651" s="3">
        <v>2.6402000000000001</v>
      </c>
      <c r="D651" s="3">
        <v>2.4180000000000001</v>
      </c>
      <c r="E651" s="20">
        <v>328.06</v>
      </c>
      <c r="F651" s="21">
        <v>94.81</v>
      </c>
    </row>
    <row r="652" spans="1:6">
      <c r="A652" s="17">
        <v>44043</v>
      </c>
      <c r="B652" s="18">
        <v>153.06</v>
      </c>
      <c r="C652" s="3">
        <v>2.6678000000000002</v>
      </c>
      <c r="D652" s="3">
        <v>2.4386000000000001</v>
      </c>
      <c r="E652" s="20">
        <v>339.28</v>
      </c>
      <c r="F652" s="21">
        <v>93.25</v>
      </c>
    </row>
    <row r="653" spans="1:6">
      <c r="A653" s="17">
        <v>44044</v>
      </c>
      <c r="B653" s="18">
        <v>154.75</v>
      </c>
      <c r="C653" s="3">
        <v>2.6854</v>
      </c>
      <c r="D653" s="3">
        <v>2.4375</v>
      </c>
      <c r="E653" s="20">
        <v>368.414999999999</v>
      </c>
      <c r="F653" s="21">
        <v>95.04</v>
      </c>
    </row>
    <row r="654" spans="1:6">
      <c r="A654" s="17">
        <v>44047</v>
      </c>
      <c r="B654" s="18">
        <v>155.25</v>
      </c>
      <c r="C654" s="3">
        <v>2.6665999999999999</v>
      </c>
      <c r="D654" s="3">
        <v>2.4474999999999998</v>
      </c>
      <c r="E654" s="20">
        <v>392.01</v>
      </c>
      <c r="F654" s="21">
        <v>96.19</v>
      </c>
    </row>
    <row r="655" spans="1:6">
      <c r="A655" s="17">
        <v>44048</v>
      </c>
      <c r="B655" s="18">
        <v>154.68</v>
      </c>
      <c r="C655" s="3">
        <v>2.6671999999999998</v>
      </c>
      <c r="D655" s="3">
        <v>2.4394</v>
      </c>
      <c r="E655" s="20">
        <v>395.909999999999</v>
      </c>
      <c r="F655" s="21">
        <v>106.26</v>
      </c>
    </row>
    <row r="656" spans="1:6">
      <c r="A656" s="17">
        <v>44049</v>
      </c>
      <c r="B656" s="18">
        <v>159.38999999999999</v>
      </c>
      <c r="C656" s="3">
        <v>2.681</v>
      </c>
      <c r="D656" s="3">
        <v>2.4367999999999999</v>
      </c>
      <c r="E656" s="20">
        <v>397.495</v>
      </c>
      <c r="F656" s="21">
        <v>108.94</v>
      </c>
    </row>
    <row r="657" spans="1:6">
      <c r="A657" s="17">
        <v>44050</v>
      </c>
      <c r="B657" s="18">
        <v>160.59</v>
      </c>
      <c r="C657" s="3">
        <v>2.6856</v>
      </c>
      <c r="D657" s="3">
        <v>2.4376000000000002</v>
      </c>
      <c r="E657" s="20">
        <v>381.73500000000001</v>
      </c>
      <c r="F657" s="21">
        <v>109.67</v>
      </c>
    </row>
    <row r="658" spans="1:6">
      <c r="A658" s="17">
        <v>44051</v>
      </c>
      <c r="B658" s="18">
        <v>162.26</v>
      </c>
      <c r="C658" s="3">
        <v>2.6787999999999998</v>
      </c>
      <c r="D658" s="3">
        <v>2.4481999999999999</v>
      </c>
      <c r="E658" s="20">
        <v>386.95</v>
      </c>
      <c r="F658" s="21">
        <v>110.06</v>
      </c>
    </row>
    <row r="659" spans="1:6">
      <c r="A659" s="17">
        <v>44054</v>
      </c>
      <c r="B659" s="18">
        <v>160.77000000000001</v>
      </c>
      <c r="C659" s="3">
        <v>2.6879</v>
      </c>
      <c r="D659" s="3">
        <v>2.4628999999999999</v>
      </c>
      <c r="E659" s="20">
        <v>382.61</v>
      </c>
      <c r="F659" s="21">
        <v>113.9</v>
      </c>
    </row>
    <row r="660" spans="1:6">
      <c r="A660" s="17">
        <v>44055</v>
      </c>
      <c r="B660" s="18">
        <v>157.72999999999999</v>
      </c>
      <c r="C660" s="3">
        <v>2.6901000000000002</v>
      </c>
      <c r="D660" s="3">
        <v>2.4571000000000001</v>
      </c>
      <c r="E660" s="20">
        <v>377.79499999999899</v>
      </c>
      <c r="F660" s="21">
        <v>111.11</v>
      </c>
    </row>
    <row r="661" spans="1:6">
      <c r="A661" s="17">
        <v>44056</v>
      </c>
      <c r="B661" s="18">
        <v>152.66999999999999</v>
      </c>
      <c r="C661" s="3">
        <v>2.6888999999999998</v>
      </c>
      <c r="D661" s="3">
        <v>2.4582999999999999</v>
      </c>
      <c r="E661" s="20">
        <v>404.36</v>
      </c>
      <c r="F661" s="21">
        <v>112.73</v>
      </c>
    </row>
    <row r="662" spans="1:6">
      <c r="A662" s="17">
        <v>44057</v>
      </c>
      <c r="B662" s="18">
        <v>152.78</v>
      </c>
      <c r="C662" s="3">
        <v>2.7038000000000002</v>
      </c>
      <c r="D662" s="3">
        <v>2.4609000000000001</v>
      </c>
      <c r="E662" s="20">
        <v>431.33499999999998</v>
      </c>
      <c r="F662" s="21">
        <v>109.38</v>
      </c>
    </row>
    <row r="663" spans="1:6">
      <c r="A663" s="17">
        <v>44058</v>
      </c>
      <c r="B663" s="18">
        <v>153.87</v>
      </c>
      <c r="C663" s="3">
        <v>2.694</v>
      </c>
      <c r="D663" s="3">
        <v>2.4563999999999999</v>
      </c>
      <c r="E663" s="20">
        <v>436.09</v>
      </c>
      <c r="F663" s="21">
        <v>113.01</v>
      </c>
    </row>
    <row r="664" spans="1:6">
      <c r="A664" s="17">
        <v>44061</v>
      </c>
      <c r="B664" s="18">
        <v>154.11000000000001</v>
      </c>
      <c r="C664" s="3">
        <v>2.7103999999999999</v>
      </c>
      <c r="D664" s="3">
        <v>2.4582999999999999</v>
      </c>
      <c r="E664" s="20">
        <v>424.77499999999998</v>
      </c>
      <c r="F664" s="21">
        <v>115.01</v>
      </c>
    </row>
    <row r="665" spans="1:6">
      <c r="A665" s="17">
        <v>44062</v>
      </c>
      <c r="B665" s="18">
        <v>159.09</v>
      </c>
      <c r="C665" s="3">
        <v>2.7239</v>
      </c>
      <c r="D665" s="3">
        <v>2.4676999999999998</v>
      </c>
      <c r="E665" s="20">
        <v>410.73500000000001</v>
      </c>
      <c r="F665" s="21">
        <v>114.91</v>
      </c>
    </row>
    <row r="666" spans="1:6">
      <c r="A666" s="17">
        <v>44063</v>
      </c>
      <c r="B666" s="18">
        <v>158.25</v>
      </c>
      <c r="C666" s="3">
        <v>2.7349000000000001</v>
      </c>
      <c r="D666" s="3">
        <v>2.4695</v>
      </c>
      <c r="E666" s="20">
        <v>410.86</v>
      </c>
      <c r="F666" s="21">
        <v>114.61</v>
      </c>
    </row>
    <row r="667" spans="1:6">
      <c r="A667" s="17">
        <v>44064</v>
      </c>
      <c r="B667" s="18">
        <v>154.08000000000001</v>
      </c>
      <c r="C667" s="3">
        <v>2.7254</v>
      </c>
      <c r="D667" s="3">
        <v>2.4855999999999998</v>
      </c>
      <c r="E667" s="20">
        <v>401.99</v>
      </c>
      <c r="F667" s="21">
        <v>115.56</v>
      </c>
    </row>
    <row r="668" spans="1:6">
      <c r="A668" s="17">
        <v>44065</v>
      </c>
      <c r="B668" s="18">
        <v>156.69999999999999</v>
      </c>
      <c r="C668" s="3">
        <v>2.7694999999999999</v>
      </c>
      <c r="D668" s="3">
        <v>2.5215999999999998</v>
      </c>
      <c r="E668" s="20">
        <v>388.49</v>
      </c>
      <c r="F668" s="21">
        <v>115.71</v>
      </c>
    </row>
    <row r="669" spans="1:6">
      <c r="A669" s="17">
        <v>44068</v>
      </c>
      <c r="B669" s="18">
        <v>160.01</v>
      </c>
      <c r="C669" s="3">
        <v>2.8096999999999999</v>
      </c>
      <c r="D669" s="3">
        <v>2.5554000000000001</v>
      </c>
      <c r="E669" s="20">
        <v>389.74</v>
      </c>
      <c r="F669" s="21">
        <v>118.28</v>
      </c>
    </row>
    <row r="670" spans="1:6">
      <c r="A670" s="17">
        <v>44069</v>
      </c>
      <c r="B670" s="18">
        <v>161.13</v>
      </c>
      <c r="C670" s="3">
        <v>2.8626999999999998</v>
      </c>
      <c r="D670" s="3">
        <v>2.6027999999999998</v>
      </c>
      <c r="E670" s="20">
        <v>385.54499999999899</v>
      </c>
      <c r="F670" s="21">
        <v>124.37</v>
      </c>
    </row>
    <row r="671" spans="1:6">
      <c r="A671" s="17">
        <v>44070</v>
      </c>
      <c r="B671" s="18">
        <v>163.35</v>
      </c>
      <c r="C671" s="3">
        <v>2.9125000000000001</v>
      </c>
      <c r="D671" s="3">
        <v>2.6482999999999999</v>
      </c>
      <c r="E671" s="20">
        <v>384.38</v>
      </c>
      <c r="F671" s="21">
        <v>125.86</v>
      </c>
    </row>
    <row r="672" spans="1:6">
      <c r="A672" s="17">
        <v>44071</v>
      </c>
      <c r="B672" s="18">
        <v>165.88</v>
      </c>
      <c r="C672" s="3">
        <v>2.9289000000000001</v>
      </c>
      <c r="D672" s="3">
        <v>2.6612</v>
      </c>
      <c r="E672" s="20">
        <v>389.08</v>
      </c>
      <c r="F672" s="21">
        <v>124.83</v>
      </c>
    </row>
    <row r="673" spans="1:6">
      <c r="A673" s="17">
        <v>44072</v>
      </c>
      <c r="B673" s="18">
        <v>167.46</v>
      </c>
      <c r="C673" s="3">
        <v>2.9453</v>
      </c>
      <c r="D673" s="3">
        <v>2.6631</v>
      </c>
      <c r="E673" s="20">
        <v>399.14499999999998</v>
      </c>
      <c r="F673" s="21">
        <v>126.52</v>
      </c>
    </row>
    <row r="674" spans="1:6">
      <c r="A674" s="17">
        <v>44075</v>
      </c>
      <c r="B674" s="18">
        <v>167.07</v>
      </c>
      <c r="C674" s="3">
        <v>2.9348000000000001</v>
      </c>
      <c r="D674" s="3">
        <v>2.6547999999999998</v>
      </c>
      <c r="E674" s="20">
        <v>459.315</v>
      </c>
      <c r="F674" s="21">
        <v>125.01</v>
      </c>
    </row>
    <row r="675" spans="1:6">
      <c r="A675" s="17">
        <v>44076</v>
      </c>
      <c r="B675" s="18">
        <v>168.69</v>
      </c>
      <c r="C675" s="3">
        <v>2.9218000000000002</v>
      </c>
      <c r="D675" s="3">
        <v>2.6393</v>
      </c>
      <c r="E675" s="20">
        <v>451.4</v>
      </c>
      <c r="F675" s="21">
        <v>124.81</v>
      </c>
    </row>
    <row r="676" spans="1:6">
      <c r="A676" s="17">
        <v>44077</v>
      </c>
      <c r="B676" s="18">
        <v>167.5</v>
      </c>
      <c r="C676" s="3">
        <v>2.9056999999999999</v>
      </c>
      <c r="D676" s="3">
        <v>2.6459000000000001</v>
      </c>
      <c r="E676" s="20">
        <v>412.45</v>
      </c>
      <c r="F676" s="21">
        <v>129.04</v>
      </c>
    </row>
    <row r="677" spans="1:6">
      <c r="A677" s="17">
        <v>44078</v>
      </c>
      <c r="B677" s="18">
        <v>164.48</v>
      </c>
      <c r="C677" s="3">
        <v>2.9026000000000001</v>
      </c>
      <c r="D677" s="3">
        <v>2.6450999999999998</v>
      </c>
      <c r="E677" s="20">
        <v>382.14499999999998</v>
      </c>
      <c r="F677" s="21">
        <v>134.18</v>
      </c>
    </row>
    <row r="678" spans="1:6">
      <c r="A678" s="17">
        <v>44079</v>
      </c>
      <c r="B678" s="18">
        <v>164.1</v>
      </c>
      <c r="C678" s="3">
        <v>2.8933</v>
      </c>
      <c r="D678" s="3">
        <v>2.6341999999999999</v>
      </c>
      <c r="E678" s="20">
        <v>352.79500000000002</v>
      </c>
      <c r="F678" s="21">
        <v>131.4</v>
      </c>
    </row>
    <row r="679" spans="1:6">
      <c r="A679" s="17">
        <v>44082</v>
      </c>
      <c r="B679" s="18">
        <v>163.46</v>
      </c>
      <c r="C679" s="3">
        <v>2.8854000000000002</v>
      </c>
      <c r="D679" s="3">
        <v>2.6364999999999998</v>
      </c>
      <c r="E679" s="20">
        <v>341.159999999999</v>
      </c>
      <c r="F679" s="21">
        <v>120.88</v>
      </c>
    </row>
    <row r="680" spans="1:6">
      <c r="A680" s="17">
        <v>44083</v>
      </c>
      <c r="B680" s="18">
        <v>162.74</v>
      </c>
      <c r="C680" s="3">
        <v>2.8666999999999998</v>
      </c>
      <c r="D680" s="3">
        <v>2.6356000000000002</v>
      </c>
      <c r="E680" s="20">
        <v>345.10500000000002</v>
      </c>
      <c r="F680" s="21">
        <v>120.96</v>
      </c>
    </row>
    <row r="681" spans="1:6">
      <c r="A681" s="17">
        <v>44084</v>
      </c>
      <c r="B681" s="18">
        <v>163.24</v>
      </c>
      <c r="C681" s="3">
        <v>2.8679000000000001</v>
      </c>
      <c r="D681" s="3">
        <v>2.6328999999999998</v>
      </c>
      <c r="E681" s="20">
        <v>363.99</v>
      </c>
      <c r="F681" s="21">
        <v>112.82</v>
      </c>
    </row>
    <row r="682" spans="1:6">
      <c r="A682" s="17">
        <v>44085</v>
      </c>
      <c r="B682" s="18">
        <v>163.56</v>
      </c>
      <c r="C682" s="3">
        <v>2.8763999999999998</v>
      </c>
      <c r="D682" s="3">
        <v>2.6158000000000001</v>
      </c>
      <c r="E682" s="20">
        <v>365.73</v>
      </c>
      <c r="F682" s="21">
        <v>117.32</v>
      </c>
    </row>
    <row r="683" spans="1:6">
      <c r="A683" s="17">
        <v>44086</v>
      </c>
      <c r="B683" s="18">
        <v>162.49</v>
      </c>
      <c r="C683" s="3">
        <v>2.8626</v>
      </c>
      <c r="D683" s="3">
        <v>2.5992000000000002</v>
      </c>
      <c r="E683" s="20">
        <v>376.70499999999998</v>
      </c>
      <c r="F683" s="21">
        <v>113.49</v>
      </c>
    </row>
    <row r="684" spans="1:6">
      <c r="A684" s="17">
        <v>44089</v>
      </c>
      <c r="B684" s="18">
        <v>161.99</v>
      </c>
      <c r="C684" s="3">
        <v>2.8540000000000001</v>
      </c>
      <c r="D684" s="3">
        <v>2.5939999999999999</v>
      </c>
      <c r="E684" s="20">
        <v>372.53</v>
      </c>
      <c r="F684" s="21">
        <v>112</v>
      </c>
    </row>
    <row r="685" spans="1:6">
      <c r="A685" s="17">
        <v>44090</v>
      </c>
      <c r="B685" s="18">
        <v>163.51</v>
      </c>
      <c r="C685" s="3">
        <v>2.8555999999999999</v>
      </c>
      <c r="D685" s="3">
        <v>2.59</v>
      </c>
      <c r="E685" s="20">
        <v>364.33</v>
      </c>
      <c r="F685" s="21">
        <v>115.36</v>
      </c>
    </row>
    <row r="686" spans="1:6">
      <c r="A686" s="17">
        <v>44091</v>
      </c>
      <c r="B686" s="18">
        <v>162.86000000000001</v>
      </c>
      <c r="C686" s="3">
        <v>2.8456000000000001</v>
      </c>
      <c r="D686" s="3">
        <v>2.5781000000000001</v>
      </c>
      <c r="E686" s="20">
        <v>378.93499999999898</v>
      </c>
      <c r="F686" s="21">
        <v>115.54</v>
      </c>
    </row>
    <row r="687" spans="1:6">
      <c r="A687" s="17">
        <v>44092</v>
      </c>
      <c r="B687" s="18">
        <v>160.32</v>
      </c>
      <c r="C687" s="3">
        <v>2.8290999999999999</v>
      </c>
      <c r="D687" s="3">
        <v>2.5754999999999999</v>
      </c>
      <c r="E687" s="20">
        <v>384.15</v>
      </c>
      <c r="F687" s="21">
        <v>112.13</v>
      </c>
    </row>
    <row r="688" spans="1:6">
      <c r="A688" s="17">
        <v>44093</v>
      </c>
      <c r="B688" s="18">
        <v>161.25</v>
      </c>
      <c r="C688" s="3">
        <v>2.8254999999999999</v>
      </c>
      <c r="D688" s="3">
        <v>2.5657999999999999</v>
      </c>
      <c r="E688" s="20">
        <v>382.85</v>
      </c>
      <c r="F688" s="21">
        <v>110.34</v>
      </c>
    </row>
    <row r="689" spans="1:6">
      <c r="A689" s="17">
        <v>44096</v>
      </c>
      <c r="B689" s="18">
        <v>160.37</v>
      </c>
      <c r="C689" s="3">
        <v>2.823</v>
      </c>
      <c r="D689" s="3">
        <v>2.5832999999999999</v>
      </c>
      <c r="E689" s="20">
        <v>341.34500000000003</v>
      </c>
      <c r="F689" s="21">
        <v>106.84</v>
      </c>
    </row>
    <row r="690" spans="1:6">
      <c r="A690" s="17">
        <v>44097</v>
      </c>
      <c r="B690" s="18">
        <v>158.5</v>
      </c>
      <c r="C690" s="3">
        <v>2.8264999999999998</v>
      </c>
      <c r="D690" s="3">
        <v>2.5905</v>
      </c>
      <c r="E690" s="20">
        <v>329.65499999999997</v>
      </c>
      <c r="F690" s="21">
        <v>110.08</v>
      </c>
    </row>
    <row r="691" spans="1:6">
      <c r="A691" s="17">
        <v>44098</v>
      </c>
      <c r="B691" s="18">
        <v>157.27000000000001</v>
      </c>
      <c r="C691" s="3">
        <v>2.8184999999999998</v>
      </c>
      <c r="D691" s="3">
        <v>2.5908000000000002</v>
      </c>
      <c r="E691" s="20">
        <v>334.99</v>
      </c>
      <c r="F691" s="21">
        <v>111.81</v>
      </c>
    </row>
    <row r="692" spans="1:6">
      <c r="A692" s="17">
        <v>44099</v>
      </c>
      <c r="B692" s="18">
        <v>154.96</v>
      </c>
      <c r="C692" s="3">
        <v>2.8129</v>
      </c>
      <c r="D692" s="3">
        <v>2.6042000000000001</v>
      </c>
      <c r="E692" s="20">
        <v>348.02499999999998</v>
      </c>
      <c r="F692" s="21">
        <v>107.12</v>
      </c>
    </row>
    <row r="693" spans="1:6">
      <c r="A693" s="17">
        <v>44100</v>
      </c>
      <c r="B693" s="18">
        <v>156.27000000000001</v>
      </c>
      <c r="C693" s="3">
        <v>2.8016000000000001</v>
      </c>
      <c r="D693" s="3">
        <v>2.5992000000000002</v>
      </c>
      <c r="E693" s="20">
        <v>351.46499999999997</v>
      </c>
      <c r="F693" s="21">
        <v>108.22</v>
      </c>
    </row>
    <row r="694" spans="1:6">
      <c r="A694" s="17">
        <v>44103</v>
      </c>
      <c r="B694" s="18">
        <v>156.30000000000001</v>
      </c>
      <c r="C694" s="3">
        <v>2.8328000000000002</v>
      </c>
      <c r="D694" s="3">
        <v>2.6263999999999998</v>
      </c>
      <c r="E694" s="20">
        <v>355.539999999999</v>
      </c>
      <c r="F694" s="21">
        <v>112.28</v>
      </c>
    </row>
    <row r="695" spans="1:6">
      <c r="A695" s="17">
        <v>44104</v>
      </c>
      <c r="B695" s="18">
        <v>159.79</v>
      </c>
      <c r="C695" s="3">
        <v>2.8616000000000001</v>
      </c>
      <c r="D695" s="3">
        <v>2.6402999999999999</v>
      </c>
      <c r="E695" s="20">
        <v>356.46499999999997</v>
      </c>
      <c r="F695" s="21">
        <v>114.96</v>
      </c>
    </row>
    <row r="696" spans="1:6">
      <c r="A696" s="17">
        <v>44105</v>
      </c>
      <c r="B696" s="18">
        <v>158.87</v>
      </c>
      <c r="C696" s="3">
        <v>2.8414999999999999</v>
      </c>
      <c r="D696" s="3">
        <v>2.6236000000000002</v>
      </c>
      <c r="E696" s="20">
        <v>357.79500000000002</v>
      </c>
      <c r="F696" s="21">
        <v>114.09</v>
      </c>
    </row>
    <row r="697" spans="1:6">
      <c r="A697" s="17">
        <v>44106</v>
      </c>
      <c r="B697" s="18">
        <v>158.57</v>
      </c>
      <c r="C697" s="3">
        <v>2.8368000000000002</v>
      </c>
      <c r="D697" s="3">
        <v>2.6019000000000001</v>
      </c>
      <c r="E697" s="20">
        <v>344.495</v>
      </c>
      <c r="F697" s="21">
        <v>115.81</v>
      </c>
    </row>
    <row r="698" spans="1:6">
      <c r="A698" s="17">
        <v>44107</v>
      </c>
      <c r="B698" s="18">
        <v>160.28</v>
      </c>
      <c r="C698" s="3">
        <v>2.8405</v>
      </c>
      <c r="D698" s="3">
        <v>2.6150000000000002</v>
      </c>
      <c r="E698" s="20">
        <v>347.685</v>
      </c>
      <c r="F698" s="21">
        <v>116.79</v>
      </c>
    </row>
    <row r="699" spans="1:6">
      <c r="A699" s="17">
        <v>44110</v>
      </c>
      <c r="B699" s="18">
        <v>159.94</v>
      </c>
      <c r="C699" s="3">
        <v>2.8586</v>
      </c>
      <c r="D699" s="3">
        <v>2.6187999999999998</v>
      </c>
      <c r="E699" s="20">
        <v>346.125</v>
      </c>
      <c r="F699" s="21">
        <v>113.02</v>
      </c>
    </row>
    <row r="700" spans="1:6">
      <c r="A700" s="17">
        <v>44111</v>
      </c>
      <c r="B700" s="18">
        <v>161.25</v>
      </c>
      <c r="C700" s="3">
        <v>2.8664000000000001</v>
      </c>
      <c r="D700" s="3">
        <v>2.6225000000000001</v>
      </c>
      <c r="E700" s="20">
        <v>338.07</v>
      </c>
      <c r="F700" s="21">
        <v>116.5</v>
      </c>
    </row>
    <row r="701" spans="1:6">
      <c r="A701" s="17">
        <v>44112</v>
      </c>
      <c r="B701" s="18">
        <v>159.07</v>
      </c>
      <c r="C701" s="3">
        <v>2.8549000000000002</v>
      </c>
      <c r="D701" s="3">
        <v>2.6204999999999998</v>
      </c>
      <c r="E701" s="20">
        <v>343.875</v>
      </c>
      <c r="F701" s="21">
        <v>113.16</v>
      </c>
    </row>
    <row r="702" spans="1:6">
      <c r="A702" s="17">
        <v>44113</v>
      </c>
      <c r="B702" s="18">
        <v>158.88999999999999</v>
      </c>
      <c r="C702" s="3">
        <v>2.8472</v>
      </c>
      <c r="D702" s="3">
        <v>2.613</v>
      </c>
      <c r="E702" s="20">
        <v>357.85</v>
      </c>
      <c r="F702" s="21">
        <v>115.08</v>
      </c>
    </row>
    <row r="703" spans="1:6">
      <c r="A703" s="17">
        <v>44114</v>
      </c>
      <c r="B703" s="18">
        <v>158.51</v>
      </c>
      <c r="C703" s="3">
        <v>2.8222999999999998</v>
      </c>
      <c r="D703" s="3">
        <v>2.5779999999999998</v>
      </c>
      <c r="E703" s="20">
        <v>371.86</v>
      </c>
      <c r="F703" s="21">
        <v>114.97</v>
      </c>
    </row>
    <row r="704" spans="1:6">
      <c r="A704" s="17">
        <v>44117</v>
      </c>
      <c r="B704" s="18">
        <v>158.63</v>
      </c>
      <c r="C704" s="3">
        <v>2.8195000000000001</v>
      </c>
      <c r="D704" s="3">
        <v>2.57</v>
      </c>
      <c r="E704" s="20">
        <v>381.29999999999899</v>
      </c>
      <c r="F704" s="21">
        <v>116.97</v>
      </c>
    </row>
    <row r="705" spans="1:6">
      <c r="A705" s="17">
        <v>44118</v>
      </c>
      <c r="B705" s="18">
        <v>158.75</v>
      </c>
      <c r="C705" s="3">
        <v>2.8212000000000002</v>
      </c>
      <c r="D705" s="3">
        <v>2.5707</v>
      </c>
      <c r="E705" s="20">
        <v>380.76499999999999</v>
      </c>
      <c r="F705" s="21">
        <v>124.4</v>
      </c>
    </row>
    <row r="706" spans="1:6">
      <c r="A706" s="17">
        <v>44119</v>
      </c>
      <c r="B706" s="18">
        <v>156.80000000000001</v>
      </c>
      <c r="C706" s="3">
        <v>2.8102999999999998</v>
      </c>
      <c r="D706" s="3">
        <v>2.5716999999999999</v>
      </c>
      <c r="E706" s="20">
        <v>380.52499999999998</v>
      </c>
      <c r="F706" s="21">
        <v>121.1</v>
      </c>
    </row>
    <row r="707" spans="1:6">
      <c r="A707" s="17">
        <v>44120</v>
      </c>
      <c r="B707" s="18">
        <v>156.66999999999999</v>
      </c>
      <c r="C707" s="3">
        <v>2.8167</v>
      </c>
      <c r="D707" s="3">
        <v>2.5760000000000001</v>
      </c>
      <c r="E707" s="20">
        <v>370.73500000000001</v>
      </c>
      <c r="F707" s="21">
        <v>121.19</v>
      </c>
    </row>
    <row r="708" spans="1:6">
      <c r="A708" s="17">
        <v>44121</v>
      </c>
      <c r="B708" s="18">
        <v>157.85</v>
      </c>
      <c r="C708" s="3">
        <v>2.8121999999999998</v>
      </c>
      <c r="D708" s="3">
        <v>2.5729000000000002</v>
      </c>
      <c r="E708" s="20">
        <v>367.69</v>
      </c>
      <c r="F708" s="21">
        <v>120.71</v>
      </c>
    </row>
    <row r="709" spans="1:6">
      <c r="A709" s="17">
        <v>44124</v>
      </c>
      <c r="B709" s="18">
        <v>157.87</v>
      </c>
      <c r="C709" s="3">
        <v>2.819</v>
      </c>
      <c r="D709" s="3">
        <v>2.5708000000000002</v>
      </c>
      <c r="E709" s="20">
        <v>376.97</v>
      </c>
      <c r="F709" s="21">
        <v>119.02</v>
      </c>
    </row>
    <row r="710" spans="1:6">
      <c r="A710" s="17">
        <v>44125</v>
      </c>
      <c r="B710" s="18">
        <v>157.08000000000001</v>
      </c>
      <c r="C710" s="3">
        <v>2.8226</v>
      </c>
      <c r="D710" s="3">
        <v>2.5629</v>
      </c>
      <c r="E710" s="20">
        <v>384.98500000000001</v>
      </c>
      <c r="F710" s="21">
        <v>115.98</v>
      </c>
    </row>
    <row r="711" spans="1:6">
      <c r="A711" s="17">
        <v>44126</v>
      </c>
      <c r="B711" s="18">
        <v>157.11000000000001</v>
      </c>
      <c r="C711" s="3">
        <v>2.8151999999999999</v>
      </c>
      <c r="D711" s="3">
        <v>2.5466000000000002</v>
      </c>
      <c r="E711" s="20">
        <v>406.29499999999899</v>
      </c>
      <c r="F711" s="21">
        <v>117.51</v>
      </c>
    </row>
    <row r="712" spans="1:6">
      <c r="A712" s="17">
        <v>44127</v>
      </c>
      <c r="B712" s="18">
        <v>156.91</v>
      </c>
      <c r="C712" s="3">
        <v>2.8071999999999999</v>
      </c>
      <c r="D712" s="3">
        <v>2.5459999999999998</v>
      </c>
      <c r="E712" s="20">
        <v>410.7</v>
      </c>
      <c r="F712" s="21">
        <v>116.87</v>
      </c>
    </row>
    <row r="713" spans="1:6">
      <c r="A713" s="17">
        <v>44128</v>
      </c>
      <c r="B713" s="18">
        <v>156.02000000000001</v>
      </c>
      <c r="C713" s="3">
        <v>2.8081999999999998</v>
      </c>
      <c r="D713" s="3">
        <v>2.5398999999999998</v>
      </c>
      <c r="E713" s="20">
        <v>414.65</v>
      </c>
      <c r="F713" s="21">
        <v>115.75</v>
      </c>
    </row>
    <row r="714" spans="1:6">
      <c r="A714" s="17">
        <v>44131</v>
      </c>
      <c r="B714" s="18">
        <v>155.30000000000001</v>
      </c>
      <c r="C714" s="3">
        <v>2.8003999999999998</v>
      </c>
      <c r="D714" s="3">
        <v>2.5402</v>
      </c>
      <c r="E714" s="20">
        <v>400.32499999999999</v>
      </c>
      <c r="F714" s="21">
        <v>115.04</v>
      </c>
    </row>
    <row r="715" spans="1:6">
      <c r="A715" s="17">
        <v>44132</v>
      </c>
      <c r="B715" s="18">
        <v>155.88999999999999</v>
      </c>
      <c r="C715" s="3">
        <v>2.8081</v>
      </c>
      <c r="D715" s="3">
        <v>2.5533999999999999</v>
      </c>
      <c r="E715" s="20">
        <v>395.20499999999998</v>
      </c>
      <c r="F715" s="21">
        <v>115.05</v>
      </c>
    </row>
    <row r="716" spans="1:6">
      <c r="A716" s="17">
        <v>44133</v>
      </c>
      <c r="B716" s="18">
        <v>158.5</v>
      </c>
      <c r="C716" s="3">
        <v>2.8500999999999999</v>
      </c>
      <c r="D716" s="3">
        <v>2.5990000000000002</v>
      </c>
      <c r="E716" s="20">
        <v>387.42500000000001</v>
      </c>
      <c r="F716" s="21">
        <v>116.6</v>
      </c>
    </row>
    <row r="717" spans="1:6">
      <c r="A717" s="17">
        <v>44134</v>
      </c>
      <c r="B717" s="18">
        <v>158.47999999999999</v>
      </c>
      <c r="C717" s="3">
        <v>2.8805000000000001</v>
      </c>
      <c r="D717" s="3">
        <v>2.6263999999999998</v>
      </c>
      <c r="E717" s="20">
        <v>383.065</v>
      </c>
      <c r="F717" s="21">
        <v>111.2</v>
      </c>
    </row>
    <row r="718" spans="1:6">
      <c r="A718" s="17">
        <v>44135</v>
      </c>
      <c r="B718" s="18">
        <v>158.91999999999999</v>
      </c>
      <c r="C718" s="3">
        <v>2.8769</v>
      </c>
      <c r="D718" s="3">
        <v>2.6352000000000002</v>
      </c>
      <c r="E718" s="20">
        <v>389.12</v>
      </c>
      <c r="F718" s="21">
        <v>115.32</v>
      </c>
    </row>
    <row r="719" spans="1:6">
      <c r="A719" s="17">
        <v>44138</v>
      </c>
      <c r="B719" s="18">
        <v>161.22999999999999</v>
      </c>
      <c r="C719" s="3">
        <v>2.8946999999999998</v>
      </c>
      <c r="D719" s="3">
        <v>2.6579000000000002</v>
      </c>
      <c r="E719" s="20">
        <v>393.159999999999</v>
      </c>
      <c r="F719" s="21">
        <v>108.86</v>
      </c>
    </row>
    <row r="720" spans="1:6">
      <c r="A720" s="17">
        <v>44139</v>
      </c>
      <c r="B720" s="18">
        <v>162.25</v>
      </c>
      <c r="C720" s="3">
        <v>2.9001999999999999</v>
      </c>
      <c r="D720" s="3">
        <v>2.6562999999999999</v>
      </c>
      <c r="E720" s="20">
        <v>392.86</v>
      </c>
      <c r="F720" s="21">
        <v>108.77</v>
      </c>
    </row>
    <row r="721" spans="1:6">
      <c r="A721" s="17">
        <v>44140</v>
      </c>
      <c r="B721" s="18">
        <v>160.47999999999999</v>
      </c>
      <c r="C721" s="3">
        <v>2.8856999999999999</v>
      </c>
      <c r="D721" s="3">
        <v>2.6429999999999998</v>
      </c>
      <c r="E721" s="20">
        <v>408.92</v>
      </c>
      <c r="F721" s="21">
        <v>110.44</v>
      </c>
    </row>
    <row r="722" spans="1:6">
      <c r="A722" s="17">
        <v>44141</v>
      </c>
      <c r="B722" s="18">
        <v>161.16999999999999</v>
      </c>
      <c r="C722" s="3">
        <v>2.8809</v>
      </c>
      <c r="D722" s="3">
        <v>2.6153</v>
      </c>
      <c r="E722" s="20">
        <v>436.815</v>
      </c>
      <c r="F722" s="21">
        <v>114.95</v>
      </c>
    </row>
    <row r="723" spans="1:6">
      <c r="A723" s="17">
        <v>44142</v>
      </c>
      <c r="B723" s="18">
        <v>161.46</v>
      </c>
      <c r="C723" s="3">
        <v>2.859</v>
      </c>
      <c r="D723" s="3">
        <v>2.5779999999999998</v>
      </c>
      <c r="E723" s="20">
        <v>447.15499999999997</v>
      </c>
      <c r="F723" s="21">
        <v>119.03</v>
      </c>
    </row>
    <row r="724" spans="1:6">
      <c r="A724" s="17">
        <v>44145</v>
      </c>
      <c r="B724" s="18">
        <v>162.18</v>
      </c>
      <c r="C724" s="3">
        <v>2.8624999999999998</v>
      </c>
      <c r="D724" s="3">
        <v>2.577</v>
      </c>
      <c r="E724" s="20">
        <v>447.255</v>
      </c>
      <c r="F724" s="21">
        <v>118.69</v>
      </c>
    </row>
    <row r="725" spans="1:6">
      <c r="A725" s="17">
        <v>44146</v>
      </c>
      <c r="B725" s="18">
        <v>154.13</v>
      </c>
      <c r="C725" s="3">
        <v>2.7911000000000001</v>
      </c>
      <c r="D725" s="3">
        <v>2.5569000000000002</v>
      </c>
      <c r="E725" s="20">
        <v>463.29999999999899</v>
      </c>
      <c r="F725" s="21">
        <v>116.32</v>
      </c>
    </row>
    <row r="726" spans="1:6">
      <c r="A726" s="17">
        <v>44147</v>
      </c>
      <c r="B726" s="18">
        <v>154.13</v>
      </c>
      <c r="C726" s="3">
        <v>2.7850000000000001</v>
      </c>
      <c r="D726" s="3">
        <v>2.5550999999999999</v>
      </c>
      <c r="E726" s="20">
        <v>461.54499999999899</v>
      </c>
      <c r="F726" s="21">
        <v>115.97</v>
      </c>
    </row>
    <row r="727" spans="1:6">
      <c r="A727" s="17">
        <v>44148</v>
      </c>
      <c r="B727" s="18">
        <v>154.22999999999999</v>
      </c>
      <c r="C727" s="3">
        <v>2.8096000000000001</v>
      </c>
      <c r="D727" s="3">
        <v>2.5680000000000001</v>
      </c>
      <c r="E727" s="20">
        <v>468.03500000000003</v>
      </c>
      <c r="F727" s="21">
        <v>119.49</v>
      </c>
    </row>
    <row r="728" spans="1:6">
      <c r="A728" s="17">
        <v>44149</v>
      </c>
      <c r="B728" s="18">
        <v>155</v>
      </c>
      <c r="C728" s="3">
        <v>2.8092000000000001</v>
      </c>
      <c r="D728" s="3">
        <v>2.5668000000000002</v>
      </c>
      <c r="E728" s="20">
        <v>465.01</v>
      </c>
      <c r="F728" s="21">
        <v>119.21</v>
      </c>
    </row>
    <row r="729" spans="1:6">
      <c r="A729" s="17">
        <v>44152</v>
      </c>
      <c r="B729" s="18">
        <v>155.86000000000001</v>
      </c>
      <c r="C729" s="3">
        <v>2.8109999999999999</v>
      </c>
      <c r="D729" s="3">
        <v>2.5613999999999999</v>
      </c>
      <c r="E729" s="20">
        <v>485.534999999999</v>
      </c>
      <c r="F729" s="21">
        <v>119.26</v>
      </c>
    </row>
    <row r="730" spans="1:6">
      <c r="A730" s="17">
        <v>44153</v>
      </c>
      <c r="B730" s="18">
        <v>154.93</v>
      </c>
      <c r="C730" s="3">
        <v>2.8067000000000002</v>
      </c>
      <c r="D730" s="3">
        <v>2.5558999999999998</v>
      </c>
      <c r="E730" s="20">
        <v>476.80499999999898</v>
      </c>
      <c r="F730" s="21">
        <v>120.3</v>
      </c>
    </row>
    <row r="731" spans="1:6">
      <c r="A731" s="17">
        <v>44154</v>
      </c>
      <c r="B731" s="18">
        <v>154.07</v>
      </c>
      <c r="C731" s="3">
        <v>2.8058999999999998</v>
      </c>
      <c r="D731" s="3">
        <v>2.5528</v>
      </c>
      <c r="E731" s="20">
        <v>475.565</v>
      </c>
      <c r="F731" s="21">
        <v>119.39</v>
      </c>
    </row>
    <row r="732" spans="1:6">
      <c r="A732" s="17">
        <v>44155</v>
      </c>
      <c r="B732" s="18">
        <v>152.66</v>
      </c>
      <c r="C732" s="3">
        <v>2.7978999999999998</v>
      </c>
      <c r="D732" s="3">
        <v>2.5564</v>
      </c>
      <c r="E732" s="20">
        <v>492.784999999999</v>
      </c>
      <c r="F732" s="21">
        <v>118.03</v>
      </c>
    </row>
    <row r="733" spans="1:6">
      <c r="A733" s="17">
        <v>44156</v>
      </c>
      <c r="B733" s="18">
        <v>153.19999999999999</v>
      </c>
      <c r="C733" s="3">
        <v>2.8014999999999999</v>
      </c>
      <c r="D733" s="3">
        <v>2.5522</v>
      </c>
      <c r="E733" s="20">
        <v>528.1</v>
      </c>
      <c r="F733" s="21">
        <v>118.64</v>
      </c>
    </row>
    <row r="734" spans="1:6">
      <c r="A734" s="17">
        <v>44159</v>
      </c>
      <c r="B734" s="18">
        <v>152.88999999999999</v>
      </c>
      <c r="C734" s="3">
        <v>2.8016000000000001</v>
      </c>
      <c r="D734" s="3">
        <v>2.5514000000000001</v>
      </c>
      <c r="E734" s="20">
        <v>617.91499999999996</v>
      </c>
      <c r="F734" s="21">
        <v>117.34</v>
      </c>
    </row>
    <row r="735" spans="1:6">
      <c r="A735" s="17">
        <v>44160</v>
      </c>
      <c r="B735" s="18">
        <v>149.34</v>
      </c>
      <c r="C735" s="3">
        <v>2.8039000000000001</v>
      </c>
      <c r="D735" s="3">
        <v>2.5548000000000002</v>
      </c>
      <c r="E735" s="20">
        <v>580.51</v>
      </c>
      <c r="F735" s="21">
        <v>113.85</v>
      </c>
    </row>
    <row r="736" spans="1:6">
      <c r="A736" s="17">
        <v>44161</v>
      </c>
      <c r="B736" s="18">
        <v>148.85</v>
      </c>
      <c r="C736" s="3">
        <v>2.8060999999999998</v>
      </c>
      <c r="D736" s="3">
        <v>2.56</v>
      </c>
      <c r="E736" s="20">
        <v>529.66499999999996</v>
      </c>
      <c r="F736" s="21">
        <v>115.17</v>
      </c>
    </row>
    <row r="737" spans="1:6">
      <c r="A737" s="17">
        <v>44162</v>
      </c>
      <c r="B737" s="18">
        <v>149.78</v>
      </c>
      <c r="C737" s="3">
        <v>2.8239999999999998</v>
      </c>
      <c r="D737" s="3">
        <v>2.5670000000000002</v>
      </c>
      <c r="E737" s="20">
        <v>512.89499999999998</v>
      </c>
      <c r="F737" s="21">
        <v>116.03</v>
      </c>
    </row>
    <row r="738" spans="1:6">
      <c r="A738" s="17">
        <v>44163</v>
      </c>
      <c r="B738" s="18">
        <v>150.07</v>
      </c>
      <c r="C738" s="3">
        <v>2.8472</v>
      </c>
      <c r="D738" s="3">
        <v>2.5817000000000001</v>
      </c>
      <c r="E738" s="20">
        <v>527.79</v>
      </c>
      <c r="F738" s="21">
        <v>116.59</v>
      </c>
    </row>
    <row r="739" spans="1:6">
      <c r="A739" s="17">
        <v>44166</v>
      </c>
      <c r="B739" s="18">
        <v>147.4</v>
      </c>
      <c r="C739" s="3">
        <v>2.8639999999999999</v>
      </c>
      <c r="D739" s="3">
        <v>2.5872999999999999</v>
      </c>
      <c r="E739" s="20">
        <v>601.26499999999999</v>
      </c>
      <c r="F739" s="21">
        <v>119.05</v>
      </c>
    </row>
    <row r="740" spans="1:6">
      <c r="A740" s="17">
        <v>44167</v>
      </c>
      <c r="B740" s="18">
        <v>149.6</v>
      </c>
      <c r="C740" s="3">
        <v>2.8582000000000001</v>
      </c>
      <c r="D740" s="3">
        <v>2.5905</v>
      </c>
      <c r="E740" s="20">
        <v>590.625</v>
      </c>
      <c r="F740" s="21">
        <v>122.72</v>
      </c>
    </row>
    <row r="741" spans="1:6">
      <c r="A741" s="17">
        <v>44168</v>
      </c>
      <c r="B741" s="18">
        <v>152.52000000000001</v>
      </c>
      <c r="C741" s="3">
        <v>2.8736000000000002</v>
      </c>
      <c r="D741" s="3">
        <v>2.5880999999999998</v>
      </c>
      <c r="E741" s="20">
        <v>605.125</v>
      </c>
      <c r="F741" s="21">
        <v>123.08</v>
      </c>
    </row>
    <row r="742" spans="1:6">
      <c r="A742" s="17">
        <v>44169</v>
      </c>
      <c r="B742" s="18">
        <v>152.56</v>
      </c>
      <c r="C742" s="3">
        <v>2.8927</v>
      </c>
      <c r="D742" s="3">
        <v>2.5861999999999998</v>
      </c>
      <c r="E742" s="20">
        <v>593.31999999999903</v>
      </c>
      <c r="F742" s="21">
        <v>122.94</v>
      </c>
    </row>
    <row r="743" spans="1:6">
      <c r="A743" s="17">
        <v>44170</v>
      </c>
      <c r="B743" s="18">
        <v>151.96</v>
      </c>
      <c r="C743" s="3">
        <v>2.8822999999999999</v>
      </c>
      <c r="D743" s="3">
        <v>2.5697000000000001</v>
      </c>
      <c r="E743" s="20">
        <v>590.31500000000005</v>
      </c>
      <c r="F743" s="21">
        <v>122.25</v>
      </c>
    </row>
    <row r="744" spans="1:6">
      <c r="A744" s="17">
        <v>44173</v>
      </c>
      <c r="B744" s="18">
        <v>151.29</v>
      </c>
      <c r="C744" s="3">
        <v>2.8736000000000002</v>
      </c>
      <c r="D744" s="3">
        <v>2.5674000000000001</v>
      </c>
      <c r="E744" s="20">
        <v>572.14499999999998</v>
      </c>
      <c r="F744" s="21">
        <v>123.75</v>
      </c>
    </row>
    <row r="745" spans="1:6">
      <c r="A745" s="17">
        <v>44174</v>
      </c>
      <c r="B745" s="18">
        <v>153.29</v>
      </c>
      <c r="C745" s="3">
        <v>2.8754</v>
      </c>
      <c r="D745" s="3">
        <v>2.5571999999999999</v>
      </c>
      <c r="E745" s="20">
        <v>554.30999999999995</v>
      </c>
      <c r="F745" s="21">
        <v>124.38</v>
      </c>
    </row>
    <row r="746" spans="1:6">
      <c r="A746" s="17">
        <v>44175</v>
      </c>
      <c r="B746" s="18">
        <v>152.37</v>
      </c>
      <c r="C746" s="3">
        <v>2.8685999999999998</v>
      </c>
      <c r="D746" s="3">
        <v>2.5482</v>
      </c>
      <c r="E746" s="20">
        <v>561.89499999999998</v>
      </c>
      <c r="F746" s="21">
        <v>121.78</v>
      </c>
    </row>
    <row r="747" spans="1:6">
      <c r="A747" s="17">
        <v>44176</v>
      </c>
      <c r="B747" s="18">
        <v>150.22999999999999</v>
      </c>
      <c r="C747" s="3">
        <v>2.8662000000000001</v>
      </c>
      <c r="D747" s="3">
        <v>2.5476000000000001</v>
      </c>
      <c r="E747" s="20">
        <v>548.13499999999999</v>
      </c>
      <c r="F747" s="21">
        <v>123.24</v>
      </c>
    </row>
    <row r="748" spans="1:6">
      <c r="A748" s="17">
        <v>44177</v>
      </c>
      <c r="B748" s="18">
        <v>149.35</v>
      </c>
      <c r="C748" s="3">
        <v>2.8555000000000001</v>
      </c>
      <c r="D748" s="3">
        <v>2.5333999999999999</v>
      </c>
      <c r="E748" s="20">
        <v>558.79499999999996</v>
      </c>
      <c r="F748" s="21">
        <v>122.41</v>
      </c>
    </row>
    <row r="749" spans="1:6">
      <c r="A749" s="17">
        <v>44180</v>
      </c>
      <c r="B749" s="18">
        <v>147.99</v>
      </c>
      <c r="C749" s="3">
        <v>2.8552</v>
      </c>
      <c r="D749" s="3">
        <v>2.5287000000000002</v>
      </c>
      <c r="E749" s="20">
        <v>588.08999999999901</v>
      </c>
      <c r="F749" s="21">
        <v>121.78</v>
      </c>
    </row>
    <row r="750" spans="1:6">
      <c r="A750" s="17">
        <v>44181</v>
      </c>
      <c r="B750" s="18">
        <v>150.02000000000001</v>
      </c>
      <c r="C750" s="3">
        <v>2.8559999999999999</v>
      </c>
      <c r="D750" s="3">
        <v>2.5299999999999998</v>
      </c>
      <c r="E750" s="20">
        <v>610.01499999999999</v>
      </c>
      <c r="F750" s="21">
        <v>127.88</v>
      </c>
    </row>
    <row r="751" spans="1:6">
      <c r="A751" s="17">
        <v>44182</v>
      </c>
      <c r="B751" s="18">
        <v>151.1</v>
      </c>
      <c r="C751" s="3">
        <v>2.8591000000000002</v>
      </c>
      <c r="D751" s="3">
        <v>2.5249000000000001</v>
      </c>
      <c r="E751" s="20">
        <v>651.48</v>
      </c>
      <c r="F751" s="21">
        <v>127.81</v>
      </c>
    </row>
    <row r="752" spans="1:6">
      <c r="A752" s="17">
        <v>44183</v>
      </c>
      <c r="B752" s="18">
        <v>151.12</v>
      </c>
      <c r="C752" s="3">
        <v>2.8454000000000002</v>
      </c>
      <c r="D752" s="3">
        <v>2.5108999999999999</v>
      </c>
      <c r="E752" s="20">
        <v>646.91499999999996</v>
      </c>
      <c r="F752" s="21">
        <v>128.69999999999999</v>
      </c>
    </row>
    <row r="753" spans="1:6">
      <c r="A753" s="17">
        <v>44184</v>
      </c>
      <c r="B753" s="18">
        <v>151.43</v>
      </c>
      <c r="C753" s="3">
        <v>2.8325</v>
      </c>
      <c r="D753" s="3">
        <v>2.5068000000000001</v>
      </c>
      <c r="E753" s="20">
        <v>658.09500000000003</v>
      </c>
      <c r="F753" s="21">
        <v>126.65</v>
      </c>
    </row>
    <row r="754" spans="1:6">
      <c r="A754" s="17">
        <v>44187</v>
      </c>
      <c r="B754" s="18">
        <v>152.16999999999999</v>
      </c>
      <c r="C754" s="3">
        <v>2.8498999999999999</v>
      </c>
      <c r="D754" s="3">
        <v>2.532</v>
      </c>
      <c r="E754" s="20">
        <v>612.89499999999998</v>
      </c>
      <c r="F754" s="21">
        <v>128.22999999999999</v>
      </c>
    </row>
    <row r="755" spans="1:6">
      <c r="A755" s="17">
        <v>44188</v>
      </c>
      <c r="B755" s="18">
        <v>154.53</v>
      </c>
      <c r="C755" s="3">
        <v>2.8929999999999998</v>
      </c>
      <c r="D755" s="3">
        <v>2.5657999999999999</v>
      </c>
      <c r="E755" s="20">
        <v>595.36500000000001</v>
      </c>
      <c r="F755" s="21">
        <v>131.88</v>
      </c>
    </row>
    <row r="756" spans="1:6">
      <c r="A756" s="17">
        <v>44189</v>
      </c>
      <c r="B756" s="18">
        <v>155.1</v>
      </c>
      <c r="C756" s="3">
        <v>2.9058000000000002</v>
      </c>
      <c r="D756" s="3">
        <v>2.5838000000000001</v>
      </c>
      <c r="E756" s="20">
        <v>590.33000000000004</v>
      </c>
      <c r="F756" s="21">
        <v>130.96</v>
      </c>
    </row>
    <row r="757" spans="1:6">
      <c r="A757" s="17">
        <v>44190</v>
      </c>
      <c r="B757" s="18">
        <v>155.87</v>
      </c>
      <c r="C757" s="3">
        <v>2.9129</v>
      </c>
      <c r="D757" s="3">
        <v>2.5891000000000002</v>
      </c>
      <c r="E757" s="20">
        <v>619.08999999999901</v>
      </c>
      <c r="F757" s="21">
        <v>131.97</v>
      </c>
    </row>
    <row r="758" spans="1:6">
      <c r="A758" s="17">
        <v>44194</v>
      </c>
      <c r="B758" s="18">
        <v>154.94</v>
      </c>
      <c r="C758" s="3">
        <v>2.8953000000000002</v>
      </c>
      <c r="D758" s="3">
        <v>2.5735999999999999</v>
      </c>
      <c r="E758" s="20">
        <v>714.13</v>
      </c>
      <c r="F758" s="21">
        <v>136.69</v>
      </c>
    </row>
    <row r="759" spans="1:6">
      <c r="A759" s="17">
        <v>44195</v>
      </c>
      <c r="B759" s="18">
        <v>154.88</v>
      </c>
      <c r="C759" s="4">
        <v>2.9034</v>
      </c>
      <c r="D759" s="4">
        <v>2.5708000000000002</v>
      </c>
      <c r="E759" s="20">
        <v>737.90499999999997</v>
      </c>
      <c r="F759" s="21">
        <v>134.87</v>
      </c>
    </row>
    <row r="760" spans="1:6">
      <c r="A760" s="17">
        <v>44196</v>
      </c>
      <c r="B760" s="18">
        <v>155.66999999999999</v>
      </c>
      <c r="C760" s="4">
        <v>2.9146999999999998</v>
      </c>
      <c r="D760" s="4">
        <v>2.5789</v>
      </c>
      <c r="E760" s="20">
        <v>739.3</v>
      </c>
      <c r="F760" s="21">
        <v>133.72</v>
      </c>
    </row>
    <row r="761" spans="1:6">
      <c r="A761" s="17">
        <v>44197</v>
      </c>
      <c r="B761" s="18">
        <v>156.80000000000001</v>
      </c>
      <c r="C761" s="3">
        <v>2.9146999999999998</v>
      </c>
      <c r="D761" s="3">
        <v>2.5789</v>
      </c>
      <c r="E761" s="20">
        <v>733.42499999999995</v>
      </c>
      <c r="F761" s="21">
        <v>132.69</v>
      </c>
    </row>
    <row r="762" spans="1:6">
      <c r="A762" s="17">
        <v>44201</v>
      </c>
      <c r="B762" s="18">
        <v>160.13</v>
      </c>
      <c r="C762" s="3">
        <v>2.9319000000000002</v>
      </c>
      <c r="D762" s="3">
        <v>2.5794999999999999</v>
      </c>
      <c r="E762" s="20">
        <v>1054.7950000000001</v>
      </c>
      <c r="F762" s="21">
        <v>129.41</v>
      </c>
    </row>
    <row r="763" spans="1:6">
      <c r="A763" s="17">
        <v>44202</v>
      </c>
      <c r="B763" s="18">
        <v>161.6</v>
      </c>
      <c r="C763" s="3">
        <v>2.9335</v>
      </c>
      <c r="D763" s="3">
        <v>2.5821000000000001</v>
      </c>
      <c r="E763" s="20">
        <v>1136.655</v>
      </c>
      <c r="F763" s="21">
        <v>131.01</v>
      </c>
    </row>
    <row r="764" spans="1:6">
      <c r="A764" s="17">
        <v>44203</v>
      </c>
      <c r="B764" s="18">
        <v>161.44</v>
      </c>
      <c r="C764" s="3">
        <v>2.9258000000000002</v>
      </c>
      <c r="D764" s="3">
        <v>2.5655000000000001</v>
      </c>
      <c r="E764" s="20">
        <v>1221.03</v>
      </c>
      <c r="F764" s="21">
        <v>126.6</v>
      </c>
    </row>
    <row r="765" spans="1:6">
      <c r="A765" s="17">
        <v>44208</v>
      </c>
      <c r="B765" s="18">
        <v>153.19999999999999</v>
      </c>
      <c r="C765" s="3">
        <v>2.899</v>
      </c>
      <c r="D765" s="3">
        <v>2.5787</v>
      </c>
      <c r="E765" s="20">
        <v>1078.7749999999901</v>
      </c>
      <c r="F765" s="21">
        <v>130.91999999999999</v>
      </c>
    </row>
    <row r="766" spans="1:6">
      <c r="A766" s="17">
        <v>44209</v>
      </c>
      <c r="B766" s="18">
        <v>154.43</v>
      </c>
      <c r="C766" s="3">
        <v>2.8982999999999999</v>
      </c>
      <c r="D766" s="3">
        <v>2.5798000000000001</v>
      </c>
      <c r="E766" s="20">
        <v>1060.99</v>
      </c>
      <c r="F766" s="21">
        <v>132.05000000000001</v>
      </c>
    </row>
    <row r="767" spans="1:6">
      <c r="A767" s="17">
        <v>44210</v>
      </c>
      <c r="B767" s="18">
        <v>153.04</v>
      </c>
      <c r="C767" s="3">
        <v>2.8957999999999999</v>
      </c>
      <c r="D767" s="3">
        <v>2.5695999999999999</v>
      </c>
      <c r="E767" s="20">
        <v>1166.875</v>
      </c>
      <c r="F767" s="21">
        <v>128.97999999999999</v>
      </c>
    </row>
    <row r="768" spans="1:6">
      <c r="A768" s="17">
        <v>44211</v>
      </c>
      <c r="B768" s="18">
        <v>152.18</v>
      </c>
      <c r="C768" s="3">
        <v>2.899</v>
      </c>
      <c r="D768" s="3">
        <v>2.5720999999999998</v>
      </c>
      <c r="E768" s="20">
        <v>1162.28</v>
      </c>
      <c r="F768" s="21">
        <v>128.80000000000001</v>
      </c>
    </row>
    <row r="769" spans="1:6">
      <c r="A769" s="17">
        <v>44212</v>
      </c>
      <c r="B769" s="18">
        <v>152.34</v>
      </c>
      <c r="C769" s="3">
        <v>2.8786999999999998</v>
      </c>
      <c r="D769" s="3">
        <v>2.556</v>
      </c>
      <c r="E769" s="20">
        <v>1223.06</v>
      </c>
      <c r="F769" s="21">
        <v>130.88999999999999</v>
      </c>
    </row>
    <row r="770" spans="1:6">
      <c r="A770" s="17">
        <v>44213</v>
      </c>
      <c r="B770" s="18">
        <v>150.34</v>
      </c>
      <c r="C770" s="3">
        <v>2.8542000000000001</v>
      </c>
      <c r="D770" s="3">
        <v>2.5428000000000002</v>
      </c>
      <c r="E770" s="20">
        <v>1218.0450000000001</v>
      </c>
      <c r="F770" s="21">
        <v>128.91</v>
      </c>
    </row>
    <row r="771" spans="1:6">
      <c r="A771" s="17">
        <v>44215</v>
      </c>
      <c r="B771" s="18">
        <v>150.59</v>
      </c>
      <c r="C771" s="3">
        <v>2.8645</v>
      </c>
      <c r="D771" s="3">
        <v>2.5539999999999998</v>
      </c>
      <c r="E771" s="20">
        <v>1346.07499999999</v>
      </c>
      <c r="F771" s="21">
        <v>127.14</v>
      </c>
    </row>
    <row r="772" spans="1:6">
      <c r="A772" s="17">
        <v>44216</v>
      </c>
      <c r="B772" s="18">
        <v>151.16</v>
      </c>
      <c r="C772" s="3">
        <v>2.8725000000000001</v>
      </c>
      <c r="D772" s="3">
        <v>2.5508999999999999</v>
      </c>
      <c r="E772" s="20">
        <v>1321.47</v>
      </c>
      <c r="F772" s="21">
        <v>127.83</v>
      </c>
    </row>
    <row r="773" spans="1:6">
      <c r="A773" s="17">
        <v>44217</v>
      </c>
      <c r="B773" s="18">
        <v>151.4</v>
      </c>
      <c r="C773" s="3">
        <v>2.8573</v>
      </c>
      <c r="D773" s="3">
        <v>2.5390999999999999</v>
      </c>
      <c r="E773" s="20">
        <v>1237.7950000000001</v>
      </c>
      <c r="F773" s="21">
        <v>132.03</v>
      </c>
    </row>
    <row r="774" spans="1:6">
      <c r="A774" s="17">
        <v>44218</v>
      </c>
      <c r="B774" s="18">
        <v>152.35</v>
      </c>
      <c r="C774" s="3">
        <v>2.8595999999999999</v>
      </c>
      <c r="D774" s="3">
        <v>2.5371999999999999</v>
      </c>
      <c r="E774" s="20">
        <v>1160.1849999999999</v>
      </c>
      <c r="F774" s="21">
        <v>136.87</v>
      </c>
    </row>
    <row r="775" spans="1:6">
      <c r="A775" s="17">
        <v>44219</v>
      </c>
      <c r="B775" s="18">
        <v>151.82</v>
      </c>
      <c r="C775" s="3">
        <v>2.8784999999999998</v>
      </c>
      <c r="D775" s="3">
        <v>2.5474999999999999</v>
      </c>
      <c r="E775" s="20">
        <v>1235.06</v>
      </c>
      <c r="F775" s="21">
        <v>139.07</v>
      </c>
    </row>
    <row r="776" spans="1:6">
      <c r="A776" s="17">
        <v>44222</v>
      </c>
      <c r="B776" s="18">
        <v>152.52000000000001</v>
      </c>
      <c r="C776" s="3">
        <v>2.8818999999999999</v>
      </c>
      <c r="D776" s="3">
        <v>2.5565000000000002</v>
      </c>
      <c r="E776" s="20">
        <v>1312.2750000000001</v>
      </c>
      <c r="F776" s="21">
        <v>142.91999999999999</v>
      </c>
    </row>
    <row r="777" spans="1:6">
      <c r="A777" s="17">
        <v>44223</v>
      </c>
      <c r="B777" s="18">
        <v>153.61000000000001</v>
      </c>
      <c r="C777" s="3">
        <v>2.8990999999999998</v>
      </c>
      <c r="D777" s="3">
        <v>2.5781999999999998</v>
      </c>
      <c r="E777" s="20">
        <v>1291.08</v>
      </c>
      <c r="F777" s="21">
        <v>143.16</v>
      </c>
    </row>
    <row r="778" spans="1:6">
      <c r="A778" s="17">
        <v>44224</v>
      </c>
      <c r="B778" s="18">
        <v>153.26</v>
      </c>
      <c r="C778" s="3">
        <v>2.9087000000000001</v>
      </c>
      <c r="D778" s="3">
        <v>2.5817999999999999</v>
      </c>
      <c r="E778" s="20">
        <v>1290.92</v>
      </c>
      <c r="F778" s="21">
        <v>142.06</v>
      </c>
    </row>
    <row r="779" spans="1:6">
      <c r="A779" s="17">
        <v>44225</v>
      </c>
      <c r="B779" s="18">
        <v>155.13</v>
      </c>
      <c r="C779" s="3">
        <v>2.9470999999999998</v>
      </c>
      <c r="D779" s="3">
        <v>2.6227999999999998</v>
      </c>
      <c r="E779" s="20">
        <v>1364.82</v>
      </c>
      <c r="F779" s="21">
        <v>137.09</v>
      </c>
    </row>
    <row r="780" spans="1:6">
      <c r="A780" s="17">
        <v>44226</v>
      </c>
      <c r="B780" s="18">
        <v>156.43</v>
      </c>
      <c r="C780" s="3">
        <v>2.9523000000000001</v>
      </c>
      <c r="D780" s="3">
        <v>2.6261999999999999</v>
      </c>
      <c r="E780" s="20">
        <v>1366.7049999999999</v>
      </c>
      <c r="F780" s="21">
        <v>131.96</v>
      </c>
    </row>
    <row r="781" spans="1:6">
      <c r="A781" s="17">
        <v>44229</v>
      </c>
      <c r="B781" s="18">
        <v>156.46</v>
      </c>
      <c r="C781" s="3">
        <v>2.9279999999999999</v>
      </c>
      <c r="D781" s="3">
        <v>2.6194999999999999</v>
      </c>
      <c r="E781" s="20">
        <v>1455.52</v>
      </c>
      <c r="F781" s="21">
        <v>134.13999999999999</v>
      </c>
    </row>
    <row r="782" spans="1:6">
      <c r="A782" s="17">
        <v>44230</v>
      </c>
      <c r="B782" s="18">
        <v>156.13999999999999</v>
      </c>
      <c r="C782" s="3">
        <v>2.9287999999999998</v>
      </c>
      <c r="D782" s="3">
        <v>2.6293000000000002</v>
      </c>
      <c r="E782" s="20">
        <v>1590.5149999999901</v>
      </c>
      <c r="F782" s="21">
        <v>134.99</v>
      </c>
    </row>
    <row r="783" spans="1:6">
      <c r="A783" s="17">
        <v>44231</v>
      </c>
      <c r="B783" s="18">
        <v>155.75</v>
      </c>
      <c r="C783" s="3">
        <v>2.9380000000000002</v>
      </c>
      <c r="D783" s="3">
        <v>2.6404000000000001</v>
      </c>
      <c r="E783" s="20">
        <v>1628.0149999999901</v>
      </c>
      <c r="F783" s="21">
        <v>133.94</v>
      </c>
    </row>
    <row r="784" spans="1:6">
      <c r="A784" s="17">
        <v>44232</v>
      </c>
      <c r="B784" s="18">
        <v>153.55000000000001</v>
      </c>
      <c r="C784" s="3">
        <v>2.9222000000000001</v>
      </c>
      <c r="D784" s="3">
        <v>2.6364000000000001</v>
      </c>
      <c r="E784" s="20">
        <v>1677.575</v>
      </c>
      <c r="F784" s="21">
        <v>137.38999999999999</v>
      </c>
    </row>
    <row r="785" spans="1:6">
      <c r="A785" s="17">
        <v>44233</v>
      </c>
      <c r="B785" s="18">
        <v>152.82</v>
      </c>
      <c r="C785" s="3">
        <v>2.9104999999999999</v>
      </c>
      <c r="D785" s="3">
        <v>2.6282000000000001</v>
      </c>
      <c r="E785" s="20">
        <v>1696.395</v>
      </c>
      <c r="F785" s="21">
        <v>136.76</v>
      </c>
    </row>
    <row r="786" spans="1:6">
      <c r="A786" s="17">
        <v>44236</v>
      </c>
      <c r="B786" s="18">
        <v>152.31</v>
      </c>
      <c r="C786" s="3">
        <v>2.9022999999999999</v>
      </c>
      <c r="D786" s="3">
        <v>2.6150000000000002</v>
      </c>
      <c r="E786" s="20">
        <v>1767.56</v>
      </c>
      <c r="F786" s="21">
        <v>136.91</v>
      </c>
    </row>
    <row r="787" spans="1:6">
      <c r="A787" s="17">
        <v>44237</v>
      </c>
      <c r="B787" s="18">
        <v>154.34</v>
      </c>
      <c r="C787" s="3">
        <v>2.9091999999999998</v>
      </c>
      <c r="D787" s="3">
        <v>2.5996999999999999</v>
      </c>
      <c r="E787" s="20">
        <v>1759.7550000000001</v>
      </c>
      <c r="F787" s="21">
        <v>136.01</v>
      </c>
    </row>
    <row r="788" spans="1:6">
      <c r="A788" s="17">
        <v>44238</v>
      </c>
      <c r="B788" s="18">
        <v>152.81</v>
      </c>
      <c r="C788" s="3">
        <v>2.8917999999999999</v>
      </c>
      <c r="D788" s="3">
        <v>2.5783</v>
      </c>
      <c r="E788" s="20">
        <v>1762.1</v>
      </c>
      <c r="F788" s="21">
        <v>135.38999999999999</v>
      </c>
    </row>
    <row r="789" spans="1:6">
      <c r="A789" s="17">
        <v>44239</v>
      </c>
      <c r="B789" s="18">
        <v>152.46</v>
      </c>
      <c r="C789" s="3">
        <v>2.8927</v>
      </c>
      <c r="D789" s="3">
        <v>2.5748000000000002</v>
      </c>
      <c r="E789" s="20">
        <v>1804.135</v>
      </c>
      <c r="F789" s="21">
        <v>135.13</v>
      </c>
    </row>
    <row r="790" spans="1:6">
      <c r="A790" s="17">
        <v>44240</v>
      </c>
      <c r="B790" s="18">
        <v>151.30000000000001</v>
      </c>
      <c r="C790" s="3">
        <v>2.9003999999999999</v>
      </c>
      <c r="D790" s="3">
        <v>2.5886</v>
      </c>
      <c r="E790" s="20">
        <v>1820.71</v>
      </c>
      <c r="F790" s="21">
        <v>135.37</v>
      </c>
    </row>
    <row r="791" spans="1:6">
      <c r="A791" s="17">
        <v>44243</v>
      </c>
      <c r="B791" s="18">
        <v>150.78</v>
      </c>
      <c r="C791" s="3">
        <v>2.8972000000000002</v>
      </c>
      <c r="D791" s="3">
        <v>2.5804999999999998</v>
      </c>
      <c r="E791" s="20">
        <v>1776.28</v>
      </c>
      <c r="F791" s="21">
        <v>133.19</v>
      </c>
    </row>
    <row r="792" spans="1:6">
      <c r="A792" s="17">
        <v>44244</v>
      </c>
      <c r="B792" s="18">
        <v>151.25</v>
      </c>
      <c r="C792" s="3">
        <v>2.9043000000000001</v>
      </c>
      <c r="D792" s="3">
        <v>2.5798999999999999</v>
      </c>
      <c r="E792" s="20">
        <v>1795.835</v>
      </c>
      <c r="F792" s="21">
        <v>130.84</v>
      </c>
    </row>
    <row r="793" spans="1:6">
      <c r="A793" s="17">
        <v>44245</v>
      </c>
      <c r="B793" s="18">
        <v>148.97</v>
      </c>
      <c r="C793" s="3">
        <v>2.8946000000000001</v>
      </c>
      <c r="D793" s="3">
        <v>2.5901999999999998</v>
      </c>
      <c r="E793" s="20">
        <v>1900.48</v>
      </c>
      <c r="F793" s="21">
        <v>129.71</v>
      </c>
    </row>
    <row r="794" spans="1:6">
      <c r="A794" s="17">
        <v>44246</v>
      </c>
      <c r="B794" s="18">
        <v>148.55000000000001</v>
      </c>
      <c r="C794" s="3">
        <v>2.89</v>
      </c>
      <c r="D794" s="3">
        <v>2.5916000000000001</v>
      </c>
      <c r="E794" s="20">
        <v>1932.62</v>
      </c>
      <c r="F794" s="21">
        <v>129.87</v>
      </c>
    </row>
    <row r="795" spans="1:6">
      <c r="A795" s="17">
        <v>44247</v>
      </c>
      <c r="B795" s="18">
        <v>147.80000000000001</v>
      </c>
      <c r="C795" s="3">
        <v>2.8984999999999999</v>
      </c>
      <c r="D795" s="3">
        <v>2.5916999999999999</v>
      </c>
      <c r="E795" s="20">
        <v>1928.94</v>
      </c>
      <c r="F795" s="21">
        <v>126</v>
      </c>
    </row>
    <row r="796" spans="1:6">
      <c r="A796" s="17">
        <v>44250</v>
      </c>
      <c r="B796" s="18">
        <v>150.15</v>
      </c>
      <c r="C796" s="3">
        <v>2.8866999999999998</v>
      </c>
      <c r="D796" s="3">
        <v>2.5962999999999998</v>
      </c>
      <c r="E796" s="20">
        <v>1571.2349999999999</v>
      </c>
      <c r="F796" s="21">
        <v>125.86</v>
      </c>
    </row>
    <row r="797" spans="1:6">
      <c r="A797" s="17">
        <v>44251</v>
      </c>
      <c r="B797" s="18">
        <v>151.29</v>
      </c>
      <c r="C797" s="3">
        <v>2.8904999999999998</v>
      </c>
      <c r="D797" s="3">
        <v>2.6006</v>
      </c>
      <c r="E797" s="20">
        <v>1607.095</v>
      </c>
      <c r="F797" s="21">
        <v>125.35</v>
      </c>
    </row>
    <row r="798" spans="1:6">
      <c r="A798" s="17">
        <v>44252</v>
      </c>
      <c r="B798" s="18">
        <v>151.28</v>
      </c>
      <c r="C798" s="3">
        <v>2.871</v>
      </c>
      <c r="D798" s="3">
        <v>2.6036000000000001</v>
      </c>
      <c r="E798" s="20">
        <v>1565.885</v>
      </c>
      <c r="F798" s="21">
        <v>120.99</v>
      </c>
    </row>
    <row r="799" spans="1:6">
      <c r="A799" s="17">
        <v>44253</v>
      </c>
      <c r="B799" s="18">
        <v>149.91999999999999</v>
      </c>
      <c r="C799" s="3">
        <v>2.871</v>
      </c>
      <c r="D799" s="3">
        <v>2.6019999999999999</v>
      </c>
      <c r="E799" s="20">
        <v>1481.82</v>
      </c>
      <c r="F799" s="21">
        <v>121.26</v>
      </c>
    </row>
    <row r="800" spans="1:6">
      <c r="A800" s="17">
        <v>44254</v>
      </c>
      <c r="B800" s="18">
        <v>147.87</v>
      </c>
      <c r="C800" s="3">
        <v>2.8815</v>
      </c>
      <c r="D800" s="3">
        <v>2.6057000000000001</v>
      </c>
      <c r="E800" s="20">
        <v>1476.69</v>
      </c>
      <c r="F800" s="21">
        <v>127.79</v>
      </c>
    </row>
    <row r="801" spans="1:6">
      <c r="A801" s="17">
        <v>44257</v>
      </c>
      <c r="B801" s="18">
        <v>146.13999999999999</v>
      </c>
      <c r="C801" s="3">
        <v>2.8540999999999999</v>
      </c>
      <c r="D801" s="3">
        <v>2.6019000000000001</v>
      </c>
      <c r="E801" s="20">
        <v>1530.42</v>
      </c>
      <c r="F801" s="21">
        <v>125.12</v>
      </c>
    </row>
    <row r="802" spans="1:6">
      <c r="A802" s="17">
        <v>44258</v>
      </c>
      <c r="B802" s="18">
        <v>145.79</v>
      </c>
      <c r="C802" s="3">
        <v>2.8561999999999999</v>
      </c>
      <c r="D802" s="3">
        <v>2.6234000000000002</v>
      </c>
      <c r="E802" s="20">
        <v>1567.4649999999999</v>
      </c>
      <c r="F802" s="21">
        <v>122.06</v>
      </c>
    </row>
    <row r="803" spans="1:6">
      <c r="A803" s="17">
        <v>44259</v>
      </c>
      <c r="B803" s="18">
        <v>144.77000000000001</v>
      </c>
      <c r="C803" s="3">
        <v>2.8483999999999998</v>
      </c>
      <c r="D803" s="3">
        <v>2.6073</v>
      </c>
      <c r="E803" s="20">
        <v>1565.3150000000001</v>
      </c>
      <c r="F803" s="21">
        <v>120.13</v>
      </c>
    </row>
    <row r="804" spans="1:6">
      <c r="A804" s="17">
        <v>44260</v>
      </c>
      <c r="B804" s="18">
        <v>143.38999999999999</v>
      </c>
      <c r="C804" s="3">
        <v>2.8254000000000001</v>
      </c>
      <c r="D804" s="3">
        <v>2.6080000000000001</v>
      </c>
      <c r="E804" s="20">
        <v>1496.415</v>
      </c>
      <c r="F804" s="21">
        <v>121.42</v>
      </c>
    </row>
    <row r="805" spans="1:6">
      <c r="A805" s="17">
        <v>44261</v>
      </c>
      <c r="B805" s="18">
        <v>142.35</v>
      </c>
      <c r="C805" s="3">
        <v>2.8090000000000002</v>
      </c>
      <c r="D805" s="3">
        <v>2.6105</v>
      </c>
      <c r="E805" s="20">
        <v>1592.53</v>
      </c>
      <c r="F805" s="21">
        <v>116.36</v>
      </c>
    </row>
    <row r="806" spans="1:6">
      <c r="A806" s="17">
        <v>44265</v>
      </c>
      <c r="B806" s="18">
        <v>142.81</v>
      </c>
      <c r="C806" s="3">
        <v>2.7951999999999999</v>
      </c>
      <c r="D806" s="3">
        <v>2.6084999999999998</v>
      </c>
      <c r="E806" s="20">
        <v>1818.35</v>
      </c>
      <c r="F806" s="21">
        <v>121.08</v>
      </c>
    </row>
    <row r="807" spans="1:6">
      <c r="A807" s="17">
        <v>44266</v>
      </c>
      <c r="B807" s="18">
        <v>143.33000000000001</v>
      </c>
      <c r="C807" s="3">
        <v>2.8024</v>
      </c>
      <c r="D807" s="3">
        <v>2.6048</v>
      </c>
      <c r="E807" s="20">
        <v>1786.165</v>
      </c>
      <c r="F807" s="21">
        <v>119.98</v>
      </c>
    </row>
    <row r="808" spans="1:6">
      <c r="A808" s="17">
        <v>44267</v>
      </c>
      <c r="B808" s="18">
        <v>144.77000000000001</v>
      </c>
      <c r="C808" s="3">
        <v>2.8033000000000001</v>
      </c>
      <c r="D808" s="3">
        <v>2.5931999999999999</v>
      </c>
      <c r="E808" s="20">
        <v>1782.02</v>
      </c>
      <c r="F808" s="21">
        <v>121.96</v>
      </c>
    </row>
    <row r="809" spans="1:6">
      <c r="A809" s="17">
        <v>44268</v>
      </c>
      <c r="B809" s="18">
        <v>142.06</v>
      </c>
      <c r="C809" s="3">
        <v>2.7852000000000001</v>
      </c>
      <c r="D809" s="3">
        <v>2.5933000000000002</v>
      </c>
      <c r="E809" s="20">
        <v>1836.12</v>
      </c>
      <c r="F809" s="21">
        <v>121.03</v>
      </c>
    </row>
    <row r="810" spans="1:6">
      <c r="A810" s="17">
        <v>44271</v>
      </c>
      <c r="B810" s="18">
        <v>144.11000000000001</v>
      </c>
      <c r="C810" s="3">
        <v>2.7909999999999999</v>
      </c>
      <c r="D810" s="3">
        <v>2.5939999999999999</v>
      </c>
      <c r="E810" s="20">
        <v>1767.885</v>
      </c>
      <c r="F810" s="21">
        <v>123.99</v>
      </c>
    </row>
    <row r="811" spans="1:6">
      <c r="A811" s="17">
        <v>44272</v>
      </c>
      <c r="B811" s="18">
        <v>144.35</v>
      </c>
      <c r="C811" s="3">
        <v>2.7938999999999998</v>
      </c>
      <c r="D811" s="3">
        <v>2.5918000000000001</v>
      </c>
      <c r="E811" s="20">
        <v>1790.58</v>
      </c>
      <c r="F811" s="21">
        <v>125.57</v>
      </c>
    </row>
    <row r="812" spans="1:6">
      <c r="A812" s="17">
        <v>44273</v>
      </c>
      <c r="B812" s="18">
        <v>145.03</v>
      </c>
      <c r="C812" s="3">
        <v>2.8037000000000001</v>
      </c>
      <c r="D812" s="3">
        <v>2.5971000000000002</v>
      </c>
      <c r="E812" s="20">
        <v>1804.6</v>
      </c>
      <c r="F812" s="21">
        <v>124.76</v>
      </c>
    </row>
    <row r="813" spans="1:6">
      <c r="A813" s="17">
        <v>44274</v>
      </c>
      <c r="B813" s="18">
        <v>144.97</v>
      </c>
      <c r="C813" s="3">
        <v>2.8104</v>
      </c>
      <c r="D813" s="3">
        <v>2.6002000000000001</v>
      </c>
      <c r="E813" s="20">
        <v>1787.51</v>
      </c>
      <c r="F813" s="21">
        <v>120.53</v>
      </c>
    </row>
    <row r="814" spans="1:6">
      <c r="A814" s="17">
        <v>44275</v>
      </c>
      <c r="B814" s="18">
        <v>145.05000000000001</v>
      </c>
      <c r="C814" s="3">
        <v>2.7944</v>
      </c>
      <c r="D814" s="3">
        <v>2.5971000000000002</v>
      </c>
      <c r="E814" s="20">
        <v>1834.9649999999999</v>
      </c>
      <c r="F814" s="21">
        <v>119.99</v>
      </c>
    </row>
    <row r="815" spans="1:6">
      <c r="A815" s="17">
        <v>44278</v>
      </c>
      <c r="B815" s="18">
        <v>145.09</v>
      </c>
      <c r="C815" s="3">
        <v>2.8086000000000002</v>
      </c>
      <c r="D815" s="3">
        <v>2.6034000000000002</v>
      </c>
      <c r="E815" s="20">
        <v>1686.94</v>
      </c>
      <c r="F815" s="21">
        <v>123.39</v>
      </c>
    </row>
    <row r="816" spans="1:6">
      <c r="A816" s="17">
        <v>44279</v>
      </c>
      <c r="B816" s="18">
        <v>146.25</v>
      </c>
      <c r="C816" s="3">
        <v>2.8157999999999999</v>
      </c>
      <c r="D816" s="3">
        <v>2.6154999999999999</v>
      </c>
      <c r="E816" s="20">
        <v>1643.615</v>
      </c>
      <c r="F816" s="21">
        <v>122.54</v>
      </c>
    </row>
    <row r="817" spans="1:6">
      <c r="A817" s="17">
        <v>44280</v>
      </c>
      <c r="B817" s="18">
        <v>146.47</v>
      </c>
      <c r="C817" s="3">
        <v>2.8100999999999998</v>
      </c>
      <c r="D817" s="3">
        <v>2.6272000000000002</v>
      </c>
      <c r="E817" s="20">
        <v>1585.335</v>
      </c>
      <c r="F817" s="21">
        <v>120.09</v>
      </c>
    </row>
    <row r="818" spans="1:6">
      <c r="A818" s="17">
        <v>44281</v>
      </c>
      <c r="B818" s="18">
        <v>146.1</v>
      </c>
      <c r="C818" s="3">
        <v>2.8077000000000001</v>
      </c>
      <c r="D818" s="3">
        <v>2.6278999999999999</v>
      </c>
      <c r="E818" s="20">
        <v>1643.4949999999999</v>
      </c>
      <c r="F818" s="21">
        <v>120.59</v>
      </c>
    </row>
    <row r="819" spans="1:6">
      <c r="A819" s="17">
        <v>44282</v>
      </c>
      <c r="B819" s="18">
        <v>145.88999999999999</v>
      </c>
      <c r="C819" s="3">
        <v>2.7936999999999999</v>
      </c>
      <c r="D819" s="3">
        <v>2.6261999999999999</v>
      </c>
      <c r="E819" s="20">
        <v>1699.77</v>
      </c>
      <c r="F819" s="21">
        <v>121.21</v>
      </c>
    </row>
    <row r="820" spans="1:6">
      <c r="A820" s="17">
        <v>44285</v>
      </c>
      <c r="B820" s="18">
        <v>145.37</v>
      </c>
      <c r="C820" s="3">
        <v>2.7944</v>
      </c>
      <c r="D820" s="3">
        <v>2.6227999999999998</v>
      </c>
      <c r="E820" s="20">
        <v>1823.1949999999999</v>
      </c>
      <c r="F820" s="21">
        <v>121.39</v>
      </c>
    </row>
    <row r="821" spans="1:6">
      <c r="A821" s="17">
        <v>44286</v>
      </c>
      <c r="B821" s="18">
        <v>143.15</v>
      </c>
      <c r="C821" s="3">
        <v>2.7848999999999999</v>
      </c>
      <c r="D821" s="3">
        <v>2.6242000000000001</v>
      </c>
      <c r="E821" s="20">
        <v>1859.7649999999901</v>
      </c>
      <c r="F821" s="21">
        <v>119.9</v>
      </c>
    </row>
    <row r="822" spans="1:6">
      <c r="A822" s="17">
        <v>44287</v>
      </c>
      <c r="B822" s="18">
        <v>142.13</v>
      </c>
      <c r="C822" s="3">
        <v>2.7822</v>
      </c>
      <c r="D822" s="3">
        <v>2.6231</v>
      </c>
      <c r="E822" s="20">
        <v>1935.415</v>
      </c>
      <c r="F822" s="21">
        <v>122.15</v>
      </c>
    </row>
    <row r="823" spans="1:6">
      <c r="A823" s="17">
        <v>44288</v>
      </c>
      <c r="B823" s="18">
        <v>145.08000000000001</v>
      </c>
      <c r="C823" s="3">
        <v>2.7793000000000001</v>
      </c>
      <c r="D823" s="3">
        <v>2.6297999999999999</v>
      </c>
      <c r="E823" s="20">
        <v>2046.8049999999901</v>
      </c>
      <c r="F823" s="21">
        <v>123</v>
      </c>
    </row>
    <row r="824" spans="1:6">
      <c r="A824" s="17">
        <v>44289</v>
      </c>
      <c r="B824" s="18">
        <v>146.44</v>
      </c>
      <c r="C824" s="3">
        <v>2.8043999999999998</v>
      </c>
      <c r="D824" s="3">
        <v>2.6387999999999998</v>
      </c>
      <c r="E824" s="20">
        <v>2070.7600000000002</v>
      </c>
      <c r="F824" s="21">
        <v>125.9</v>
      </c>
    </row>
    <row r="825" spans="1:6">
      <c r="A825" s="17">
        <v>44292</v>
      </c>
      <c r="B825" s="18">
        <v>147.35</v>
      </c>
      <c r="C825" s="3">
        <v>2.8151999999999999</v>
      </c>
      <c r="D825" s="3">
        <v>2.6551999999999998</v>
      </c>
      <c r="E825" s="20">
        <v>2098.34</v>
      </c>
      <c r="F825" s="21">
        <v>126.21</v>
      </c>
    </row>
    <row r="826" spans="1:6">
      <c r="A826" s="17">
        <v>44293</v>
      </c>
      <c r="B826" s="18">
        <v>147.74</v>
      </c>
      <c r="C826" s="3">
        <v>2.8292999999999999</v>
      </c>
      <c r="D826" s="3">
        <v>2.6545999999999998</v>
      </c>
      <c r="E826" s="20">
        <v>2029.8049999999901</v>
      </c>
      <c r="F826" s="21">
        <v>127.9</v>
      </c>
    </row>
    <row r="827" spans="1:6">
      <c r="A827" s="17">
        <v>44294</v>
      </c>
      <c r="B827" s="18">
        <v>148.88999999999999</v>
      </c>
      <c r="C827" s="3">
        <v>2.8708999999999998</v>
      </c>
      <c r="D827" s="3">
        <v>2.6676000000000002</v>
      </c>
      <c r="E827" s="20">
        <v>2017.22</v>
      </c>
      <c r="F827" s="21">
        <v>130.36000000000001</v>
      </c>
    </row>
    <row r="828" spans="1:6">
      <c r="A828" s="17">
        <v>44295</v>
      </c>
      <c r="B828" s="18">
        <v>149.24</v>
      </c>
      <c r="C828" s="3">
        <v>2.8664999999999998</v>
      </c>
      <c r="D828" s="3">
        <v>2.6621000000000001</v>
      </c>
      <c r="E828" s="20">
        <v>2074.92</v>
      </c>
      <c r="F828" s="21">
        <v>132.99</v>
      </c>
    </row>
    <row r="829" spans="1:6">
      <c r="A829" s="17">
        <v>44296</v>
      </c>
      <c r="B829" s="18">
        <v>148.41999999999999</v>
      </c>
      <c r="C829" s="3">
        <v>2.8508</v>
      </c>
      <c r="D829" s="3">
        <v>2.6410999999999998</v>
      </c>
      <c r="E829" s="20">
        <v>2126.65</v>
      </c>
      <c r="F829" s="21">
        <v>131.24</v>
      </c>
    </row>
    <row r="830" spans="1:6">
      <c r="A830" s="17">
        <v>44299</v>
      </c>
      <c r="B830" s="18">
        <v>147.99</v>
      </c>
      <c r="C830" s="3">
        <v>2.8605</v>
      </c>
      <c r="D830" s="3">
        <v>2.6431</v>
      </c>
      <c r="E830" s="20">
        <v>2225.13</v>
      </c>
      <c r="F830" s="21">
        <v>134.43</v>
      </c>
    </row>
    <row r="831" spans="1:6">
      <c r="A831" s="17">
        <v>44300</v>
      </c>
      <c r="B831" s="18">
        <v>146.66999999999999</v>
      </c>
      <c r="C831" s="3">
        <v>2.8517000000000001</v>
      </c>
      <c r="D831" s="3">
        <v>2.6398000000000001</v>
      </c>
      <c r="E831" s="20">
        <v>2364.42</v>
      </c>
      <c r="F831" s="21">
        <v>132.03</v>
      </c>
    </row>
    <row r="832" spans="1:6">
      <c r="A832" s="17">
        <v>44301</v>
      </c>
      <c r="B832" s="18">
        <v>146.54</v>
      </c>
      <c r="C832" s="3">
        <v>2.8365999999999998</v>
      </c>
      <c r="D832" s="3">
        <v>2.6145</v>
      </c>
      <c r="E832" s="20">
        <v>2473.48</v>
      </c>
      <c r="F832" s="21">
        <v>134.5</v>
      </c>
    </row>
    <row r="833" spans="1:6">
      <c r="A833" s="17">
        <v>44302</v>
      </c>
      <c r="B833" s="18">
        <v>146.80000000000001</v>
      </c>
      <c r="C833" s="3">
        <v>2.8317000000000001</v>
      </c>
      <c r="D833" s="3">
        <v>2.6120999999999999</v>
      </c>
      <c r="E833" s="20">
        <v>2426.8000000000002</v>
      </c>
      <c r="F833" s="21">
        <v>134.16</v>
      </c>
    </row>
    <row r="834" spans="1:6">
      <c r="A834" s="17">
        <v>44303</v>
      </c>
      <c r="B834" s="18">
        <v>147.46</v>
      </c>
      <c r="C834" s="3">
        <v>2.8246000000000002</v>
      </c>
      <c r="D834" s="3">
        <v>2.5964999999999998</v>
      </c>
      <c r="E834" s="20">
        <v>2406.2350000000001</v>
      </c>
      <c r="F834" s="21">
        <v>134.84</v>
      </c>
    </row>
    <row r="835" spans="1:6">
      <c r="A835" s="17">
        <v>44306</v>
      </c>
      <c r="B835" s="18">
        <v>149.27000000000001</v>
      </c>
      <c r="C835" s="3">
        <v>2.8418000000000001</v>
      </c>
      <c r="D835" s="3">
        <v>2.5960000000000001</v>
      </c>
      <c r="E835" s="20">
        <v>2201.84</v>
      </c>
      <c r="F835" s="21">
        <v>133.11000000000001</v>
      </c>
    </row>
    <row r="836" spans="1:6">
      <c r="A836" s="17">
        <v>44307</v>
      </c>
      <c r="B836" s="18">
        <v>146.81</v>
      </c>
      <c r="C836" s="3">
        <v>2.8231000000000002</v>
      </c>
      <c r="D836" s="3">
        <v>2.5863999999999998</v>
      </c>
      <c r="E836" s="20">
        <v>2353.7600000000002</v>
      </c>
      <c r="F836" s="21">
        <v>133.5</v>
      </c>
    </row>
    <row r="837" spans="1:6">
      <c r="A837" s="17">
        <v>44308</v>
      </c>
      <c r="B837" s="18">
        <v>148.77000000000001</v>
      </c>
      <c r="C837" s="3">
        <v>2.8332000000000002</v>
      </c>
      <c r="D837" s="3">
        <v>2.5979999999999999</v>
      </c>
      <c r="E837" s="20">
        <v>2477.56</v>
      </c>
      <c r="F837" s="21">
        <v>131.94</v>
      </c>
    </row>
    <row r="838" spans="1:6">
      <c r="A838" s="17">
        <v>44309</v>
      </c>
      <c r="B838" s="18">
        <v>148.96</v>
      </c>
      <c r="C838" s="3">
        <v>2.8325</v>
      </c>
      <c r="D838" s="3">
        <v>2.5947</v>
      </c>
      <c r="E838" s="20">
        <v>2268.98</v>
      </c>
      <c r="F838" s="21">
        <v>134.32</v>
      </c>
    </row>
    <row r="839" spans="1:6">
      <c r="A839" s="17">
        <v>44310</v>
      </c>
      <c r="B839" s="18">
        <v>147.44</v>
      </c>
      <c r="C839" s="3">
        <v>2.8086000000000002</v>
      </c>
      <c r="D839" s="3">
        <v>2.5687000000000002</v>
      </c>
      <c r="E839" s="20">
        <v>2265.1549999999902</v>
      </c>
      <c r="F839" s="21">
        <v>134.72</v>
      </c>
    </row>
    <row r="840" spans="1:6">
      <c r="A840" s="17">
        <v>44313</v>
      </c>
      <c r="B840" s="18">
        <v>146.56</v>
      </c>
      <c r="C840" s="3">
        <v>2.8041</v>
      </c>
      <c r="D840" s="3">
        <v>2.5615000000000001</v>
      </c>
      <c r="E840" s="20">
        <v>2583.4049999999902</v>
      </c>
      <c r="F840" s="21">
        <v>134.38999999999999</v>
      </c>
    </row>
    <row r="841" spans="1:6">
      <c r="A841" s="17">
        <v>44314</v>
      </c>
      <c r="B841" s="18">
        <v>146.84</v>
      </c>
      <c r="C841" s="3">
        <v>2.8054000000000001</v>
      </c>
      <c r="D841" s="3">
        <v>2.5646</v>
      </c>
      <c r="E841" s="20">
        <v>2660.9250000000002</v>
      </c>
      <c r="F841" s="21">
        <v>133.58000000000001</v>
      </c>
    </row>
    <row r="842" spans="1:6">
      <c r="A842" s="17">
        <v>44315</v>
      </c>
      <c r="B842" s="18">
        <v>145.38999999999999</v>
      </c>
      <c r="C842" s="3">
        <v>2.7993000000000001</v>
      </c>
      <c r="D842" s="3">
        <v>2.5632999999999999</v>
      </c>
      <c r="E842" s="20">
        <v>2735.7849999999999</v>
      </c>
      <c r="F842" s="21">
        <v>133.47999999999999</v>
      </c>
    </row>
    <row r="843" spans="1:6">
      <c r="A843" s="17">
        <v>44316</v>
      </c>
      <c r="B843" s="18">
        <v>146.16</v>
      </c>
      <c r="C843" s="3">
        <v>2.8174000000000001</v>
      </c>
      <c r="D843" s="3">
        <v>2.5615999999999999</v>
      </c>
      <c r="E843" s="20">
        <v>2763.6499999999901</v>
      </c>
      <c r="F843" s="21">
        <v>131.46</v>
      </c>
    </row>
    <row r="844" spans="1:6">
      <c r="A844" s="17">
        <v>44317</v>
      </c>
      <c r="B844" s="18">
        <v>145.57</v>
      </c>
      <c r="C844" s="3">
        <v>2.8169</v>
      </c>
      <c r="D844" s="3">
        <v>2.5596999999999999</v>
      </c>
      <c r="E844" s="20">
        <v>2855.79</v>
      </c>
      <c r="F844" s="21">
        <v>132.54</v>
      </c>
    </row>
    <row r="845" spans="1:6">
      <c r="A845" s="17">
        <v>44320</v>
      </c>
      <c r="B845" s="18">
        <v>145.81</v>
      </c>
      <c r="C845" s="3">
        <v>2.8125</v>
      </c>
      <c r="D845" s="3">
        <v>2.5655999999999999</v>
      </c>
      <c r="E845" s="20">
        <v>3358.0250000000001</v>
      </c>
      <c r="F845" s="21">
        <v>127.85</v>
      </c>
    </row>
    <row r="846" spans="1:6">
      <c r="A846" s="17">
        <v>44321</v>
      </c>
      <c r="B846" s="18">
        <v>147.37</v>
      </c>
      <c r="C846" s="3">
        <v>2.8048999999999999</v>
      </c>
      <c r="D846" s="3">
        <v>2.5680000000000001</v>
      </c>
      <c r="E846" s="20">
        <v>3378.665</v>
      </c>
      <c r="F846" s="21">
        <v>128.1</v>
      </c>
    </row>
    <row r="847" spans="1:6">
      <c r="A847" s="17">
        <v>44322</v>
      </c>
      <c r="B847" s="18">
        <v>146.47999999999999</v>
      </c>
      <c r="C847" s="3">
        <v>2.7997000000000001</v>
      </c>
      <c r="D847" s="3">
        <v>2.5623</v>
      </c>
      <c r="E847" s="20">
        <v>3494.72</v>
      </c>
      <c r="F847" s="21">
        <v>129.74</v>
      </c>
    </row>
    <row r="848" spans="1:6">
      <c r="A848" s="17">
        <v>44323</v>
      </c>
      <c r="B848" s="18">
        <v>146.93</v>
      </c>
      <c r="C848" s="3">
        <v>2.8018999999999998</v>
      </c>
      <c r="D848" s="3">
        <v>2.5486</v>
      </c>
      <c r="E848" s="20">
        <v>3476.5299999999902</v>
      </c>
      <c r="F848" s="21">
        <v>130.21</v>
      </c>
    </row>
    <row r="849" spans="1:6">
      <c r="A849" s="17">
        <v>44324</v>
      </c>
      <c r="B849" s="18">
        <v>148.4</v>
      </c>
      <c r="C849" s="3">
        <v>2.7934999999999999</v>
      </c>
      <c r="D849" s="3">
        <v>2.5354000000000001</v>
      </c>
      <c r="E849" s="20">
        <v>3707.4049999999902</v>
      </c>
      <c r="F849" s="21">
        <v>126.85</v>
      </c>
    </row>
    <row r="850" spans="1:6">
      <c r="A850" s="17">
        <v>44329</v>
      </c>
      <c r="B850" s="18">
        <v>149.19999999999999</v>
      </c>
      <c r="C850" s="3">
        <v>2.8003</v>
      </c>
      <c r="D850" s="3">
        <v>2.5308999999999999</v>
      </c>
      <c r="E850" s="20">
        <v>3795.94</v>
      </c>
      <c r="F850" s="21">
        <v>125.91</v>
      </c>
    </row>
    <row r="851" spans="1:6">
      <c r="A851" s="17">
        <v>44330</v>
      </c>
      <c r="B851" s="18">
        <v>147.74</v>
      </c>
      <c r="C851" s="3">
        <v>2.7881999999999998</v>
      </c>
      <c r="D851" s="3">
        <v>2.5327000000000002</v>
      </c>
      <c r="E851" s="20">
        <v>3936.33</v>
      </c>
      <c r="F851" s="21">
        <v>122.77</v>
      </c>
    </row>
    <row r="852" spans="1:6">
      <c r="A852" s="17">
        <v>44331</v>
      </c>
      <c r="B852" s="18">
        <v>148.88</v>
      </c>
      <c r="C852" s="3">
        <v>2.7934999999999999</v>
      </c>
      <c r="D852" s="3">
        <v>2.5255999999999998</v>
      </c>
      <c r="E852" s="20">
        <v>3883.9749999999999</v>
      </c>
      <c r="F852" s="21">
        <v>124.97</v>
      </c>
    </row>
    <row r="853" spans="1:6">
      <c r="A853" s="17">
        <v>44332</v>
      </c>
      <c r="B853" s="18">
        <v>149.01</v>
      </c>
      <c r="C853" s="3">
        <v>2.7976000000000001</v>
      </c>
      <c r="D853" s="3">
        <v>2.5215000000000001</v>
      </c>
      <c r="E853" s="20">
        <v>3614.81</v>
      </c>
      <c r="F853" s="21">
        <v>127.45</v>
      </c>
    </row>
    <row r="854" spans="1:6">
      <c r="A854" s="17">
        <v>44334</v>
      </c>
      <c r="B854" s="18">
        <v>149.63999999999999</v>
      </c>
      <c r="C854" s="3">
        <v>2.7953999999999999</v>
      </c>
      <c r="D854" s="3">
        <v>2.5179999999999998</v>
      </c>
      <c r="E854" s="20">
        <v>3403.7349999999901</v>
      </c>
      <c r="F854" s="21">
        <v>126.27</v>
      </c>
    </row>
    <row r="855" spans="1:6">
      <c r="A855" s="17">
        <v>44335</v>
      </c>
      <c r="B855" s="18">
        <v>151.06</v>
      </c>
      <c r="C855" s="3">
        <v>2.8037999999999998</v>
      </c>
      <c r="D855" s="3">
        <v>2.5160999999999998</v>
      </c>
      <c r="E855" s="20">
        <v>2694.585</v>
      </c>
      <c r="F855" s="21">
        <v>124.85</v>
      </c>
    </row>
    <row r="856" spans="1:6">
      <c r="A856" s="17">
        <v>44336</v>
      </c>
      <c r="B856" s="18">
        <v>150.46</v>
      </c>
      <c r="C856" s="3">
        <v>2.7921</v>
      </c>
      <c r="D856" s="3">
        <v>2.5160999999999998</v>
      </c>
      <c r="E856" s="20">
        <v>2579.645</v>
      </c>
      <c r="F856" s="21">
        <v>124.69</v>
      </c>
    </row>
    <row r="857" spans="1:6">
      <c r="A857" s="17">
        <v>44337</v>
      </c>
      <c r="B857" s="18">
        <v>151.05000000000001</v>
      </c>
      <c r="C857" s="3">
        <v>2.7869000000000002</v>
      </c>
      <c r="D857" s="3">
        <v>2.5131999999999999</v>
      </c>
      <c r="E857" s="20">
        <v>2523.6949999999902</v>
      </c>
      <c r="F857" s="21">
        <v>127.31</v>
      </c>
    </row>
    <row r="858" spans="1:6">
      <c r="A858" s="17">
        <v>44338</v>
      </c>
      <c r="B858" s="18">
        <v>151.4</v>
      </c>
      <c r="C858" s="3">
        <v>2.7974999999999999</v>
      </c>
      <c r="D858" s="3">
        <v>2.508</v>
      </c>
      <c r="E858" s="20">
        <v>2322.21</v>
      </c>
      <c r="F858" s="21">
        <v>125.43</v>
      </c>
    </row>
    <row r="859" spans="1:6">
      <c r="A859" s="17">
        <v>44341</v>
      </c>
      <c r="B859" s="18">
        <v>151.41</v>
      </c>
      <c r="C859" s="3">
        <v>2.7957999999999998</v>
      </c>
      <c r="D859" s="3">
        <v>2.5091999999999999</v>
      </c>
      <c r="E859" s="20">
        <v>2571.5699999999902</v>
      </c>
      <c r="F859" s="21">
        <v>127.1</v>
      </c>
    </row>
    <row r="860" spans="1:6">
      <c r="A860" s="17">
        <v>44342</v>
      </c>
      <c r="B860" s="18">
        <v>151.57</v>
      </c>
      <c r="C860" s="3">
        <v>2.8008999999999999</v>
      </c>
      <c r="D860" s="3">
        <v>2.5038999999999998</v>
      </c>
      <c r="E860" s="20">
        <v>2780.27</v>
      </c>
      <c r="F860" s="21">
        <v>126.9</v>
      </c>
    </row>
    <row r="861" spans="1:6">
      <c r="A861" s="17">
        <v>44343</v>
      </c>
      <c r="B861" s="18">
        <v>153.44</v>
      </c>
      <c r="C861" s="3">
        <v>2.8018000000000001</v>
      </c>
      <c r="D861" s="3">
        <v>2.5062000000000002</v>
      </c>
      <c r="E861" s="20">
        <v>2766.4849999999901</v>
      </c>
      <c r="F861" s="21">
        <v>126.85</v>
      </c>
    </row>
    <row r="862" spans="1:6">
      <c r="A862" s="17">
        <v>44344</v>
      </c>
      <c r="B862" s="18">
        <v>153.75</v>
      </c>
      <c r="C862" s="3">
        <v>2.8071999999999999</v>
      </c>
      <c r="D862" s="3">
        <v>2.5234999999999999</v>
      </c>
      <c r="E862" s="20">
        <v>2547.9650000000001</v>
      </c>
      <c r="F862" s="21">
        <v>125.28</v>
      </c>
    </row>
    <row r="863" spans="1:6">
      <c r="A863" s="17">
        <v>44345</v>
      </c>
      <c r="B863" s="18">
        <v>154.11000000000001</v>
      </c>
      <c r="C863" s="3">
        <v>2.8170000000000002</v>
      </c>
      <c r="D863" s="3">
        <v>2.5329000000000002</v>
      </c>
      <c r="E863" s="20">
        <v>2390.9250000000002</v>
      </c>
      <c r="F863" s="21">
        <v>124.61</v>
      </c>
    </row>
    <row r="864" spans="1:6">
      <c r="A864" s="17">
        <v>44348</v>
      </c>
      <c r="B864" s="18">
        <v>154.72</v>
      </c>
      <c r="C864" s="3">
        <v>2.8134000000000001</v>
      </c>
      <c r="D864" s="3">
        <v>2.5327999999999999</v>
      </c>
      <c r="E864" s="20">
        <v>2635.89</v>
      </c>
      <c r="F864" s="21">
        <v>124.28</v>
      </c>
    </row>
    <row r="865" spans="1:6">
      <c r="A865" s="17">
        <v>44349</v>
      </c>
      <c r="B865" s="18">
        <v>155.25</v>
      </c>
      <c r="C865" s="3">
        <v>2.8153000000000001</v>
      </c>
      <c r="D865" s="3">
        <v>2.5312000000000001</v>
      </c>
      <c r="E865" s="20">
        <v>2677.39</v>
      </c>
      <c r="F865" s="21">
        <v>125.06</v>
      </c>
    </row>
    <row r="866" spans="1:6">
      <c r="A866" s="17">
        <v>44350</v>
      </c>
      <c r="B866" s="18">
        <v>154.72</v>
      </c>
      <c r="C866" s="3">
        <v>2.8174000000000001</v>
      </c>
      <c r="D866" s="3">
        <v>2.5383</v>
      </c>
      <c r="E866" s="20">
        <v>2776.7449999999999</v>
      </c>
      <c r="F866" s="21">
        <v>123.54</v>
      </c>
    </row>
    <row r="867" spans="1:6">
      <c r="A867" s="17">
        <v>44351</v>
      </c>
      <c r="B867" s="18">
        <v>154.36000000000001</v>
      </c>
      <c r="C867" s="3">
        <v>2.82</v>
      </c>
      <c r="D867" s="3">
        <v>2.5373999999999999</v>
      </c>
      <c r="E867" s="20">
        <v>2706.915</v>
      </c>
      <c r="F867" s="21">
        <v>125.89</v>
      </c>
    </row>
    <row r="868" spans="1:6">
      <c r="A868" s="17">
        <v>44352</v>
      </c>
      <c r="B868" s="18">
        <v>152.6</v>
      </c>
      <c r="C868" s="3">
        <v>2.8075999999999999</v>
      </c>
      <c r="D868" s="3">
        <v>2.5388000000000002</v>
      </c>
      <c r="E868" s="20">
        <v>2685.2550000000001</v>
      </c>
      <c r="F868" s="21">
        <v>125.9</v>
      </c>
    </row>
    <row r="869" spans="1:6">
      <c r="A869" s="17">
        <v>44355</v>
      </c>
      <c r="B869" s="18">
        <v>152.97999999999999</v>
      </c>
      <c r="C869" s="3">
        <v>2.8109999999999999</v>
      </c>
      <c r="D869" s="3">
        <v>2.5282</v>
      </c>
      <c r="E869" s="20">
        <v>2465.8999999999901</v>
      </c>
      <c r="F869" s="21">
        <v>126.74</v>
      </c>
    </row>
    <row r="870" spans="1:6">
      <c r="A870" s="17">
        <v>44356</v>
      </c>
      <c r="B870" s="18">
        <v>153.43</v>
      </c>
      <c r="C870" s="3">
        <v>2.8117000000000001</v>
      </c>
      <c r="D870" s="3">
        <v>2.5222000000000002</v>
      </c>
      <c r="E870" s="20">
        <v>2517.0500000000002</v>
      </c>
      <c r="F870" s="21">
        <v>127.13</v>
      </c>
    </row>
    <row r="871" spans="1:6">
      <c r="A871" s="17">
        <v>44357</v>
      </c>
      <c r="B871" s="18">
        <v>151.99</v>
      </c>
      <c r="C871" s="3">
        <v>2.7921999999999998</v>
      </c>
      <c r="D871" s="3">
        <v>2.5007000000000001</v>
      </c>
      <c r="E871" s="20">
        <v>2526.44</v>
      </c>
      <c r="F871" s="21">
        <v>126.11</v>
      </c>
    </row>
    <row r="872" spans="1:6">
      <c r="A872" s="17">
        <v>44358</v>
      </c>
      <c r="B872" s="18">
        <v>151.12</v>
      </c>
      <c r="C872" s="3">
        <v>2.7864</v>
      </c>
      <c r="D872" s="3">
        <v>2.4975999999999998</v>
      </c>
      <c r="E872" s="20">
        <v>2409.9699999999998</v>
      </c>
      <c r="F872" s="21">
        <v>127.35</v>
      </c>
    </row>
    <row r="873" spans="1:6">
      <c r="A873" s="17">
        <v>44359</v>
      </c>
      <c r="B873" s="18">
        <v>150.91</v>
      </c>
      <c r="C873" s="3">
        <v>2.7671000000000001</v>
      </c>
      <c r="D873" s="3">
        <v>2.4809999999999999</v>
      </c>
      <c r="E873" s="20">
        <v>2355.75</v>
      </c>
      <c r="F873" s="21">
        <v>130.47999999999999</v>
      </c>
    </row>
    <row r="874" spans="1:6">
      <c r="A874" s="17">
        <v>44362</v>
      </c>
      <c r="B874" s="18">
        <v>148.84</v>
      </c>
      <c r="C874" s="3">
        <v>2.7685</v>
      </c>
      <c r="D874" s="3">
        <v>2.4891999999999999</v>
      </c>
      <c r="E874" s="20">
        <v>2573.8850000000002</v>
      </c>
      <c r="F874" s="21">
        <v>129.63999999999999</v>
      </c>
    </row>
    <row r="875" spans="1:6">
      <c r="A875" s="17">
        <v>44363</v>
      </c>
      <c r="B875" s="18">
        <v>149.01</v>
      </c>
      <c r="C875" s="3">
        <v>2.7671999999999999</v>
      </c>
      <c r="D875" s="3">
        <v>2.4866000000000001</v>
      </c>
      <c r="E875" s="20">
        <v>2453.0149999999999</v>
      </c>
      <c r="F875" s="21">
        <v>130.15</v>
      </c>
    </row>
    <row r="876" spans="1:6">
      <c r="A876" s="17">
        <v>44364</v>
      </c>
      <c r="B876" s="18">
        <v>149.07</v>
      </c>
      <c r="C876" s="3">
        <v>2.7766999999999999</v>
      </c>
      <c r="D876" s="3">
        <v>2.4954000000000001</v>
      </c>
      <c r="E876" s="20">
        <v>2382.6849999999999</v>
      </c>
      <c r="F876" s="21">
        <v>131.79</v>
      </c>
    </row>
    <row r="877" spans="1:6">
      <c r="A877" s="17">
        <v>44365</v>
      </c>
      <c r="B877" s="18">
        <v>146.41999999999999</v>
      </c>
      <c r="C877" s="3">
        <v>2.7564000000000002</v>
      </c>
      <c r="D877" s="3">
        <v>2.5207000000000002</v>
      </c>
      <c r="E877" s="20">
        <v>2256.2749999999901</v>
      </c>
      <c r="F877" s="21">
        <v>130.46</v>
      </c>
    </row>
    <row r="878" spans="1:6">
      <c r="A878" s="17">
        <v>44366</v>
      </c>
      <c r="B878" s="18">
        <v>144.94999999999999</v>
      </c>
      <c r="C878" s="3">
        <v>2.7382</v>
      </c>
      <c r="D878" s="3">
        <v>2.5152999999999999</v>
      </c>
      <c r="E878" s="20">
        <v>2221.1999999999998</v>
      </c>
      <c r="F878" s="21">
        <v>132.30000000000001</v>
      </c>
    </row>
    <row r="879" spans="1:6">
      <c r="A879" s="17">
        <v>44369</v>
      </c>
      <c r="B879" s="18">
        <v>145.1</v>
      </c>
      <c r="C879" s="3">
        <v>2.7484000000000002</v>
      </c>
      <c r="D879" s="3">
        <v>2.532</v>
      </c>
      <c r="E879" s="20">
        <v>1852.2649999999901</v>
      </c>
      <c r="F879" s="21">
        <v>133.97999999999999</v>
      </c>
    </row>
    <row r="880" spans="1:6">
      <c r="A880" s="17">
        <v>44370</v>
      </c>
      <c r="B880" s="18">
        <v>145.1</v>
      </c>
      <c r="C880" s="3">
        <v>2.7541000000000002</v>
      </c>
      <c r="D880" s="3">
        <v>2.5367999999999999</v>
      </c>
      <c r="E880" s="20">
        <v>1936.0550000000001</v>
      </c>
      <c r="F880" s="21">
        <v>133.69999999999999</v>
      </c>
    </row>
    <row r="881" spans="1:6">
      <c r="A881" s="17">
        <v>44371</v>
      </c>
      <c r="B881" s="18">
        <v>145.38</v>
      </c>
      <c r="C881" s="3">
        <v>2.762</v>
      </c>
      <c r="D881" s="3">
        <v>2.5362</v>
      </c>
      <c r="E881" s="20">
        <v>1960.37</v>
      </c>
      <c r="F881" s="21">
        <v>133.41</v>
      </c>
    </row>
    <row r="882" spans="1:6">
      <c r="A882" s="17">
        <v>44372</v>
      </c>
      <c r="B882" s="18">
        <v>145</v>
      </c>
      <c r="C882" s="3">
        <v>2.7585999999999999</v>
      </c>
      <c r="D882" s="3">
        <v>2.5335000000000001</v>
      </c>
      <c r="E882" s="20">
        <v>1905.72</v>
      </c>
      <c r="F882" s="21">
        <v>133.11000000000001</v>
      </c>
    </row>
    <row r="883" spans="1:6">
      <c r="A883" s="17">
        <v>44373</v>
      </c>
      <c r="B883" s="18">
        <v>145.02000000000001</v>
      </c>
      <c r="C883" s="3">
        <v>2.7591999999999999</v>
      </c>
      <c r="D883" s="3">
        <v>2.5295000000000001</v>
      </c>
      <c r="E883" s="20">
        <v>1784.635</v>
      </c>
      <c r="F883" s="21">
        <v>134.78</v>
      </c>
    </row>
    <row r="884" spans="1:6">
      <c r="A884" s="17">
        <v>44376</v>
      </c>
      <c r="B884" s="18">
        <v>144.09</v>
      </c>
      <c r="C884" s="3">
        <v>2.7507000000000001</v>
      </c>
      <c r="D884" s="3">
        <v>2.5259999999999998</v>
      </c>
      <c r="E884" s="20">
        <v>2160.5100000000002</v>
      </c>
      <c r="F884" s="21">
        <v>136.33000000000001</v>
      </c>
    </row>
    <row r="885" spans="1:6">
      <c r="A885" s="17">
        <v>44377</v>
      </c>
      <c r="B885" s="18">
        <v>144.01</v>
      </c>
      <c r="C885" s="3">
        <v>2.7504</v>
      </c>
      <c r="D885" s="3">
        <v>2.5312000000000001</v>
      </c>
      <c r="E885" s="20">
        <v>2188.3000000000002</v>
      </c>
      <c r="F885" s="21">
        <v>136.96</v>
      </c>
    </row>
    <row r="886" spans="1:6">
      <c r="A886" s="17">
        <v>44378</v>
      </c>
      <c r="B886" s="18">
        <v>143.12</v>
      </c>
      <c r="C886" s="3">
        <v>2.7454000000000001</v>
      </c>
      <c r="D886" s="3">
        <v>2.5324</v>
      </c>
      <c r="E886" s="20">
        <v>2175.86</v>
      </c>
      <c r="F886" s="21">
        <v>137.27000000000001</v>
      </c>
    </row>
    <row r="887" spans="1:6">
      <c r="A887" s="17">
        <v>44379</v>
      </c>
      <c r="B887" s="18">
        <v>144.41</v>
      </c>
      <c r="C887" s="3">
        <v>2.7343000000000002</v>
      </c>
      <c r="D887" s="3">
        <v>2.532</v>
      </c>
      <c r="E887" s="20">
        <v>2088.7849999999999</v>
      </c>
      <c r="F887" s="21">
        <v>139.96</v>
      </c>
    </row>
    <row r="888" spans="1:6">
      <c r="A888" s="17">
        <v>44380</v>
      </c>
      <c r="B888" s="18">
        <v>145.79</v>
      </c>
      <c r="C888" s="3">
        <v>2.7433999999999998</v>
      </c>
      <c r="D888" s="3">
        <v>2.5426000000000002</v>
      </c>
      <c r="E888" s="20">
        <v>2176.0050000000001</v>
      </c>
      <c r="F888" s="21">
        <v>142.02000000000001</v>
      </c>
    </row>
    <row r="889" spans="1:6">
      <c r="A889" s="17">
        <v>44383</v>
      </c>
      <c r="B889" s="18">
        <v>146.01</v>
      </c>
      <c r="C889" s="3">
        <v>2.7530000000000001</v>
      </c>
      <c r="D889" s="3">
        <v>2.5358000000000001</v>
      </c>
      <c r="E889" s="20">
        <v>2272.3149999999901</v>
      </c>
      <c r="F889" s="21">
        <v>144.57</v>
      </c>
    </row>
    <row r="890" spans="1:6">
      <c r="A890" s="17">
        <v>44384</v>
      </c>
      <c r="B890" s="18">
        <v>147.28</v>
      </c>
      <c r="C890" s="3">
        <v>2.7433000000000001</v>
      </c>
      <c r="D890" s="3">
        <v>2.5339999999999998</v>
      </c>
      <c r="E890" s="20">
        <v>2351.62</v>
      </c>
      <c r="F890" s="21">
        <v>143.24</v>
      </c>
    </row>
    <row r="891" spans="1:6">
      <c r="A891" s="17">
        <v>44385</v>
      </c>
      <c r="B891" s="18">
        <v>148.22</v>
      </c>
      <c r="C891" s="3">
        <v>2.7685</v>
      </c>
      <c r="D891" s="3">
        <v>2.5552000000000001</v>
      </c>
      <c r="E891" s="20">
        <v>2204.6750000000002</v>
      </c>
      <c r="F891" s="21">
        <v>145.11000000000001</v>
      </c>
    </row>
    <row r="892" spans="1:6">
      <c r="A892" s="17">
        <v>44386</v>
      </c>
      <c r="B892" s="18">
        <v>150.86000000000001</v>
      </c>
      <c r="C892" s="3">
        <v>2.8247</v>
      </c>
      <c r="D892" s="3">
        <v>2.5920999999999998</v>
      </c>
      <c r="E892" s="20">
        <v>2117.19</v>
      </c>
      <c r="F892" s="21">
        <v>144.5</v>
      </c>
    </row>
    <row r="893" spans="1:6">
      <c r="A893" s="17">
        <v>44387</v>
      </c>
      <c r="B893" s="18">
        <v>149.26</v>
      </c>
      <c r="C893" s="3">
        <v>2.8153000000000001</v>
      </c>
      <c r="D893" s="3">
        <v>2.5743</v>
      </c>
      <c r="E893" s="20">
        <v>2133.16</v>
      </c>
      <c r="F893" s="21">
        <v>145.63999999999999</v>
      </c>
    </row>
    <row r="894" spans="1:6">
      <c r="A894" s="17">
        <v>44390</v>
      </c>
      <c r="B894" s="18">
        <v>149</v>
      </c>
      <c r="C894" s="3">
        <v>2.8064</v>
      </c>
      <c r="D894" s="3">
        <v>2.5703999999999998</v>
      </c>
      <c r="E894" s="20">
        <v>1981.99</v>
      </c>
      <c r="F894" s="21">
        <v>149.15</v>
      </c>
    </row>
    <row r="895" spans="1:6">
      <c r="A895" s="17">
        <v>44391</v>
      </c>
      <c r="B895" s="18">
        <v>149.16</v>
      </c>
      <c r="C895" s="3">
        <v>2.8018999999999998</v>
      </c>
      <c r="D895" s="3">
        <v>2.5663</v>
      </c>
      <c r="E895" s="20">
        <v>1942.835</v>
      </c>
      <c r="F895" s="21">
        <v>148.47999999999999</v>
      </c>
    </row>
    <row r="896" spans="1:6">
      <c r="A896" s="17">
        <v>44392</v>
      </c>
      <c r="B896" s="18">
        <v>149.30000000000001</v>
      </c>
      <c r="C896" s="3">
        <v>2.7869000000000002</v>
      </c>
      <c r="D896" s="3">
        <v>2.5613000000000001</v>
      </c>
      <c r="E896" s="20">
        <v>1960.32</v>
      </c>
      <c r="F896" s="21">
        <v>146.38999999999999</v>
      </c>
    </row>
    <row r="897" spans="1:6">
      <c r="A897" s="17">
        <v>44393</v>
      </c>
      <c r="B897" s="18">
        <v>149.85</v>
      </c>
      <c r="C897" s="3">
        <v>2.7888000000000002</v>
      </c>
      <c r="D897" s="3">
        <v>2.5442</v>
      </c>
      <c r="E897" s="20">
        <v>1907.57</v>
      </c>
      <c r="F897" s="21">
        <v>142.44999999999999</v>
      </c>
    </row>
    <row r="898" spans="1:6">
      <c r="A898" s="17">
        <v>44394</v>
      </c>
      <c r="B898" s="18">
        <v>148.43</v>
      </c>
      <c r="C898" s="3">
        <v>2.7578999999999998</v>
      </c>
      <c r="D898" s="3">
        <v>2.5337999999999998</v>
      </c>
      <c r="E898" s="20">
        <v>1884.385</v>
      </c>
      <c r="F898" s="21">
        <v>146.15</v>
      </c>
    </row>
    <row r="899" spans="1:6">
      <c r="A899" s="17">
        <v>44397</v>
      </c>
      <c r="B899" s="18">
        <v>147.02000000000001</v>
      </c>
      <c r="C899" s="3">
        <v>2.7532999999999999</v>
      </c>
      <c r="D899" s="3">
        <v>2.5358999999999998</v>
      </c>
      <c r="E899" s="20">
        <v>1780.35</v>
      </c>
      <c r="F899" s="21">
        <v>145.4</v>
      </c>
    </row>
    <row r="900" spans="1:6">
      <c r="A900" s="17">
        <v>44398</v>
      </c>
      <c r="B900" s="18">
        <v>147.94</v>
      </c>
      <c r="C900" s="3">
        <v>2.7621000000000002</v>
      </c>
      <c r="D900" s="3">
        <v>2.5348000000000002</v>
      </c>
      <c r="E900" s="20">
        <v>1892.9299999999901</v>
      </c>
      <c r="F900" s="21">
        <v>146.80000000000001</v>
      </c>
    </row>
    <row r="901" spans="1:6">
      <c r="A901" s="17">
        <v>44399</v>
      </c>
      <c r="B901" s="18">
        <v>147.05000000000001</v>
      </c>
      <c r="C901" s="3">
        <v>2.7469999999999999</v>
      </c>
      <c r="D901" s="3">
        <v>2.5327000000000002</v>
      </c>
      <c r="E901" s="20">
        <v>1997.72</v>
      </c>
      <c r="F901" s="21">
        <v>148.56</v>
      </c>
    </row>
    <row r="902" spans="1:6">
      <c r="A902" s="17">
        <v>44400</v>
      </c>
      <c r="B902" s="18">
        <v>145.32</v>
      </c>
      <c r="C902" s="3">
        <v>2.7399</v>
      </c>
      <c r="D902" s="3">
        <v>2.5148000000000001</v>
      </c>
      <c r="E902" s="20">
        <v>2064.2249999999999</v>
      </c>
      <c r="F902" s="21">
        <v>148.99</v>
      </c>
    </row>
    <row r="903" spans="1:6">
      <c r="A903" s="17">
        <v>44401</v>
      </c>
      <c r="B903" s="18">
        <v>145.71</v>
      </c>
      <c r="C903" s="3">
        <v>2.7301000000000002</v>
      </c>
      <c r="D903" s="3">
        <v>2.5135999999999998</v>
      </c>
      <c r="E903" s="20">
        <v>2153.72999999999</v>
      </c>
      <c r="F903" s="21">
        <v>146.77000000000001</v>
      </c>
    </row>
    <row r="904" spans="1:6">
      <c r="A904" s="17">
        <v>44404</v>
      </c>
      <c r="B904" s="18">
        <v>146.47</v>
      </c>
      <c r="C904" s="3">
        <v>2.746</v>
      </c>
      <c r="D904" s="3">
        <v>2.5196000000000001</v>
      </c>
      <c r="E904" s="20">
        <v>2236.3000000000002</v>
      </c>
      <c r="F904" s="21">
        <v>144.97999999999999</v>
      </c>
    </row>
    <row r="905" spans="1:6">
      <c r="A905" s="17">
        <v>44405</v>
      </c>
      <c r="B905" s="18">
        <v>145.74</v>
      </c>
      <c r="C905" s="3">
        <v>2.7465000000000002</v>
      </c>
      <c r="D905" s="3">
        <v>2.5224000000000002</v>
      </c>
      <c r="E905" s="20">
        <v>2296.15</v>
      </c>
      <c r="F905" s="21">
        <v>145.63999999999999</v>
      </c>
    </row>
    <row r="906" spans="1:6">
      <c r="A906" s="17">
        <v>44406</v>
      </c>
      <c r="B906" s="18">
        <v>145.87</v>
      </c>
      <c r="C906" s="3">
        <v>2.7568000000000001</v>
      </c>
      <c r="D906" s="3">
        <v>2.5215999999999998</v>
      </c>
      <c r="E906" s="20">
        <v>2333.8199999999902</v>
      </c>
      <c r="F906" s="21">
        <v>145.86000000000001</v>
      </c>
    </row>
    <row r="907" spans="1:6">
      <c r="A907" s="17">
        <v>44407</v>
      </c>
      <c r="B907" s="18">
        <v>146.86000000000001</v>
      </c>
      <c r="C907" s="3">
        <v>2.7631999999999999</v>
      </c>
      <c r="D907" s="3">
        <v>2.5105</v>
      </c>
      <c r="E907" s="20">
        <v>2395.125</v>
      </c>
      <c r="F907" s="21">
        <v>145.52000000000001</v>
      </c>
    </row>
    <row r="908" spans="1:6">
      <c r="A908" s="17">
        <v>44408</v>
      </c>
      <c r="B908" s="18">
        <v>146.93</v>
      </c>
      <c r="C908" s="3">
        <v>2.7621000000000002</v>
      </c>
      <c r="D908" s="3">
        <v>2.4996999999999998</v>
      </c>
      <c r="E908" s="20">
        <v>2488.06</v>
      </c>
      <c r="F908" s="21">
        <v>147.36000000000001</v>
      </c>
    </row>
    <row r="909" spans="1:6">
      <c r="A909" s="17">
        <v>44411</v>
      </c>
      <c r="B909" s="18">
        <v>145.1</v>
      </c>
      <c r="C909" s="3">
        <v>2.7591999999999999</v>
      </c>
      <c r="D909" s="3">
        <v>2.4967999999999999</v>
      </c>
      <c r="E909" s="20">
        <v>2539.7799999999902</v>
      </c>
      <c r="F909" s="21">
        <v>146.94999999999999</v>
      </c>
    </row>
    <row r="910" spans="1:6">
      <c r="A910" s="17">
        <v>44412</v>
      </c>
      <c r="B910" s="18">
        <v>145.68</v>
      </c>
      <c r="C910" s="3">
        <v>2.7698</v>
      </c>
      <c r="D910" s="3">
        <v>2.5038</v>
      </c>
      <c r="E910" s="20">
        <v>2614.1799999999998</v>
      </c>
      <c r="F910" s="21">
        <v>147.06</v>
      </c>
    </row>
    <row r="911" spans="1:6">
      <c r="A911" s="17">
        <v>44413</v>
      </c>
      <c r="B911" s="18">
        <v>146.6</v>
      </c>
      <c r="C911" s="3">
        <v>2.7810999999999999</v>
      </c>
      <c r="D911" s="3">
        <v>2.5158</v>
      </c>
      <c r="E911" s="20">
        <v>2690.27</v>
      </c>
      <c r="F911" s="21">
        <v>146.13999999999999</v>
      </c>
    </row>
    <row r="912" spans="1:6">
      <c r="A912" s="17">
        <v>44414</v>
      </c>
      <c r="B912" s="18">
        <v>147.02000000000001</v>
      </c>
      <c r="C912" s="3">
        <v>2.7839999999999998</v>
      </c>
      <c r="D912" s="3">
        <v>2.5247999999999999</v>
      </c>
      <c r="E912" s="20">
        <v>2835.9</v>
      </c>
      <c r="F912" s="21">
        <v>146.09</v>
      </c>
    </row>
    <row r="913" spans="1:6">
      <c r="A913" s="17">
        <v>44415</v>
      </c>
      <c r="B913" s="18">
        <v>145.44</v>
      </c>
      <c r="C913" s="3">
        <v>2.7677999999999998</v>
      </c>
      <c r="D913" s="3">
        <v>2.5139999999999998</v>
      </c>
      <c r="E913" s="20">
        <v>3019.74</v>
      </c>
      <c r="F913" s="21">
        <v>145.6</v>
      </c>
    </row>
    <row r="914" spans="1:6">
      <c r="A914" s="17">
        <v>44418</v>
      </c>
      <c r="B914" s="18">
        <v>140.91</v>
      </c>
      <c r="C914" s="3">
        <v>2.7467999999999999</v>
      </c>
      <c r="D914" s="3">
        <v>2.5165999999999999</v>
      </c>
      <c r="E914" s="20">
        <v>3143.39</v>
      </c>
      <c r="F914" s="21">
        <v>145.86000000000001</v>
      </c>
    </row>
    <row r="915" spans="1:6">
      <c r="A915" s="17">
        <v>44419</v>
      </c>
      <c r="B915" s="18">
        <v>139.78</v>
      </c>
      <c r="C915" s="3">
        <v>2.7281</v>
      </c>
      <c r="D915" s="3">
        <v>2.5137999999999998</v>
      </c>
      <c r="E915" s="20">
        <v>3198.6499999999901</v>
      </c>
      <c r="F915" s="21">
        <v>148.88999999999999</v>
      </c>
    </row>
    <row r="916" spans="1:6">
      <c r="A916" s="17">
        <v>44420</v>
      </c>
      <c r="B916" s="18">
        <v>140.41</v>
      </c>
      <c r="C916" s="3">
        <v>2.7267999999999999</v>
      </c>
      <c r="D916" s="3">
        <v>2.5185</v>
      </c>
      <c r="E916" s="20">
        <v>3110.24</v>
      </c>
      <c r="F916" s="21">
        <v>149.1</v>
      </c>
    </row>
    <row r="917" spans="1:6">
      <c r="A917" s="17">
        <v>44421</v>
      </c>
      <c r="B917" s="18">
        <v>141.77000000000001</v>
      </c>
      <c r="C917" s="3">
        <v>2.7246000000000001</v>
      </c>
      <c r="D917" s="3">
        <v>2.5118</v>
      </c>
      <c r="E917" s="20">
        <v>3182.41</v>
      </c>
      <c r="F917" s="21">
        <v>151.12</v>
      </c>
    </row>
    <row r="918" spans="1:6">
      <c r="A918" s="17">
        <v>44422</v>
      </c>
      <c r="B918" s="18">
        <v>141.41999999999999</v>
      </c>
      <c r="C918" s="3">
        <v>2.7141000000000002</v>
      </c>
      <c r="D918" s="3">
        <v>2.5024999999999999</v>
      </c>
      <c r="E918" s="20">
        <v>3270.4949999999999</v>
      </c>
      <c r="F918" s="21">
        <v>150.19</v>
      </c>
    </row>
    <row r="919" spans="1:6">
      <c r="A919" s="17">
        <v>44425</v>
      </c>
      <c r="B919" s="18">
        <v>142.49</v>
      </c>
      <c r="C919" s="3">
        <v>2.7305999999999999</v>
      </c>
      <c r="D919" s="3">
        <v>2.4958</v>
      </c>
      <c r="E919" s="20">
        <v>3143.25</v>
      </c>
      <c r="F919" s="21">
        <v>146.36000000000001</v>
      </c>
    </row>
    <row r="920" spans="1:6">
      <c r="A920" s="17">
        <v>44426</v>
      </c>
      <c r="B920" s="18">
        <v>144.03</v>
      </c>
      <c r="C920" s="3">
        <v>2.7399</v>
      </c>
      <c r="D920" s="3">
        <v>2.4971000000000001</v>
      </c>
      <c r="E920" s="20">
        <v>3039.38</v>
      </c>
      <c r="F920" s="21">
        <v>146.69999999999999</v>
      </c>
    </row>
    <row r="921" spans="1:6">
      <c r="A921" s="17">
        <v>44427</v>
      </c>
      <c r="B921" s="18">
        <v>144.11000000000001</v>
      </c>
      <c r="C921" s="3">
        <v>2.7431000000000001</v>
      </c>
      <c r="D921" s="3">
        <v>2.5068000000000001</v>
      </c>
      <c r="E921" s="20">
        <v>3075.6350000000002</v>
      </c>
      <c r="F921" s="21">
        <v>148.19</v>
      </c>
    </row>
    <row r="922" spans="1:6">
      <c r="A922" s="17">
        <v>44428</v>
      </c>
      <c r="B922" s="18">
        <v>144.83000000000001</v>
      </c>
      <c r="C922" s="3">
        <v>2.7504</v>
      </c>
      <c r="D922" s="3">
        <v>2.5190999999999999</v>
      </c>
      <c r="E922" s="20">
        <v>3240.2950000000001</v>
      </c>
      <c r="F922" s="21">
        <v>149.71</v>
      </c>
    </row>
    <row r="923" spans="1:6">
      <c r="A923" s="17">
        <v>44429</v>
      </c>
      <c r="B923" s="18">
        <v>144.27000000000001</v>
      </c>
      <c r="C923" s="3">
        <v>2.7461000000000002</v>
      </c>
      <c r="D923" s="3">
        <v>2.5167999999999999</v>
      </c>
      <c r="E923" s="20">
        <v>3259.73</v>
      </c>
      <c r="F923" s="21">
        <v>149.62</v>
      </c>
    </row>
    <row r="924" spans="1:6">
      <c r="A924" s="17">
        <v>44432</v>
      </c>
      <c r="B924" s="18">
        <v>143.88999999999999</v>
      </c>
      <c r="C924" s="3">
        <v>2.7319</v>
      </c>
      <c r="D924" s="3">
        <v>2.5045999999999999</v>
      </c>
      <c r="E924" s="20">
        <v>3255.375</v>
      </c>
      <c r="F924" s="21">
        <v>148.36000000000001</v>
      </c>
    </row>
    <row r="925" spans="1:6">
      <c r="A925" s="17">
        <v>44433</v>
      </c>
      <c r="B925" s="18">
        <v>145.29</v>
      </c>
      <c r="C925" s="3">
        <v>2.7461000000000002</v>
      </c>
      <c r="D925" s="3">
        <v>2.5065</v>
      </c>
      <c r="E925" s="20">
        <v>3164.5349999999999</v>
      </c>
      <c r="F925" s="21">
        <v>147.54</v>
      </c>
    </row>
    <row r="926" spans="1:6">
      <c r="A926" s="17">
        <v>44434</v>
      </c>
      <c r="B926" s="18">
        <v>144.59</v>
      </c>
      <c r="C926" s="3">
        <v>2.7431999999999999</v>
      </c>
      <c r="D926" s="3">
        <v>2.5057999999999998</v>
      </c>
      <c r="E926" s="20">
        <v>3155.45</v>
      </c>
      <c r="F926" s="21">
        <v>148.6</v>
      </c>
    </row>
    <row r="927" spans="1:6">
      <c r="A927" s="17">
        <v>44435</v>
      </c>
      <c r="B927" s="18">
        <v>144.16</v>
      </c>
      <c r="C927" s="3">
        <v>2.7435</v>
      </c>
      <c r="D927" s="3">
        <v>2.5137</v>
      </c>
      <c r="E927" s="20">
        <v>3170.14</v>
      </c>
      <c r="F927" s="21">
        <v>153.12</v>
      </c>
    </row>
    <row r="928" spans="1:6">
      <c r="A928" s="17">
        <v>44436</v>
      </c>
      <c r="B928" s="18">
        <v>145.33000000000001</v>
      </c>
      <c r="C928" s="3">
        <v>2.7444999999999999</v>
      </c>
      <c r="D928" s="3">
        <v>2.5175000000000001</v>
      </c>
      <c r="E928" s="20">
        <v>3250.4349999999999</v>
      </c>
      <c r="F928" s="21">
        <v>151.83000000000001</v>
      </c>
    </row>
    <row r="929" spans="1:6">
      <c r="A929" s="17">
        <v>44439</v>
      </c>
      <c r="B929" s="18">
        <v>144.96</v>
      </c>
      <c r="C929" s="3">
        <v>2.7406999999999999</v>
      </c>
      <c r="D929" s="3">
        <v>2.5068999999999999</v>
      </c>
      <c r="E929" s="20">
        <v>3335.41</v>
      </c>
      <c r="F929" s="21">
        <v>152.51</v>
      </c>
    </row>
    <row r="930" spans="1:6">
      <c r="A930" s="17">
        <v>44440</v>
      </c>
      <c r="B930" s="18">
        <v>146.07</v>
      </c>
      <c r="C930" s="3">
        <v>2.7403</v>
      </c>
      <c r="D930" s="3">
        <v>2.5041000000000002</v>
      </c>
      <c r="E930" s="20">
        <v>3613.42</v>
      </c>
      <c r="F930" s="21">
        <v>153.65</v>
      </c>
    </row>
    <row r="931" spans="1:6">
      <c r="A931" s="17">
        <v>44441</v>
      </c>
      <c r="B931" s="18">
        <v>146.4</v>
      </c>
      <c r="C931" s="3">
        <v>2.7385000000000002</v>
      </c>
      <c r="D931" s="3">
        <v>2.5104000000000002</v>
      </c>
      <c r="E931" s="20">
        <v>3780.8049999999998</v>
      </c>
      <c r="F931" s="21">
        <v>154.30000000000001</v>
      </c>
    </row>
    <row r="932" spans="1:6">
      <c r="A932" s="17">
        <v>44442</v>
      </c>
      <c r="B932" s="18">
        <v>146.76</v>
      </c>
      <c r="C932" s="3">
        <v>2.7454000000000001</v>
      </c>
      <c r="D932" s="3">
        <v>2.5148000000000001</v>
      </c>
      <c r="E932" s="20">
        <v>3869.4949999999999</v>
      </c>
      <c r="F932" s="21">
        <v>156.69</v>
      </c>
    </row>
    <row r="933" spans="1:6">
      <c r="A933" s="17">
        <v>44443</v>
      </c>
      <c r="B933" s="18">
        <v>146.36000000000001</v>
      </c>
      <c r="C933" s="3">
        <v>2.7469000000000001</v>
      </c>
      <c r="D933" s="3">
        <v>2.5123000000000002</v>
      </c>
      <c r="E933" s="20">
        <v>3902.4650000000001</v>
      </c>
      <c r="F933" s="21">
        <v>155.11000000000001</v>
      </c>
    </row>
    <row r="934" spans="1:6">
      <c r="A934" s="17">
        <v>44446</v>
      </c>
      <c r="B934" s="18">
        <v>147.51</v>
      </c>
      <c r="C934" s="3">
        <v>2.7463000000000002</v>
      </c>
      <c r="D934" s="3">
        <v>2.5156000000000001</v>
      </c>
      <c r="E934" s="20">
        <v>3559.01</v>
      </c>
      <c r="F934" s="21">
        <v>154.07</v>
      </c>
    </row>
    <row r="935" spans="1:6">
      <c r="A935" s="17">
        <v>44447</v>
      </c>
      <c r="B935" s="18">
        <v>146.58000000000001</v>
      </c>
      <c r="C935" s="3">
        <v>2.7538</v>
      </c>
      <c r="D935" s="3">
        <v>2.5179</v>
      </c>
      <c r="E935" s="20">
        <v>3389.4</v>
      </c>
      <c r="F935" s="21">
        <v>148.97</v>
      </c>
    </row>
    <row r="936" spans="1:6">
      <c r="A936" s="17">
        <v>44448</v>
      </c>
      <c r="B936" s="18">
        <v>145.63</v>
      </c>
      <c r="C936" s="3">
        <v>2.7357999999999998</v>
      </c>
      <c r="D936" s="3">
        <v>2.5194000000000001</v>
      </c>
      <c r="E936" s="20">
        <v>3481.7049999999999</v>
      </c>
      <c r="F936" s="21">
        <v>149.55000000000001</v>
      </c>
    </row>
    <row r="937" spans="1:6">
      <c r="A937" s="17">
        <v>44449</v>
      </c>
      <c r="B937" s="18">
        <v>144.9</v>
      </c>
      <c r="C937" s="3">
        <v>2.7311000000000001</v>
      </c>
      <c r="D937" s="3">
        <v>2.5104000000000002</v>
      </c>
      <c r="E937" s="20">
        <v>3331.4949999999999</v>
      </c>
      <c r="F937" s="21">
        <v>148.12</v>
      </c>
    </row>
    <row r="938" spans="1:6">
      <c r="A938" s="17">
        <v>44450</v>
      </c>
      <c r="B938" s="18">
        <v>144.66</v>
      </c>
      <c r="C938" s="3">
        <v>2.7280000000000002</v>
      </c>
      <c r="D938" s="3">
        <v>2.4998999999999998</v>
      </c>
      <c r="E938" s="20">
        <v>3274.5749999999998</v>
      </c>
      <c r="F938" s="21">
        <v>149.03</v>
      </c>
    </row>
    <row r="939" spans="1:6">
      <c r="A939" s="17">
        <v>44453</v>
      </c>
      <c r="B939" s="18">
        <v>143.97</v>
      </c>
      <c r="C939" s="3">
        <v>2.7166999999999999</v>
      </c>
      <c r="D939" s="3">
        <v>2.5047000000000001</v>
      </c>
      <c r="E939" s="20">
        <v>3354.8449999999998</v>
      </c>
      <c r="F939" s="21">
        <v>148.79</v>
      </c>
    </row>
    <row r="940" spans="1:6">
      <c r="A940" s="17">
        <v>44454</v>
      </c>
      <c r="B940" s="18">
        <v>143.66</v>
      </c>
      <c r="C940" s="3">
        <v>2.7094</v>
      </c>
      <c r="D940" s="3">
        <v>2.4981</v>
      </c>
      <c r="E940" s="20">
        <v>3489.7799999999902</v>
      </c>
      <c r="F940" s="21">
        <v>146.06</v>
      </c>
    </row>
    <row r="941" spans="1:6">
      <c r="A941" s="17">
        <v>44455</v>
      </c>
      <c r="B941" s="18">
        <v>144.35</v>
      </c>
      <c r="C941" s="3">
        <v>2.7166999999999999</v>
      </c>
      <c r="D941" s="3">
        <v>2.4923999999999999</v>
      </c>
      <c r="E941" s="20">
        <v>3579.1950000000002</v>
      </c>
      <c r="F941" s="21">
        <v>142.94</v>
      </c>
    </row>
    <row r="942" spans="1:6">
      <c r="A942" s="17">
        <v>44456</v>
      </c>
      <c r="B942" s="18">
        <v>142.33000000000001</v>
      </c>
      <c r="C942" s="3">
        <v>2.6894</v>
      </c>
      <c r="D942" s="3">
        <v>2.4849999999999999</v>
      </c>
      <c r="E942" s="20">
        <v>3474.0299999999902</v>
      </c>
      <c r="F942" s="21">
        <v>143.43</v>
      </c>
    </row>
    <row r="943" spans="1:6">
      <c r="A943" s="17">
        <v>44457</v>
      </c>
      <c r="B943" s="18">
        <v>140.97</v>
      </c>
      <c r="C943" s="3">
        <v>2.6775000000000002</v>
      </c>
      <c r="D943" s="3">
        <v>2.4826000000000001</v>
      </c>
      <c r="E943" s="20">
        <v>3456.1149999999998</v>
      </c>
      <c r="F943" s="21">
        <v>145.85</v>
      </c>
    </row>
    <row r="944" spans="1:6">
      <c r="A944" s="17">
        <v>44460</v>
      </c>
      <c r="B944" s="18">
        <v>141.22999999999999</v>
      </c>
      <c r="C944" s="3">
        <v>2.6823999999999999</v>
      </c>
      <c r="D944" s="3">
        <v>2.4998999999999998</v>
      </c>
      <c r="E944" s="20">
        <v>2890.6350000000002</v>
      </c>
      <c r="F944" s="21">
        <v>146.83000000000001</v>
      </c>
    </row>
    <row r="945" spans="1:6">
      <c r="A945" s="17">
        <v>44461</v>
      </c>
      <c r="B945" s="18">
        <v>142.15</v>
      </c>
      <c r="C945" s="3">
        <v>2.7054</v>
      </c>
      <c r="D945" s="3">
        <v>2.5030000000000001</v>
      </c>
      <c r="E945" s="20">
        <v>2914.51</v>
      </c>
      <c r="F945" s="21">
        <v>146.91999999999999</v>
      </c>
    </row>
    <row r="946" spans="1:6">
      <c r="A946" s="17">
        <v>44462</v>
      </c>
      <c r="B946" s="18">
        <v>142.97999999999999</v>
      </c>
      <c r="C946" s="3">
        <v>2.7147999999999999</v>
      </c>
      <c r="D946" s="3">
        <v>2.5049000000000001</v>
      </c>
      <c r="E946" s="20">
        <v>3107.2749999999901</v>
      </c>
      <c r="F946" s="21">
        <v>145.37</v>
      </c>
    </row>
    <row r="947" spans="1:6">
      <c r="A947" s="17">
        <v>44463</v>
      </c>
      <c r="B947" s="18">
        <v>142.52000000000001</v>
      </c>
      <c r="C947" s="3">
        <v>2.7057000000000002</v>
      </c>
      <c r="D947" s="3">
        <v>2.5030000000000001</v>
      </c>
      <c r="E947" s="20">
        <v>2953</v>
      </c>
      <c r="F947" s="21">
        <v>141.91</v>
      </c>
    </row>
    <row r="948" spans="1:6">
      <c r="A948" s="17">
        <v>44464</v>
      </c>
      <c r="B948" s="18">
        <v>141.08000000000001</v>
      </c>
      <c r="C948" s="3">
        <v>2.7092000000000001</v>
      </c>
      <c r="D948" s="3">
        <v>2.5002</v>
      </c>
      <c r="E948" s="20">
        <v>2887.17</v>
      </c>
      <c r="F948" s="21">
        <v>142.83000000000001</v>
      </c>
    </row>
    <row r="949" spans="1:6">
      <c r="A949" s="17">
        <v>44467</v>
      </c>
      <c r="B949" s="18">
        <v>140.25</v>
      </c>
      <c r="C949" s="3">
        <v>2.6888999999999998</v>
      </c>
      <c r="D949" s="3">
        <v>2.4940000000000002</v>
      </c>
      <c r="E949" s="20">
        <v>2880.835</v>
      </c>
      <c r="F949" s="21">
        <v>141.5</v>
      </c>
    </row>
    <row r="950" spans="1:6">
      <c r="A950" s="17">
        <v>44468</v>
      </c>
      <c r="B950" s="18">
        <v>139.83000000000001</v>
      </c>
      <c r="C950" s="3">
        <v>2.6938</v>
      </c>
      <c r="D950" s="3">
        <v>2.5</v>
      </c>
      <c r="E950" s="20">
        <v>2866.88</v>
      </c>
      <c r="F950" s="21">
        <v>142.65</v>
      </c>
    </row>
    <row r="951" spans="1:6">
      <c r="A951" s="17">
        <v>44469</v>
      </c>
      <c r="B951" s="18">
        <v>140.44999999999999</v>
      </c>
      <c r="C951" s="3">
        <v>2.7000999999999999</v>
      </c>
      <c r="D951" s="3">
        <v>2.5083000000000002</v>
      </c>
      <c r="E951" s="20">
        <v>2943.53</v>
      </c>
      <c r="F951" s="21">
        <v>139.13999999999999</v>
      </c>
    </row>
    <row r="952" spans="1:6">
      <c r="A952" s="17">
        <v>44470</v>
      </c>
      <c r="B952" s="18">
        <v>139.88999999999999</v>
      </c>
      <c r="C952" s="3">
        <v>2.6888000000000001</v>
      </c>
      <c r="D952" s="3">
        <v>2.5135999999999998</v>
      </c>
      <c r="E952" s="20">
        <v>3151.66</v>
      </c>
      <c r="F952" s="21">
        <v>141.11000000000001</v>
      </c>
    </row>
    <row r="953" spans="1:6">
      <c r="A953" s="17">
        <v>44471</v>
      </c>
      <c r="B953" s="18">
        <v>141.96</v>
      </c>
      <c r="C953" s="3">
        <v>2.6958000000000002</v>
      </c>
      <c r="D953" s="3">
        <v>2.5150000000000001</v>
      </c>
      <c r="E953" s="20">
        <v>3364.8049999999998</v>
      </c>
      <c r="F953" s="21">
        <v>142</v>
      </c>
    </row>
    <row r="954" spans="1:6">
      <c r="A954" s="17">
        <v>44474</v>
      </c>
      <c r="B954" s="18">
        <v>141.63</v>
      </c>
      <c r="C954" s="3">
        <v>2.7065000000000001</v>
      </c>
      <c r="D954" s="3">
        <v>2.5146000000000002</v>
      </c>
      <c r="E954" s="20">
        <v>3456.34</v>
      </c>
      <c r="F954" s="21">
        <v>143.29</v>
      </c>
    </row>
    <row r="955" spans="1:6">
      <c r="A955" s="17">
        <v>44475</v>
      </c>
      <c r="B955" s="18">
        <v>141.54</v>
      </c>
      <c r="C955" s="3">
        <v>2.7023999999999999</v>
      </c>
      <c r="D955" s="3">
        <v>2.5042</v>
      </c>
      <c r="E955" s="20">
        <v>3485.92</v>
      </c>
      <c r="F955" s="21">
        <v>142.9</v>
      </c>
    </row>
    <row r="956" spans="1:6">
      <c r="A956" s="17">
        <v>44476</v>
      </c>
      <c r="B956" s="18">
        <v>140.41</v>
      </c>
      <c r="C956" s="3">
        <v>2.6850999999999998</v>
      </c>
      <c r="D956" s="3">
        <v>2.4981</v>
      </c>
      <c r="E956" s="20">
        <v>3563.13</v>
      </c>
      <c r="F956" s="21">
        <v>142.9</v>
      </c>
    </row>
    <row r="957" spans="1:6">
      <c r="A957" s="17">
        <v>44477</v>
      </c>
      <c r="B957" s="18">
        <v>140.76</v>
      </c>
      <c r="C957" s="3">
        <v>2.6861000000000002</v>
      </c>
      <c r="D957" s="3">
        <v>2.4897</v>
      </c>
      <c r="E957" s="20">
        <v>3602.7249999999999</v>
      </c>
      <c r="F957" s="21">
        <v>142.9</v>
      </c>
    </row>
    <row r="958" spans="1:6">
      <c r="A958" s="17">
        <v>44478</v>
      </c>
      <c r="B958" s="18">
        <v>139.99</v>
      </c>
      <c r="C958" s="3">
        <v>2.6671</v>
      </c>
      <c r="D958" s="3">
        <v>2.4775</v>
      </c>
      <c r="E958" s="20">
        <v>3586.57</v>
      </c>
      <c r="F958" s="21">
        <v>142.81</v>
      </c>
    </row>
    <row r="959" spans="1:6">
      <c r="A959" s="17">
        <v>44481</v>
      </c>
      <c r="B959" s="18">
        <v>139.29</v>
      </c>
      <c r="C959" s="3">
        <v>2.6631999999999998</v>
      </c>
      <c r="D959" s="3">
        <v>2.472</v>
      </c>
      <c r="E959" s="20">
        <v>3476.55</v>
      </c>
      <c r="F959" s="21">
        <v>141.51</v>
      </c>
    </row>
    <row r="960" spans="1:6">
      <c r="A960" s="17">
        <v>44482</v>
      </c>
      <c r="B960" s="18">
        <v>140.02000000000001</v>
      </c>
      <c r="C960" s="3">
        <v>2.6699000000000002</v>
      </c>
      <c r="D960" s="3">
        <v>2.4758</v>
      </c>
      <c r="E960" s="20">
        <v>3513.34</v>
      </c>
      <c r="F960" s="21">
        <v>140.91</v>
      </c>
    </row>
    <row r="961" spans="1:6">
      <c r="A961" s="17">
        <v>44483</v>
      </c>
      <c r="B961" s="18">
        <v>140.72</v>
      </c>
      <c r="C961" s="3">
        <v>2.6684999999999999</v>
      </c>
      <c r="D961" s="3">
        <v>2.4763999999999999</v>
      </c>
      <c r="E961" s="20">
        <v>3707.8649999999998</v>
      </c>
      <c r="F961" s="21">
        <v>143.76</v>
      </c>
    </row>
    <row r="962" spans="1:6">
      <c r="A962" s="17">
        <v>44484</v>
      </c>
      <c r="B962" s="18">
        <v>142.69</v>
      </c>
      <c r="C962" s="3">
        <v>2.6833999999999998</v>
      </c>
      <c r="D962" s="3">
        <v>2.4695</v>
      </c>
      <c r="E962" s="20">
        <v>3818.6549999999902</v>
      </c>
      <c r="F962" s="21">
        <v>144.84</v>
      </c>
    </row>
    <row r="963" spans="1:6">
      <c r="A963" s="17">
        <v>44485</v>
      </c>
      <c r="B963" s="18">
        <v>140.38999999999999</v>
      </c>
      <c r="C963" s="3">
        <v>2.6549999999999998</v>
      </c>
      <c r="D963" s="3">
        <v>2.4512</v>
      </c>
      <c r="E963" s="20">
        <v>3886.2349999999901</v>
      </c>
      <c r="F963" s="21">
        <v>146.55000000000001</v>
      </c>
    </row>
    <row r="964" spans="1:6">
      <c r="A964" s="17">
        <v>44488</v>
      </c>
      <c r="B964" s="18">
        <v>138.66</v>
      </c>
      <c r="C964" s="3">
        <v>2.6410999999999998</v>
      </c>
      <c r="D964" s="3">
        <v>2.4470000000000001</v>
      </c>
      <c r="E964" s="20">
        <v>3811.0699999999902</v>
      </c>
      <c r="F964" s="21">
        <v>148.76</v>
      </c>
    </row>
    <row r="965" spans="1:6">
      <c r="A965" s="17">
        <v>44489</v>
      </c>
      <c r="B965" s="18">
        <v>139.46</v>
      </c>
      <c r="C965" s="3">
        <v>2.6539000000000001</v>
      </c>
      <c r="D965" s="3">
        <v>2.4377</v>
      </c>
      <c r="E965" s="20">
        <v>3999.3449999999998</v>
      </c>
      <c r="F965" s="21">
        <v>149.26</v>
      </c>
    </row>
    <row r="966" spans="1:6">
      <c r="A966" s="17">
        <v>44490</v>
      </c>
      <c r="B966" s="18">
        <v>139.38</v>
      </c>
      <c r="C966" s="3">
        <v>2.6389</v>
      </c>
      <c r="D966" s="3">
        <v>2.4380999999999999</v>
      </c>
      <c r="E966" s="20">
        <v>4194.2250000000004</v>
      </c>
      <c r="F966" s="21">
        <v>149.47999999999999</v>
      </c>
    </row>
    <row r="967" spans="1:6">
      <c r="A967" s="17">
        <v>44491</v>
      </c>
      <c r="B967" s="18">
        <v>139.83000000000001</v>
      </c>
      <c r="C967" s="3">
        <v>2.6511</v>
      </c>
      <c r="D967" s="3">
        <v>2.4361999999999999</v>
      </c>
      <c r="E967" s="20">
        <v>4030.2849999999999</v>
      </c>
      <c r="F967" s="21">
        <v>148.69</v>
      </c>
    </row>
    <row r="968" spans="1:6">
      <c r="A968" s="17">
        <v>44492</v>
      </c>
      <c r="B968" s="18">
        <v>140.02000000000001</v>
      </c>
      <c r="C968" s="3">
        <v>2.6507999999999998</v>
      </c>
      <c r="D968" s="3">
        <v>2.4298999999999999</v>
      </c>
      <c r="E968" s="20">
        <v>4054.8</v>
      </c>
      <c r="F968" s="21">
        <v>148.63999999999999</v>
      </c>
    </row>
    <row r="969" spans="1:6">
      <c r="A969" s="17">
        <v>44495</v>
      </c>
      <c r="B969" s="18">
        <v>140.05000000000001</v>
      </c>
      <c r="C969" s="3">
        <v>2.6339000000000001</v>
      </c>
      <c r="D969" s="3">
        <v>2.4211</v>
      </c>
      <c r="E969" s="20">
        <v>4194.7950000000001</v>
      </c>
      <c r="F969" s="21">
        <v>149.32</v>
      </c>
    </row>
    <row r="970" spans="1:6">
      <c r="A970" s="17">
        <v>44496</v>
      </c>
      <c r="B970" s="18">
        <v>139.93</v>
      </c>
      <c r="C970" s="3">
        <v>2.6242999999999999</v>
      </c>
      <c r="D970" s="3">
        <v>2.4154</v>
      </c>
      <c r="E970" s="20">
        <v>4115.3100000000004</v>
      </c>
      <c r="F970" s="21">
        <v>148.85</v>
      </c>
    </row>
    <row r="971" spans="1:6">
      <c r="A971" s="17">
        <v>44497</v>
      </c>
      <c r="B971" s="18">
        <v>138.78</v>
      </c>
      <c r="C971" s="3">
        <v>2.6341999999999999</v>
      </c>
      <c r="D971" s="3">
        <v>2.4198</v>
      </c>
      <c r="E971" s="20">
        <v>4095.7449999999999</v>
      </c>
      <c r="F971" s="21">
        <v>152.57</v>
      </c>
    </row>
    <row r="972" spans="1:6">
      <c r="A972" s="17">
        <v>44498</v>
      </c>
      <c r="B972" s="18">
        <v>140.53</v>
      </c>
      <c r="C972" s="3">
        <v>2.6463000000000001</v>
      </c>
      <c r="D972" s="3">
        <v>2.4308000000000001</v>
      </c>
      <c r="E972" s="20">
        <v>4364.1749999999902</v>
      </c>
      <c r="F972" s="21">
        <v>149.80000000000001</v>
      </c>
    </row>
    <row r="973" spans="1:6">
      <c r="A973" s="17">
        <v>44499</v>
      </c>
      <c r="B973" s="18">
        <v>139.91</v>
      </c>
      <c r="C973" s="3">
        <v>2.6589999999999998</v>
      </c>
      <c r="D973" s="3">
        <v>2.4226000000000001</v>
      </c>
      <c r="E973" s="20">
        <v>4337.5550000000003</v>
      </c>
      <c r="F973" s="21">
        <v>148.96</v>
      </c>
    </row>
    <row r="974" spans="1:6">
      <c r="A974" s="17">
        <v>44502</v>
      </c>
      <c r="B974" s="18">
        <v>140.02000000000001</v>
      </c>
      <c r="C974" s="3">
        <v>2.6634000000000002</v>
      </c>
      <c r="D974" s="3">
        <v>2.4378000000000002</v>
      </c>
      <c r="E974" s="20">
        <v>4445.6099999999997</v>
      </c>
      <c r="F974" s="21">
        <v>150.02000000000001</v>
      </c>
    </row>
    <row r="975" spans="1:6">
      <c r="A975" s="17">
        <v>44503</v>
      </c>
      <c r="B975" s="18">
        <v>140.87</v>
      </c>
      <c r="C975" s="3">
        <v>2.6821999999999999</v>
      </c>
      <c r="D975" s="3">
        <v>2.4458000000000002</v>
      </c>
      <c r="E975" s="20">
        <v>4563.375</v>
      </c>
      <c r="F975" s="21">
        <v>151.49</v>
      </c>
    </row>
    <row r="976" spans="1:6">
      <c r="A976" s="17">
        <v>44504</v>
      </c>
      <c r="B976" s="18">
        <v>141.03</v>
      </c>
      <c r="C976" s="3">
        <v>2.7021999999999999</v>
      </c>
      <c r="D976" s="3">
        <v>2.4618000000000002</v>
      </c>
      <c r="E976" s="20">
        <v>4515.9949999999999</v>
      </c>
      <c r="F976" s="21">
        <v>150.96</v>
      </c>
    </row>
    <row r="977" spans="1:6">
      <c r="A977" s="17">
        <v>44505</v>
      </c>
      <c r="B977" s="18">
        <v>140.6</v>
      </c>
      <c r="C977" s="3">
        <v>2.6945000000000001</v>
      </c>
      <c r="D977" s="3">
        <v>2.4594</v>
      </c>
      <c r="E977" s="20">
        <v>4510.03</v>
      </c>
      <c r="F977" s="21">
        <v>151.28</v>
      </c>
    </row>
    <row r="978" spans="1:6">
      <c r="A978" s="17">
        <v>44506</v>
      </c>
      <c r="B978" s="18">
        <v>141.30000000000001</v>
      </c>
      <c r="C978" s="3">
        <v>2.6785999999999999</v>
      </c>
      <c r="D978" s="3">
        <v>2.4508000000000001</v>
      </c>
      <c r="E978" s="20">
        <v>4431.4549999999999</v>
      </c>
      <c r="F978" s="21">
        <v>150.44</v>
      </c>
    </row>
    <row r="979" spans="1:6">
      <c r="A979" s="17">
        <v>44509</v>
      </c>
      <c r="B979" s="18">
        <v>143.13</v>
      </c>
      <c r="C979" s="3">
        <v>2.6764999999999999</v>
      </c>
      <c r="D979" s="3">
        <v>2.4487000000000001</v>
      </c>
      <c r="E979" s="20">
        <v>4775.5599999999904</v>
      </c>
      <c r="F979" s="21">
        <v>150.81</v>
      </c>
    </row>
    <row r="980" spans="1:6">
      <c r="A980" s="17">
        <v>44510</v>
      </c>
      <c r="B980" s="18">
        <v>143.31</v>
      </c>
      <c r="C980" s="3">
        <v>2.6766999999999999</v>
      </c>
      <c r="D980" s="3">
        <v>2.4432999999999998</v>
      </c>
      <c r="E980" s="20">
        <v>4677.0749999999998</v>
      </c>
      <c r="F980" s="21">
        <v>147.91999999999999</v>
      </c>
    </row>
    <row r="981" spans="1:6">
      <c r="A981" s="17">
        <v>44511</v>
      </c>
      <c r="B981" s="18">
        <v>142.87</v>
      </c>
      <c r="C981" s="3">
        <v>2.6690999999999998</v>
      </c>
      <c r="D981" s="3">
        <v>2.4350000000000001</v>
      </c>
      <c r="E981" s="20">
        <v>4680.32</v>
      </c>
      <c r="F981" s="21">
        <v>147.87</v>
      </c>
    </row>
    <row r="982" spans="1:6">
      <c r="A982" s="17">
        <v>44512</v>
      </c>
      <c r="B982" s="18">
        <v>146.02000000000001</v>
      </c>
      <c r="C982" s="3">
        <v>2.6524999999999999</v>
      </c>
      <c r="D982" s="3">
        <v>2.4428000000000001</v>
      </c>
      <c r="E982" s="20">
        <v>4659.09</v>
      </c>
      <c r="F982" s="21">
        <v>149.99</v>
      </c>
    </row>
    <row r="983" spans="1:6">
      <c r="A983" s="17">
        <v>44513</v>
      </c>
      <c r="B983" s="18">
        <v>145.79</v>
      </c>
      <c r="C983" s="3">
        <v>2.6577000000000002</v>
      </c>
      <c r="D983" s="3">
        <v>2.4510999999999998</v>
      </c>
      <c r="E983" s="20">
        <v>4646.53</v>
      </c>
      <c r="F983" s="21">
        <v>150</v>
      </c>
    </row>
    <row r="984" spans="1:6">
      <c r="A984" s="17">
        <v>44516</v>
      </c>
      <c r="B984" s="18">
        <v>147.38</v>
      </c>
      <c r="C984" s="3">
        <v>2.6726000000000001</v>
      </c>
      <c r="D984" s="3">
        <v>2.4594999999999998</v>
      </c>
      <c r="E984" s="20">
        <v>4341.9399999999996</v>
      </c>
      <c r="F984" s="21">
        <v>151</v>
      </c>
    </row>
    <row r="985" spans="1:6">
      <c r="A985" s="17">
        <v>44517</v>
      </c>
      <c r="B985" s="18">
        <v>148.55000000000001</v>
      </c>
      <c r="C985" s="3">
        <v>2.6614</v>
      </c>
      <c r="D985" s="3">
        <v>2.4679000000000002</v>
      </c>
      <c r="E985" s="20">
        <v>4185.79</v>
      </c>
      <c r="F985" s="21">
        <v>153.49</v>
      </c>
    </row>
    <row r="986" spans="1:6">
      <c r="A986" s="17">
        <v>44518</v>
      </c>
      <c r="B986" s="18">
        <v>148.47</v>
      </c>
      <c r="C986" s="3">
        <v>2.6671</v>
      </c>
      <c r="D986" s="3">
        <v>2.4847999999999999</v>
      </c>
      <c r="E986" s="20">
        <v>4153.4250000000002</v>
      </c>
      <c r="F986" s="21">
        <v>157.87</v>
      </c>
    </row>
    <row r="987" spans="1:6">
      <c r="A987" s="17">
        <v>44519</v>
      </c>
      <c r="B987" s="18">
        <v>148.69999999999999</v>
      </c>
      <c r="C987" s="3">
        <v>2.6812</v>
      </c>
      <c r="D987" s="3">
        <v>2.4860000000000002</v>
      </c>
      <c r="E987" s="20">
        <v>4144.875</v>
      </c>
      <c r="F987" s="21">
        <v>160.55000000000001</v>
      </c>
    </row>
    <row r="988" spans="1:6">
      <c r="A988" s="17">
        <v>44520</v>
      </c>
      <c r="B988" s="18">
        <v>148.72999999999999</v>
      </c>
      <c r="C988" s="3">
        <v>2.6846999999999999</v>
      </c>
      <c r="D988" s="3">
        <v>2.4851999999999999</v>
      </c>
      <c r="E988" s="20">
        <v>4323.33</v>
      </c>
      <c r="F988" s="21">
        <v>161.02000000000001</v>
      </c>
    </row>
    <row r="989" spans="1:6">
      <c r="A989" s="17">
        <v>44523</v>
      </c>
      <c r="B989" s="18">
        <v>147.35</v>
      </c>
      <c r="C989" s="3">
        <v>2.6819999999999999</v>
      </c>
      <c r="D989" s="3">
        <v>2.4893999999999998</v>
      </c>
      <c r="E989" s="20">
        <v>4226.2950000000001</v>
      </c>
      <c r="F989" s="21">
        <v>161.41</v>
      </c>
    </row>
    <row r="990" spans="1:6">
      <c r="A990" s="17">
        <v>44524</v>
      </c>
      <c r="B990" s="18">
        <v>145.24</v>
      </c>
      <c r="C990" s="3">
        <v>2.6968000000000001</v>
      </c>
      <c r="D990" s="3">
        <v>2.5133999999999999</v>
      </c>
      <c r="E990" s="20">
        <v>4271.3549999999996</v>
      </c>
      <c r="F990" s="21">
        <v>161.94</v>
      </c>
    </row>
    <row r="991" spans="1:6">
      <c r="A991" s="17">
        <v>44525</v>
      </c>
      <c r="B991" s="18">
        <v>145.47999999999999</v>
      </c>
      <c r="C991" s="3">
        <v>2.7000999999999999</v>
      </c>
      <c r="D991" s="3">
        <v>2.5268000000000002</v>
      </c>
      <c r="E991" s="20">
        <v>4401.9849999999997</v>
      </c>
      <c r="F991" s="21">
        <v>156.81</v>
      </c>
    </row>
    <row r="992" spans="1:6">
      <c r="A992" s="17">
        <v>44526</v>
      </c>
      <c r="B992" s="18">
        <v>146.19999999999999</v>
      </c>
      <c r="C992" s="3">
        <v>2.7197</v>
      </c>
      <c r="D992" s="3">
        <v>2.5394000000000001</v>
      </c>
      <c r="E992" s="20">
        <v>4239.07</v>
      </c>
      <c r="F992" s="21">
        <v>160.24</v>
      </c>
    </row>
    <row r="993" spans="1:6">
      <c r="A993" s="17">
        <v>44527</v>
      </c>
      <c r="B993" s="18">
        <v>148.91999999999999</v>
      </c>
      <c r="C993" s="3">
        <v>2.7622</v>
      </c>
      <c r="D993" s="3">
        <v>2.5592999999999999</v>
      </c>
      <c r="E993" s="20">
        <v>4109.4049999999997</v>
      </c>
      <c r="F993" s="21">
        <v>165.3</v>
      </c>
    </row>
    <row r="994" spans="1:6">
      <c r="A994" s="17">
        <v>44530</v>
      </c>
      <c r="B994" s="18">
        <v>147.44999999999999</v>
      </c>
      <c r="C994" s="3">
        <v>2.7625000000000002</v>
      </c>
      <c r="D994" s="3">
        <v>2.5550000000000002</v>
      </c>
      <c r="E994" s="20">
        <v>4554.2700000000004</v>
      </c>
      <c r="F994" s="21">
        <v>164.77</v>
      </c>
    </row>
    <row r="995" spans="1:6">
      <c r="A995" s="17">
        <v>44531</v>
      </c>
      <c r="B995" s="18">
        <v>147.13</v>
      </c>
      <c r="C995" s="3">
        <v>2.7726999999999999</v>
      </c>
      <c r="D995" s="3">
        <v>2.5457999999999998</v>
      </c>
      <c r="E995" s="20">
        <v>4654.8</v>
      </c>
      <c r="F995" s="21">
        <v>163.76</v>
      </c>
    </row>
    <row r="996" spans="1:6">
      <c r="A996" s="17">
        <v>44532</v>
      </c>
      <c r="B996" s="18">
        <v>145.9</v>
      </c>
      <c r="C996" s="3">
        <v>2.7623000000000002</v>
      </c>
      <c r="D996" s="3">
        <v>2.5396999999999998</v>
      </c>
      <c r="E996" s="20">
        <v>4536.16</v>
      </c>
      <c r="F996" s="21">
        <v>161.84</v>
      </c>
    </row>
    <row r="997" spans="1:6">
      <c r="A997" s="17">
        <v>44533</v>
      </c>
      <c r="B997" s="18">
        <v>145.22999999999999</v>
      </c>
      <c r="C997" s="3">
        <v>2.7633000000000001</v>
      </c>
      <c r="D997" s="3">
        <v>2.5438000000000001</v>
      </c>
      <c r="E997" s="20">
        <v>4374.3</v>
      </c>
      <c r="F997" s="21">
        <v>165.32</v>
      </c>
    </row>
    <row r="998" spans="1:6">
      <c r="A998" s="17">
        <v>44534</v>
      </c>
      <c r="B998" s="18">
        <v>145.1</v>
      </c>
      <c r="C998" s="3">
        <v>2.7639999999999998</v>
      </c>
      <c r="D998" s="3">
        <v>2.5448</v>
      </c>
      <c r="E998" s="20">
        <v>3965.26</v>
      </c>
      <c r="F998" s="21">
        <v>171.18</v>
      </c>
    </row>
    <row r="999" spans="1:6">
      <c r="A999" s="17">
        <v>44537</v>
      </c>
      <c r="B999" s="18">
        <v>145.66</v>
      </c>
      <c r="C999" s="3">
        <v>2.7568999999999999</v>
      </c>
      <c r="D999" s="3">
        <v>2.5434999999999999</v>
      </c>
      <c r="E999" s="20">
        <v>4346.08</v>
      </c>
      <c r="F999" s="21">
        <v>175.08</v>
      </c>
    </row>
    <row r="1000" spans="1:6">
      <c r="A1000" s="17">
        <v>44538</v>
      </c>
      <c r="B1000" s="18">
        <v>145.82</v>
      </c>
      <c r="C1000" s="3">
        <v>2.7597</v>
      </c>
      <c r="D1000" s="3">
        <v>2.5486</v>
      </c>
      <c r="E1000" s="20">
        <v>4342.58499999999</v>
      </c>
      <c r="F1000" s="21">
        <v>174.56</v>
      </c>
    </row>
    <row r="1001" spans="1:6">
      <c r="A1001" s="17">
        <v>44539</v>
      </c>
      <c r="B1001" s="18">
        <v>146.53</v>
      </c>
      <c r="C1001" s="3">
        <v>2.7549000000000001</v>
      </c>
      <c r="D1001" s="3">
        <v>2.5464000000000002</v>
      </c>
      <c r="E1001" s="20">
        <v>4283.6000000000004</v>
      </c>
      <c r="F1001" s="21">
        <v>179.45</v>
      </c>
    </row>
    <row r="1002" spans="1:6">
      <c r="A1002" s="17">
        <v>44540</v>
      </c>
      <c r="B1002" s="18">
        <v>145.35</v>
      </c>
      <c r="C1002" s="3">
        <v>2.7501000000000002</v>
      </c>
      <c r="D1002" s="3">
        <v>2.5348999999999999</v>
      </c>
      <c r="E1002" s="20">
        <v>4059.81</v>
      </c>
      <c r="F1002" s="21">
        <v>175.74</v>
      </c>
    </row>
    <row r="1003" spans="1:6">
      <c r="A1003" s="17">
        <v>44541</v>
      </c>
      <c r="B1003" s="18">
        <v>143.62</v>
      </c>
      <c r="C1003" s="3">
        <v>2.7290999999999999</v>
      </c>
      <c r="D1003" s="3">
        <v>2.5211000000000001</v>
      </c>
      <c r="E1003" s="20">
        <v>3967.42</v>
      </c>
      <c r="F1003" s="21">
        <v>174.33</v>
      </c>
    </row>
    <row r="1004" spans="1:6">
      <c r="A1004" s="17">
        <v>44544</v>
      </c>
      <c r="B1004" s="18">
        <v>144.27000000000001</v>
      </c>
      <c r="C1004" s="3">
        <v>2.7189000000000001</v>
      </c>
      <c r="D1004" s="3">
        <v>2.5146999999999999</v>
      </c>
      <c r="E1004" s="20">
        <v>3785.2150000000001</v>
      </c>
      <c r="F1004" s="21">
        <v>179.3</v>
      </c>
    </row>
    <row r="1005" spans="1:6">
      <c r="A1005" s="17">
        <v>44545</v>
      </c>
      <c r="B1005" s="18">
        <v>144.19999999999999</v>
      </c>
      <c r="C1005" s="3">
        <v>2.7332999999999998</v>
      </c>
      <c r="D1005" s="3">
        <v>2.5164</v>
      </c>
      <c r="E1005" s="20">
        <v>3873.3</v>
      </c>
      <c r="F1005" s="21">
        <v>172.26</v>
      </c>
    </row>
    <row r="1006" spans="1:6">
      <c r="A1006" s="17">
        <v>44546</v>
      </c>
      <c r="B1006" s="18">
        <v>143.66</v>
      </c>
      <c r="C1006" s="3">
        <v>2.7323</v>
      </c>
      <c r="D1006" s="3">
        <v>2.5253000000000001</v>
      </c>
      <c r="E1006" s="20">
        <v>4033.585</v>
      </c>
      <c r="F1006" s="21">
        <v>171.14</v>
      </c>
    </row>
    <row r="1007" spans="1:6">
      <c r="A1007" s="17">
        <v>44547</v>
      </c>
      <c r="B1007" s="18">
        <v>145.44</v>
      </c>
      <c r="C1007" s="3">
        <v>2.7425999999999999</v>
      </c>
      <c r="D1007" s="3">
        <v>2.5339999999999998</v>
      </c>
      <c r="E1007" s="20">
        <v>3848.18</v>
      </c>
      <c r="F1007" s="21">
        <v>169.75</v>
      </c>
    </row>
    <row r="1008" spans="1:6">
      <c r="A1008" s="17">
        <v>44548</v>
      </c>
      <c r="B1008" s="18">
        <v>147.15</v>
      </c>
      <c r="C1008" s="3">
        <v>2.7581000000000002</v>
      </c>
      <c r="D1008" s="3">
        <v>2.5320999999999998</v>
      </c>
      <c r="E1008" s="20">
        <v>3883.9250000000002</v>
      </c>
      <c r="F1008" s="21">
        <v>172.99</v>
      </c>
    </row>
    <row r="1009" spans="1:6">
      <c r="A1009" s="17">
        <v>44551</v>
      </c>
      <c r="B1009" s="18">
        <v>146.63</v>
      </c>
      <c r="C1009" s="3">
        <v>2.7458</v>
      </c>
      <c r="D1009" s="3">
        <v>2.5373999999999999</v>
      </c>
      <c r="E1009" s="20">
        <v>3987.665</v>
      </c>
      <c r="F1009" s="21">
        <v>175.64</v>
      </c>
    </row>
    <row r="1010" spans="1:6">
      <c r="A1010" s="17">
        <v>44552</v>
      </c>
      <c r="B1010" s="18">
        <v>145.91999999999999</v>
      </c>
      <c r="C1010" s="3">
        <v>2.7450999999999999</v>
      </c>
      <c r="D1010" s="3">
        <v>2.5272999999999999</v>
      </c>
      <c r="E1010" s="20">
        <v>4007.93</v>
      </c>
      <c r="F1010" s="21">
        <v>176.28</v>
      </c>
    </row>
    <row r="1011" spans="1:6">
      <c r="A1011" s="17">
        <v>44553</v>
      </c>
      <c r="B1011" s="18">
        <v>145.56</v>
      </c>
      <c r="C1011" s="3">
        <v>2.7362000000000002</v>
      </c>
      <c r="D1011" s="3">
        <v>2.5295000000000001</v>
      </c>
      <c r="E1011" s="20">
        <v>4025.8049999999998</v>
      </c>
      <c r="F1011" s="21">
        <v>180.33</v>
      </c>
    </row>
    <row r="1012" spans="1:6">
      <c r="A1012" s="17">
        <v>44554</v>
      </c>
      <c r="B1012" s="18">
        <v>145.99</v>
      </c>
      <c r="C1012" s="3">
        <v>2.7323</v>
      </c>
      <c r="D1012" s="3">
        <v>2.5148999999999999</v>
      </c>
      <c r="E1012" s="20">
        <v>4076.1</v>
      </c>
      <c r="F1012" s="21">
        <v>179.29</v>
      </c>
    </row>
    <row r="1013" spans="1:6">
      <c r="A1013" s="17">
        <v>44555</v>
      </c>
      <c r="B1013" s="18">
        <v>144.44</v>
      </c>
      <c r="C1013" s="3">
        <v>2.742</v>
      </c>
      <c r="D1013" s="3">
        <v>2.5154000000000001</v>
      </c>
      <c r="E1013" s="20">
        <v>4082.56</v>
      </c>
      <c r="F1013" s="21">
        <v>179.38</v>
      </c>
    </row>
    <row r="1014" spans="1:6">
      <c r="A1014" s="17">
        <v>44558</v>
      </c>
      <c r="B1014" s="18">
        <v>144.58000000000001</v>
      </c>
      <c r="C1014" s="3">
        <v>2.7378999999999998</v>
      </c>
      <c r="D1014" s="3">
        <v>2.5179</v>
      </c>
      <c r="E1014" s="20">
        <v>3899.7449999999999</v>
      </c>
      <c r="F1014" s="21">
        <v>178.2</v>
      </c>
    </row>
    <row r="1015" spans="1:6">
      <c r="A1015" s="17">
        <v>44559</v>
      </c>
      <c r="B1015" s="18">
        <v>144.61000000000001</v>
      </c>
      <c r="C1015" s="3">
        <v>2.7479</v>
      </c>
      <c r="D1015" s="3">
        <v>2.5183</v>
      </c>
      <c r="E1015" s="20">
        <v>3716.1</v>
      </c>
      <c r="F1015" s="21">
        <v>177.57</v>
      </c>
    </row>
    <row r="1016" spans="1:6">
      <c r="A1016" s="17">
        <v>44560</v>
      </c>
      <c r="B1016" s="18">
        <v>145.82</v>
      </c>
      <c r="C1016" s="3">
        <v>2.7467000000000001</v>
      </c>
      <c r="D1016" s="3">
        <v>2.5249000000000001</v>
      </c>
      <c r="E1016" s="20">
        <v>3678.96</v>
      </c>
      <c r="F1016" s="21">
        <v>182.01</v>
      </c>
    </row>
    <row r="1017" spans="1:6">
      <c r="A1017" s="17">
        <v>44561</v>
      </c>
      <c r="B1017" s="18">
        <v>147.4</v>
      </c>
      <c r="C1017" s="4">
        <v>2.7759</v>
      </c>
      <c r="D1017" s="4">
        <v>2.5480999999999998</v>
      </c>
      <c r="E1017" s="20">
        <v>3718.08</v>
      </c>
      <c r="F1017" s="21">
        <v>179.7</v>
      </c>
    </row>
    <row r="1018" spans="1:6">
      <c r="A1018" s="17">
        <v>44562</v>
      </c>
      <c r="B1018" s="18">
        <v>149.11000000000001</v>
      </c>
      <c r="C1018" s="3">
        <v>2.7759</v>
      </c>
      <c r="D1018" s="3">
        <v>2.5480999999999998</v>
      </c>
      <c r="E1018" s="20">
        <v>3726.105</v>
      </c>
      <c r="F1018" s="21">
        <v>174.92</v>
      </c>
    </row>
    <row r="1019" spans="1:6">
      <c r="A1019" s="17">
        <v>44565</v>
      </c>
      <c r="B1019" s="18">
        <v>149.75</v>
      </c>
      <c r="C1019" s="3">
        <v>2.8058999999999998</v>
      </c>
      <c r="D1019" s="3">
        <v>2.5590000000000002</v>
      </c>
      <c r="E1019" s="20">
        <v>3803.1149999999998</v>
      </c>
      <c r="F1019" s="21">
        <v>172</v>
      </c>
    </row>
    <row r="1020" spans="1:6">
      <c r="A1020" s="17">
        <v>44566</v>
      </c>
      <c r="B1020" s="18">
        <v>149.72</v>
      </c>
      <c r="C1020" s="3">
        <v>2.8045</v>
      </c>
      <c r="D1020" s="3">
        <v>2.5741000000000001</v>
      </c>
      <c r="E1020" s="20">
        <v>3636.21</v>
      </c>
      <c r="F1020" s="21">
        <v>172.17</v>
      </c>
    </row>
    <row r="1021" spans="1:6">
      <c r="A1021" s="17">
        <v>44567</v>
      </c>
      <c r="B1021" s="18">
        <v>151.35</v>
      </c>
      <c r="C1021" s="3">
        <v>2.8266</v>
      </c>
      <c r="D1021" s="3">
        <v>2.5886</v>
      </c>
      <c r="E1021" s="20">
        <v>3424.71</v>
      </c>
      <c r="F1021" s="21">
        <v>172.19</v>
      </c>
    </row>
    <row r="1022" spans="1:6">
      <c r="A1022" s="17">
        <v>44568</v>
      </c>
      <c r="B1022" s="18">
        <v>150.94</v>
      </c>
      <c r="C1022" s="3">
        <v>2.8266</v>
      </c>
      <c r="D1022" s="3">
        <v>2.5886</v>
      </c>
      <c r="E1022" s="20">
        <v>3248.27</v>
      </c>
      <c r="F1022" s="21">
        <v>175.08</v>
      </c>
    </row>
    <row r="1023" spans="1:6">
      <c r="A1023" s="17">
        <v>44572</v>
      </c>
      <c r="B1023" s="18">
        <v>149.52000000000001</v>
      </c>
      <c r="C1023" s="3">
        <v>2.8045</v>
      </c>
      <c r="D1023" s="3">
        <v>2.5829</v>
      </c>
      <c r="E1023" s="20">
        <v>3159.24</v>
      </c>
      <c r="F1023" s="21">
        <v>175.53</v>
      </c>
    </row>
    <row r="1024" spans="1:6">
      <c r="A1024" s="17">
        <v>44573</v>
      </c>
      <c r="B1024" s="18">
        <v>149.59</v>
      </c>
      <c r="C1024" s="3">
        <v>2.7826</v>
      </c>
      <c r="D1024" s="3">
        <v>2.5773999999999999</v>
      </c>
      <c r="E1024" s="20">
        <v>3311.69</v>
      </c>
      <c r="F1024" s="21">
        <v>172.19</v>
      </c>
    </row>
    <row r="1025" spans="1:6">
      <c r="A1025" s="17">
        <v>44574</v>
      </c>
      <c r="B1025" s="18">
        <v>150.02000000000001</v>
      </c>
      <c r="C1025" s="3">
        <v>2.7823000000000002</v>
      </c>
      <c r="D1025" s="3">
        <v>2.5689000000000002</v>
      </c>
      <c r="E1025" s="20">
        <v>3323.645</v>
      </c>
      <c r="F1025" s="21">
        <v>173.07</v>
      </c>
    </row>
    <row r="1026" spans="1:6">
      <c r="A1026" s="17">
        <v>44575</v>
      </c>
      <c r="B1026" s="18">
        <v>149.72999999999999</v>
      </c>
      <c r="C1026" s="3">
        <v>2.8001999999999998</v>
      </c>
      <c r="D1026" s="3">
        <v>2.5554999999999999</v>
      </c>
      <c r="E1026" s="20">
        <v>3267.645</v>
      </c>
      <c r="F1026" s="21">
        <v>169.8</v>
      </c>
    </row>
    <row r="1027" spans="1:6">
      <c r="A1027" s="17">
        <v>44576</v>
      </c>
      <c r="B1027" s="18">
        <v>150.44</v>
      </c>
      <c r="C1027" s="3">
        <v>2.8001999999999998</v>
      </c>
      <c r="D1027" s="3">
        <v>2.5554999999999999</v>
      </c>
      <c r="E1027" s="20">
        <v>3317.5749999999998</v>
      </c>
      <c r="F1027" s="21">
        <v>166.23</v>
      </c>
    </row>
    <row r="1028" spans="1:6">
      <c r="A1028" s="17">
        <v>44579</v>
      </c>
      <c r="B1028" s="18">
        <v>151.13999999999999</v>
      </c>
      <c r="C1028" s="3">
        <v>2.8275000000000001</v>
      </c>
      <c r="D1028" s="3">
        <v>2.5828000000000002</v>
      </c>
      <c r="E1028" s="20">
        <v>3164.8249999999998</v>
      </c>
      <c r="F1028" s="21">
        <v>164.51</v>
      </c>
    </row>
    <row r="1029" spans="1:6">
      <c r="A1029" s="17">
        <v>44580</v>
      </c>
      <c r="B1029" s="18">
        <v>150.65</v>
      </c>
      <c r="C1029" s="3">
        <v>2.8288000000000002</v>
      </c>
      <c r="D1029" s="3">
        <v>2.5876000000000001</v>
      </c>
      <c r="E1029" s="20">
        <v>3111.62</v>
      </c>
      <c r="F1029" s="21">
        <v>162.41</v>
      </c>
    </row>
    <row r="1030" spans="1:6">
      <c r="A1030" s="17">
        <v>44581</v>
      </c>
      <c r="B1030" s="18">
        <v>151.61000000000001</v>
      </c>
      <c r="C1030" s="3">
        <v>2.8334000000000001</v>
      </c>
      <c r="D1030" s="3">
        <v>2.5945</v>
      </c>
      <c r="E1030" s="20">
        <v>3130.01</v>
      </c>
      <c r="F1030" s="21">
        <v>161.62</v>
      </c>
    </row>
    <row r="1031" spans="1:6">
      <c r="A1031" s="17">
        <v>44582</v>
      </c>
      <c r="B1031" s="18">
        <v>151.96</v>
      </c>
      <c r="C1031" s="3">
        <v>2.8111999999999999</v>
      </c>
      <c r="D1031" s="3">
        <v>2.5733999999999999</v>
      </c>
      <c r="E1031" s="20">
        <v>2753.46</v>
      </c>
      <c r="F1031" s="21">
        <v>159.78</v>
      </c>
    </row>
    <row r="1032" spans="1:6">
      <c r="A1032" s="17">
        <v>44583</v>
      </c>
      <c r="B1032" s="18">
        <v>151.87</v>
      </c>
      <c r="C1032" s="3">
        <v>2.8111999999999999</v>
      </c>
      <c r="D1032" s="3">
        <v>2.5733999999999999</v>
      </c>
      <c r="E1032" s="20">
        <v>2466.1849999999999</v>
      </c>
      <c r="F1032" s="21">
        <v>159.69</v>
      </c>
    </row>
    <row r="1033" spans="1:6">
      <c r="A1033" s="17">
        <v>44586</v>
      </c>
      <c r="B1033" s="18">
        <v>153.15</v>
      </c>
      <c r="C1033" s="3">
        <v>2.8424999999999998</v>
      </c>
      <c r="D1033" s="3">
        <v>2.5914000000000001</v>
      </c>
      <c r="E1033" s="20">
        <v>2430</v>
      </c>
      <c r="F1033" s="21">
        <v>159.22</v>
      </c>
    </row>
    <row r="1034" spans="1:6">
      <c r="A1034" s="17">
        <v>44587</v>
      </c>
      <c r="B1034" s="18">
        <v>154.55000000000001</v>
      </c>
      <c r="C1034" s="3">
        <v>2.8489</v>
      </c>
      <c r="D1034" s="3">
        <v>2.6187</v>
      </c>
      <c r="E1034" s="20">
        <v>2563.0699999999902</v>
      </c>
      <c r="F1034" s="21">
        <v>170.33</v>
      </c>
    </row>
    <row r="1035" spans="1:6">
      <c r="A1035" s="17">
        <v>44588</v>
      </c>
      <c r="B1035" s="18">
        <v>155.65</v>
      </c>
      <c r="C1035" s="3">
        <v>2.8512</v>
      </c>
      <c r="D1035" s="3">
        <v>2.6236999999999999</v>
      </c>
      <c r="E1035" s="20">
        <v>2418.77</v>
      </c>
      <c r="F1035" s="21">
        <v>174.78</v>
      </c>
    </row>
    <row r="1036" spans="1:6">
      <c r="A1036" s="17">
        <v>44589</v>
      </c>
      <c r="B1036" s="18">
        <v>153.47</v>
      </c>
      <c r="C1036" s="3">
        <v>2.835</v>
      </c>
      <c r="D1036" s="3">
        <v>2.6293000000000002</v>
      </c>
      <c r="E1036" s="20">
        <v>2459.3200000000002</v>
      </c>
      <c r="F1036" s="21">
        <v>174.61</v>
      </c>
    </row>
    <row r="1037" spans="1:6">
      <c r="A1037" s="17">
        <v>44590</v>
      </c>
      <c r="B1037" s="18">
        <v>150.5</v>
      </c>
      <c r="C1037" s="3">
        <v>2.835</v>
      </c>
      <c r="D1037" s="3">
        <v>2.6293000000000002</v>
      </c>
      <c r="E1037" s="20">
        <v>2579.92</v>
      </c>
      <c r="F1037" s="21">
        <v>175.84</v>
      </c>
    </row>
    <row r="1038" spans="1:6">
      <c r="A1038" s="17">
        <v>44593</v>
      </c>
      <c r="B1038" s="18">
        <v>149.6</v>
      </c>
      <c r="C1038" s="3">
        <v>2.7888000000000002</v>
      </c>
      <c r="D1038" s="3">
        <v>2.5985999999999998</v>
      </c>
      <c r="E1038" s="20">
        <v>2745.5149999999999</v>
      </c>
      <c r="F1038" s="21">
        <v>172.9</v>
      </c>
    </row>
    <row r="1039" spans="1:6">
      <c r="A1039" s="17">
        <v>44594</v>
      </c>
      <c r="B1039" s="18">
        <v>150.53</v>
      </c>
      <c r="C1039" s="3">
        <v>2.8081999999999998</v>
      </c>
      <c r="D1039" s="3">
        <v>2.5916999999999999</v>
      </c>
      <c r="E1039" s="20">
        <v>2713.2349999999901</v>
      </c>
      <c r="F1039" s="21">
        <v>172.39</v>
      </c>
    </row>
    <row r="1040" spans="1:6">
      <c r="A1040" s="17">
        <v>44595</v>
      </c>
      <c r="B1040" s="18">
        <v>150.19</v>
      </c>
      <c r="C1040" s="3">
        <v>2.8176999999999999</v>
      </c>
      <c r="D1040" s="3">
        <v>2.5922999999999998</v>
      </c>
      <c r="E1040" s="20">
        <v>2651.4349999999999</v>
      </c>
      <c r="F1040" s="21">
        <v>171.66</v>
      </c>
    </row>
    <row r="1041" spans="1:6">
      <c r="A1041" s="17">
        <v>44596</v>
      </c>
      <c r="B1041" s="18">
        <v>150.5</v>
      </c>
      <c r="C1041" s="3">
        <v>2.8136999999999999</v>
      </c>
      <c r="D1041" s="3">
        <v>2.5952000000000002</v>
      </c>
      <c r="E1041" s="20">
        <v>2835.95</v>
      </c>
      <c r="F1041" s="21">
        <v>174.83</v>
      </c>
    </row>
    <row r="1042" spans="1:6">
      <c r="A1042" s="17">
        <v>44597</v>
      </c>
      <c r="B1042" s="18">
        <v>150.54</v>
      </c>
      <c r="C1042" s="3">
        <v>2.8136999999999999</v>
      </c>
      <c r="D1042" s="3">
        <v>2.5952000000000002</v>
      </c>
      <c r="E1042" s="20">
        <v>3012.585</v>
      </c>
      <c r="F1042" s="21">
        <v>176.28</v>
      </c>
    </row>
    <row r="1043" spans="1:6">
      <c r="A1043" s="17">
        <v>44600</v>
      </c>
      <c r="B1043" s="18">
        <v>149.55000000000001</v>
      </c>
      <c r="C1043" s="3">
        <v>2.7768999999999999</v>
      </c>
      <c r="D1043" s="3">
        <v>2.5682</v>
      </c>
      <c r="E1043" s="20">
        <v>3131.09</v>
      </c>
      <c r="F1043" s="21">
        <v>172.12</v>
      </c>
    </row>
    <row r="1044" spans="1:6">
      <c r="A1044" s="17">
        <v>44601</v>
      </c>
      <c r="B1044" s="18">
        <v>150.53</v>
      </c>
      <c r="C1044" s="3">
        <v>2.7848000000000002</v>
      </c>
      <c r="D1044" s="3">
        <v>2.5712000000000002</v>
      </c>
      <c r="E1044" s="20">
        <v>3165.2750000000001</v>
      </c>
      <c r="F1044" s="21">
        <v>168.64</v>
      </c>
    </row>
    <row r="1045" spans="1:6">
      <c r="A1045" s="17">
        <v>44602</v>
      </c>
      <c r="B1045" s="18">
        <v>150.46</v>
      </c>
      <c r="C1045" s="3">
        <v>2.7717999999999998</v>
      </c>
      <c r="D1045" s="3">
        <v>2.56</v>
      </c>
      <c r="E1045" s="20">
        <v>3171.43</v>
      </c>
      <c r="F1045" s="21">
        <v>168.88</v>
      </c>
    </row>
    <row r="1046" spans="1:6">
      <c r="A1046" s="17">
        <v>44603</v>
      </c>
      <c r="B1046" s="18">
        <v>150.69</v>
      </c>
      <c r="C1046" s="3">
        <v>2.7696000000000001</v>
      </c>
      <c r="D1046" s="3">
        <v>2.5579999999999998</v>
      </c>
      <c r="E1046" s="20">
        <v>3010.1149999999998</v>
      </c>
      <c r="F1046" s="21">
        <v>172.79</v>
      </c>
    </row>
    <row r="1047" spans="1:6">
      <c r="A1047" s="17">
        <v>44604</v>
      </c>
      <c r="B1047" s="18">
        <v>150.32</v>
      </c>
      <c r="C1047" s="3">
        <v>2.7696000000000001</v>
      </c>
      <c r="D1047" s="3">
        <v>2.5579999999999998</v>
      </c>
      <c r="E1047" s="20">
        <v>2923.0349999999999</v>
      </c>
      <c r="F1047" s="21">
        <v>172.55</v>
      </c>
    </row>
    <row r="1048" spans="1:6">
      <c r="A1048" s="17">
        <v>44607</v>
      </c>
      <c r="B1048" s="18">
        <v>155.18</v>
      </c>
      <c r="C1048" s="3">
        <v>2.8138000000000001</v>
      </c>
      <c r="D1048" s="3">
        <v>2.6009000000000002</v>
      </c>
      <c r="E1048" s="20">
        <v>3055.4349999999999</v>
      </c>
      <c r="F1048" s="21">
        <v>168.88</v>
      </c>
    </row>
    <row r="1049" spans="1:6">
      <c r="A1049" s="17">
        <v>44608</v>
      </c>
      <c r="B1049" s="18">
        <v>154.15</v>
      </c>
      <c r="C1049" s="3">
        <v>2.7936000000000001</v>
      </c>
      <c r="D1049" s="3">
        <v>2.5846</v>
      </c>
      <c r="E1049" s="20">
        <v>3117.41</v>
      </c>
      <c r="F1049" s="21">
        <v>167.3</v>
      </c>
    </row>
    <row r="1050" spans="1:6">
      <c r="A1050" s="17">
        <v>44609</v>
      </c>
      <c r="B1050" s="18">
        <v>152.65</v>
      </c>
      <c r="C1050" s="3">
        <v>2.7696000000000001</v>
      </c>
      <c r="D1050" s="3">
        <v>2.5604</v>
      </c>
      <c r="E1050" s="20">
        <v>3008.2649999999999</v>
      </c>
      <c r="F1050" s="21">
        <v>164.32</v>
      </c>
    </row>
    <row r="1051" spans="1:6">
      <c r="A1051" s="17">
        <v>44610</v>
      </c>
      <c r="B1051" s="18">
        <v>156.12</v>
      </c>
      <c r="C1051" s="3">
        <v>2.7934000000000001</v>
      </c>
      <c r="D1051" s="3">
        <v>2.5739999999999998</v>
      </c>
      <c r="E1051" s="20">
        <v>2849.4349999999999</v>
      </c>
      <c r="F1051" s="21">
        <v>160.07</v>
      </c>
    </row>
    <row r="1052" spans="1:6">
      <c r="A1052" s="17">
        <v>44611</v>
      </c>
      <c r="B1052" s="18">
        <v>155.77000000000001</v>
      </c>
      <c r="C1052" s="3">
        <v>2.7934000000000001</v>
      </c>
      <c r="D1052" s="3">
        <v>2.5739999999999998</v>
      </c>
      <c r="E1052" s="20">
        <v>2765.59</v>
      </c>
      <c r="F1052" s="21">
        <v>162.74</v>
      </c>
    </row>
    <row r="1053" spans="1:6">
      <c r="A1053" s="17">
        <v>44614</v>
      </c>
      <c r="B1053" s="18">
        <v>157.65</v>
      </c>
      <c r="C1053" s="3">
        <v>2.8184999999999998</v>
      </c>
      <c r="D1053" s="3">
        <v>2.5870000000000002</v>
      </c>
      <c r="E1053" s="20">
        <v>2584.4049999999902</v>
      </c>
      <c r="F1053" s="21">
        <v>164.85</v>
      </c>
    </row>
    <row r="1054" spans="1:6">
      <c r="A1054" s="17">
        <v>44615</v>
      </c>
      <c r="B1054" s="18">
        <v>161.78</v>
      </c>
      <c r="C1054" s="3">
        <v>2.8902999999999999</v>
      </c>
      <c r="D1054" s="3">
        <v>2.6553</v>
      </c>
      <c r="E1054" s="20">
        <v>2666.6099999999901</v>
      </c>
      <c r="F1054" s="21">
        <v>165.12</v>
      </c>
    </row>
    <row r="1055" spans="1:6">
      <c r="A1055" s="17">
        <v>44616</v>
      </c>
      <c r="B1055" s="18">
        <v>161.02000000000001</v>
      </c>
      <c r="C1055" s="3">
        <v>2.8708999999999998</v>
      </c>
      <c r="D1055" s="3">
        <v>2.6419000000000001</v>
      </c>
      <c r="E1055" s="20">
        <v>2505.15</v>
      </c>
      <c r="F1055" s="21">
        <v>163.19999999999999</v>
      </c>
    </row>
    <row r="1056" spans="1:6">
      <c r="A1056" s="17">
        <v>44617</v>
      </c>
      <c r="B1056" s="18">
        <v>177.05</v>
      </c>
      <c r="C1056" s="3">
        <v>3.0364</v>
      </c>
      <c r="D1056" s="3">
        <v>2.7976999999999999</v>
      </c>
      <c r="E1056" s="20">
        <v>2705.0949999999998</v>
      </c>
      <c r="F1056" s="21">
        <v>166.56</v>
      </c>
    </row>
    <row r="1057" spans="1:6">
      <c r="A1057" s="17">
        <v>44618</v>
      </c>
      <c r="B1057" s="18">
        <v>169.66</v>
      </c>
      <c r="C1057" s="3">
        <v>3.0364</v>
      </c>
      <c r="D1057" s="3">
        <v>2.7976999999999999</v>
      </c>
      <c r="E1057" s="20">
        <v>2801.5749999999998</v>
      </c>
      <c r="F1057" s="21">
        <v>166.23</v>
      </c>
    </row>
    <row r="1058" spans="1:6">
      <c r="A1058" s="17">
        <v>44621</v>
      </c>
      <c r="B1058" s="18">
        <v>188.13</v>
      </c>
      <c r="C1058" s="3">
        <v>3.3319999999999999</v>
      </c>
      <c r="D1058" s="3">
        <v>3.0743999999999998</v>
      </c>
      <c r="E1058" s="20">
        <v>2948.4749999999999</v>
      </c>
      <c r="F1058" s="21">
        <v>163.16999999999999</v>
      </c>
    </row>
    <row r="1059" spans="1:6">
      <c r="A1059" s="17">
        <v>44622</v>
      </c>
      <c r="B1059" s="18">
        <v>181.56</v>
      </c>
      <c r="C1059" s="3">
        <v>3.2084000000000001</v>
      </c>
      <c r="D1059" s="3">
        <v>2.9405000000000001</v>
      </c>
      <c r="E1059" s="20">
        <v>2976.05</v>
      </c>
      <c r="F1059" s="21">
        <v>159.30000000000001</v>
      </c>
    </row>
    <row r="1060" spans="1:6">
      <c r="A1060" s="17">
        <v>44623</v>
      </c>
      <c r="B1060" s="18">
        <v>191.8</v>
      </c>
      <c r="C1060" s="3">
        <v>3.3769</v>
      </c>
      <c r="D1060" s="3">
        <v>3.0975000000000001</v>
      </c>
      <c r="E1060" s="20">
        <v>2880.9449999999902</v>
      </c>
      <c r="F1060" s="21">
        <v>157.44</v>
      </c>
    </row>
    <row r="1061" spans="1:6">
      <c r="A1061" s="17">
        <v>44624</v>
      </c>
      <c r="B1061" s="18">
        <v>192.86</v>
      </c>
      <c r="C1061" s="3">
        <v>3.3698000000000001</v>
      </c>
      <c r="D1061" s="3">
        <v>3.0994999999999999</v>
      </c>
      <c r="E1061" s="20">
        <v>2706.3049999999998</v>
      </c>
      <c r="F1061" s="21">
        <v>162.94999999999999</v>
      </c>
    </row>
    <row r="1062" spans="1:6">
      <c r="A1062" s="17">
        <v>44625</v>
      </c>
      <c r="B1062" s="18">
        <v>193.63</v>
      </c>
      <c r="C1062" s="3">
        <v>3.3698000000000001</v>
      </c>
      <c r="D1062" s="3">
        <v>3.0994999999999999</v>
      </c>
      <c r="E1062" s="20">
        <v>2637.1549999999902</v>
      </c>
      <c r="F1062" s="21">
        <v>158.52000000000001</v>
      </c>
    </row>
    <row r="1063" spans="1:6">
      <c r="A1063" s="17">
        <v>44630</v>
      </c>
      <c r="B1063" s="18">
        <v>214.22</v>
      </c>
      <c r="C1063" s="3">
        <v>3.5600999999999998</v>
      </c>
      <c r="D1063" s="3">
        <v>3.3031000000000001</v>
      </c>
      <c r="E1063" s="20">
        <v>2649.6899999999901</v>
      </c>
      <c r="F1063" s="21">
        <v>154.72999999999999</v>
      </c>
    </row>
    <row r="1064" spans="1:6">
      <c r="A1064" s="17">
        <v>44631</v>
      </c>
      <c r="B1064" s="18">
        <v>212.39</v>
      </c>
      <c r="C1064" s="3">
        <v>3.5672999999999999</v>
      </c>
      <c r="D1064" s="3">
        <v>3.3069000000000002</v>
      </c>
      <c r="E1064" s="20">
        <v>2597.81</v>
      </c>
      <c r="F1064" s="21">
        <v>150.62</v>
      </c>
    </row>
    <row r="1065" spans="1:6">
      <c r="A1065" s="17">
        <v>44632</v>
      </c>
      <c r="B1065" s="18">
        <v>210.75</v>
      </c>
      <c r="C1065" s="3">
        <v>3.5323000000000002</v>
      </c>
      <c r="D1065" s="3">
        <v>3.2915999999999999</v>
      </c>
      <c r="E1065" s="20">
        <v>2584.165</v>
      </c>
      <c r="F1065" s="21">
        <v>155.09</v>
      </c>
    </row>
    <row r="1066" spans="1:6">
      <c r="A1066" s="17">
        <v>44633</v>
      </c>
      <c r="B1066" s="18">
        <v>209.4</v>
      </c>
      <c r="C1066" s="3">
        <v>3.5323000000000002</v>
      </c>
      <c r="D1066" s="3">
        <v>3.2915999999999999</v>
      </c>
      <c r="E1066" s="20">
        <v>2550.2399999999998</v>
      </c>
      <c r="F1066" s="21">
        <v>159.59</v>
      </c>
    </row>
    <row r="1067" spans="1:6">
      <c r="A1067" s="17">
        <v>44635</v>
      </c>
      <c r="B1067" s="18">
        <v>207.82</v>
      </c>
      <c r="C1067" s="3">
        <v>3.5306999999999999</v>
      </c>
      <c r="D1067" s="3">
        <v>3.2951999999999999</v>
      </c>
      <c r="E1067" s="20">
        <v>2590.4</v>
      </c>
      <c r="F1067" s="21">
        <v>160.62</v>
      </c>
    </row>
    <row r="1068" spans="1:6">
      <c r="A1068" s="17">
        <v>44636</v>
      </c>
      <c r="B1068" s="18">
        <v>205.84</v>
      </c>
      <c r="C1068" s="3">
        <v>3.5365000000000002</v>
      </c>
      <c r="D1068" s="3">
        <v>3.3195000000000001</v>
      </c>
      <c r="E1068" s="20">
        <v>2697.5349999999999</v>
      </c>
      <c r="F1068" s="21">
        <v>163.98</v>
      </c>
    </row>
    <row r="1069" spans="1:6">
      <c r="A1069" s="17">
        <v>44637</v>
      </c>
      <c r="B1069" s="18">
        <v>204.25</v>
      </c>
      <c r="C1069" s="3">
        <v>3.5213000000000001</v>
      </c>
      <c r="D1069" s="3">
        <v>3.3109000000000002</v>
      </c>
      <c r="E1069" s="20">
        <v>2792.7950000000001</v>
      </c>
      <c r="F1069" s="21">
        <v>165.38</v>
      </c>
    </row>
    <row r="1070" spans="1:6">
      <c r="A1070" s="17">
        <v>44638</v>
      </c>
      <c r="B1070" s="18">
        <v>205.83</v>
      </c>
      <c r="C1070" s="3">
        <v>3.5093999999999999</v>
      </c>
      <c r="D1070" s="3">
        <v>3.2976000000000001</v>
      </c>
      <c r="E1070" s="20">
        <v>2874.8150000000001</v>
      </c>
      <c r="F1070" s="21">
        <v>168.82</v>
      </c>
    </row>
    <row r="1071" spans="1:6">
      <c r="A1071" s="17">
        <v>44639</v>
      </c>
      <c r="B1071" s="18">
        <v>202.09</v>
      </c>
      <c r="C1071" s="3">
        <v>3.5093999999999999</v>
      </c>
      <c r="D1071" s="3">
        <v>3.2976000000000001</v>
      </c>
      <c r="E1071" s="20">
        <v>2945.16</v>
      </c>
      <c r="F1071" s="21">
        <v>170.21</v>
      </c>
    </row>
    <row r="1072" spans="1:6">
      <c r="A1072" s="17">
        <v>44642</v>
      </c>
      <c r="B1072" s="18">
        <v>202.47</v>
      </c>
      <c r="C1072" s="3">
        <v>3.5156999999999998</v>
      </c>
      <c r="D1072" s="3">
        <v>3.2713999999999999</v>
      </c>
      <c r="E1072" s="20">
        <v>2969.05</v>
      </c>
      <c r="F1072" s="21">
        <v>174.07</v>
      </c>
    </row>
    <row r="1073" spans="1:6">
      <c r="A1073" s="17">
        <v>44643</v>
      </c>
      <c r="B1073" s="18">
        <v>202.5</v>
      </c>
      <c r="C1073" s="3">
        <v>3.4874000000000001</v>
      </c>
      <c r="D1073" s="3">
        <v>3.2646000000000002</v>
      </c>
      <c r="E1073" s="20">
        <v>2982.6750000000002</v>
      </c>
      <c r="F1073" s="21">
        <v>174.72</v>
      </c>
    </row>
    <row r="1074" spans="1:6">
      <c r="A1074" s="17">
        <v>44644</v>
      </c>
      <c r="B1074" s="18">
        <v>202.39</v>
      </c>
      <c r="C1074" s="3">
        <v>3.4826999999999999</v>
      </c>
      <c r="D1074" s="3">
        <v>3.2581000000000002</v>
      </c>
      <c r="E1074" s="20">
        <v>3066.85</v>
      </c>
      <c r="F1074" s="21">
        <v>175.6</v>
      </c>
    </row>
    <row r="1075" spans="1:6">
      <c r="A1075" s="17">
        <v>44645</v>
      </c>
      <c r="B1075" s="18">
        <v>199.9</v>
      </c>
      <c r="C1075" s="3">
        <v>3.4241000000000001</v>
      </c>
      <c r="D1075" s="3">
        <v>3.1951999999999998</v>
      </c>
      <c r="E1075" s="20">
        <v>3137.42</v>
      </c>
      <c r="F1075" s="21">
        <v>178.96</v>
      </c>
    </row>
    <row r="1076" spans="1:6">
      <c r="A1076" s="17">
        <v>44646</v>
      </c>
      <c r="B1076" s="18">
        <v>200.89</v>
      </c>
      <c r="C1076" s="3">
        <v>3.4241000000000001</v>
      </c>
      <c r="D1076" s="3">
        <v>3.1951999999999998</v>
      </c>
      <c r="E1076" s="20">
        <v>3120.125</v>
      </c>
      <c r="F1076" s="21">
        <v>177.77</v>
      </c>
    </row>
    <row r="1077" spans="1:6">
      <c r="A1077" s="17">
        <v>44649</v>
      </c>
      <c r="B1077" s="18">
        <v>195.77</v>
      </c>
      <c r="C1077" s="3">
        <v>3.3776000000000002</v>
      </c>
      <c r="D1077" s="3">
        <v>3.1598999999999999</v>
      </c>
      <c r="E1077" s="20">
        <v>3406.89</v>
      </c>
      <c r="F1077" s="21">
        <v>174.61</v>
      </c>
    </row>
    <row r="1078" spans="1:6">
      <c r="A1078" s="17">
        <v>44650</v>
      </c>
      <c r="B1078" s="18">
        <v>187.62</v>
      </c>
      <c r="C1078" s="3">
        <v>3.2624</v>
      </c>
      <c r="D1078" s="3">
        <v>3.0535999999999999</v>
      </c>
      <c r="E1078" s="20">
        <v>3392.42</v>
      </c>
      <c r="F1078" s="21">
        <v>174.31</v>
      </c>
    </row>
    <row r="1079" spans="1:6">
      <c r="A1079" s="17">
        <v>44651</v>
      </c>
      <c r="B1079" s="18">
        <v>183.32</v>
      </c>
      <c r="C1079" s="3">
        <v>3.2098</v>
      </c>
      <c r="D1079" s="3">
        <v>2.9731999999999998</v>
      </c>
      <c r="E1079" s="20">
        <v>3353.79</v>
      </c>
      <c r="F1079" s="21">
        <v>178.44</v>
      </c>
    </row>
    <row r="1080" spans="1:6">
      <c r="A1080" s="17">
        <v>44652</v>
      </c>
      <c r="B1080" s="18">
        <v>182.07</v>
      </c>
      <c r="C1080" s="3">
        <v>3.1859999999999999</v>
      </c>
      <c r="D1080" s="3">
        <v>2.9432</v>
      </c>
      <c r="E1080" s="20">
        <v>3347.8999999999901</v>
      </c>
      <c r="F1080" s="21">
        <v>175.06</v>
      </c>
    </row>
    <row r="1081" spans="1:6">
      <c r="A1081" s="17">
        <v>44653</v>
      </c>
      <c r="B1081" s="18">
        <v>182.97</v>
      </c>
      <c r="C1081" s="3">
        <v>3.1859999999999999</v>
      </c>
      <c r="D1081" s="3">
        <v>2.9432</v>
      </c>
      <c r="E1081" s="20">
        <v>3483.4</v>
      </c>
      <c r="F1081" s="21">
        <v>171.83</v>
      </c>
    </row>
    <row r="1082" spans="1:6">
      <c r="A1082" s="17">
        <v>44656</v>
      </c>
      <c r="B1082" s="18">
        <v>182.62</v>
      </c>
      <c r="C1082" s="3">
        <v>3.1787999999999998</v>
      </c>
      <c r="D1082" s="3">
        <v>2.9474999999999998</v>
      </c>
      <c r="E1082" s="20">
        <v>3475.2849999999999</v>
      </c>
      <c r="F1082" s="21">
        <v>172.14</v>
      </c>
    </row>
    <row r="1083" spans="1:6">
      <c r="A1083" s="17">
        <v>44657</v>
      </c>
      <c r="B1083" s="18">
        <v>182.56</v>
      </c>
      <c r="C1083" s="3">
        <v>3.181</v>
      </c>
      <c r="D1083" s="3">
        <v>2.9428999999999998</v>
      </c>
      <c r="E1083" s="20">
        <v>3285.0250000000001</v>
      </c>
      <c r="F1083" s="21">
        <v>170.09</v>
      </c>
    </row>
    <row r="1084" spans="1:6">
      <c r="A1084" s="17">
        <v>44658</v>
      </c>
      <c r="B1084" s="18">
        <v>182.74</v>
      </c>
      <c r="C1084" s="3">
        <v>3.1560000000000001</v>
      </c>
      <c r="D1084" s="3">
        <v>2.9466000000000001</v>
      </c>
      <c r="E1084" s="20">
        <v>3206.54</v>
      </c>
      <c r="F1084" s="21">
        <v>165.75</v>
      </c>
    </row>
    <row r="1085" spans="1:6">
      <c r="A1085" s="17">
        <v>44659</v>
      </c>
      <c r="B1085" s="18">
        <v>174.1</v>
      </c>
      <c r="C1085" s="3">
        <v>3.0118999999999998</v>
      </c>
      <c r="D1085" s="3">
        <v>2.8109999999999999</v>
      </c>
      <c r="E1085" s="20">
        <v>3243.8249999999998</v>
      </c>
      <c r="F1085" s="21">
        <v>167.66</v>
      </c>
    </row>
    <row r="1086" spans="1:6">
      <c r="A1086" s="17">
        <v>44660</v>
      </c>
      <c r="B1086" s="18">
        <v>171.97</v>
      </c>
      <c r="C1086" s="3">
        <v>3.0118999999999998</v>
      </c>
      <c r="D1086" s="3">
        <v>2.8109999999999999</v>
      </c>
      <c r="E1086" s="20">
        <v>3225.9650000000001</v>
      </c>
      <c r="F1086" s="21">
        <v>170.4</v>
      </c>
    </row>
    <row r="1087" spans="1:6">
      <c r="A1087" s="17">
        <v>44663</v>
      </c>
      <c r="B1087" s="18">
        <v>177.68</v>
      </c>
      <c r="C1087" s="3">
        <v>3.0246</v>
      </c>
      <c r="D1087" s="3">
        <v>2.8241999999999998</v>
      </c>
      <c r="E1087" s="20">
        <v>3019.0450000000001</v>
      </c>
      <c r="F1087" s="21">
        <v>165.29</v>
      </c>
    </row>
    <row r="1088" spans="1:6">
      <c r="A1088" s="17">
        <v>44664</v>
      </c>
      <c r="B1088" s="18">
        <v>177.55</v>
      </c>
      <c r="C1088" s="3">
        <v>3.0333999999999999</v>
      </c>
      <c r="D1088" s="3">
        <v>2.83</v>
      </c>
      <c r="E1088" s="20">
        <v>3063.58</v>
      </c>
      <c r="F1088" s="21">
        <v>165.07</v>
      </c>
    </row>
    <row r="1089" spans="1:6">
      <c r="A1089" s="17">
        <v>44665</v>
      </c>
      <c r="B1089" s="18">
        <v>179.75</v>
      </c>
      <c r="C1089" s="3">
        <v>3.0343</v>
      </c>
      <c r="D1089" s="3">
        <v>2.8304</v>
      </c>
      <c r="E1089" s="20">
        <v>3060.56</v>
      </c>
      <c r="F1089" s="21">
        <v>167.4</v>
      </c>
    </row>
    <row r="1090" spans="1:6">
      <c r="A1090" s="17">
        <v>44666</v>
      </c>
      <c r="B1090" s="18">
        <v>180.6</v>
      </c>
      <c r="C1090" s="3">
        <v>3.0503999999999998</v>
      </c>
      <c r="D1090" s="3">
        <v>2.8506</v>
      </c>
      <c r="E1090" s="20">
        <v>3026.355</v>
      </c>
      <c r="F1090" s="21">
        <v>167.23</v>
      </c>
    </row>
    <row r="1091" spans="1:6">
      <c r="A1091" s="17">
        <v>44667</v>
      </c>
      <c r="B1091" s="18">
        <v>178.49</v>
      </c>
      <c r="C1091" s="3">
        <v>3.0503999999999998</v>
      </c>
      <c r="D1091" s="3">
        <v>2.8506</v>
      </c>
      <c r="E1091" s="20">
        <v>3048.87</v>
      </c>
      <c r="F1091" s="21">
        <v>166.42</v>
      </c>
    </row>
    <row r="1092" spans="1:6">
      <c r="A1092" s="17">
        <v>44670</v>
      </c>
      <c r="B1092" s="18">
        <v>177.32</v>
      </c>
      <c r="C1092" s="3">
        <v>2.9769000000000001</v>
      </c>
      <c r="D1092" s="3">
        <v>2.8092999999999999</v>
      </c>
      <c r="E1092" s="20">
        <v>3081.1849999999999</v>
      </c>
      <c r="F1092" s="21">
        <v>161.79</v>
      </c>
    </row>
    <row r="1093" spans="1:6">
      <c r="A1093" s="17">
        <v>44671</v>
      </c>
      <c r="B1093" s="18">
        <v>177.67</v>
      </c>
      <c r="C1093" s="3">
        <v>2.9537</v>
      </c>
      <c r="D1093" s="3">
        <v>2.7967</v>
      </c>
      <c r="E1093" s="20">
        <v>3101.8449999999998</v>
      </c>
      <c r="F1093" s="21">
        <v>162.88</v>
      </c>
    </row>
    <row r="1094" spans="1:6">
      <c r="A1094" s="17">
        <v>44672</v>
      </c>
      <c r="B1094" s="18">
        <v>173.13</v>
      </c>
      <c r="C1094" s="3">
        <v>2.9156</v>
      </c>
      <c r="D1094" s="3">
        <v>2.7650000000000001</v>
      </c>
      <c r="E1094" s="20">
        <v>3061.3150000000001</v>
      </c>
      <c r="F1094" s="21">
        <v>156.80000000000001</v>
      </c>
    </row>
    <row r="1095" spans="1:6">
      <c r="A1095" s="17">
        <v>44673</v>
      </c>
      <c r="B1095" s="18">
        <v>169.88</v>
      </c>
      <c r="C1095" s="3">
        <v>2.8618000000000001</v>
      </c>
      <c r="D1095" s="3">
        <v>2.7153</v>
      </c>
      <c r="E1095" s="20">
        <v>2983.48</v>
      </c>
      <c r="F1095" s="21">
        <v>156.57</v>
      </c>
    </row>
    <row r="1096" spans="1:6">
      <c r="A1096" s="17">
        <v>44674</v>
      </c>
      <c r="B1096" s="18">
        <v>166.61</v>
      </c>
      <c r="C1096" s="3">
        <v>2.8618000000000001</v>
      </c>
      <c r="D1096" s="3">
        <v>2.7153</v>
      </c>
      <c r="E1096" s="20">
        <v>2948.3649999999998</v>
      </c>
      <c r="F1096" s="21">
        <v>163.63999999999999</v>
      </c>
    </row>
    <row r="1097" spans="1:6">
      <c r="A1097" s="17">
        <v>44677</v>
      </c>
      <c r="B1097" s="18">
        <v>164.47</v>
      </c>
      <c r="C1097" s="3">
        <v>2.7808999999999999</v>
      </c>
      <c r="D1097" s="3">
        <v>2.6661999999999999</v>
      </c>
      <c r="E1097" s="20">
        <v>2902.915</v>
      </c>
      <c r="F1097" s="21">
        <v>157.65</v>
      </c>
    </row>
    <row r="1098" spans="1:6">
      <c r="A1098" s="17">
        <v>44678</v>
      </c>
      <c r="B1098" s="18">
        <v>162.77000000000001</v>
      </c>
      <c r="C1098" s="3">
        <v>2.7751000000000001</v>
      </c>
      <c r="D1098" s="3">
        <v>2.6598999999999999</v>
      </c>
      <c r="E1098" s="20">
        <v>2857.4849999999901</v>
      </c>
      <c r="F1098" s="21">
        <v>157.96</v>
      </c>
    </row>
    <row r="1099" spans="1:6">
      <c r="A1099" s="17">
        <v>44679</v>
      </c>
      <c r="B1099" s="18">
        <v>162.37</v>
      </c>
      <c r="C1099" s="3">
        <v>2.7643</v>
      </c>
      <c r="D1099" s="3">
        <v>2.6635</v>
      </c>
      <c r="E1099" s="20">
        <v>2917.46</v>
      </c>
      <c r="F1099" s="21">
        <v>159.47999999999999</v>
      </c>
    </row>
    <row r="1100" spans="1:6">
      <c r="A1100" s="17">
        <v>44680</v>
      </c>
      <c r="B1100" s="18">
        <v>161.22999999999999</v>
      </c>
      <c r="C1100" s="3">
        <v>2.7309999999999999</v>
      </c>
      <c r="D1100" s="3">
        <v>2.6534</v>
      </c>
      <c r="E1100" s="20">
        <v>2861.0749999999998</v>
      </c>
      <c r="F1100" s="21">
        <v>166.02</v>
      </c>
    </row>
    <row r="1101" spans="1:6">
      <c r="A1101" s="17">
        <v>44681</v>
      </c>
      <c r="B1101" s="18">
        <v>162.07</v>
      </c>
      <c r="C1101" s="3">
        <v>2.7309999999999999</v>
      </c>
      <c r="D1101" s="3">
        <v>2.6534</v>
      </c>
      <c r="E1101" s="20">
        <v>2779.66</v>
      </c>
      <c r="F1101" s="21">
        <v>156.77000000000001</v>
      </c>
    </row>
    <row r="1102" spans="1:6">
      <c r="A1102" s="17">
        <v>44686</v>
      </c>
      <c r="B1102" s="18">
        <v>156.6</v>
      </c>
      <c r="C1102" s="3">
        <v>2.6573000000000002</v>
      </c>
      <c r="D1102" s="3">
        <v>2.6065</v>
      </c>
      <c r="E1102" s="20">
        <v>2822.5699999999902</v>
      </c>
      <c r="F1102" s="21">
        <v>157.28</v>
      </c>
    </row>
    <row r="1103" spans="1:6">
      <c r="A1103" s="17">
        <v>44687</v>
      </c>
      <c r="B1103" s="18">
        <v>155.21</v>
      </c>
      <c r="C1103" s="3">
        <v>2.6061000000000001</v>
      </c>
      <c r="D1103" s="3">
        <v>2.5472999999999999</v>
      </c>
      <c r="E1103" s="20">
        <v>2695.5250000000001</v>
      </c>
      <c r="F1103" s="21">
        <v>152.06</v>
      </c>
    </row>
    <row r="1104" spans="1:6">
      <c r="A1104" s="17">
        <v>44688</v>
      </c>
      <c r="B1104" s="18">
        <v>154.44</v>
      </c>
      <c r="C1104" s="3">
        <v>2.6061000000000001</v>
      </c>
      <c r="D1104" s="3">
        <v>2.5472999999999999</v>
      </c>
      <c r="E1104" s="20">
        <v>2646.605</v>
      </c>
      <c r="F1104" s="21">
        <v>154.51</v>
      </c>
    </row>
    <row r="1105" spans="1:6">
      <c r="A1105" s="17">
        <v>44692</v>
      </c>
      <c r="B1105" s="18">
        <v>155.56</v>
      </c>
      <c r="C1105" s="3">
        <v>2.6057999999999999</v>
      </c>
      <c r="D1105" s="3">
        <v>2.5981000000000001</v>
      </c>
      <c r="E1105" s="20">
        <v>2227.0299999999902</v>
      </c>
      <c r="F1105" s="21">
        <v>146.5</v>
      </c>
    </row>
    <row r="1106" spans="1:6">
      <c r="A1106" s="17">
        <v>44693</v>
      </c>
      <c r="B1106" s="18">
        <v>154.46</v>
      </c>
      <c r="C1106" s="3">
        <v>2.6255999999999999</v>
      </c>
      <c r="D1106" s="3">
        <v>2.5945</v>
      </c>
      <c r="E1106" s="20">
        <v>1947.415</v>
      </c>
      <c r="F1106" s="21">
        <v>142.56</v>
      </c>
    </row>
    <row r="1107" spans="1:6">
      <c r="A1107" s="17">
        <v>44694</v>
      </c>
      <c r="B1107" s="18">
        <v>151.28</v>
      </c>
      <c r="C1107" s="3">
        <v>2.5525000000000002</v>
      </c>
      <c r="D1107" s="3">
        <v>2.5424000000000002</v>
      </c>
      <c r="E1107" s="20">
        <v>2039.855</v>
      </c>
      <c r="F1107" s="21">
        <v>147.11000000000001</v>
      </c>
    </row>
    <row r="1108" spans="1:6">
      <c r="A1108" s="17">
        <v>44695</v>
      </c>
      <c r="B1108" s="18">
        <v>149.11000000000001</v>
      </c>
      <c r="C1108" s="3">
        <v>2.4975999999999998</v>
      </c>
      <c r="D1108" s="3">
        <v>2.5007999999999999</v>
      </c>
      <c r="E1108" s="20">
        <v>2006.925</v>
      </c>
      <c r="F1108" s="21">
        <v>145.54</v>
      </c>
    </row>
    <row r="1109" spans="1:6">
      <c r="A1109" s="17">
        <v>44696</v>
      </c>
      <c r="B1109" s="18">
        <v>145.65</v>
      </c>
      <c r="C1109" s="3">
        <v>2.4975999999999998</v>
      </c>
      <c r="D1109" s="3">
        <v>2.5007999999999999</v>
      </c>
      <c r="E1109" s="20">
        <v>2079.585</v>
      </c>
      <c r="F1109" s="21">
        <v>149.24</v>
      </c>
    </row>
    <row r="1110" spans="1:6">
      <c r="A1110" s="17">
        <v>44698</v>
      </c>
      <c r="B1110" s="18">
        <v>145.72999999999999</v>
      </c>
      <c r="C1110" s="3">
        <v>2.4975000000000001</v>
      </c>
      <c r="D1110" s="3">
        <v>2.5099999999999998</v>
      </c>
      <c r="E1110" s="20">
        <v>2062.9450000000002</v>
      </c>
      <c r="F1110" s="21">
        <v>140.82</v>
      </c>
    </row>
    <row r="1111" spans="1:6">
      <c r="A1111" s="17">
        <v>44699</v>
      </c>
      <c r="B1111" s="18">
        <v>147.81</v>
      </c>
      <c r="C1111" s="3">
        <v>2.5240999999999998</v>
      </c>
      <c r="D1111" s="3">
        <v>2.5150000000000001</v>
      </c>
      <c r="E1111" s="20">
        <v>2007.1949999999999</v>
      </c>
      <c r="F1111" s="21">
        <v>137.35</v>
      </c>
    </row>
    <row r="1112" spans="1:6">
      <c r="A1112" s="17">
        <v>44700</v>
      </c>
      <c r="B1112" s="18">
        <v>147.31</v>
      </c>
      <c r="C1112" s="3">
        <v>2.5295000000000001</v>
      </c>
      <c r="D1112" s="3">
        <v>2.5194999999999999</v>
      </c>
      <c r="E1112" s="20">
        <v>1969.915</v>
      </c>
      <c r="F1112" s="21">
        <v>137.59</v>
      </c>
    </row>
    <row r="1113" spans="1:6">
      <c r="A1113" s="17">
        <v>44701</v>
      </c>
      <c r="B1113" s="18">
        <v>146.97999999999999</v>
      </c>
      <c r="C1113" s="3">
        <v>2.5638000000000001</v>
      </c>
      <c r="D1113" s="3">
        <v>2.5043000000000002</v>
      </c>
      <c r="E1113" s="20">
        <v>1991.21</v>
      </c>
      <c r="F1113" s="21">
        <v>143.11000000000001</v>
      </c>
    </row>
    <row r="1114" spans="1:6">
      <c r="A1114" s="17">
        <v>44702</v>
      </c>
      <c r="B1114" s="18">
        <v>147.24</v>
      </c>
      <c r="C1114" s="3">
        <v>2.5638000000000001</v>
      </c>
      <c r="D1114" s="3">
        <v>2.5043000000000002</v>
      </c>
      <c r="E1114" s="20">
        <v>1961.83</v>
      </c>
      <c r="F1114" s="21">
        <v>140.36000000000001</v>
      </c>
    </row>
    <row r="1115" spans="1:6">
      <c r="A1115" s="17">
        <v>44705</v>
      </c>
      <c r="B1115" s="18">
        <v>147.72</v>
      </c>
      <c r="C1115" s="3">
        <v>2.5501999999999998</v>
      </c>
      <c r="D1115" s="3">
        <v>2.4645000000000001</v>
      </c>
      <c r="E1115" s="20">
        <v>1950.8049999999901</v>
      </c>
      <c r="F1115" s="21">
        <v>140.52000000000001</v>
      </c>
    </row>
    <row r="1116" spans="1:6">
      <c r="A1116" s="17">
        <v>44706</v>
      </c>
      <c r="B1116" s="18">
        <v>147.29</v>
      </c>
      <c r="C1116" s="3">
        <v>2.5548999999999999</v>
      </c>
      <c r="D1116" s="3">
        <v>2.4647999999999999</v>
      </c>
      <c r="E1116" s="20">
        <v>1976.5250000000001</v>
      </c>
      <c r="F1116" s="21">
        <v>143.78</v>
      </c>
    </row>
    <row r="1117" spans="1:6">
      <c r="A1117" s="17">
        <v>44707</v>
      </c>
      <c r="B1117" s="18">
        <v>146.96</v>
      </c>
      <c r="C1117" s="3">
        <v>2.5518000000000001</v>
      </c>
      <c r="D1117" s="3">
        <v>2.4586999999999999</v>
      </c>
      <c r="E1117" s="20">
        <v>1852.365</v>
      </c>
      <c r="F1117" s="21">
        <v>149.63999999999999</v>
      </c>
    </row>
    <row r="1118" spans="1:6">
      <c r="A1118" s="17">
        <v>44708</v>
      </c>
      <c r="B1118" s="18">
        <v>150.87</v>
      </c>
      <c r="C1118" s="3">
        <v>2.6505000000000001</v>
      </c>
      <c r="D1118" s="3">
        <v>2.5432000000000001</v>
      </c>
      <c r="E1118" s="20">
        <v>1763.655</v>
      </c>
      <c r="F1118" s="21">
        <v>148.84</v>
      </c>
    </row>
    <row r="1119" spans="1:6">
      <c r="A1119" s="17">
        <v>44709</v>
      </c>
      <c r="B1119" s="18">
        <v>155.46</v>
      </c>
      <c r="C1119" s="3">
        <v>2.6505000000000001</v>
      </c>
      <c r="D1119" s="3">
        <v>2.5432000000000001</v>
      </c>
      <c r="E1119" s="20">
        <v>1764.17</v>
      </c>
      <c r="F1119" s="21">
        <v>148.71</v>
      </c>
    </row>
    <row r="1120" spans="1:6">
      <c r="A1120" s="17">
        <v>44712</v>
      </c>
      <c r="B1120" s="18">
        <v>154.56</v>
      </c>
      <c r="C1120" s="3">
        <v>2.7033</v>
      </c>
      <c r="D1120" s="3">
        <v>2.5884</v>
      </c>
      <c r="E1120" s="20">
        <v>1970.1</v>
      </c>
      <c r="F1120" s="21">
        <v>151.21</v>
      </c>
    </row>
    <row r="1121" spans="1:6">
      <c r="A1121" s="17">
        <v>44713</v>
      </c>
      <c r="B1121" s="18">
        <v>153.61000000000001</v>
      </c>
      <c r="C1121" s="3">
        <v>2.6839</v>
      </c>
      <c r="D1121" s="3">
        <v>2.5764999999999998</v>
      </c>
      <c r="E1121" s="20">
        <v>1867.9449999999999</v>
      </c>
      <c r="F1121" s="21">
        <v>145.38</v>
      </c>
    </row>
    <row r="1122" spans="1:6">
      <c r="A1122" s="17">
        <v>44714</v>
      </c>
      <c r="B1122" s="18">
        <v>151.83000000000001</v>
      </c>
      <c r="C1122" s="3">
        <v>2.6842000000000001</v>
      </c>
      <c r="D1122" s="3">
        <v>2.581</v>
      </c>
      <c r="E1122" s="20">
        <v>1816.95</v>
      </c>
      <c r="F1122" s="21">
        <v>146.13999999999999</v>
      </c>
    </row>
    <row r="1123" spans="1:6">
      <c r="A1123" s="17">
        <v>44715</v>
      </c>
      <c r="B1123" s="18">
        <v>153.97</v>
      </c>
      <c r="C1123" s="3">
        <v>2.7025999999999999</v>
      </c>
      <c r="D1123" s="3">
        <v>2.5958000000000001</v>
      </c>
      <c r="E1123" s="20">
        <v>1789.75</v>
      </c>
      <c r="F1123" s="21">
        <v>148.71</v>
      </c>
    </row>
    <row r="1124" spans="1:6">
      <c r="A1124" s="17">
        <v>44716</v>
      </c>
      <c r="B1124" s="18">
        <v>154.87</v>
      </c>
      <c r="C1124" s="3">
        <v>2.7025999999999999</v>
      </c>
      <c r="D1124" s="3">
        <v>2.5958000000000001</v>
      </c>
      <c r="E1124" s="20">
        <v>1780.88</v>
      </c>
      <c r="F1124" s="21">
        <v>147.96</v>
      </c>
    </row>
    <row r="1125" spans="1:6">
      <c r="A1125" s="17">
        <v>44719</v>
      </c>
      <c r="B1125" s="18">
        <v>154.97999999999999</v>
      </c>
      <c r="C1125" s="3">
        <v>2.7097000000000002</v>
      </c>
      <c r="D1125" s="3">
        <v>2.6034999999999999</v>
      </c>
      <c r="E1125" s="20">
        <v>1798.8049999999901</v>
      </c>
      <c r="F1125" s="21">
        <v>142.63999999999999</v>
      </c>
    </row>
    <row r="1126" spans="1:6">
      <c r="A1126" s="17">
        <v>44720</v>
      </c>
      <c r="B1126" s="18">
        <v>154.62</v>
      </c>
      <c r="C1126" s="3">
        <v>2.6663999999999999</v>
      </c>
      <c r="D1126" s="3">
        <v>2.6040000000000001</v>
      </c>
      <c r="E1126" s="20">
        <v>1800.9549999999999</v>
      </c>
      <c r="F1126" s="21">
        <v>137.13</v>
      </c>
    </row>
    <row r="1127" spans="1:6">
      <c r="A1127" s="17">
        <v>44721</v>
      </c>
      <c r="B1127" s="18">
        <v>154.1</v>
      </c>
      <c r="C1127" s="3">
        <v>2.6528</v>
      </c>
      <c r="D1127" s="3">
        <v>2.5931000000000002</v>
      </c>
      <c r="E1127" s="20">
        <v>1804.0549999999901</v>
      </c>
      <c r="F1127" s="21">
        <v>131.88</v>
      </c>
    </row>
    <row r="1128" spans="1:6">
      <c r="A1128" s="17">
        <v>44722</v>
      </c>
      <c r="B1128" s="18">
        <v>152.28</v>
      </c>
      <c r="C1128" s="3">
        <v>2.6204999999999998</v>
      </c>
      <c r="D1128" s="3">
        <v>2.5613000000000001</v>
      </c>
      <c r="E1128" s="20">
        <v>1728.72</v>
      </c>
      <c r="F1128" s="21">
        <v>132.76</v>
      </c>
    </row>
    <row r="1129" spans="1:6">
      <c r="A1129" s="17">
        <v>44723</v>
      </c>
      <c r="B1129" s="18">
        <v>151.35</v>
      </c>
      <c r="C1129" s="3">
        <v>2.6204999999999998</v>
      </c>
      <c r="D1129" s="3">
        <v>2.5613000000000001</v>
      </c>
      <c r="E1129" s="20">
        <v>1590.375</v>
      </c>
      <c r="F1129" s="21">
        <v>135.43</v>
      </c>
    </row>
    <row r="1130" spans="1:6">
      <c r="A1130" s="17">
        <v>44726</v>
      </c>
      <c r="B1130" s="18">
        <v>152.38999999999999</v>
      </c>
      <c r="C1130" s="3">
        <v>2.5697000000000001</v>
      </c>
      <c r="D1130" s="3">
        <v>2.5537999999999998</v>
      </c>
      <c r="E1130" s="20">
        <v>1169.76</v>
      </c>
      <c r="F1130" s="21">
        <v>130.06</v>
      </c>
    </row>
    <row r="1131" spans="1:6">
      <c r="A1131" s="17">
        <v>44727</v>
      </c>
      <c r="B1131" s="18">
        <v>150.02000000000001</v>
      </c>
      <c r="C1131" s="3">
        <v>2.5756999999999999</v>
      </c>
      <c r="D1131" s="3">
        <v>2.5587</v>
      </c>
      <c r="E1131" s="20">
        <v>1129.0650000000001</v>
      </c>
      <c r="F1131" s="21">
        <v>131.56</v>
      </c>
    </row>
    <row r="1132" spans="1:6">
      <c r="A1132" s="17">
        <v>44728</v>
      </c>
      <c r="B1132" s="18">
        <v>149.71</v>
      </c>
      <c r="C1132" s="3">
        <v>2.5619999999999998</v>
      </c>
      <c r="D1132" s="3">
        <v>2.5541</v>
      </c>
      <c r="E1132" s="20">
        <v>1153.42</v>
      </c>
      <c r="F1132" s="21">
        <v>135.87</v>
      </c>
    </row>
    <row r="1133" spans="1:6">
      <c r="A1133" s="17">
        <v>44729</v>
      </c>
      <c r="B1133" s="18">
        <v>151</v>
      </c>
      <c r="C1133" s="3">
        <v>2.6153</v>
      </c>
      <c r="D1133" s="3">
        <v>2.5642999999999998</v>
      </c>
      <c r="E1133" s="20">
        <v>1083.31</v>
      </c>
      <c r="F1133" s="21">
        <v>135.35</v>
      </c>
    </row>
    <row r="1134" spans="1:6">
      <c r="A1134" s="17">
        <v>44730</v>
      </c>
      <c r="B1134" s="18">
        <v>152.07</v>
      </c>
      <c r="C1134" s="3">
        <v>2.6153</v>
      </c>
      <c r="D1134" s="3">
        <v>2.5642999999999998</v>
      </c>
      <c r="E1134" s="20">
        <v>989.85</v>
      </c>
      <c r="F1134" s="21">
        <v>138.27000000000001</v>
      </c>
    </row>
    <row r="1135" spans="1:6">
      <c r="A1135" s="17">
        <v>44733</v>
      </c>
      <c r="B1135" s="18">
        <v>151.07</v>
      </c>
      <c r="C1135" s="3">
        <v>2.6476999999999999</v>
      </c>
      <c r="D1135" s="3">
        <v>2.552</v>
      </c>
      <c r="E1135" s="20">
        <v>1149.9749999999999</v>
      </c>
      <c r="F1135" s="21">
        <v>141.66</v>
      </c>
    </row>
    <row r="1136" spans="1:6">
      <c r="A1136" s="17">
        <v>44734</v>
      </c>
      <c r="B1136" s="18">
        <v>150.1</v>
      </c>
      <c r="C1136" s="3">
        <v>2.6297000000000001</v>
      </c>
      <c r="D1136" s="3">
        <v>2.5421</v>
      </c>
      <c r="E1136" s="20">
        <v>1084.4299999999901</v>
      </c>
      <c r="F1136" s="21">
        <v>141.66</v>
      </c>
    </row>
    <row r="1137" spans="1:6">
      <c r="A1137" s="17">
        <v>44735</v>
      </c>
      <c r="B1137" s="18">
        <v>148.81</v>
      </c>
      <c r="C1137" s="3">
        <v>2.6229</v>
      </c>
      <c r="D1137" s="3">
        <v>2.5329000000000002</v>
      </c>
      <c r="E1137" s="20">
        <v>1098.3</v>
      </c>
      <c r="F1137" s="21">
        <v>137.44</v>
      </c>
    </row>
    <row r="1138" spans="1:6">
      <c r="A1138" s="17">
        <v>44736</v>
      </c>
      <c r="B1138" s="18">
        <v>149.06</v>
      </c>
      <c r="C1138" s="3">
        <v>2.6198000000000001</v>
      </c>
      <c r="D1138" s="3">
        <v>2.5314999999999999</v>
      </c>
      <c r="E1138" s="20">
        <v>1187.79</v>
      </c>
      <c r="F1138" s="21">
        <v>139.22999999999999</v>
      </c>
    </row>
    <row r="1139" spans="1:6">
      <c r="A1139" s="17">
        <v>44737</v>
      </c>
      <c r="B1139" s="18">
        <v>148.66</v>
      </c>
      <c r="C1139" s="3">
        <v>2.6198000000000001</v>
      </c>
      <c r="D1139" s="3">
        <v>2.5314999999999999</v>
      </c>
      <c r="E1139" s="20">
        <v>1217.0050000000001</v>
      </c>
      <c r="F1139" s="21">
        <v>136.72</v>
      </c>
    </row>
    <row r="1140" spans="1:6">
      <c r="A1140" s="17">
        <v>44740</v>
      </c>
      <c r="B1140" s="18">
        <v>149.38999999999999</v>
      </c>
      <c r="C1140" s="3">
        <v>2.6396999999999999</v>
      </c>
      <c r="D1140" s="3">
        <v>2.528</v>
      </c>
      <c r="E1140" s="20">
        <v>1185.23</v>
      </c>
      <c r="F1140" s="21">
        <v>138.93</v>
      </c>
    </row>
    <row r="1141" spans="1:6">
      <c r="A1141" s="17">
        <v>44741</v>
      </c>
      <c r="B1141" s="18">
        <v>148.15</v>
      </c>
      <c r="C1141" s="3">
        <v>2.6423000000000001</v>
      </c>
      <c r="D1141" s="3">
        <v>2.5221</v>
      </c>
      <c r="E1141" s="20">
        <v>1120.5</v>
      </c>
      <c r="F1141" s="21">
        <v>141.56</v>
      </c>
    </row>
    <row r="1142" spans="1:6">
      <c r="A1142" s="17">
        <v>44742</v>
      </c>
      <c r="B1142" s="18">
        <v>147</v>
      </c>
      <c r="C1142" s="3">
        <v>2.6442000000000001</v>
      </c>
      <c r="D1142" s="3">
        <v>2.5234999999999999</v>
      </c>
      <c r="E1142" s="20">
        <v>1052.1849999999999</v>
      </c>
      <c r="F1142" s="21">
        <v>142.91999999999999</v>
      </c>
    </row>
    <row r="1143" spans="1:6">
      <c r="A1143" s="17">
        <v>44743</v>
      </c>
      <c r="B1143" s="18">
        <v>149.63999999999999</v>
      </c>
      <c r="C1143" s="3">
        <v>2.6770999999999998</v>
      </c>
      <c r="D1143" s="3">
        <v>2.5663</v>
      </c>
      <c r="E1143" s="20">
        <v>1070.54</v>
      </c>
      <c r="F1143" s="21">
        <v>146.35</v>
      </c>
    </row>
    <row r="1144" spans="1:6">
      <c r="A1144" s="17">
        <v>44744</v>
      </c>
      <c r="B1144" s="18">
        <v>149.97999999999999</v>
      </c>
      <c r="C1144" s="3">
        <v>2.6770999999999998</v>
      </c>
      <c r="D1144" s="3">
        <v>2.5663</v>
      </c>
      <c r="E1144" s="20">
        <v>1052.1399999999901</v>
      </c>
      <c r="F1144" s="21">
        <v>147.04</v>
      </c>
    </row>
    <row r="1145" spans="1:6">
      <c r="A1145" s="17">
        <v>44747</v>
      </c>
      <c r="B1145" s="18">
        <v>152.37</v>
      </c>
      <c r="C1145" s="3">
        <v>2.7334000000000001</v>
      </c>
      <c r="D1145" s="3">
        <v>2.6227</v>
      </c>
      <c r="E1145" s="20">
        <v>1123.5549999999901</v>
      </c>
      <c r="F1145" s="21">
        <v>144.87</v>
      </c>
    </row>
    <row r="1146" spans="1:6">
      <c r="A1146" s="17">
        <v>44748</v>
      </c>
      <c r="B1146" s="18">
        <v>154.63</v>
      </c>
      <c r="C1146" s="3">
        <v>2.7624</v>
      </c>
      <c r="D1146" s="3">
        <v>2.6654</v>
      </c>
      <c r="E1146" s="20">
        <v>1156.375</v>
      </c>
      <c r="F1146" s="21">
        <v>145.86000000000001</v>
      </c>
    </row>
    <row r="1147" spans="1:6">
      <c r="A1147" s="17">
        <v>44749</v>
      </c>
      <c r="B1147" s="18">
        <v>153.63</v>
      </c>
      <c r="C1147" s="3">
        <v>2.7864</v>
      </c>
      <c r="D1147" s="3">
        <v>2.7048000000000001</v>
      </c>
      <c r="E1147" s="20">
        <v>1207.96</v>
      </c>
      <c r="F1147" s="21">
        <v>145.49</v>
      </c>
    </row>
    <row r="1148" spans="1:6">
      <c r="A1148" s="17">
        <v>44750</v>
      </c>
      <c r="B1148" s="18">
        <v>151.75</v>
      </c>
      <c r="C1148" s="3">
        <v>2.7839</v>
      </c>
      <c r="D1148" s="3">
        <v>2.7071999999999998</v>
      </c>
      <c r="E1148" s="20">
        <v>1233.5999999999999</v>
      </c>
      <c r="F1148" s="21">
        <v>148.47</v>
      </c>
    </row>
    <row r="1149" spans="1:6">
      <c r="A1149" s="17">
        <v>44751</v>
      </c>
      <c r="B1149" s="18">
        <v>148.97</v>
      </c>
      <c r="C1149" s="3">
        <v>2.7839</v>
      </c>
      <c r="D1149" s="3">
        <v>2.7071999999999998</v>
      </c>
      <c r="E1149" s="20">
        <v>1218.3699999999999</v>
      </c>
      <c r="F1149" s="21">
        <v>150.16999999999999</v>
      </c>
    </row>
    <row r="1150" spans="1:6">
      <c r="A1150" s="17">
        <v>44754</v>
      </c>
      <c r="B1150" s="18">
        <v>148.65</v>
      </c>
      <c r="C1150" s="3">
        <v>2.7111999999999998</v>
      </c>
      <c r="D1150" s="3">
        <v>2.6612</v>
      </c>
      <c r="E1150" s="20">
        <v>1064.825</v>
      </c>
      <c r="F1150" s="21">
        <v>147.07</v>
      </c>
    </row>
    <row r="1151" spans="1:6">
      <c r="A1151" s="17">
        <v>44755</v>
      </c>
      <c r="B1151" s="18">
        <v>146.34</v>
      </c>
      <c r="C1151" s="3">
        <v>2.6646999999999998</v>
      </c>
      <c r="D1151" s="3">
        <v>2.6244999999999998</v>
      </c>
      <c r="E1151" s="20">
        <v>1063.52</v>
      </c>
      <c r="F1151" s="21">
        <v>151</v>
      </c>
    </row>
    <row r="1152" spans="1:6">
      <c r="A1152" s="17">
        <v>44756</v>
      </c>
      <c r="B1152" s="18">
        <v>144.62</v>
      </c>
      <c r="C1152" s="3">
        <v>2.6583000000000001</v>
      </c>
      <c r="D1152" s="3">
        <v>2.6017000000000001</v>
      </c>
      <c r="E1152" s="20">
        <v>1141.9749999999999</v>
      </c>
      <c r="F1152" s="21">
        <v>153.04</v>
      </c>
    </row>
    <row r="1153" spans="1:6">
      <c r="A1153" s="17">
        <v>44757</v>
      </c>
      <c r="B1153" s="18">
        <v>142.52000000000001</v>
      </c>
      <c r="C1153" s="3">
        <v>2.6278000000000001</v>
      </c>
      <c r="D1153" s="3">
        <v>2.5831</v>
      </c>
      <c r="E1153" s="20">
        <v>1233.22</v>
      </c>
      <c r="F1153" s="21">
        <v>155.35</v>
      </c>
    </row>
    <row r="1154" spans="1:6">
      <c r="A1154" s="17">
        <v>44758</v>
      </c>
      <c r="B1154" s="18">
        <v>141.13999999999999</v>
      </c>
      <c r="C1154" s="3">
        <v>2.6278000000000001</v>
      </c>
      <c r="D1154" s="3">
        <v>2.5831</v>
      </c>
      <c r="E1154" s="20">
        <v>1295.835</v>
      </c>
      <c r="F1154" s="21">
        <v>154.09</v>
      </c>
    </row>
    <row r="1155" spans="1:6">
      <c r="A1155" s="17">
        <v>44761</v>
      </c>
      <c r="B1155" s="18">
        <v>140.94</v>
      </c>
      <c r="C1155" s="3">
        <v>2.6097000000000001</v>
      </c>
      <c r="D1155" s="3">
        <v>2.5432999999999999</v>
      </c>
      <c r="E1155" s="20">
        <v>1559.1599999999901</v>
      </c>
      <c r="F1155" s="21">
        <v>152.94999999999999</v>
      </c>
    </row>
    <row r="1156" spans="1:6">
      <c r="A1156" s="17">
        <v>44762</v>
      </c>
      <c r="B1156" s="18">
        <v>138.9</v>
      </c>
      <c r="C1156" s="3">
        <v>2.6012</v>
      </c>
      <c r="D1156" s="3">
        <v>2.5221</v>
      </c>
      <c r="E1156" s="20">
        <v>1553.9099999999901</v>
      </c>
      <c r="F1156" s="21">
        <v>151.6</v>
      </c>
    </row>
    <row r="1157" spans="1:6">
      <c r="A1157" s="17">
        <v>44763</v>
      </c>
      <c r="B1157" s="18">
        <v>138.01</v>
      </c>
      <c r="C1157" s="3">
        <v>2.5874999999999999</v>
      </c>
      <c r="D1157" s="3">
        <v>2.5064000000000002</v>
      </c>
      <c r="E1157" s="20">
        <v>1535.365</v>
      </c>
      <c r="F1157" s="21">
        <v>156.79</v>
      </c>
    </row>
    <row r="1158" spans="1:6">
      <c r="A1158" s="17">
        <v>44764</v>
      </c>
      <c r="B1158" s="18">
        <v>136.65</v>
      </c>
      <c r="C1158" s="3">
        <v>2.5931999999999999</v>
      </c>
      <c r="D1158" s="3">
        <v>2.5202</v>
      </c>
      <c r="E1158" s="20">
        <v>1581.49</v>
      </c>
      <c r="F1158" s="21">
        <v>157.35</v>
      </c>
    </row>
    <row r="1159" spans="1:6">
      <c r="A1159" s="17">
        <v>44765</v>
      </c>
      <c r="B1159" s="18">
        <v>142.06</v>
      </c>
      <c r="C1159" s="3">
        <v>2.5931999999999999</v>
      </c>
      <c r="D1159" s="3">
        <v>2.5202</v>
      </c>
      <c r="E1159" s="20">
        <v>1542.9349999999999</v>
      </c>
      <c r="F1159" s="21">
        <v>162.51</v>
      </c>
    </row>
    <row r="1160" spans="1:6">
      <c r="A1160" s="17">
        <v>44768</v>
      </c>
      <c r="B1160" s="18">
        <v>142.91</v>
      </c>
      <c r="C1160" s="3">
        <v>2.6675</v>
      </c>
      <c r="D1160" s="3">
        <v>2.5665</v>
      </c>
      <c r="E1160" s="20">
        <v>1405.645</v>
      </c>
      <c r="F1160" s="21">
        <v>161.51</v>
      </c>
    </row>
    <row r="1161" spans="1:6">
      <c r="A1161" s="17">
        <v>44769</v>
      </c>
      <c r="B1161" s="18">
        <v>142.96</v>
      </c>
      <c r="C1161" s="3">
        <v>2.6768000000000001</v>
      </c>
      <c r="D1161" s="3">
        <v>2.5853999999999999</v>
      </c>
      <c r="E1161" s="20">
        <v>1532.87</v>
      </c>
      <c r="F1161" s="21">
        <v>160.01</v>
      </c>
    </row>
    <row r="1162" spans="1:6">
      <c r="A1162" s="17">
        <v>44770</v>
      </c>
      <c r="B1162" s="18">
        <v>145.76</v>
      </c>
      <c r="C1162" s="3">
        <v>2.7349999999999999</v>
      </c>
      <c r="D1162" s="3">
        <v>2.6297999999999999</v>
      </c>
      <c r="E1162" s="20">
        <v>1691.19</v>
      </c>
      <c r="F1162" s="21">
        <v>166.13</v>
      </c>
    </row>
    <row r="1163" spans="1:6">
      <c r="A1163" s="17">
        <v>44771</v>
      </c>
      <c r="B1163" s="18">
        <v>146.96</v>
      </c>
      <c r="C1163" s="3">
        <v>2.7267999999999999</v>
      </c>
      <c r="D1163" s="3">
        <v>2.617</v>
      </c>
      <c r="E1163" s="20">
        <v>1711.49</v>
      </c>
      <c r="F1163" s="21">
        <v>165.81</v>
      </c>
    </row>
    <row r="1164" spans="1:6">
      <c r="A1164" s="17">
        <v>44772</v>
      </c>
      <c r="B1164" s="18">
        <v>149.04</v>
      </c>
      <c r="C1164" s="3">
        <v>2.7267999999999999</v>
      </c>
      <c r="D1164" s="3">
        <v>2.617</v>
      </c>
      <c r="E1164" s="20">
        <v>1709.63</v>
      </c>
      <c r="F1164" s="21">
        <v>165.35</v>
      </c>
    </row>
    <row r="1165" spans="1:6">
      <c r="A1165" s="17">
        <v>44775</v>
      </c>
      <c r="B1165" s="18">
        <v>150.91</v>
      </c>
      <c r="C1165" s="3">
        <v>2.8008999999999999</v>
      </c>
      <c r="D1165" s="3">
        <v>2.6566999999999998</v>
      </c>
      <c r="E1165" s="20">
        <v>1619.6799999999901</v>
      </c>
      <c r="F1165" s="21">
        <v>164.87</v>
      </c>
    </row>
    <row r="1166" spans="1:6">
      <c r="A1166" s="17">
        <v>44776</v>
      </c>
      <c r="B1166" s="18">
        <v>148.18</v>
      </c>
      <c r="C1166" s="3">
        <v>2.7334000000000001</v>
      </c>
      <c r="D1166" s="3">
        <v>2.5996999999999999</v>
      </c>
      <c r="E1166" s="20">
        <v>1636.93</v>
      </c>
      <c r="F1166" s="21">
        <v>164.92</v>
      </c>
    </row>
    <row r="1167" spans="1:6">
      <c r="A1167" s="17">
        <v>44777</v>
      </c>
      <c r="B1167" s="18">
        <v>147.65</v>
      </c>
      <c r="C1167" s="3">
        <v>2.7088999999999999</v>
      </c>
      <c r="D1167" s="3">
        <v>2.5994999999999999</v>
      </c>
      <c r="E1167" s="20">
        <v>1621.9749999999999</v>
      </c>
      <c r="F1167" s="21">
        <v>169.24</v>
      </c>
    </row>
    <row r="1168" spans="1:6">
      <c r="A1168" s="17">
        <v>44778</v>
      </c>
      <c r="B1168" s="18">
        <v>148.34</v>
      </c>
      <c r="C1168" s="3">
        <v>2.7042000000000002</v>
      </c>
      <c r="D1168" s="3">
        <v>2.5952000000000002</v>
      </c>
      <c r="E1168" s="20">
        <v>1673.2649999999901</v>
      </c>
      <c r="F1168" s="21">
        <v>168.49</v>
      </c>
    </row>
    <row r="1169" spans="1:6">
      <c r="A1169" s="17">
        <v>44779</v>
      </c>
      <c r="B1169" s="18">
        <v>149.04</v>
      </c>
      <c r="C1169" s="3">
        <v>2.7042000000000002</v>
      </c>
      <c r="D1169" s="3">
        <v>2.5952000000000002</v>
      </c>
      <c r="E1169" s="20">
        <v>1718.355</v>
      </c>
      <c r="F1169" s="21">
        <v>172.1</v>
      </c>
    </row>
    <row r="1170" spans="1:6">
      <c r="A1170" s="17">
        <v>44782</v>
      </c>
      <c r="B1170" s="18">
        <v>147.54</v>
      </c>
      <c r="C1170" s="3">
        <v>2.6959</v>
      </c>
      <c r="D1170" s="3">
        <v>2.5842999999999998</v>
      </c>
      <c r="E1170" s="20">
        <v>1730.26</v>
      </c>
      <c r="F1170" s="21">
        <v>173.19</v>
      </c>
    </row>
    <row r="1171" spans="1:6">
      <c r="A1171" s="17">
        <v>44783</v>
      </c>
      <c r="B1171" s="18">
        <v>148.69999999999999</v>
      </c>
      <c r="C1171" s="3">
        <v>2.7122999999999999</v>
      </c>
      <c r="D1171" s="3">
        <v>2.5829</v>
      </c>
      <c r="E1171" s="20">
        <v>1771.43</v>
      </c>
      <c r="F1171" s="21">
        <v>173.03</v>
      </c>
    </row>
    <row r="1172" spans="1:6">
      <c r="A1172" s="17">
        <v>44784</v>
      </c>
      <c r="B1172" s="18">
        <v>148.75</v>
      </c>
      <c r="C1172" s="3">
        <v>2.7157</v>
      </c>
      <c r="D1172" s="3">
        <v>2.5796000000000001</v>
      </c>
      <c r="E1172" s="20">
        <v>1896.2649999999901</v>
      </c>
      <c r="F1172" s="21">
        <v>174.55</v>
      </c>
    </row>
    <row r="1173" spans="1:6">
      <c r="A1173" s="17">
        <v>44785</v>
      </c>
      <c r="B1173" s="18">
        <v>148.27000000000001</v>
      </c>
      <c r="C1173" s="3">
        <v>2.7389000000000001</v>
      </c>
      <c r="D1173" s="3">
        <v>2.5768</v>
      </c>
      <c r="E1173" s="20">
        <v>1910.19</v>
      </c>
      <c r="F1173" s="21">
        <v>174.15</v>
      </c>
    </row>
    <row r="1174" spans="1:6">
      <c r="A1174" s="17">
        <v>44786</v>
      </c>
      <c r="B1174" s="18">
        <v>148.33000000000001</v>
      </c>
      <c r="C1174" s="3">
        <v>2.7389000000000001</v>
      </c>
      <c r="D1174" s="3">
        <v>2.5768</v>
      </c>
      <c r="E1174" s="20">
        <v>1983.8899999999901</v>
      </c>
      <c r="F1174" s="21">
        <v>171.52</v>
      </c>
    </row>
    <row r="1175" spans="1:6">
      <c r="A1175" s="17">
        <v>44789</v>
      </c>
      <c r="B1175" s="18">
        <v>148.24</v>
      </c>
      <c r="C1175" s="3">
        <v>2.7355</v>
      </c>
      <c r="D1175" s="3">
        <v>2.5882999999999998</v>
      </c>
      <c r="E1175" s="20">
        <v>1884.395</v>
      </c>
      <c r="F1175" s="21">
        <v>167.57</v>
      </c>
    </row>
    <row r="1176" spans="1:6">
      <c r="A1176" s="17">
        <v>44790</v>
      </c>
      <c r="B1176" s="18">
        <v>148.15</v>
      </c>
      <c r="C1176" s="3">
        <v>2.7309000000000001</v>
      </c>
      <c r="D1176" s="3">
        <v>2.5943999999999998</v>
      </c>
      <c r="E1176" s="20">
        <v>1887.4</v>
      </c>
      <c r="F1176" s="21">
        <v>167.23</v>
      </c>
    </row>
    <row r="1177" spans="1:6">
      <c r="A1177" s="17">
        <v>44791</v>
      </c>
      <c r="B1177" s="18">
        <v>147.09</v>
      </c>
      <c r="C1177" s="3">
        <v>2.7134</v>
      </c>
      <c r="D1177" s="3">
        <v>2.5794999999999999</v>
      </c>
      <c r="E1177" s="20">
        <v>1851.93</v>
      </c>
      <c r="F1177" s="21">
        <v>167.53</v>
      </c>
    </row>
    <row r="1178" spans="1:6">
      <c r="A1178" s="17">
        <v>44792</v>
      </c>
      <c r="B1178" s="18">
        <v>145.91999999999999</v>
      </c>
      <c r="C1178" s="3">
        <v>2.6966999999999999</v>
      </c>
      <c r="D1178" s="3">
        <v>2.5705</v>
      </c>
      <c r="E1178" s="20">
        <v>1725.615</v>
      </c>
      <c r="F1178" s="21">
        <v>170.03</v>
      </c>
    </row>
    <row r="1179" spans="1:6">
      <c r="A1179" s="17">
        <v>44793</v>
      </c>
      <c r="B1179" s="18">
        <v>143.47999999999999</v>
      </c>
      <c r="C1179" s="3">
        <v>2.6966999999999999</v>
      </c>
      <c r="D1179" s="3">
        <v>2.5705</v>
      </c>
      <c r="E1179" s="20">
        <v>1590.6849999999999</v>
      </c>
      <c r="F1179" s="21">
        <v>163.62</v>
      </c>
    </row>
    <row r="1180" spans="1:6">
      <c r="A1180" s="17">
        <v>44796</v>
      </c>
      <c r="B1180" s="18">
        <v>142.27000000000001</v>
      </c>
      <c r="C1180" s="3">
        <v>2.6633</v>
      </c>
      <c r="D1180" s="3">
        <v>2.5537000000000001</v>
      </c>
      <c r="E1180" s="20">
        <v>1618.15</v>
      </c>
      <c r="F1180" s="21">
        <v>161.38</v>
      </c>
    </row>
    <row r="1181" spans="1:6">
      <c r="A1181" s="17">
        <v>44797</v>
      </c>
      <c r="B1181" s="18">
        <v>143.06</v>
      </c>
      <c r="C1181" s="3">
        <v>2.6480000000000001</v>
      </c>
      <c r="D1181" s="3">
        <v>2.5581</v>
      </c>
      <c r="E1181" s="20">
        <v>1649.74</v>
      </c>
      <c r="F1181" s="21">
        <v>158.91</v>
      </c>
    </row>
    <row r="1182" spans="1:6">
      <c r="A1182" s="17">
        <v>44798</v>
      </c>
      <c r="B1182" s="18">
        <v>144.13999999999999</v>
      </c>
      <c r="C1182" s="3">
        <v>2.6604999999999999</v>
      </c>
      <c r="D1182" s="3">
        <v>2.5589</v>
      </c>
      <c r="E1182" s="20">
        <v>1687.9649999999999</v>
      </c>
      <c r="F1182" s="21">
        <v>157.22</v>
      </c>
    </row>
    <row r="1183" spans="1:6">
      <c r="A1183" s="17">
        <v>44799</v>
      </c>
      <c r="B1183" s="18">
        <v>144.35</v>
      </c>
      <c r="C1183" s="3">
        <v>2.6476000000000002</v>
      </c>
      <c r="D1183" s="3">
        <v>2.5474999999999999</v>
      </c>
      <c r="E1183" s="20">
        <v>1596.375</v>
      </c>
      <c r="F1183" s="21">
        <v>157.96</v>
      </c>
    </row>
    <row r="1184" spans="1:6">
      <c r="A1184" s="17">
        <v>44800</v>
      </c>
      <c r="B1184" s="18">
        <v>143.75</v>
      </c>
      <c r="C1184" s="3">
        <v>2.6476000000000002</v>
      </c>
      <c r="D1184" s="3">
        <v>2.5474999999999999</v>
      </c>
      <c r="E1184" s="20">
        <v>1483.7049999999999</v>
      </c>
      <c r="F1184" s="21">
        <v>155.81</v>
      </c>
    </row>
    <row r="1185" spans="1:6">
      <c r="A1185" s="17">
        <v>44803</v>
      </c>
      <c r="B1185" s="18">
        <v>144.06</v>
      </c>
      <c r="C1185" s="3">
        <v>2.6465999999999998</v>
      </c>
      <c r="D1185" s="3">
        <v>2.5586000000000002</v>
      </c>
      <c r="E1185" s="20">
        <v>1540.23</v>
      </c>
      <c r="F1185" s="21">
        <v>154.53</v>
      </c>
    </row>
    <row r="1186" spans="1:6">
      <c r="A1186" s="17">
        <v>44804</v>
      </c>
      <c r="B1186" s="18">
        <v>142.53</v>
      </c>
      <c r="C1186" s="3">
        <v>2.6333000000000002</v>
      </c>
      <c r="D1186" s="3">
        <v>2.5567000000000002</v>
      </c>
      <c r="E1186" s="20">
        <v>1571.72</v>
      </c>
      <c r="F1186" s="21">
        <v>155.96</v>
      </c>
    </row>
    <row r="1187" spans="1:6">
      <c r="A1187" s="17">
        <v>44805</v>
      </c>
      <c r="B1187" s="18">
        <v>140.63999999999999</v>
      </c>
      <c r="C1187" s="3">
        <v>2.6091000000000002</v>
      </c>
      <c r="D1187" s="3">
        <v>2.5546000000000002</v>
      </c>
      <c r="E1187" s="20">
        <v>1556.11</v>
      </c>
      <c r="F1187" s="21">
        <v>154.46</v>
      </c>
    </row>
    <row r="1188" spans="1:6">
      <c r="A1188" s="17">
        <v>44806</v>
      </c>
      <c r="B1188" s="18">
        <v>139.96</v>
      </c>
      <c r="C1188" s="3">
        <v>2.6101999999999999</v>
      </c>
      <c r="D1188" s="3">
        <v>2.5516999999999999</v>
      </c>
      <c r="E1188" s="20">
        <v>1598.085</v>
      </c>
      <c r="F1188" s="21">
        <v>157.37</v>
      </c>
    </row>
    <row r="1189" spans="1:6">
      <c r="A1189" s="17">
        <v>44807</v>
      </c>
      <c r="B1189" s="18">
        <v>140.25</v>
      </c>
      <c r="C1189" s="3">
        <v>2.6101999999999999</v>
      </c>
      <c r="D1189" s="3">
        <v>2.5516999999999999</v>
      </c>
      <c r="E1189" s="20">
        <v>1558.66</v>
      </c>
      <c r="F1189" s="21">
        <v>163.43</v>
      </c>
    </row>
    <row r="1190" spans="1:6">
      <c r="A1190" s="17">
        <v>44810</v>
      </c>
      <c r="B1190" s="18">
        <v>141.68</v>
      </c>
      <c r="C1190" s="3">
        <v>2.6238000000000001</v>
      </c>
      <c r="D1190" s="3">
        <v>2.5741000000000001</v>
      </c>
      <c r="E1190" s="20">
        <v>1621.25</v>
      </c>
      <c r="F1190" s="21">
        <v>153.84</v>
      </c>
    </row>
    <row r="1191" spans="1:6">
      <c r="A1191" s="17">
        <v>44811</v>
      </c>
      <c r="B1191" s="18">
        <v>141.66</v>
      </c>
      <c r="C1191" s="3">
        <v>2.625</v>
      </c>
      <c r="D1191" s="3">
        <v>2.573</v>
      </c>
      <c r="E1191" s="20">
        <v>1573.6949999999999</v>
      </c>
      <c r="F1191" s="21">
        <v>155.31</v>
      </c>
    </row>
    <row r="1192" spans="1:6">
      <c r="A1192" s="17">
        <v>44812</v>
      </c>
      <c r="B1192" s="18">
        <v>141.54</v>
      </c>
      <c r="C1192" s="3">
        <v>2.6246999999999998</v>
      </c>
      <c r="D1192" s="3">
        <v>2.5819000000000001</v>
      </c>
      <c r="E1192" s="20">
        <v>1629.57</v>
      </c>
      <c r="F1192" s="21">
        <v>152.37</v>
      </c>
    </row>
    <row r="1193" spans="1:6">
      <c r="A1193" s="17">
        <v>44813</v>
      </c>
      <c r="B1193" s="18">
        <v>142.33000000000001</v>
      </c>
      <c r="C1193" s="3">
        <v>2.6406000000000001</v>
      </c>
      <c r="D1193" s="3">
        <v>2.5733999999999999</v>
      </c>
      <c r="E1193" s="20">
        <v>1687.625</v>
      </c>
      <c r="F1193" s="21">
        <v>150.69999999999999</v>
      </c>
    </row>
    <row r="1194" spans="1:6">
      <c r="A1194" s="17">
        <v>44814</v>
      </c>
      <c r="B1194" s="18">
        <v>142.15</v>
      </c>
      <c r="C1194" s="3">
        <v>2.6406000000000001</v>
      </c>
      <c r="D1194" s="3">
        <v>2.5733999999999999</v>
      </c>
      <c r="E1194" s="20">
        <v>1748.5349999999901</v>
      </c>
      <c r="F1194" s="21">
        <v>154.47999999999999</v>
      </c>
    </row>
    <row r="1195" spans="1:6">
      <c r="A1195" s="17">
        <v>44817</v>
      </c>
      <c r="B1195" s="18">
        <v>141.82</v>
      </c>
      <c r="C1195" s="3">
        <v>2.6711</v>
      </c>
      <c r="D1195" s="3">
        <v>2.5548999999999999</v>
      </c>
      <c r="E1195" s="20">
        <v>1658.835</v>
      </c>
      <c r="F1195" s="21">
        <v>156.9</v>
      </c>
    </row>
    <row r="1196" spans="1:6">
      <c r="A1196" s="17">
        <v>44818</v>
      </c>
      <c r="B1196" s="18">
        <v>141.41999999999999</v>
      </c>
      <c r="C1196" s="3">
        <v>2.6798999999999999</v>
      </c>
      <c r="D1196" s="3">
        <v>2.5470000000000002</v>
      </c>
      <c r="E1196" s="20">
        <v>1601.7550000000001</v>
      </c>
      <c r="F1196" s="21">
        <v>153.72</v>
      </c>
    </row>
    <row r="1197" spans="1:6">
      <c r="A1197" s="17">
        <v>44819</v>
      </c>
      <c r="B1197" s="18">
        <v>139.06</v>
      </c>
      <c r="C1197" s="3">
        <v>2.6406999999999998</v>
      </c>
      <c r="D1197" s="3">
        <v>2.5385</v>
      </c>
      <c r="E1197" s="20">
        <v>1556.7049999999999</v>
      </c>
      <c r="F1197" s="21">
        <v>152.74</v>
      </c>
    </row>
    <row r="1198" spans="1:6">
      <c r="A1198" s="17">
        <v>44820</v>
      </c>
      <c r="B1198" s="18">
        <v>137.5</v>
      </c>
      <c r="C1198" s="3">
        <v>2.6448</v>
      </c>
      <c r="D1198" s="3">
        <v>2.5320999999999998</v>
      </c>
      <c r="E1198" s="20">
        <v>1445.83</v>
      </c>
      <c r="F1198" s="21">
        <v>150.43</v>
      </c>
    </row>
    <row r="1199" spans="1:6">
      <c r="A1199" s="17">
        <v>44821</v>
      </c>
      <c r="B1199" s="18">
        <v>135.66999999999999</v>
      </c>
      <c r="C1199" s="3">
        <v>2.6448</v>
      </c>
      <c r="D1199" s="3">
        <v>2.5320999999999998</v>
      </c>
      <c r="E1199" s="20">
        <v>1442.7</v>
      </c>
      <c r="F1199" s="21">
        <v>150.77000000000001</v>
      </c>
    </row>
    <row r="1200" spans="1:6">
      <c r="A1200" s="17">
        <v>44824</v>
      </c>
      <c r="B1200" s="18">
        <v>135.84</v>
      </c>
      <c r="C1200" s="3">
        <v>2.6257999999999999</v>
      </c>
      <c r="D1200" s="3">
        <v>2.5381</v>
      </c>
      <c r="E1200" s="20">
        <v>1348.7849999999901</v>
      </c>
      <c r="F1200" s="21">
        <v>151.76</v>
      </c>
    </row>
    <row r="1201" spans="1:6">
      <c r="A1201" s="17">
        <v>44825</v>
      </c>
      <c r="B1201" s="18">
        <v>135.81</v>
      </c>
      <c r="C1201" s="3">
        <v>2.6217000000000001</v>
      </c>
      <c r="D1201" s="3">
        <v>2.5327000000000002</v>
      </c>
      <c r="E1201" s="20">
        <v>1310.1849999999999</v>
      </c>
      <c r="F1201" s="21">
        <v>149.84</v>
      </c>
    </row>
    <row r="1202" spans="1:6">
      <c r="A1202" s="17">
        <v>44826</v>
      </c>
      <c r="B1202" s="18">
        <v>137.55000000000001</v>
      </c>
      <c r="C1202" s="3">
        <v>2.6511999999999998</v>
      </c>
      <c r="D1202" s="3">
        <v>2.5550000000000002</v>
      </c>
      <c r="E1202" s="20">
        <v>1290.095</v>
      </c>
      <c r="F1202" s="21">
        <v>142.47999999999999</v>
      </c>
    </row>
    <row r="1203" spans="1:6">
      <c r="A1203" s="17">
        <v>44827</v>
      </c>
      <c r="B1203" s="18">
        <v>136.81</v>
      </c>
      <c r="C1203" s="3">
        <v>2.6042000000000001</v>
      </c>
      <c r="D1203" s="3">
        <v>2.5451999999999999</v>
      </c>
      <c r="E1203" s="20">
        <v>1310.9</v>
      </c>
      <c r="F1203" s="21">
        <v>138.19999999999999</v>
      </c>
    </row>
    <row r="1204" spans="1:6">
      <c r="A1204" s="17">
        <v>44828</v>
      </c>
      <c r="B1204" s="18">
        <v>133.97</v>
      </c>
      <c r="C1204" s="3">
        <v>2.6042000000000001</v>
      </c>
      <c r="D1204" s="3">
        <v>2.5451999999999999</v>
      </c>
      <c r="E1204" s="20">
        <v>1327.96</v>
      </c>
      <c r="F1204" s="21">
        <v>142.44999999999999</v>
      </c>
    </row>
    <row r="1205" spans="1:6">
      <c r="A1205" s="17">
        <v>44831</v>
      </c>
      <c r="B1205" s="18">
        <v>132.08000000000001</v>
      </c>
      <c r="C1205" s="3">
        <v>2.5230000000000001</v>
      </c>
      <c r="D1205" s="3">
        <v>2.4944000000000002</v>
      </c>
      <c r="E1205" s="20">
        <v>1352.415</v>
      </c>
      <c r="F1205" s="21">
        <v>146.1</v>
      </c>
    </row>
    <row r="1206" spans="1:6">
      <c r="A1206" s="17">
        <v>44832</v>
      </c>
      <c r="B1206" s="18">
        <v>130.68</v>
      </c>
      <c r="C1206" s="3">
        <v>2.5158999999999998</v>
      </c>
      <c r="D1206" s="3">
        <v>2.4895999999999998</v>
      </c>
      <c r="E1206" s="20">
        <v>1306.5999999999999</v>
      </c>
      <c r="F1206" s="21">
        <v>146.4</v>
      </c>
    </row>
    <row r="1207" spans="1:6">
      <c r="A1207" s="17">
        <v>44833</v>
      </c>
      <c r="B1207" s="18">
        <v>130.09</v>
      </c>
      <c r="C1207" s="3">
        <v>2.5192999999999999</v>
      </c>
      <c r="D1207" s="3">
        <v>2.5004</v>
      </c>
      <c r="E1207" s="20">
        <v>1320.09499999999</v>
      </c>
      <c r="F1207" s="21">
        <v>145.43</v>
      </c>
    </row>
    <row r="1208" spans="1:6">
      <c r="A1208" s="17">
        <v>44834</v>
      </c>
      <c r="B1208" s="18">
        <v>131.31</v>
      </c>
      <c r="C1208" s="3">
        <v>2.5289000000000001</v>
      </c>
      <c r="D1208" s="3">
        <v>2.4803000000000002</v>
      </c>
      <c r="E1208" s="20">
        <v>1344.58</v>
      </c>
      <c r="F1208" s="21">
        <v>140.09</v>
      </c>
    </row>
    <row r="1209" spans="1:6">
      <c r="A1209" s="17">
        <v>44835</v>
      </c>
      <c r="B1209" s="18">
        <v>130.69999999999999</v>
      </c>
      <c r="C1209" s="3">
        <v>2.5289000000000001</v>
      </c>
      <c r="D1209" s="3">
        <v>2.4803000000000002</v>
      </c>
      <c r="E1209" s="20">
        <v>1318.52</v>
      </c>
      <c r="F1209" s="21">
        <v>140.41999999999999</v>
      </c>
    </row>
    <row r="1210" spans="1:6">
      <c r="A1210" s="17">
        <v>44838</v>
      </c>
      <c r="B1210" s="18">
        <v>130.83000000000001</v>
      </c>
      <c r="C1210" s="3">
        <v>2.4733000000000001</v>
      </c>
      <c r="D1210" s="3">
        <v>2.4500999999999999</v>
      </c>
      <c r="E1210" s="20">
        <v>1344.5549999999901</v>
      </c>
      <c r="F1210" s="21">
        <v>138.97999999999999</v>
      </c>
    </row>
    <row r="1211" spans="1:6">
      <c r="A1211" s="17">
        <v>44839</v>
      </c>
      <c r="B1211" s="18">
        <v>136.61000000000001</v>
      </c>
      <c r="C1211" s="3">
        <v>2.5150000000000001</v>
      </c>
      <c r="D1211" s="3">
        <v>2.4860000000000002</v>
      </c>
      <c r="E1211" s="20">
        <v>1340.72</v>
      </c>
      <c r="F1211" s="21">
        <v>138.34</v>
      </c>
    </row>
    <row r="1212" spans="1:6">
      <c r="A1212" s="17">
        <v>44840</v>
      </c>
      <c r="B1212" s="18">
        <v>136.72999999999999</v>
      </c>
      <c r="C1212" s="3">
        <v>2.5230000000000001</v>
      </c>
      <c r="D1212" s="3">
        <v>2.4838</v>
      </c>
      <c r="E1212" s="20">
        <v>1365.4099999999901</v>
      </c>
      <c r="F1212" s="21">
        <v>142.99</v>
      </c>
    </row>
    <row r="1213" spans="1:6">
      <c r="A1213" s="17">
        <v>44841</v>
      </c>
      <c r="B1213" s="18">
        <v>138.32</v>
      </c>
      <c r="C1213" s="3">
        <v>2.5499999999999998</v>
      </c>
      <c r="D1213" s="3">
        <v>2.5072000000000001</v>
      </c>
      <c r="E1213" s="20">
        <v>1339.7349999999999</v>
      </c>
      <c r="F1213" s="21">
        <v>138.38</v>
      </c>
    </row>
    <row r="1214" spans="1:6">
      <c r="A1214" s="17">
        <v>44842</v>
      </c>
      <c r="B1214" s="18">
        <v>139.58000000000001</v>
      </c>
      <c r="C1214" s="3">
        <v>2.5499999999999998</v>
      </c>
      <c r="D1214" s="3">
        <v>2.5072000000000001</v>
      </c>
      <c r="E1214" s="20">
        <v>1320.65</v>
      </c>
      <c r="F1214" s="21">
        <v>142.41</v>
      </c>
    </row>
    <row r="1215" spans="1:6">
      <c r="A1215" s="17">
        <v>44845</v>
      </c>
      <c r="B1215" s="18">
        <v>137.74</v>
      </c>
      <c r="C1215" s="3">
        <v>2.5556000000000001</v>
      </c>
      <c r="D1215" s="3">
        <v>2.5499999999999998</v>
      </c>
      <c r="E1215" s="20">
        <v>1282.9449999999999</v>
      </c>
      <c r="F1215" s="21">
        <v>143.75</v>
      </c>
    </row>
    <row r="1216" spans="1:6">
      <c r="A1216" s="17">
        <v>44846</v>
      </c>
      <c r="B1216" s="18">
        <v>138.26</v>
      </c>
      <c r="C1216" s="3">
        <v>2.5861999999999998</v>
      </c>
      <c r="D1216" s="3">
        <v>2.5840999999999998</v>
      </c>
      <c r="E1216" s="20">
        <v>1290.6199999999999</v>
      </c>
      <c r="F1216" s="21">
        <v>143.86000000000001</v>
      </c>
    </row>
    <row r="1217" spans="1:6">
      <c r="A1217" s="17">
        <v>44847</v>
      </c>
      <c r="B1217" s="18">
        <v>138.88</v>
      </c>
      <c r="C1217" s="3">
        <v>2.5931000000000002</v>
      </c>
      <c r="D1217" s="3">
        <v>2.5830000000000002</v>
      </c>
      <c r="E1217" s="20">
        <v>1250.3499999999999</v>
      </c>
      <c r="F1217" s="21">
        <v>143.38999999999999</v>
      </c>
    </row>
    <row r="1218" spans="1:6">
      <c r="A1218" s="17">
        <v>44848</v>
      </c>
      <c r="B1218" s="18">
        <v>138.54</v>
      </c>
      <c r="C1218" s="3">
        <v>2.5743</v>
      </c>
      <c r="D1218" s="3">
        <v>2.5703999999999998</v>
      </c>
      <c r="E1218" s="20">
        <v>1313.605</v>
      </c>
      <c r="F1218" s="21">
        <v>147.27000000000001</v>
      </c>
    </row>
    <row r="1219" spans="1:6">
      <c r="A1219" s="17">
        <v>44849</v>
      </c>
      <c r="B1219" s="18">
        <v>135.82</v>
      </c>
      <c r="C1219" s="3">
        <v>2.5743</v>
      </c>
      <c r="D1219" s="3">
        <v>2.5703999999999998</v>
      </c>
      <c r="E1219" s="20">
        <v>1282.905</v>
      </c>
      <c r="F1219" s="21">
        <v>149.44999999999999</v>
      </c>
    </row>
    <row r="1220" spans="1:6">
      <c r="A1220" s="17">
        <v>44852</v>
      </c>
      <c r="B1220" s="18">
        <v>134.38999999999999</v>
      </c>
      <c r="C1220" s="3">
        <v>2.5142000000000002</v>
      </c>
      <c r="D1220" s="3">
        <v>2.5211000000000001</v>
      </c>
      <c r="E1220" s="20">
        <v>1314.2550000000001</v>
      </c>
      <c r="F1220" s="21">
        <v>152.34</v>
      </c>
    </row>
    <row r="1221" spans="1:6">
      <c r="A1221" s="17">
        <v>44853</v>
      </c>
      <c r="B1221" s="18">
        <v>133.49</v>
      </c>
      <c r="C1221" s="3">
        <v>2.5253000000000001</v>
      </c>
      <c r="D1221" s="3">
        <v>2.5129000000000001</v>
      </c>
      <c r="E1221" s="20">
        <v>1296.92</v>
      </c>
      <c r="F1221" s="21">
        <v>149.35</v>
      </c>
    </row>
    <row r="1222" spans="1:6">
      <c r="A1222" s="17">
        <v>44854</v>
      </c>
      <c r="B1222" s="18">
        <v>132.24</v>
      </c>
      <c r="C1222" s="3">
        <v>2.508</v>
      </c>
      <c r="D1222" s="3">
        <v>2.5070000000000001</v>
      </c>
      <c r="E1222" s="20">
        <v>1291.21</v>
      </c>
      <c r="F1222" s="21">
        <v>144.80000000000001</v>
      </c>
    </row>
    <row r="1223" spans="1:6">
      <c r="A1223" s="17">
        <v>44855</v>
      </c>
      <c r="B1223" s="18">
        <v>131.22999999999999</v>
      </c>
      <c r="C1223" s="3">
        <v>2.4870000000000001</v>
      </c>
      <c r="D1223" s="3">
        <v>2.4992000000000001</v>
      </c>
      <c r="E1223" s="20">
        <v>1280.8499999999999</v>
      </c>
      <c r="F1223" s="21">
        <v>155.74</v>
      </c>
    </row>
    <row r="1224" spans="1:6">
      <c r="A1224" s="17">
        <v>44856</v>
      </c>
      <c r="B1224" s="18">
        <v>130</v>
      </c>
      <c r="C1224" s="3">
        <v>2.4870000000000001</v>
      </c>
      <c r="D1224" s="3">
        <v>2.4992000000000001</v>
      </c>
      <c r="E1224" s="20">
        <v>1307.0050000000001</v>
      </c>
      <c r="F1224" s="21">
        <v>153.34</v>
      </c>
    </row>
    <row r="1225" spans="1:6">
      <c r="A1225" s="17">
        <v>44859</v>
      </c>
      <c r="B1225" s="18">
        <v>131.38</v>
      </c>
      <c r="C1225" s="3">
        <v>2.4796</v>
      </c>
      <c r="D1225" s="3">
        <v>2.4820000000000002</v>
      </c>
      <c r="E1225" s="20">
        <v>1429.72</v>
      </c>
      <c r="F1225" s="21">
        <v>150.65</v>
      </c>
    </row>
    <row r="1226" spans="1:6">
      <c r="A1226" s="17">
        <v>44860</v>
      </c>
      <c r="B1226" s="18">
        <v>130.82</v>
      </c>
      <c r="C1226" s="3">
        <v>2.4695</v>
      </c>
      <c r="D1226" s="3">
        <v>2.4767999999999999</v>
      </c>
      <c r="E1226" s="20">
        <v>1526.4849999999999</v>
      </c>
      <c r="F1226" s="21">
        <v>145.03</v>
      </c>
    </row>
    <row r="1227" spans="1:6">
      <c r="A1227" s="17">
        <v>44861</v>
      </c>
      <c r="B1227" s="18">
        <v>133.03</v>
      </c>
      <c r="C1227" s="3">
        <v>2.5021</v>
      </c>
      <c r="D1227" s="3">
        <v>2.4765000000000001</v>
      </c>
      <c r="E1227" s="20">
        <v>1541.67</v>
      </c>
      <c r="F1227" s="21">
        <v>138.88</v>
      </c>
    </row>
    <row r="1228" spans="1:6">
      <c r="A1228" s="17">
        <v>44862</v>
      </c>
      <c r="B1228" s="18">
        <v>132.33000000000001</v>
      </c>
      <c r="C1228" s="3">
        <v>2.5009000000000001</v>
      </c>
      <c r="D1228" s="3">
        <v>2.4746000000000001</v>
      </c>
      <c r="E1228" s="20">
        <v>1529.395</v>
      </c>
      <c r="F1228" s="21">
        <v>138.38</v>
      </c>
    </row>
    <row r="1229" spans="1:6">
      <c r="A1229" s="17">
        <v>44863</v>
      </c>
      <c r="B1229" s="18">
        <v>131.13999999999999</v>
      </c>
      <c r="C1229" s="3">
        <v>2.5009000000000001</v>
      </c>
      <c r="D1229" s="3">
        <v>2.4746000000000001</v>
      </c>
      <c r="E1229" s="20">
        <v>1605.94</v>
      </c>
      <c r="F1229" s="21">
        <v>138.91999999999999</v>
      </c>
    </row>
    <row r="1230" spans="1:6">
      <c r="A1230" s="17">
        <v>44866</v>
      </c>
      <c r="B1230" s="18">
        <v>130.47999999999999</v>
      </c>
      <c r="C1230" s="3">
        <v>2.4780000000000002</v>
      </c>
      <c r="D1230" s="3">
        <v>2.4763000000000002</v>
      </c>
      <c r="E1230" s="20">
        <v>1587.635</v>
      </c>
      <c r="F1230" s="21">
        <v>139.5</v>
      </c>
    </row>
    <row r="1231" spans="1:6">
      <c r="A1231" s="17">
        <v>44867</v>
      </c>
      <c r="B1231" s="18">
        <v>131.47</v>
      </c>
      <c r="C1231" s="3">
        <v>2.4918999999999998</v>
      </c>
      <c r="D1231" s="3">
        <v>2.4744999999999999</v>
      </c>
      <c r="E1231" s="20">
        <v>1561.33</v>
      </c>
      <c r="F1231" s="21">
        <v>134.87</v>
      </c>
    </row>
    <row r="1232" spans="1:6">
      <c r="A1232" s="17">
        <v>44868</v>
      </c>
      <c r="B1232" s="18">
        <v>131.78</v>
      </c>
      <c r="C1232" s="3">
        <v>2.4830999999999999</v>
      </c>
      <c r="D1232" s="3">
        <v>2.4744000000000002</v>
      </c>
      <c r="E1232" s="20">
        <v>1536.9549999999999</v>
      </c>
      <c r="F1232" s="21">
        <v>146.87</v>
      </c>
    </row>
    <row r="1233" spans="1:6">
      <c r="A1233" s="17">
        <v>44869</v>
      </c>
      <c r="B1233" s="18">
        <v>129.99</v>
      </c>
      <c r="C1233" s="3">
        <v>2.4643999999999999</v>
      </c>
      <c r="D1233" s="3">
        <v>2.4948000000000001</v>
      </c>
      <c r="E1233" s="20">
        <v>1599.895</v>
      </c>
      <c r="F1233" s="21">
        <v>149.69999999999999</v>
      </c>
    </row>
    <row r="1234" spans="1:6">
      <c r="A1234" s="17">
        <v>44870</v>
      </c>
      <c r="B1234" s="18">
        <v>132.18</v>
      </c>
      <c r="C1234" s="3">
        <v>2.4643999999999999</v>
      </c>
      <c r="D1234" s="3">
        <v>2.4948000000000001</v>
      </c>
      <c r="E1234" s="20">
        <v>1643.77</v>
      </c>
      <c r="F1234" s="21">
        <v>148.28</v>
      </c>
    </row>
    <row r="1235" spans="1:6">
      <c r="A1235" s="17">
        <v>44874</v>
      </c>
      <c r="B1235" s="18">
        <v>132.35</v>
      </c>
      <c r="C1235" s="3">
        <v>2.4908999999999999</v>
      </c>
      <c r="D1235" s="3">
        <v>2.4639000000000002</v>
      </c>
      <c r="E1235" s="20">
        <v>1209.165</v>
      </c>
      <c r="F1235" s="21">
        <v>150.04</v>
      </c>
    </row>
    <row r="1236" spans="1:6">
      <c r="A1236" s="17">
        <v>44875</v>
      </c>
      <c r="B1236" s="18">
        <v>134.72999999999999</v>
      </c>
      <c r="C1236" s="3">
        <v>2.4943</v>
      </c>
      <c r="D1236" s="3">
        <v>2.4575999999999998</v>
      </c>
      <c r="E1236" s="20">
        <v>1218.905</v>
      </c>
      <c r="F1236" s="21">
        <v>148.79</v>
      </c>
    </row>
    <row r="1237" spans="1:6">
      <c r="A1237" s="17">
        <v>44876</v>
      </c>
      <c r="B1237" s="18">
        <v>134.79</v>
      </c>
      <c r="C1237" s="3">
        <v>2.4887999999999999</v>
      </c>
      <c r="D1237" s="3">
        <v>2.4579</v>
      </c>
      <c r="E1237" s="20">
        <v>1253.4649999999999</v>
      </c>
      <c r="F1237" s="21">
        <v>150.72</v>
      </c>
    </row>
    <row r="1238" spans="1:6">
      <c r="A1238" s="17">
        <v>44877</v>
      </c>
      <c r="B1238" s="18">
        <v>137.69</v>
      </c>
      <c r="C1238" s="3">
        <v>2.4887999999999999</v>
      </c>
      <c r="D1238" s="3">
        <v>2.4579</v>
      </c>
      <c r="E1238" s="20">
        <v>1262.655</v>
      </c>
      <c r="F1238" s="21">
        <v>151.29</v>
      </c>
    </row>
    <row r="1239" spans="1:6">
      <c r="A1239" s="17">
        <v>44880</v>
      </c>
      <c r="B1239" s="18">
        <v>136.96</v>
      </c>
      <c r="C1239" s="3">
        <v>2.5630000000000002</v>
      </c>
      <c r="D1239" s="3">
        <v>2.4241000000000001</v>
      </c>
      <c r="E1239" s="20">
        <v>1260.6799999999901</v>
      </c>
      <c r="F1239" s="21">
        <v>148.01</v>
      </c>
    </row>
    <row r="1240" spans="1:6">
      <c r="A1240" s="17">
        <v>44881</v>
      </c>
      <c r="B1240" s="18">
        <v>137.94999999999999</v>
      </c>
      <c r="C1240" s="3">
        <v>2.5733999999999999</v>
      </c>
      <c r="D1240" s="3">
        <v>2.4171999999999998</v>
      </c>
      <c r="E1240" s="20">
        <v>1226.2750000000001</v>
      </c>
      <c r="F1240" s="21">
        <v>150.18</v>
      </c>
    </row>
    <row r="1241" spans="1:6">
      <c r="A1241" s="17">
        <v>44882</v>
      </c>
      <c r="B1241" s="18">
        <v>138.55000000000001</v>
      </c>
      <c r="C1241" s="3">
        <v>2.5687000000000002</v>
      </c>
      <c r="D1241" s="3">
        <v>2.4165999999999999</v>
      </c>
      <c r="E1241" s="20">
        <v>1204.4749999999999</v>
      </c>
      <c r="F1241" s="21">
        <v>151.07</v>
      </c>
    </row>
    <row r="1242" spans="1:6">
      <c r="A1242" s="17">
        <v>44883</v>
      </c>
      <c r="B1242" s="18">
        <v>136.91999999999999</v>
      </c>
      <c r="C1242" s="3">
        <v>2.5468999999999999</v>
      </c>
      <c r="D1242" s="3">
        <v>2.4134000000000002</v>
      </c>
      <c r="E1242" s="20">
        <v>1214.9000000000001</v>
      </c>
      <c r="F1242" s="21">
        <v>148.11000000000001</v>
      </c>
    </row>
    <row r="1243" spans="1:6">
      <c r="A1243" s="17">
        <v>44884</v>
      </c>
      <c r="B1243" s="18">
        <v>136.61000000000001</v>
      </c>
      <c r="C1243" s="3">
        <v>2.5468999999999999</v>
      </c>
      <c r="D1243" s="3">
        <v>2.4134000000000002</v>
      </c>
      <c r="E1243" s="20">
        <v>1214.03</v>
      </c>
      <c r="F1243" s="21">
        <v>144.22</v>
      </c>
    </row>
    <row r="1244" spans="1:6">
      <c r="A1244" s="17">
        <v>44887</v>
      </c>
      <c r="B1244" s="18">
        <v>135.38999999999999</v>
      </c>
      <c r="C1244" s="3">
        <v>2.5236000000000001</v>
      </c>
      <c r="D1244" s="3">
        <v>2.4205999999999999</v>
      </c>
      <c r="E1244" s="20">
        <v>1107.52</v>
      </c>
      <c r="F1244" s="21">
        <v>141.16999999999999</v>
      </c>
    </row>
    <row r="1245" spans="1:6">
      <c r="A1245" s="17">
        <v>44888</v>
      </c>
      <c r="B1245" s="18">
        <v>135.91999999999999</v>
      </c>
      <c r="C1245" s="3">
        <v>2.5322</v>
      </c>
      <c r="D1245" s="3">
        <v>2.42</v>
      </c>
      <c r="E1245" s="20">
        <v>1157.71999999999</v>
      </c>
      <c r="F1245" s="21">
        <v>148.03</v>
      </c>
    </row>
    <row r="1246" spans="1:6">
      <c r="A1246" s="17">
        <v>44889</v>
      </c>
      <c r="B1246" s="18">
        <v>134.91</v>
      </c>
      <c r="C1246" s="3">
        <v>2.5409999999999999</v>
      </c>
      <c r="D1246" s="3">
        <v>2.4175</v>
      </c>
      <c r="E1246" s="20">
        <v>1197.4649999999999</v>
      </c>
      <c r="F1246" s="21">
        <v>148.31</v>
      </c>
    </row>
    <row r="1247" spans="1:6">
      <c r="A1247" s="17">
        <v>44890</v>
      </c>
      <c r="B1247" s="18">
        <v>136.29</v>
      </c>
      <c r="C1247" s="3">
        <v>2.5602999999999998</v>
      </c>
      <c r="D1247" s="3">
        <v>2.4150999999999998</v>
      </c>
      <c r="E1247" s="20">
        <v>1188.0650000000001</v>
      </c>
      <c r="F1247" s="21">
        <v>147.81</v>
      </c>
    </row>
    <row r="1248" spans="1:6">
      <c r="A1248" s="17">
        <v>44891</v>
      </c>
      <c r="B1248" s="18">
        <v>136.21</v>
      </c>
      <c r="C1248" s="3">
        <v>2.5602999999999998</v>
      </c>
      <c r="D1248" s="3">
        <v>2.4150999999999998</v>
      </c>
      <c r="E1248" s="20">
        <v>1214.71</v>
      </c>
      <c r="F1248" s="21">
        <v>146.63</v>
      </c>
    </row>
    <row r="1249" spans="1:6">
      <c r="A1249" s="17">
        <v>44894</v>
      </c>
      <c r="B1249" s="18">
        <v>137.18</v>
      </c>
      <c r="C1249" s="3">
        <v>2.5682</v>
      </c>
      <c r="D1249" s="3">
        <v>2.4203999999999999</v>
      </c>
      <c r="E1249" s="20">
        <v>1191.8599999999999</v>
      </c>
      <c r="F1249" s="21">
        <v>142.91</v>
      </c>
    </row>
    <row r="1250" spans="1:6">
      <c r="A1250" s="17">
        <v>44895</v>
      </c>
      <c r="B1250" s="18">
        <v>137.41999999999999</v>
      </c>
      <c r="C1250" s="3">
        <v>2.5589</v>
      </c>
      <c r="D1250" s="3">
        <v>2.4348999999999998</v>
      </c>
      <c r="E1250" s="20">
        <v>1260.7750000000001</v>
      </c>
      <c r="F1250" s="21">
        <v>140.94</v>
      </c>
    </row>
    <row r="1251" spans="1:6">
      <c r="A1251" s="17">
        <v>44896</v>
      </c>
      <c r="B1251" s="18">
        <v>137.62</v>
      </c>
      <c r="C1251" s="3">
        <v>2.5611000000000002</v>
      </c>
      <c r="D1251" s="3">
        <v>2.4325000000000001</v>
      </c>
      <c r="E1251" s="20">
        <v>1281.51</v>
      </c>
      <c r="F1251" s="21">
        <v>142.65</v>
      </c>
    </row>
    <row r="1252" spans="1:6">
      <c r="A1252" s="17">
        <v>44897</v>
      </c>
      <c r="B1252" s="18">
        <v>139.24</v>
      </c>
      <c r="C1252" s="3">
        <v>2.5788000000000002</v>
      </c>
      <c r="D1252" s="3">
        <v>2.4336000000000002</v>
      </c>
      <c r="E1252" s="20">
        <v>1281.3899999999901</v>
      </c>
      <c r="F1252" s="21">
        <v>142.16</v>
      </c>
    </row>
    <row r="1253" spans="1:6">
      <c r="A1253" s="17">
        <v>44898</v>
      </c>
      <c r="B1253" s="18">
        <v>141.65</v>
      </c>
      <c r="C1253" s="3">
        <v>2.5788000000000002</v>
      </c>
      <c r="D1253" s="3">
        <v>2.4336000000000002</v>
      </c>
      <c r="E1253" s="20">
        <v>1272.1199999999999</v>
      </c>
      <c r="F1253" s="21">
        <v>144.49</v>
      </c>
    </row>
    <row r="1254" spans="1:6">
      <c r="A1254" s="17">
        <v>44901</v>
      </c>
      <c r="B1254" s="18">
        <v>141.52000000000001</v>
      </c>
      <c r="C1254" s="3">
        <v>2.6263000000000001</v>
      </c>
      <c r="D1254" s="3">
        <v>2.4531999999999998</v>
      </c>
      <c r="E1254" s="20">
        <v>1258.375</v>
      </c>
      <c r="F1254" s="21">
        <v>145.47</v>
      </c>
    </row>
    <row r="1255" spans="1:6">
      <c r="A1255" s="17">
        <v>44902</v>
      </c>
      <c r="B1255" s="18">
        <v>141.16999999999999</v>
      </c>
      <c r="C1255" s="3">
        <v>2.6246999999999998</v>
      </c>
      <c r="D1255" s="3">
        <v>2.4761000000000002</v>
      </c>
      <c r="E1255" s="20">
        <v>1246.905</v>
      </c>
      <c r="F1255" s="21">
        <v>143.21</v>
      </c>
    </row>
    <row r="1256" spans="1:6">
      <c r="A1256" s="17">
        <v>44903</v>
      </c>
      <c r="B1256" s="18">
        <v>141.41</v>
      </c>
      <c r="C1256" s="3">
        <v>2.6364999999999998</v>
      </c>
      <c r="D1256" s="3">
        <v>2.4824000000000002</v>
      </c>
      <c r="E1256" s="20">
        <v>1256.82</v>
      </c>
      <c r="F1256" s="21">
        <v>136.5</v>
      </c>
    </row>
    <row r="1257" spans="1:6">
      <c r="A1257" s="17">
        <v>44904</v>
      </c>
      <c r="B1257" s="18">
        <v>142</v>
      </c>
      <c r="C1257" s="3">
        <v>2.6292</v>
      </c>
      <c r="D1257" s="3">
        <v>2.4777999999999998</v>
      </c>
      <c r="E1257" s="20">
        <v>1275.885</v>
      </c>
      <c r="F1257" s="21">
        <v>134.51</v>
      </c>
    </row>
    <row r="1258" spans="1:6">
      <c r="A1258" s="17">
        <v>44905</v>
      </c>
      <c r="B1258" s="18">
        <v>142.5</v>
      </c>
      <c r="C1258" s="3">
        <v>2.6292</v>
      </c>
      <c r="D1258" s="3">
        <v>2.4777999999999998</v>
      </c>
      <c r="E1258" s="20">
        <v>1271.4100000000001</v>
      </c>
      <c r="F1258" s="21">
        <v>132.37</v>
      </c>
    </row>
    <row r="1259" spans="1:6">
      <c r="A1259" s="17">
        <v>44908</v>
      </c>
      <c r="B1259" s="18">
        <v>143.02000000000001</v>
      </c>
      <c r="C1259" s="3">
        <v>2.6633</v>
      </c>
      <c r="D1259" s="3">
        <v>2.4843000000000002</v>
      </c>
      <c r="E1259" s="20">
        <v>1301.4349999999999</v>
      </c>
      <c r="F1259" s="21">
        <v>132.30000000000001</v>
      </c>
    </row>
    <row r="1260" spans="1:6">
      <c r="A1260" s="17">
        <v>44909</v>
      </c>
      <c r="B1260" s="18">
        <v>143.61000000000001</v>
      </c>
      <c r="C1260" s="3">
        <v>2.6720999999999999</v>
      </c>
      <c r="D1260" s="3">
        <v>2.5022000000000002</v>
      </c>
      <c r="E1260" s="20">
        <v>1326.425</v>
      </c>
      <c r="F1260" s="21">
        <v>135.44999999999999</v>
      </c>
    </row>
    <row r="1261" spans="1:6">
      <c r="A1261" s="17">
        <v>44910</v>
      </c>
      <c r="B1261" s="18">
        <v>145.69</v>
      </c>
      <c r="C1261" s="3">
        <v>2.7042999999999999</v>
      </c>
      <c r="D1261" s="3">
        <v>2.5061</v>
      </c>
      <c r="E1261" s="20">
        <v>1285.7349999999999</v>
      </c>
      <c r="F1261" s="21">
        <v>132.22999999999999</v>
      </c>
    </row>
    <row r="1262" spans="1:6">
      <c r="A1262" s="17">
        <v>44911</v>
      </c>
      <c r="B1262" s="18">
        <v>145.38999999999999</v>
      </c>
      <c r="C1262" s="3">
        <v>2.7418999999999998</v>
      </c>
      <c r="D1262" s="3">
        <v>2.5463</v>
      </c>
      <c r="E1262" s="20">
        <v>1218.7750000000001</v>
      </c>
      <c r="F1262" s="21">
        <v>131.86000000000001</v>
      </c>
    </row>
    <row r="1263" spans="1:6">
      <c r="A1263" s="17">
        <v>44912</v>
      </c>
      <c r="B1263" s="18">
        <v>146.19</v>
      </c>
      <c r="C1263" s="3">
        <v>2.7418999999999998</v>
      </c>
      <c r="D1263" s="3">
        <v>2.5463</v>
      </c>
      <c r="E1263" s="20">
        <v>1175.925</v>
      </c>
      <c r="F1263" s="21">
        <v>130.03</v>
      </c>
    </row>
    <row r="1264" spans="1:6">
      <c r="A1264" s="17">
        <v>44915</v>
      </c>
      <c r="B1264" s="18">
        <v>149.72</v>
      </c>
      <c r="C1264" s="3">
        <v>2.7865000000000002</v>
      </c>
      <c r="D1264" s="3">
        <v>2.5920999999999998</v>
      </c>
      <c r="E1264" s="20">
        <v>1195.83</v>
      </c>
      <c r="F1264" s="21">
        <v>126.04</v>
      </c>
    </row>
    <row r="1265" spans="1:6">
      <c r="A1265" s="17">
        <v>44916</v>
      </c>
      <c r="B1265" s="18">
        <v>154.44999999999999</v>
      </c>
      <c r="C1265" s="3">
        <v>2.8727999999999998</v>
      </c>
      <c r="D1265" s="3">
        <v>2.6595</v>
      </c>
      <c r="E1265" s="20">
        <v>1212.43</v>
      </c>
      <c r="F1265" s="21">
        <v>129.61000000000001</v>
      </c>
    </row>
    <row r="1266" spans="1:6">
      <c r="A1266" s="17">
        <v>44917</v>
      </c>
      <c r="B1266" s="18">
        <v>156.99</v>
      </c>
      <c r="C1266" s="3">
        <v>2.9066999999999998</v>
      </c>
      <c r="D1266" s="3">
        <v>2.6924999999999999</v>
      </c>
      <c r="E1266" s="20">
        <v>1207.105</v>
      </c>
      <c r="F1266" s="21">
        <v>129.93</v>
      </c>
    </row>
    <row r="1267" spans="1:6">
      <c r="A1267" s="17">
        <v>44918</v>
      </c>
      <c r="B1267" s="18">
        <v>159.72999999999999</v>
      </c>
      <c r="C1267" s="3">
        <v>2.964</v>
      </c>
      <c r="D1267" s="3">
        <v>2.7370000000000001</v>
      </c>
      <c r="E1267" s="20">
        <v>1221.0650000000001</v>
      </c>
      <c r="F1267" s="21">
        <v>125.07</v>
      </c>
    </row>
    <row r="1268" spans="1:6">
      <c r="A1268" s="17">
        <v>44919</v>
      </c>
      <c r="B1268" s="18">
        <v>155.58000000000001</v>
      </c>
      <c r="C1268" s="3">
        <v>2.964</v>
      </c>
      <c r="D1268" s="3">
        <v>2.7370000000000001</v>
      </c>
      <c r="E1268" s="20">
        <v>1220.2349999999999</v>
      </c>
      <c r="F1268" s="21">
        <v>126.36</v>
      </c>
    </row>
    <row r="1269" spans="1:6">
      <c r="A1269" s="17">
        <v>44922</v>
      </c>
      <c r="B1269" s="18">
        <v>153.91999999999999</v>
      </c>
      <c r="C1269" s="3">
        <v>2.8578000000000001</v>
      </c>
      <c r="D1269" s="3">
        <v>2.6636000000000002</v>
      </c>
      <c r="E1269" s="20">
        <v>1217.7550000000001</v>
      </c>
      <c r="F1269" s="21">
        <v>125.02</v>
      </c>
    </row>
    <row r="1270" spans="1:6">
      <c r="A1270" s="17">
        <v>44923</v>
      </c>
      <c r="B1270" s="18">
        <v>154.97999999999999</v>
      </c>
      <c r="C1270" s="3">
        <v>2.8881999999999999</v>
      </c>
      <c r="D1270" s="3">
        <v>2.6818</v>
      </c>
      <c r="E1270" s="20">
        <v>1198.5149999999901</v>
      </c>
      <c r="F1270" s="21">
        <v>129.62</v>
      </c>
    </row>
    <row r="1271" spans="1:6">
      <c r="A1271" s="17">
        <v>44924</v>
      </c>
      <c r="B1271" s="18">
        <v>157.02000000000001</v>
      </c>
      <c r="C1271" s="3">
        <v>2.9119999999999999</v>
      </c>
      <c r="D1271" s="3">
        <v>2.7092000000000001</v>
      </c>
      <c r="E1271" s="20">
        <v>1195.865</v>
      </c>
      <c r="F1271" s="21">
        <v>130.15</v>
      </c>
    </row>
    <row r="1272" spans="1:6">
      <c r="A1272" s="17">
        <v>44925</v>
      </c>
      <c r="B1272" s="18">
        <v>158.83000000000001</v>
      </c>
      <c r="C1272" s="3">
        <v>2.9630999999999998</v>
      </c>
      <c r="D1272" s="3">
        <v>2.7364000000000002</v>
      </c>
      <c r="E1272" s="20">
        <v>1191.8800000000001</v>
      </c>
      <c r="F1272" s="21">
        <v>130.72999999999999</v>
      </c>
    </row>
    <row r="1273" spans="1:6">
      <c r="A1273" s="17">
        <v>44929</v>
      </c>
      <c r="B1273" s="18">
        <v>159.44999999999999</v>
      </c>
      <c r="C1273" s="3">
        <v>2.9630999999999998</v>
      </c>
      <c r="D1273" s="3">
        <v>2.7364000000000002</v>
      </c>
      <c r="E1273" s="20">
        <v>1212.2149999999999</v>
      </c>
      <c r="F1273" s="21">
        <v>133.49</v>
      </c>
    </row>
    <row r="1274" spans="1:6">
      <c r="A1274" s="17">
        <v>44930</v>
      </c>
      <c r="B1274" s="18">
        <v>159.81</v>
      </c>
      <c r="C1274" s="3">
        <v>2.8902000000000001</v>
      </c>
      <c r="D1274" s="3">
        <v>2.7088000000000001</v>
      </c>
      <c r="E1274" s="20">
        <v>1239.72</v>
      </c>
      <c r="F1274" s="21">
        <v>133.41</v>
      </c>
    </row>
    <row r="1275" spans="1:6">
      <c r="A1275" s="17">
        <v>44931</v>
      </c>
      <c r="B1275" s="18">
        <v>162.88</v>
      </c>
      <c r="C1275" s="3">
        <v>2.9415</v>
      </c>
      <c r="D1275" s="3">
        <v>2.7273999999999998</v>
      </c>
      <c r="E1275" s="20">
        <v>1250.77</v>
      </c>
      <c r="F1275" s="21">
        <v>134.76</v>
      </c>
    </row>
    <row r="1276" spans="1:6">
      <c r="A1276" s="17">
        <v>44932</v>
      </c>
      <c r="B1276" s="18">
        <v>162.32</v>
      </c>
      <c r="C1276" s="3">
        <v>2.9460999999999999</v>
      </c>
      <c r="D1276" s="3">
        <v>2.7286999999999999</v>
      </c>
      <c r="E1276" s="20">
        <v>1255.75</v>
      </c>
      <c r="F1276" s="21">
        <v>135.94</v>
      </c>
    </row>
    <row r="1277" spans="1:6">
      <c r="A1277" s="17">
        <v>44935</v>
      </c>
      <c r="B1277" s="18">
        <v>161.1</v>
      </c>
      <c r="C1277" s="3">
        <v>2.9054000000000002</v>
      </c>
      <c r="D1277" s="3">
        <v>2.7313999999999998</v>
      </c>
      <c r="E1277" s="20">
        <v>1314.59</v>
      </c>
      <c r="F1277" s="21">
        <v>135.21</v>
      </c>
    </row>
    <row r="1278" spans="1:6">
      <c r="A1278" s="17">
        <v>44936</v>
      </c>
      <c r="B1278" s="18">
        <v>163.27000000000001</v>
      </c>
      <c r="C1278" s="3">
        <v>2.9312999999999998</v>
      </c>
      <c r="D1278" s="3">
        <v>2.7101000000000002</v>
      </c>
      <c r="E1278" s="20">
        <v>1331.63</v>
      </c>
      <c r="F1278" s="21">
        <v>135.27000000000001</v>
      </c>
    </row>
    <row r="1279" spans="1:6">
      <c r="A1279" s="17">
        <v>44937</v>
      </c>
      <c r="B1279" s="18">
        <v>161.91999999999999</v>
      </c>
      <c r="C1279" s="3">
        <v>2.9197000000000002</v>
      </c>
      <c r="D1279" s="3">
        <v>2.6858</v>
      </c>
      <c r="E1279" s="20">
        <v>1357.13</v>
      </c>
      <c r="F1279" s="21">
        <v>137.87</v>
      </c>
    </row>
    <row r="1280" spans="1:6">
      <c r="A1280" s="17">
        <v>44938</v>
      </c>
      <c r="B1280" s="18">
        <v>162.27000000000001</v>
      </c>
      <c r="C1280" s="3">
        <v>2.9016999999999999</v>
      </c>
      <c r="D1280" s="3">
        <v>2.6785999999999999</v>
      </c>
      <c r="E1280" s="20">
        <v>1402.2</v>
      </c>
      <c r="F1280" s="21">
        <v>141.11000000000001</v>
      </c>
    </row>
    <row r="1281" spans="1:6">
      <c r="A1281" s="17">
        <v>44939</v>
      </c>
      <c r="B1281" s="18">
        <v>158.99</v>
      </c>
      <c r="C1281" s="3">
        <v>2.8193999999999999</v>
      </c>
      <c r="D1281" s="3">
        <v>2.6259999999999999</v>
      </c>
      <c r="E1281" s="20">
        <v>1432.635</v>
      </c>
      <c r="F1281" s="21">
        <v>142.53</v>
      </c>
    </row>
    <row r="1282" spans="1:6">
      <c r="A1282" s="17">
        <v>44942</v>
      </c>
      <c r="B1282" s="18">
        <v>159.5</v>
      </c>
      <c r="C1282" s="3">
        <v>2.8054000000000001</v>
      </c>
      <c r="D1282" s="3">
        <v>2.6055000000000001</v>
      </c>
      <c r="E1282" s="20">
        <v>1562.2149999999999</v>
      </c>
      <c r="F1282" s="21">
        <v>141.86000000000001</v>
      </c>
    </row>
    <row r="1283" spans="1:6">
      <c r="A1283" s="17">
        <v>44943</v>
      </c>
      <c r="B1283" s="18">
        <v>161.08000000000001</v>
      </c>
      <c r="C1283" s="3">
        <v>2.8285</v>
      </c>
      <c r="D1283" s="3">
        <v>2.6162000000000001</v>
      </c>
      <c r="E1283" s="20">
        <v>1574.6849999999999</v>
      </c>
      <c r="F1283" s="21">
        <v>143.96</v>
      </c>
    </row>
    <row r="1284" spans="1:6">
      <c r="A1284" s="17">
        <v>44944</v>
      </c>
      <c r="B1284" s="18">
        <v>161.19999999999999</v>
      </c>
      <c r="C1284" s="3">
        <v>2.8506</v>
      </c>
      <c r="D1284" s="3">
        <v>2.6320000000000001</v>
      </c>
      <c r="E1284" s="20">
        <v>1556.1799999999901</v>
      </c>
      <c r="F1284" s="21">
        <v>145.93</v>
      </c>
    </row>
    <row r="1285" spans="1:6">
      <c r="A1285" s="17">
        <v>44945</v>
      </c>
      <c r="B1285" s="18">
        <v>162.16</v>
      </c>
      <c r="C1285" s="3">
        <v>2.8887999999999998</v>
      </c>
      <c r="D1285" s="3">
        <v>2.6385999999999998</v>
      </c>
      <c r="E1285" s="20">
        <v>1536.2349999999999</v>
      </c>
      <c r="F1285" s="21">
        <v>143</v>
      </c>
    </row>
    <row r="1286" spans="1:6">
      <c r="A1286" s="17">
        <v>44946</v>
      </c>
      <c r="B1286" s="18">
        <v>161.91</v>
      </c>
      <c r="C1286" s="3">
        <v>2.8811</v>
      </c>
      <c r="D1286" s="3">
        <v>2.6400999999999999</v>
      </c>
      <c r="E1286" s="20">
        <v>1602.405</v>
      </c>
      <c r="F1286" s="21">
        <v>144.29</v>
      </c>
    </row>
    <row r="1287" spans="1:6">
      <c r="A1287" s="17">
        <v>44949</v>
      </c>
      <c r="B1287" s="18">
        <v>163.13999999999999</v>
      </c>
      <c r="C1287" s="3">
        <v>2.8578999999999999</v>
      </c>
      <c r="D1287" s="3">
        <v>2.6307999999999998</v>
      </c>
      <c r="E1287" s="20">
        <v>1619.65</v>
      </c>
      <c r="F1287" s="21">
        <v>145.43</v>
      </c>
    </row>
    <row r="1288" spans="1:6">
      <c r="A1288" s="17">
        <v>44950</v>
      </c>
      <c r="B1288" s="18">
        <v>162.82</v>
      </c>
      <c r="C1288" s="3">
        <v>2.8641000000000001</v>
      </c>
      <c r="D1288" s="3">
        <v>2.6278000000000001</v>
      </c>
      <c r="E1288" s="20">
        <v>1589.3150000000001</v>
      </c>
      <c r="F1288" s="21">
        <v>150.82</v>
      </c>
    </row>
    <row r="1289" spans="1:6">
      <c r="A1289" s="17">
        <v>44951</v>
      </c>
      <c r="B1289" s="18">
        <v>163.44</v>
      </c>
      <c r="C1289" s="3">
        <v>2.8488000000000002</v>
      </c>
      <c r="D1289" s="3">
        <v>2.6252</v>
      </c>
      <c r="E1289" s="20">
        <v>1578.87</v>
      </c>
      <c r="F1289" s="21">
        <v>154.5</v>
      </c>
    </row>
    <row r="1290" spans="1:6">
      <c r="A1290" s="17">
        <v>44952</v>
      </c>
      <c r="B1290" s="18">
        <v>162.66</v>
      </c>
      <c r="C1290" s="3">
        <v>2.8458000000000001</v>
      </c>
      <c r="D1290" s="3">
        <v>2.6271</v>
      </c>
      <c r="E1290" s="20">
        <v>1605.8050000000001</v>
      </c>
      <c r="F1290" s="21">
        <v>151.72999999999999</v>
      </c>
    </row>
    <row r="1291" spans="1:6">
      <c r="A1291" s="17">
        <v>44953</v>
      </c>
      <c r="B1291" s="18">
        <v>164.33</v>
      </c>
      <c r="C1291" s="3">
        <v>2.8706</v>
      </c>
      <c r="D1291" s="3">
        <v>2.6395</v>
      </c>
      <c r="E1291" s="20">
        <v>1587.5349999999901</v>
      </c>
      <c r="F1291" s="21">
        <v>154.65</v>
      </c>
    </row>
    <row r="1292" spans="1:6">
      <c r="A1292" s="17">
        <v>44956</v>
      </c>
      <c r="B1292" s="18">
        <v>163.72</v>
      </c>
      <c r="C1292" s="3">
        <v>2.8668</v>
      </c>
      <c r="D1292" s="3">
        <v>2.6408999999999998</v>
      </c>
      <c r="E1292" s="20">
        <v>1593.35</v>
      </c>
      <c r="F1292" s="21">
        <v>154.65</v>
      </c>
    </row>
    <row r="1293" spans="1:6">
      <c r="A1293" s="17">
        <v>44957</v>
      </c>
      <c r="B1293" s="18">
        <v>163.96</v>
      </c>
      <c r="C1293" s="3">
        <v>2.8801000000000001</v>
      </c>
      <c r="D1293" s="3">
        <v>2.6467999999999998</v>
      </c>
      <c r="E1293" s="20">
        <v>1582.9</v>
      </c>
      <c r="F1293" s="21">
        <v>151.91999999999999</v>
      </c>
    </row>
    <row r="1294" spans="1:6">
      <c r="A1294" s="17">
        <v>44958</v>
      </c>
      <c r="B1294" s="18">
        <v>163.82</v>
      </c>
      <c r="C1294" s="3">
        <v>2.8849999999999998</v>
      </c>
      <c r="D1294" s="3">
        <v>2.6743999999999999</v>
      </c>
      <c r="E1294" s="20">
        <v>1602.875</v>
      </c>
      <c r="F1294" s="21">
        <v>150.87</v>
      </c>
    </row>
    <row r="1295" spans="1:6">
      <c r="A1295" s="17">
        <v>44959</v>
      </c>
      <c r="B1295" s="18">
        <v>165.79</v>
      </c>
      <c r="C1295" s="3">
        <v>2.9232999999999998</v>
      </c>
      <c r="D1295" s="3">
        <v>2.6779999999999999</v>
      </c>
      <c r="E1295" s="20">
        <v>1671.28</v>
      </c>
      <c r="F1295" s="21">
        <v>151.01</v>
      </c>
    </row>
    <row r="1296" spans="1:6">
      <c r="A1296" s="17">
        <v>44960</v>
      </c>
      <c r="B1296" s="18">
        <v>168.14</v>
      </c>
      <c r="C1296" s="3">
        <v>2.9466000000000001</v>
      </c>
      <c r="D1296" s="3">
        <v>2.6751999999999998</v>
      </c>
      <c r="E1296" s="20">
        <v>1651.9649999999999</v>
      </c>
      <c r="F1296" s="21">
        <v>151.01</v>
      </c>
    </row>
    <row r="1297" spans="1:6">
      <c r="A1297" s="17">
        <v>44963</v>
      </c>
      <c r="B1297" s="18">
        <v>165</v>
      </c>
      <c r="C1297" s="3">
        <v>2.9437000000000002</v>
      </c>
      <c r="D1297" s="3">
        <v>2.6869999999999998</v>
      </c>
      <c r="E1297" s="20">
        <v>1632.6</v>
      </c>
      <c r="F1297" s="21">
        <v>153.85</v>
      </c>
    </row>
    <row r="1298" spans="1:6">
      <c r="A1298" s="17">
        <v>44964</v>
      </c>
      <c r="B1298" s="18">
        <v>162.55000000000001</v>
      </c>
      <c r="C1298" s="3">
        <v>2.9203999999999999</v>
      </c>
      <c r="D1298" s="3">
        <v>2.6987000000000001</v>
      </c>
      <c r="E1298" s="20">
        <v>1645.375</v>
      </c>
      <c r="F1298" s="21">
        <v>153.19999999999999</v>
      </c>
    </row>
    <row r="1299" spans="1:6">
      <c r="A1299" s="17">
        <v>44965</v>
      </c>
      <c r="B1299" s="18">
        <v>163.6</v>
      </c>
      <c r="C1299" s="3">
        <v>2.9327000000000001</v>
      </c>
      <c r="D1299" s="3">
        <v>2.7157</v>
      </c>
      <c r="E1299" s="20">
        <v>1664.365</v>
      </c>
      <c r="F1299" s="21">
        <v>155.33000000000001</v>
      </c>
    </row>
    <row r="1300" spans="1:6">
      <c r="A1300" s="17">
        <v>44966</v>
      </c>
      <c r="B1300" s="18">
        <v>165.01</v>
      </c>
      <c r="C1300" s="3">
        <v>2.9727999999999999</v>
      </c>
      <c r="D1300" s="3">
        <v>2.7288999999999999</v>
      </c>
      <c r="E1300" s="20">
        <v>1591.655</v>
      </c>
      <c r="F1300" s="21">
        <v>153.71</v>
      </c>
    </row>
    <row r="1301" spans="1:6">
      <c r="A1301" s="17">
        <v>44967</v>
      </c>
      <c r="B1301" s="18">
        <v>167.53</v>
      </c>
      <c r="C1301" s="3">
        <v>3.0137999999999998</v>
      </c>
      <c r="D1301" s="3">
        <v>2.7686000000000002</v>
      </c>
      <c r="E1301" s="20">
        <v>1525.4449999999999</v>
      </c>
      <c r="F1301" s="21">
        <v>152.55000000000001</v>
      </c>
    </row>
    <row r="1302" spans="1:6">
      <c r="A1302" s="17">
        <v>44970</v>
      </c>
      <c r="B1302" s="18">
        <v>165.6</v>
      </c>
      <c r="C1302" s="3">
        <v>2.9940000000000002</v>
      </c>
      <c r="D1302" s="3">
        <v>2.7631999999999999</v>
      </c>
      <c r="E1302" s="20">
        <v>1495.2049999999999</v>
      </c>
      <c r="F1302" s="21">
        <v>148.47999999999999</v>
      </c>
    </row>
    <row r="1303" spans="1:6">
      <c r="A1303" s="17">
        <v>44971</v>
      </c>
      <c r="B1303" s="18">
        <v>165.63</v>
      </c>
      <c r="C1303" s="3">
        <v>3.0024999999999999</v>
      </c>
      <c r="D1303" s="3">
        <v>2.7719</v>
      </c>
      <c r="E1303" s="20">
        <v>1530.54</v>
      </c>
      <c r="F1303" s="21">
        <v>148.91</v>
      </c>
    </row>
    <row r="1304" spans="1:6">
      <c r="A1304" s="17">
        <v>44972</v>
      </c>
      <c r="B1304" s="18">
        <v>166.04</v>
      </c>
      <c r="C1304" s="3">
        <v>3.0228000000000002</v>
      </c>
      <c r="D1304" s="3">
        <v>2.7757999999999998</v>
      </c>
      <c r="E1304" s="20">
        <v>1610.86</v>
      </c>
      <c r="F1304" s="21">
        <v>149.4</v>
      </c>
    </row>
    <row r="1305" spans="1:6">
      <c r="A1305" s="17">
        <v>44973</v>
      </c>
      <c r="B1305" s="18">
        <v>163.89</v>
      </c>
      <c r="C1305" s="3">
        <v>3.0112000000000001</v>
      </c>
      <c r="D1305" s="3">
        <v>2.7772000000000001</v>
      </c>
      <c r="E1305" s="20">
        <v>1687.82</v>
      </c>
      <c r="F1305" s="21">
        <v>146.71</v>
      </c>
    </row>
    <row r="1306" spans="1:6">
      <c r="A1306" s="17">
        <v>44974</v>
      </c>
      <c r="B1306" s="18">
        <v>165.29</v>
      </c>
      <c r="C1306" s="3">
        <v>3.0335999999999999</v>
      </c>
      <c r="D1306" s="3">
        <v>2.7982</v>
      </c>
      <c r="E1306" s="20">
        <v>1676.9299999999901</v>
      </c>
      <c r="F1306" s="21">
        <v>147.91999999999999</v>
      </c>
    </row>
    <row r="1307" spans="1:6">
      <c r="A1307" s="17">
        <v>44977</v>
      </c>
      <c r="B1307" s="18">
        <v>164.96</v>
      </c>
      <c r="C1307" s="3">
        <v>3.0165999999999999</v>
      </c>
      <c r="D1307" s="3">
        <v>2.8121999999999998</v>
      </c>
      <c r="E1307" s="20">
        <v>1686.0250000000001</v>
      </c>
      <c r="F1307" s="21">
        <v>147.41</v>
      </c>
    </row>
    <row r="1308" spans="1:6">
      <c r="A1308" s="17">
        <v>44978</v>
      </c>
      <c r="B1308" s="18">
        <v>165.37</v>
      </c>
      <c r="C1308" s="3">
        <v>3.0196999999999998</v>
      </c>
      <c r="D1308" s="3">
        <v>2.7890000000000001</v>
      </c>
      <c r="E1308" s="20">
        <v>1676.9849999999999</v>
      </c>
      <c r="F1308" s="21">
        <v>145.31</v>
      </c>
    </row>
    <row r="1309" spans="1:6">
      <c r="A1309" s="17">
        <v>44979</v>
      </c>
      <c r="B1309" s="18">
        <v>165.05</v>
      </c>
      <c r="C1309" s="3">
        <v>3.0295999999999998</v>
      </c>
      <c r="D1309" s="3">
        <v>2.8003</v>
      </c>
      <c r="E1309" s="20">
        <v>1632.2950000000001</v>
      </c>
      <c r="F1309" s="21">
        <v>145.91</v>
      </c>
    </row>
    <row r="1310" spans="1:6">
      <c r="A1310" s="17">
        <v>44980</v>
      </c>
      <c r="B1310" s="18">
        <v>164.94</v>
      </c>
      <c r="C1310" s="3">
        <v>3.0167999999999999</v>
      </c>
      <c r="D1310" s="3">
        <v>2.7980999999999998</v>
      </c>
      <c r="E1310" s="20">
        <v>1654.2649999999901</v>
      </c>
      <c r="F1310" s="21">
        <v>151.03</v>
      </c>
    </row>
    <row r="1311" spans="1:6">
      <c r="A1311" s="17">
        <v>44981</v>
      </c>
      <c r="B1311" s="18">
        <v>164.31</v>
      </c>
      <c r="C1311" s="3">
        <v>2.9980000000000002</v>
      </c>
      <c r="D1311" s="3">
        <v>2.7972999999999999</v>
      </c>
      <c r="E1311" s="20">
        <v>1620.7649999999901</v>
      </c>
      <c r="F1311" s="21">
        <v>153.83000000000001</v>
      </c>
    </row>
    <row r="1312" spans="1:6">
      <c r="A1312" s="17">
        <v>44984</v>
      </c>
      <c r="B1312" s="18">
        <v>164.17</v>
      </c>
      <c r="C1312" s="3">
        <v>2.9952999999999999</v>
      </c>
      <c r="D1312" s="3">
        <v>2.7993999999999999</v>
      </c>
      <c r="E1312" s="20">
        <v>1637</v>
      </c>
      <c r="F1312" s="21">
        <v>151.6</v>
      </c>
    </row>
    <row r="1313" spans="1:6">
      <c r="A1313" s="17">
        <v>44985</v>
      </c>
      <c r="B1313" s="18">
        <v>163.32</v>
      </c>
      <c r="C1313" s="3">
        <v>2.9830999999999999</v>
      </c>
      <c r="D1313" s="3">
        <v>2.8079999999999998</v>
      </c>
      <c r="E1313" s="20">
        <v>1623.0250000000001</v>
      </c>
      <c r="F1313" s="21">
        <v>151.01</v>
      </c>
    </row>
    <row r="1314" spans="1:6">
      <c r="A1314" s="17">
        <v>44986</v>
      </c>
      <c r="B1314" s="18">
        <v>163.06</v>
      </c>
      <c r="C1314" s="3">
        <v>2.9876</v>
      </c>
      <c r="D1314" s="3">
        <v>2.8018000000000001</v>
      </c>
      <c r="E1314" s="20">
        <v>1633.1</v>
      </c>
      <c r="F1314" s="21">
        <v>151.01</v>
      </c>
    </row>
    <row r="1315" spans="1:6">
      <c r="A1315" s="17">
        <v>44987</v>
      </c>
      <c r="B1315" s="18">
        <v>165.63</v>
      </c>
      <c r="C1315" s="3">
        <v>2.9971000000000001</v>
      </c>
      <c r="D1315" s="3">
        <v>2.8098000000000001</v>
      </c>
      <c r="E1315" s="20">
        <v>1648.575</v>
      </c>
      <c r="F1315" s="21">
        <v>151.01</v>
      </c>
    </row>
    <row r="1316" spans="1:6">
      <c r="A1316" s="17">
        <v>44988</v>
      </c>
      <c r="B1316" s="18">
        <v>166.35</v>
      </c>
      <c r="C1316" s="3">
        <v>3.0005000000000002</v>
      </c>
      <c r="D1316" s="3">
        <v>2.8247</v>
      </c>
      <c r="E1316" s="20">
        <v>1598.635</v>
      </c>
      <c r="F1316" s="21">
        <v>150.59</v>
      </c>
    </row>
    <row r="1317" spans="1:6">
      <c r="A1317" s="17">
        <v>44991</v>
      </c>
      <c r="B1317" s="18">
        <v>167.65</v>
      </c>
      <c r="C1317" s="3">
        <v>3.0127999999999999</v>
      </c>
      <c r="D1317" s="3">
        <v>2.8254000000000001</v>
      </c>
      <c r="E1317" s="20">
        <v>1569.0450000000001</v>
      </c>
      <c r="F1317" s="21">
        <v>148.5</v>
      </c>
    </row>
    <row r="1318" spans="1:6">
      <c r="A1318" s="17">
        <v>44992</v>
      </c>
      <c r="B1318" s="18">
        <v>168.92</v>
      </c>
      <c r="C1318" s="3">
        <v>3.0363000000000002</v>
      </c>
      <c r="D1318" s="3">
        <v>2.8374000000000001</v>
      </c>
      <c r="E1318" s="20">
        <v>1559.925</v>
      </c>
      <c r="F1318" s="21">
        <v>150.47</v>
      </c>
    </row>
    <row r="1319" spans="1:6">
      <c r="A1319" s="17">
        <v>44994</v>
      </c>
      <c r="B1319" s="18">
        <v>167.96</v>
      </c>
      <c r="C1319" s="3">
        <v>3.0396999999999998</v>
      </c>
      <c r="D1319" s="3">
        <v>2.8344999999999998</v>
      </c>
      <c r="E1319" s="20">
        <v>1477.5250000000001</v>
      </c>
      <c r="F1319" s="21">
        <v>152.59</v>
      </c>
    </row>
    <row r="1320" spans="1:6">
      <c r="A1320" s="17">
        <v>44995</v>
      </c>
      <c r="B1320" s="18">
        <v>166.38</v>
      </c>
      <c r="C1320" s="3">
        <v>3.0379</v>
      </c>
      <c r="D1320" s="3">
        <v>2.8473000000000002</v>
      </c>
      <c r="E1320" s="20">
        <v>1405.21</v>
      </c>
      <c r="F1320" s="21">
        <v>152.99</v>
      </c>
    </row>
    <row r="1321" spans="1:6">
      <c r="A1321" s="17">
        <v>44998</v>
      </c>
      <c r="B1321" s="18">
        <v>167.95</v>
      </c>
      <c r="C1321" s="3">
        <v>3.0598000000000001</v>
      </c>
      <c r="D1321" s="3">
        <v>2.8468</v>
      </c>
      <c r="E1321" s="20">
        <v>1635.4549999999999</v>
      </c>
      <c r="F1321" s="21">
        <v>155.85</v>
      </c>
    </row>
    <row r="1322" spans="1:6">
      <c r="A1322" s="17">
        <v>44999</v>
      </c>
      <c r="B1322" s="18">
        <v>171.81</v>
      </c>
      <c r="C1322" s="3">
        <v>3.1074999999999999</v>
      </c>
      <c r="D1322" s="3">
        <v>2.8393000000000002</v>
      </c>
      <c r="E1322" s="20">
        <v>1724.105</v>
      </c>
      <c r="F1322" s="21">
        <v>155</v>
      </c>
    </row>
    <row r="1323" spans="1:6">
      <c r="A1323" s="17">
        <v>45000</v>
      </c>
      <c r="B1323" s="18">
        <v>172.93</v>
      </c>
      <c r="C1323" s="3">
        <v>3.1027999999999998</v>
      </c>
      <c r="D1323" s="3">
        <v>2.8288000000000002</v>
      </c>
      <c r="E1323" s="20">
        <v>1668.72</v>
      </c>
      <c r="F1323" s="21">
        <v>157.4</v>
      </c>
    </row>
    <row r="1324" spans="1:6">
      <c r="A1324" s="17">
        <v>45001</v>
      </c>
      <c r="B1324" s="18">
        <v>173.71</v>
      </c>
      <c r="C1324" s="3">
        <v>3.0870000000000002</v>
      </c>
      <c r="D1324" s="3">
        <v>2.8348</v>
      </c>
      <c r="E1324" s="20">
        <v>1666.37</v>
      </c>
      <c r="F1324" s="21">
        <v>159.28</v>
      </c>
    </row>
    <row r="1325" spans="1:6">
      <c r="A1325" s="17">
        <v>45002</v>
      </c>
      <c r="B1325" s="18">
        <v>175.79</v>
      </c>
      <c r="C1325" s="3">
        <v>3.0720000000000001</v>
      </c>
      <c r="D1325" s="3">
        <v>2.8487</v>
      </c>
      <c r="E1325" s="20">
        <v>1734.115</v>
      </c>
      <c r="F1325" s="21">
        <v>157.83000000000001</v>
      </c>
    </row>
    <row r="1326" spans="1:6">
      <c r="A1326" s="17">
        <v>45005</v>
      </c>
      <c r="B1326" s="18">
        <v>177.01</v>
      </c>
      <c r="C1326" s="3">
        <v>3.0779999999999998</v>
      </c>
      <c r="D1326" s="3">
        <v>2.8513000000000002</v>
      </c>
      <c r="E1326" s="20">
        <v>1768.46999999999</v>
      </c>
      <c r="F1326" s="21">
        <v>158.93</v>
      </c>
    </row>
    <row r="1327" spans="1:6">
      <c r="A1327" s="17">
        <v>45006</v>
      </c>
      <c r="B1327" s="18">
        <v>182.93</v>
      </c>
      <c r="C1327" s="3">
        <v>3.0891999999999999</v>
      </c>
      <c r="D1327" s="3">
        <v>2.8708</v>
      </c>
      <c r="E1327" s="20">
        <v>1781.335</v>
      </c>
      <c r="F1327" s="21">
        <v>160.25</v>
      </c>
    </row>
    <row r="1328" spans="1:6">
      <c r="A1328" s="17">
        <v>45007</v>
      </c>
      <c r="B1328" s="18">
        <v>180.79</v>
      </c>
      <c r="C1328" s="3">
        <v>3.0859000000000001</v>
      </c>
      <c r="D1328" s="3">
        <v>2.8603000000000001</v>
      </c>
      <c r="E1328" s="20">
        <v>1770.075</v>
      </c>
      <c r="F1328" s="21">
        <v>158.28</v>
      </c>
    </row>
    <row r="1329" spans="1:6">
      <c r="A1329" s="17">
        <v>45008</v>
      </c>
      <c r="B1329" s="18">
        <v>178.56</v>
      </c>
      <c r="C1329" s="3">
        <v>3.1023000000000001</v>
      </c>
      <c r="D1329" s="3">
        <v>2.86</v>
      </c>
      <c r="E1329" s="20">
        <v>1796.19999999999</v>
      </c>
      <c r="F1329" s="21">
        <v>157.65</v>
      </c>
    </row>
    <row r="1330" spans="1:6">
      <c r="A1330" s="17">
        <v>45009</v>
      </c>
      <c r="B1330" s="18">
        <v>181.33</v>
      </c>
      <c r="C1330" s="3">
        <v>3.1122999999999998</v>
      </c>
      <c r="D1330" s="3">
        <v>2.8519999999999999</v>
      </c>
      <c r="E1330" s="20">
        <v>1775.38</v>
      </c>
      <c r="F1330" s="21">
        <v>160.77000000000001</v>
      </c>
    </row>
    <row r="1331" spans="1:6">
      <c r="A1331" s="17">
        <v>45012</v>
      </c>
      <c r="B1331" s="18">
        <v>182.43</v>
      </c>
      <c r="C1331" s="3">
        <v>3.0952000000000002</v>
      </c>
      <c r="D1331" s="3">
        <v>2.8426</v>
      </c>
      <c r="E1331" s="20">
        <v>1735.1399999999901</v>
      </c>
      <c r="F1331" s="21">
        <v>162.36000000000001</v>
      </c>
    </row>
    <row r="1332" spans="1:6">
      <c r="A1332" s="17">
        <v>45013</v>
      </c>
      <c r="B1332" s="18">
        <v>179.64</v>
      </c>
      <c r="C1332" s="3">
        <v>3.1097999999999999</v>
      </c>
      <c r="D1332" s="3">
        <v>2.8504</v>
      </c>
      <c r="E1332" s="20">
        <v>1748.96</v>
      </c>
      <c r="F1332" s="21">
        <v>164.9</v>
      </c>
    </row>
    <row r="1333" spans="1:6">
      <c r="A1333" s="17">
        <v>45014</v>
      </c>
      <c r="B1333" s="18">
        <v>178.33</v>
      </c>
      <c r="C1333" s="3">
        <v>3.0996999999999999</v>
      </c>
      <c r="D1333" s="3">
        <v>2.8445999999999998</v>
      </c>
      <c r="E1333" s="20">
        <v>1799.675</v>
      </c>
      <c r="F1333" s="21">
        <v>166.17</v>
      </c>
    </row>
    <row r="1334" spans="1:6">
      <c r="A1334" s="17">
        <v>45015</v>
      </c>
      <c r="B1334" s="18">
        <v>180.49</v>
      </c>
      <c r="C1334" s="3">
        <v>3.1145</v>
      </c>
      <c r="D1334" s="3">
        <v>2.8557000000000001</v>
      </c>
      <c r="E1334" s="20">
        <v>1796.65</v>
      </c>
      <c r="F1334" s="21">
        <v>165.63</v>
      </c>
    </row>
    <row r="1335" spans="1:6">
      <c r="A1335" s="17">
        <v>45016</v>
      </c>
      <c r="B1335" s="18">
        <v>180.79</v>
      </c>
      <c r="C1335" s="3">
        <v>3.1194000000000002</v>
      </c>
      <c r="D1335" s="3">
        <v>2.8571</v>
      </c>
      <c r="E1335" s="20">
        <v>1813.9549999999999</v>
      </c>
      <c r="F1335" s="21">
        <v>163.76</v>
      </c>
    </row>
    <row r="1336" spans="1:6">
      <c r="A1336" s="17">
        <v>45019</v>
      </c>
      <c r="B1336" s="18">
        <v>181.56</v>
      </c>
      <c r="C1336" s="3">
        <v>3.1114000000000002</v>
      </c>
      <c r="D1336" s="3">
        <v>2.8538000000000001</v>
      </c>
      <c r="E1336" s="20">
        <v>1802.2550000000001</v>
      </c>
      <c r="F1336" s="21">
        <v>164.66</v>
      </c>
    </row>
    <row r="1337" spans="1:6">
      <c r="A1337" s="17">
        <v>45020</v>
      </c>
      <c r="B1337" s="18">
        <v>180.68</v>
      </c>
      <c r="C1337" s="3">
        <v>3.1211000000000002</v>
      </c>
      <c r="D1337" s="3">
        <v>2.8626999999999998</v>
      </c>
      <c r="E1337" s="20">
        <v>1846.2649999999901</v>
      </c>
      <c r="F1337" s="21">
        <v>162.03</v>
      </c>
    </row>
    <row r="1338" spans="1:6">
      <c r="A1338" s="17">
        <v>45021</v>
      </c>
      <c r="B1338" s="18">
        <v>184.78</v>
      </c>
      <c r="C1338" s="3">
        <v>3.1806000000000001</v>
      </c>
      <c r="D1338" s="3">
        <v>2.8994</v>
      </c>
      <c r="E1338" s="20">
        <v>1901.37</v>
      </c>
      <c r="F1338" s="21">
        <v>160.80000000000001</v>
      </c>
    </row>
    <row r="1339" spans="1:6">
      <c r="A1339" s="17">
        <v>45022</v>
      </c>
      <c r="B1339" s="18">
        <v>188.65</v>
      </c>
      <c r="C1339" s="3">
        <v>3.2052</v>
      </c>
      <c r="D1339" s="3">
        <v>2.9015</v>
      </c>
      <c r="E1339" s="20">
        <v>1882.6949999999999</v>
      </c>
      <c r="F1339" s="21">
        <v>160.1</v>
      </c>
    </row>
    <row r="1340" spans="1:6">
      <c r="A1340" s="17">
        <v>45023</v>
      </c>
      <c r="B1340" s="18">
        <v>189.79</v>
      </c>
      <c r="C1340" s="3">
        <v>3.2322000000000002</v>
      </c>
      <c r="D1340" s="3">
        <v>2.9264000000000001</v>
      </c>
      <c r="E1340" s="20">
        <v>1863.5650000000001</v>
      </c>
      <c r="F1340" s="21">
        <v>165.56</v>
      </c>
    </row>
    <row r="1341" spans="1:6">
      <c r="A1341" s="17">
        <v>45026</v>
      </c>
      <c r="B1341" s="18">
        <v>191.38</v>
      </c>
      <c r="C1341" s="3">
        <v>3.2877999999999998</v>
      </c>
      <c r="D1341" s="3">
        <v>2.9735</v>
      </c>
      <c r="E1341" s="20">
        <v>1883.59</v>
      </c>
      <c r="F1341" s="21">
        <v>165.21</v>
      </c>
    </row>
    <row r="1342" spans="1:6">
      <c r="A1342" s="17">
        <v>45027</v>
      </c>
      <c r="B1342" s="18">
        <v>190.11</v>
      </c>
      <c r="C1342" s="3">
        <v>3.2608999999999999</v>
      </c>
      <c r="D1342" s="3">
        <v>2.9537</v>
      </c>
      <c r="E1342" s="20">
        <v>1910.405</v>
      </c>
      <c r="F1342" s="21">
        <v>165.23</v>
      </c>
    </row>
    <row r="1343" spans="1:6">
      <c r="A1343" s="17">
        <v>45028</v>
      </c>
      <c r="B1343" s="18">
        <v>190.04</v>
      </c>
      <c r="C1343" s="3">
        <v>3.2650000000000001</v>
      </c>
      <c r="D1343" s="3">
        <v>2.9531999999999998</v>
      </c>
      <c r="E1343" s="20">
        <v>1894.4749999999999</v>
      </c>
      <c r="F1343" s="21">
        <v>166.47</v>
      </c>
    </row>
    <row r="1344" spans="1:6">
      <c r="A1344" s="17">
        <v>45029</v>
      </c>
      <c r="B1344" s="18">
        <v>190.76</v>
      </c>
      <c r="C1344" s="3">
        <v>3.2744</v>
      </c>
      <c r="D1344" s="3">
        <v>2.9535</v>
      </c>
      <c r="E1344" s="20">
        <v>1961.9649999999999</v>
      </c>
      <c r="F1344" s="21">
        <v>167.63</v>
      </c>
    </row>
    <row r="1345" spans="1:6">
      <c r="A1345" s="17">
        <v>45030</v>
      </c>
      <c r="B1345" s="18">
        <v>191.88</v>
      </c>
      <c r="C1345" s="3">
        <v>3.3071999999999999</v>
      </c>
      <c r="D1345" s="3">
        <v>2.9441000000000002</v>
      </c>
      <c r="E1345" s="20">
        <v>2070.4</v>
      </c>
      <c r="F1345" s="21">
        <v>166.65</v>
      </c>
    </row>
    <row r="1346" spans="1:6">
      <c r="A1346" s="17">
        <v>45033</v>
      </c>
      <c r="B1346" s="18">
        <v>192.13</v>
      </c>
      <c r="C1346" s="3">
        <v>3.3054999999999999</v>
      </c>
      <c r="D1346" s="3">
        <v>2.9356</v>
      </c>
      <c r="E1346" s="20">
        <v>2089.835</v>
      </c>
      <c r="F1346" s="21">
        <v>165.02</v>
      </c>
    </row>
    <row r="1347" spans="1:6">
      <c r="A1347" s="17">
        <v>45034</v>
      </c>
      <c r="B1347" s="18">
        <v>190.5</v>
      </c>
      <c r="C1347" s="3">
        <v>3.2967</v>
      </c>
      <c r="D1347" s="3">
        <v>2.9481999999999999</v>
      </c>
      <c r="E1347" s="20">
        <v>2089.9650000000001</v>
      </c>
      <c r="F1347" s="21">
        <v>165.33</v>
      </c>
    </row>
    <row r="1348" spans="1:6">
      <c r="A1348" s="17">
        <v>45035</v>
      </c>
      <c r="B1348" s="18">
        <v>189.19</v>
      </c>
      <c r="C1348" s="3">
        <v>3.2833999999999999</v>
      </c>
      <c r="D1348" s="3">
        <v>2.9432</v>
      </c>
      <c r="E1348" s="20">
        <v>2015.615</v>
      </c>
      <c r="F1348" s="21">
        <v>163.77000000000001</v>
      </c>
    </row>
    <row r="1349" spans="1:6">
      <c r="A1349" s="17">
        <v>45036</v>
      </c>
      <c r="B1349" s="18">
        <v>187.05</v>
      </c>
      <c r="C1349" s="3">
        <v>3.2740999999999998</v>
      </c>
      <c r="D1349" s="3">
        <v>2.9441000000000002</v>
      </c>
      <c r="E1349" s="20">
        <v>1949.59</v>
      </c>
      <c r="F1349" s="21">
        <v>163.76</v>
      </c>
    </row>
    <row r="1350" spans="1:6">
      <c r="A1350" s="17">
        <v>45037</v>
      </c>
      <c r="B1350" s="18">
        <v>188.62</v>
      </c>
      <c r="C1350" s="3">
        <v>3.2858000000000001</v>
      </c>
      <c r="D1350" s="3">
        <v>2.9420999999999999</v>
      </c>
      <c r="E1350" s="20">
        <v>1891.88</v>
      </c>
      <c r="F1350" s="21">
        <v>168.41</v>
      </c>
    </row>
    <row r="1351" spans="1:6">
      <c r="A1351" s="17">
        <v>45042</v>
      </c>
      <c r="B1351" s="18">
        <v>187.59</v>
      </c>
      <c r="C1351" s="3">
        <v>3.2856999999999998</v>
      </c>
      <c r="D1351" s="3">
        <v>2.9377</v>
      </c>
      <c r="E1351" s="20">
        <v>1878.085</v>
      </c>
      <c r="F1351" s="21">
        <v>169.68</v>
      </c>
    </row>
    <row r="1352" spans="1:6">
      <c r="A1352" s="17">
        <v>45043</v>
      </c>
      <c r="B1352" s="18">
        <v>188.77</v>
      </c>
      <c r="C1352" s="3">
        <v>3.3012000000000001</v>
      </c>
      <c r="D1352" s="3">
        <v>2.9371</v>
      </c>
      <c r="E1352" s="20">
        <v>1900.81</v>
      </c>
      <c r="F1352" s="21">
        <v>169.59</v>
      </c>
    </row>
    <row r="1353" spans="1:6">
      <c r="A1353" s="17">
        <v>45044</v>
      </c>
      <c r="B1353" s="18">
        <v>188.57</v>
      </c>
      <c r="C1353" s="3">
        <v>3.2863000000000002</v>
      </c>
      <c r="D1353" s="3">
        <v>2.9359999999999999</v>
      </c>
      <c r="E1353" s="20">
        <v>1900.44999999999</v>
      </c>
      <c r="F1353" s="21">
        <v>168.54</v>
      </c>
    </row>
    <row r="1354" spans="1:6">
      <c r="A1354" s="17">
        <v>45045</v>
      </c>
      <c r="B1354" s="18">
        <v>186.49</v>
      </c>
      <c r="C1354" s="3">
        <v>3.2650999999999999</v>
      </c>
      <c r="D1354" s="3">
        <v>2.9255</v>
      </c>
      <c r="E1354" s="20">
        <v>1903.28</v>
      </c>
      <c r="F1354" s="21">
        <v>167.45</v>
      </c>
    </row>
    <row r="1355" spans="1:6">
      <c r="A1355" s="17">
        <v>45048</v>
      </c>
      <c r="B1355" s="18">
        <v>184.96</v>
      </c>
      <c r="C1355" s="3">
        <v>3.2450000000000001</v>
      </c>
      <c r="D1355" s="3">
        <v>2.9018000000000002</v>
      </c>
      <c r="E1355" s="20">
        <v>1853.06</v>
      </c>
      <c r="F1355" s="21">
        <v>165.79</v>
      </c>
    </row>
    <row r="1356" spans="1:6">
      <c r="A1356" s="17">
        <v>45049</v>
      </c>
      <c r="B1356" s="18">
        <v>184.7</v>
      </c>
      <c r="C1356" s="3">
        <v>3.2256</v>
      </c>
      <c r="D1356" s="3">
        <v>2.9001000000000001</v>
      </c>
      <c r="E1356" s="20">
        <v>1880.5450000000001</v>
      </c>
      <c r="F1356" s="21">
        <v>173.57</v>
      </c>
    </row>
    <row r="1357" spans="1:6">
      <c r="A1357" s="17">
        <v>45050</v>
      </c>
      <c r="B1357" s="18">
        <v>187.41</v>
      </c>
      <c r="C1357" s="3">
        <v>3.2549999999999999</v>
      </c>
      <c r="D1357" s="3">
        <v>2.8900999999999999</v>
      </c>
      <c r="E1357" s="20">
        <v>1892.55</v>
      </c>
      <c r="F1357" s="21">
        <v>173.5</v>
      </c>
    </row>
    <row r="1358" spans="1:6">
      <c r="A1358" s="17">
        <v>45051</v>
      </c>
      <c r="B1358" s="18">
        <v>188.87</v>
      </c>
      <c r="C1358" s="3">
        <v>3.2507000000000001</v>
      </c>
      <c r="D1358" s="3">
        <v>2.8853</v>
      </c>
      <c r="E1358" s="20">
        <v>1938.655</v>
      </c>
      <c r="F1358" s="21">
        <v>171.77</v>
      </c>
    </row>
    <row r="1359" spans="1:6">
      <c r="A1359" s="17">
        <v>45056</v>
      </c>
      <c r="B1359" s="18">
        <v>185.43</v>
      </c>
      <c r="C1359" s="3">
        <v>3.1701000000000001</v>
      </c>
      <c r="D1359" s="3">
        <v>2.8287</v>
      </c>
      <c r="E1359" s="20">
        <v>1839.9299999999901</v>
      </c>
      <c r="F1359" s="21">
        <v>173.55</v>
      </c>
    </row>
    <row r="1360" spans="1:6">
      <c r="A1360" s="17">
        <v>45057</v>
      </c>
      <c r="B1360" s="18">
        <v>185.02</v>
      </c>
      <c r="C1360" s="3">
        <v>3.1842000000000001</v>
      </c>
      <c r="D1360" s="3">
        <v>2.8353999999999999</v>
      </c>
      <c r="E1360" s="20">
        <v>1808.395</v>
      </c>
      <c r="F1360" s="21">
        <v>173.75</v>
      </c>
    </row>
    <row r="1361" spans="1:6">
      <c r="A1361" s="17">
        <v>45058</v>
      </c>
      <c r="B1361" s="18">
        <v>182.34</v>
      </c>
      <c r="C1361" s="3">
        <v>3.1313</v>
      </c>
      <c r="D1361" s="3">
        <v>2.7997000000000001</v>
      </c>
      <c r="E1361" s="20">
        <v>1778.2049999999999</v>
      </c>
      <c r="F1361" s="21">
        <v>172.57</v>
      </c>
    </row>
    <row r="1362" spans="1:6">
      <c r="A1362" s="17">
        <v>45059</v>
      </c>
      <c r="B1362" s="18">
        <v>182.98</v>
      </c>
      <c r="C1362" s="3">
        <v>3.1776</v>
      </c>
      <c r="D1362" s="3">
        <v>2.8363</v>
      </c>
      <c r="E1362" s="20">
        <v>1802.23999999999</v>
      </c>
      <c r="F1362" s="21">
        <v>172.57</v>
      </c>
    </row>
    <row r="1363" spans="1:6">
      <c r="A1363" s="17">
        <v>45061</v>
      </c>
      <c r="B1363" s="18">
        <v>185.02</v>
      </c>
      <c r="C1363" s="3">
        <v>3.1718999999999999</v>
      </c>
      <c r="D1363" s="3">
        <v>2.8490000000000002</v>
      </c>
      <c r="E1363" s="20">
        <v>1816.96999999999</v>
      </c>
      <c r="F1363" s="21">
        <v>172.07</v>
      </c>
    </row>
    <row r="1364" spans="1:6">
      <c r="A1364" s="17">
        <v>45062</v>
      </c>
      <c r="B1364" s="18">
        <v>187.29</v>
      </c>
      <c r="C1364" s="3">
        <v>3.2225000000000001</v>
      </c>
      <c r="D1364" s="3">
        <v>2.8906000000000001</v>
      </c>
      <c r="E1364" s="20">
        <v>1814.69</v>
      </c>
      <c r="F1364" s="21">
        <v>172.07</v>
      </c>
    </row>
    <row r="1365" spans="1:6">
      <c r="A1365" s="17">
        <v>45063</v>
      </c>
      <c r="B1365" s="18">
        <v>188.55</v>
      </c>
      <c r="C1365" s="3">
        <v>3.2685</v>
      </c>
      <c r="D1365" s="3">
        <v>2.9178000000000002</v>
      </c>
      <c r="E1365" s="20">
        <v>1810.54</v>
      </c>
      <c r="F1365" s="21">
        <v>172.69</v>
      </c>
    </row>
    <row r="1366" spans="1:6">
      <c r="A1366" s="17">
        <v>45064</v>
      </c>
      <c r="B1366" s="18">
        <v>187.42</v>
      </c>
      <c r="C1366" s="3">
        <v>3.2650000000000001</v>
      </c>
      <c r="D1366" s="3">
        <v>2.9357000000000002</v>
      </c>
      <c r="E1366" s="20">
        <v>1801.77</v>
      </c>
      <c r="F1366" s="21">
        <v>175.05</v>
      </c>
    </row>
    <row r="1367" spans="1:6">
      <c r="A1367" s="17">
        <v>45065</v>
      </c>
      <c r="B1367" s="18">
        <v>186.44</v>
      </c>
      <c r="C1367" s="3">
        <v>3.2581000000000002</v>
      </c>
      <c r="D1367" s="3">
        <v>2.9333</v>
      </c>
      <c r="E1367" s="20">
        <v>1813.5450000000001</v>
      </c>
      <c r="F1367" s="21">
        <v>175.16</v>
      </c>
    </row>
    <row r="1368" spans="1:6">
      <c r="A1368" s="17">
        <v>45068</v>
      </c>
      <c r="B1368" s="18">
        <v>184.9</v>
      </c>
      <c r="C1368" s="3">
        <v>3.2423999999999999</v>
      </c>
      <c r="D1368" s="3">
        <v>2.9258999999999999</v>
      </c>
      <c r="E1368" s="20">
        <v>1810.6599999999901</v>
      </c>
      <c r="F1368" s="21">
        <v>174.2</v>
      </c>
    </row>
    <row r="1369" spans="1:6">
      <c r="A1369" s="17">
        <v>45069</v>
      </c>
      <c r="B1369" s="18">
        <v>186.33</v>
      </c>
      <c r="C1369" s="3">
        <v>3.2688999999999999</v>
      </c>
      <c r="D1369" s="3">
        <v>2.9253</v>
      </c>
      <c r="E1369" s="20">
        <v>1843.17</v>
      </c>
      <c r="F1369" s="21">
        <v>171.56</v>
      </c>
    </row>
    <row r="1370" spans="1:6">
      <c r="A1370" s="17">
        <v>45070</v>
      </c>
      <c r="B1370" s="18">
        <v>184.66</v>
      </c>
      <c r="C1370" s="3">
        <v>3.2519999999999998</v>
      </c>
      <c r="D1370" s="3">
        <v>2.9308999999999998</v>
      </c>
      <c r="E1370" s="20">
        <v>1816.36</v>
      </c>
      <c r="F1370" s="20">
        <v>171.84</v>
      </c>
    </row>
    <row r="1372" spans="1:6">
      <c r="E1372" s="9"/>
    </row>
    <row r="1373" spans="1:6">
      <c r="E1373" s="9"/>
    </row>
    <row r="1374" spans="1:6">
      <c r="E1374" s="9"/>
    </row>
    <row r="1375" spans="1:6">
      <c r="E1375" s="9"/>
    </row>
    <row r="1376" spans="1:6">
      <c r="E1376" s="9"/>
    </row>
    <row r="1377" spans="5:6">
      <c r="E1377" s="9"/>
    </row>
    <row r="1378" spans="5:6">
      <c r="E1378" s="9"/>
    </row>
    <row r="1379" spans="5:6">
      <c r="E1379" s="9"/>
    </row>
    <row r="1380" spans="5:6">
      <c r="E1380" s="9"/>
    </row>
    <row r="1381" spans="5:6">
      <c r="E1381" s="9"/>
    </row>
    <row r="1382" spans="5:6">
      <c r="E1382" s="9"/>
    </row>
    <row r="1383" spans="5:6">
      <c r="E1383" s="9"/>
    </row>
    <row r="1384" spans="5:6">
      <c r="E1384" s="9"/>
      <c r="F1384"/>
    </row>
    <row r="1385" spans="5:6">
      <c r="E1385" s="9"/>
    </row>
    <row r="1386" spans="5:6">
      <c r="E1386" s="9"/>
    </row>
    <row r="1387" spans="5:6">
      <c r="E1387" s="9"/>
    </row>
    <row r="1388" spans="5:6">
      <c r="E1388" s="9"/>
    </row>
    <row r="1389" spans="5:6">
      <c r="E1389" s="9"/>
    </row>
    <row r="1390" spans="5:6">
      <c r="E1390" s="9"/>
    </row>
    <row r="1391" spans="5:6">
      <c r="E1391" s="9"/>
    </row>
    <row r="1392" spans="5:6">
      <c r="E1392" s="9"/>
    </row>
    <row r="1393" spans="5:5">
      <c r="E1393" s="9"/>
    </row>
    <row r="1394" spans="5:5">
      <c r="E1394" s="9"/>
    </row>
    <row r="1395" spans="5:5">
      <c r="E1395" s="9"/>
    </row>
    <row r="1396" spans="5:5">
      <c r="E1396" s="9"/>
    </row>
    <row r="1397" spans="5:5">
      <c r="E1397" s="9"/>
    </row>
    <row r="1398" spans="5:5">
      <c r="E1398" s="9"/>
    </row>
    <row r="1399" spans="5:5">
      <c r="E1399" s="9"/>
    </row>
    <row r="1400" spans="5:5">
      <c r="E1400" s="9"/>
    </row>
    <row r="1401" spans="5:5">
      <c r="E1401" s="9"/>
    </row>
    <row r="1402" spans="5:5">
      <c r="E1402" s="9"/>
    </row>
    <row r="1403" spans="5:5">
      <c r="E1403" s="9"/>
    </row>
    <row r="1404" spans="5:5">
      <c r="E1404" s="9"/>
    </row>
    <row r="1405" spans="5:5">
      <c r="E1405" s="9"/>
    </row>
    <row r="1406" spans="5:5">
      <c r="E1406" s="9"/>
    </row>
    <row r="1407" spans="5:5">
      <c r="E1407" s="9"/>
    </row>
    <row r="1408" spans="5:5">
      <c r="E1408" s="9"/>
    </row>
    <row r="1409" spans="5:5">
      <c r="E1409" s="9"/>
    </row>
    <row r="1410" spans="5:5">
      <c r="E1410" s="9"/>
    </row>
    <row r="1411" spans="5:5">
      <c r="E1411" s="9"/>
    </row>
    <row r="1412" spans="5:5">
      <c r="E1412" s="9"/>
    </row>
    <row r="1413" spans="5:5">
      <c r="E1413" s="9"/>
    </row>
    <row r="1414" spans="5:5">
      <c r="E1414" s="9"/>
    </row>
    <row r="1415" spans="5:5">
      <c r="E1415" s="9"/>
    </row>
    <row r="1416" spans="5:5">
      <c r="E1416" s="9"/>
    </row>
    <row r="1417" spans="5:5">
      <c r="E1417" s="9"/>
    </row>
    <row r="1418" spans="5:5">
      <c r="E1418" s="9"/>
    </row>
    <row r="1419" spans="5:5">
      <c r="E1419" s="9"/>
    </row>
    <row r="1420" spans="5:5">
      <c r="E1420" s="9"/>
    </row>
    <row r="1421" spans="5:5">
      <c r="E1421" s="9"/>
    </row>
    <row r="1422" spans="5:5">
      <c r="E1422" s="9"/>
    </row>
    <row r="1423" spans="5:5">
      <c r="E1423" s="9"/>
    </row>
    <row r="1424" spans="5:5">
      <c r="E1424" s="9"/>
    </row>
    <row r="1425" spans="5:5">
      <c r="E1425" s="9"/>
    </row>
    <row r="1426" spans="5:5">
      <c r="E1426" s="10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 1</vt:lpstr>
      <vt:lpstr>Данные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2023-08-30T16:03:58Z</dcterms:modified>
</cp:coreProperties>
</file>