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OEE EXTRUDER SEPTEMBER 2019" sheetId="9" r:id="rId1"/>
    <sheet name="OEE INJECTION SEPTEMBER 2019" sheetId="10" r:id="rId2"/>
  </sheets>
  <calcPr calcId="144525"/>
</workbook>
</file>

<file path=xl/calcChain.xml><?xml version="1.0" encoding="utf-8"?>
<calcChain xmlns="http://schemas.openxmlformats.org/spreadsheetml/2006/main">
  <c r="C174" i="10" l="1"/>
  <c r="C173" i="10"/>
  <c r="C172" i="10"/>
  <c r="HQ133" i="10"/>
  <c r="HQ134" i="10"/>
  <c r="HQ135" i="10"/>
  <c r="HQ136" i="10"/>
  <c r="HQ137" i="10"/>
  <c r="HQ138" i="10"/>
  <c r="HQ139" i="10"/>
  <c r="HQ140" i="10"/>
  <c r="HQ141" i="10"/>
  <c r="HQ142" i="10"/>
  <c r="HQ143" i="10"/>
  <c r="HQ144" i="10"/>
  <c r="HQ145" i="10"/>
  <c r="HQ146" i="10"/>
  <c r="HQ147" i="10"/>
  <c r="HQ148" i="10"/>
  <c r="HQ149" i="10"/>
  <c r="HQ150" i="10"/>
  <c r="HQ151" i="10"/>
  <c r="HQ152" i="10"/>
  <c r="HQ153" i="10"/>
  <c r="HQ154" i="10"/>
  <c r="HQ155" i="10"/>
  <c r="HQ156" i="10"/>
  <c r="HQ157" i="10"/>
  <c r="HQ158" i="10"/>
  <c r="HQ159" i="10"/>
  <c r="HQ160" i="10"/>
  <c r="HQ161" i="10"/>
  <c r="HQ162" i="10"/>
  <c r="HQ163" i="10"/>
  <c r="HQ164" i="10"/>
  <c r="HQ165" i="10"/>
  <c r="HQ166" i="10"/>
  <c r="HQ167" i="10"/>
  <c r="HQ168" i="10"/>
  <c r="HQ169" i="10"/>
  <c r="HQ170" i="10"/>
  <c r="HQ132" i="10"/>
  <c r="HP133" i="10"/>
  <c r="HP134" i="10"/>
  <c r="HP135" i="10"/>
  <c r="HP136" i="10"/>
  <c r="HP137" i="10"/>
  <c r="HP138" i="10"/>
  <c r="HP139" i="10"/>
  <c r="HP140" i="10"/>
  <c r="HP141" i="10"/>
  <c r="HP142" i="10"/>
  <c r="HP143" i="10"/>
  <c r="HP144" i="10"/>
  <c r="HP145" i="10"/>
  <c r="HP146" i="10"/>
  <c r="HP147" i="10"/>
  <c r="HP148" i="10"/>
  <c r="HP149" i="10"/>
  <c r="HP150" i="10"/>
  <c r="HP151" i="10"/>
  <c r="HP152" i="10"/>
  <c r="HP153" i="10"/>
  <c r="HP154" i="10"/>
  <c r="HP155" i="10"/>
  <c r="HP156" i="10"/>
  <c r="HP157" i="10"/>
  <c r="HP158" i="10"/>
  <c r="HP159" i="10"/>
  <c r="HP160" i="10"/>
  <c r="HP161" i="10"/>
  <c r="HP162" i="10"/>
  <c r="HP163" i="10"/>
  <c r="HP164" i="10"/>
  <c r="HP165" i="10"/>
  <c r="HP166" i="10"/>
  <c r="HP167" i="10"/>
  <c r="HP168" i="10"/>
  <c r="HP169" i="10"/>
  <c r="HP170" i="10"/>
  <c r="HP132" i="10"/>
  <c r="HN133" i="10"/>
  <c r="HN134" i="10"/>
  <c r="HN135" i="10"/>
  <c r="HN136" i="10"/>
  <c r="HN137" i="10"/>
  <c r="HN138" i="10"/>
  <c r="HN139" i="10"/>
  <c r="HN140" i="10"/>
  <c r="HN141" i="10"/>
  <c r="HN142" i="10"/>
  <c r="HN143" i="10"/>
  <c r="HN144" i="10"/>
  <c r="HN145" i="10"/>
  <c r="HN146" i="10"/>
  <c r="HN147" i="10"/>
  <c r="HN148" i="10"/>
  <c r="HN149" i="10"/>
  <c r="HN150" i="10"/>
  <c r="HN151" i="10"/>
  <c r="HN152" i="10"/>
  <c r="HN153" i="10"/>
  <c r="HN154" i="10"/>
  <c r="HN155" i="10"/>
  <c r="HN156" i="10"/>
  <c r="HN157" i="10"/>
  <c r="HN158" i="10"/>
  <c r="HN159" i="10"/>
  <c r="HN160" i="10"/>
  <c r="HN161" i="10"/>
  <c r="HN162" i="10"/>
  <c r="HN163" i="10"/>
  <c r="HN164" i="10"/>
  <c r="HN165" i="10"/>
  <c r="HN166" i="10"/>
  <c r="HN167" i="10"/>
  <c r="HN168" i="10"/>
  <c r="HN169" i="10"/>
  <c r="HN170" i="10"/>
  <c r="HN132" i="10"/>
  <c r="HM133" i="10"/>
  <c r="HM134" i="10"/>
  <c r="HM135" i="10"/>
  <c r="HM136" i="10"/>
  <c r="HM137" i="10"/>
  <c r="HM138" i="10"/>
  <c r="HM139" i="10"/>
  <c r="HM140" i="10"/>
  <c r="HM141" i="10"/>
  <c r="HM142" i="10"/>
  <c r="HM143" i="10"/>
  <c r="HM144" i="10"/>
  <c r="HM145" i="10"/>
  <c r="HM146" i="10"/>
  <c r="HM147" i="10"/>
  <c r="HM148" i="10"/>
  <c r="HM149" i="10"/>
  <c r="HM150" i="10"/>
  <c r="HM151" i="10"/>
  <c r="HM152" i="10"/>
  <c r="HM153" i="10"/>
  <c r="HM154" i="10"/>
  <c r="HM155" i="10"/>
  <c r="HM156" i="10"/>
  <c r="HM157" i="10"/>
  <c r="HM158" i="10"/>
  <c r="HM159" i="10"/>
  <c r="HM160" i="10"/>
  <c r="HM161" i="10"/>
  <c r="HM162" i="10"/>
  <c r="HM163" i="10"/>
  <c r="HM164" i="10"/>
  <c r="HM165" i="10"/>
  <c r="HM166" i="10"/>
  <c r="HM167" i="10"/>
  <c r="HM168" i="10"/>
  <c r="HM169" i="10"/>
  <c r="HM170" i="10"/>
  <c r="HM132" i="10"/>
  <c r="HO127" i="10"/>
  <c r="HP127" i="10" s="1"/>
  <c r="HN127" i="10"/>
  <c r="HQ127" i="10" s="1"/>
  <c r="HM127" i="10"/>
  <c r="HO126" i="10"/>
  <c r="HP126" i="10" s="1"/>
  <c r="HN126" i="10"/>
  <c r="HQ126" i="10" s="1"/>
  <c r="HM126" i="10"/>
  <c r="HO125" i="10"/>
  <c r="HP125" i="10" s="1"/>
  <c r="HN125" i="10"/>
  <c r="HQ125" i="10" s="1"/>
  <c r="HM125" i="10"/>
  <c r="HO124" i="10"/>
  <c r="HP124" i="10" s="1"/>
  <c r="HN124" i="10"/>
  <c r="HQ124" i="10" s="1"/>
  <c r="HM124" i="10"/>
  <c r="HO123" i="10"/>
  <c r="HP123" i="10" s="1"/>
  <c r="HN123" i="10"/>
  <c r="HQ123" i="10" s="1"/>
  <c r="HM123" i="10"/>
  <c r="HO122" i="10"/>
  <c r="HP122" i="10" s="1"/>
  <c r="HN122" i="10"/>
  <c r="HQ122" i="10" s="1"/>
  <c r="HM122" i="10"/>
  <c r="HO121" i="10"/>
  <c r="HP121" i="10" s="1"/>
  <c r="HN121" i="10"/>
  <c r="HQ121" i="10" s="1"/>
  <c r="HM121" i="10"/>
  <c r="HP120" i="10"/>
  <c r="HQ120" i="10" s="1"/>
  <c r="HO120" i="10"/>
  <c r="HN120" i="10"/>
  <c r="HM120" i="10"/>
  <c r="HO119" i="10"/>
  <c r="HP119" i="10" s="1"/>
  <c r="HN119" i="10"/>
  <c r="HQ119" i="10" s="1"/>
  <c r="HM119" i="10"/>
  <c r="HP118" i="10"/>
  <c r="HO118" i="10"/>
  <c r="HN118" i="10"/>
  <c r="HQ118" i="10" s="1"/>
  <c r="HM118" i="10"/>
  <c r="HO117" i="10"/>
  <c r="HP117" i="10" s="1"/>
  <c r="HN117" i="10"/>
  <c r="HM117" i="10"/>
  <c r="HO116" i="10"/>
  <c r="HP116" i="10" s="1"/>
  <c r="HN116" i="10"/>
  <c r="HQ116" i="10" s="1"/>
  <c r="HM116" i="10"/>
  <c r="HO115" i="10"/>
  <c r="HP115" i="10" s="1"/>
  <c r="HN115" i="10"/>
  <c r="HQ115" i="10" s="1"/>
  <c r="HM115" i="10"/>
  <c r="HQ114" i="10"/>
  <c r="HP114" i="10"/>
  <c r="HO114" i="10"/>
  <c r="HN114" i="10"/>
  <c r="HM114" i="10"/>
  <c r="HO113" i="10"/>
  <c r="HP113" i="10" s="1"/>
  <c r="HN113" i="10"/>
  <c r="HQ113" i="10" s="1"/>
  <c r="HM113" i="10"/>
  <c r="HO112" i="10"/>
  <c r="HP112" i="10" s="1"/>
  <c r="HN112" i="10"/>
  <c r="HQ112" i="10" s="1"/>
  <c r="HM112" i="10"/>
  <c r="HO111" i="10"/>
  <c r="HP111" i="10" s="1"/>
  <c r="HN111" i="10"/>
  <c r="HQ111" i="10" s="1"/>
  <c r="HM111" i="10"/>
  <c r="HO110" i="10"/>
  <c r="HP110" i="10" s="1"/>
  <c r="HN110" i="10"/>
  <c r="HQ110" i="10" s="1"/>
  <c r="HM110" i="10"/>
  <c r="HO109" i="10"/>
  <c r="HP109" i="10" s="1"/>
  <c r="HN109" i="10"/>
  <c r="HQ109" i="10" s="1"/>
  <c r="HM109" i="10"/>
  <c r="HO108" i="10"/>
  <c r="HP108" i="10" s="1"/>
  <c r="HQ108" i="10" s="1"/>
  <c r="HN108" i="10"/>
  <c r="HM108" i="10"/>
  <c r="HO107" i="10"/>
  <c r="HP107" i="10" s="1"/>
  <c r="HQ107" i="10" s="1"/>
  <c r="HN107" i="10"/>
  <c r="HM107" i="10"/>
  <c r="HP106" i="10"/>
  <c r="HO106" i="10"/>
  <c r="HN106" i="10"/>
  <c r="HM106" i="10"/>
  <c r="HO105" i="10"/>
  <c r="HP105" i="10" s="1"/>
  <c r="HN105" i="10"/>
  <c r="HQ105" i="10" s="1"/>
  <c r="HM105" i="10"/>
  <c r="HP104" i="10"/>
  <c r="HO104" i="10"/>
  <c r="HN104" i="10"/>
  <c r="HQ104" i="10" s="1"/>
  <c r="HM104" i="10"/>
  <c r="HO103" i="10"/>
  <c r="HP103" i="10" s="1"/>
  <c r="HN103" i="10"/>
  <c r="HQ103" i="10" s="1"/>
  <c r="HM103" i="10"/>
  <c r="HO102" i="10"/>
  <c r="HP102" i="10" s="1"/>
  <c r="HN102" i="10"/>
  <c r="HQ102" i="10" s="1"/>
  <c r="HM102" i="10"/>
  <c r="HO101" i="10"/>
  <c r="HP101" i="10" s="1"/>
  <c r="HQ101" i="10" s="1"/>
  <c r="HN101" i="10"/>
  <c r="HM101" i="10"/>
  <c r="HO100" i="10"/>
  <c r="HP100" i="10" s="1"/>
  <c r="HN100" i="10"/>
  <c r="HQ100" i="10" s="1"/>
  <c r="HM100" i="10"/>
  <c r="HP99" i="10"/>
  <c r="HO99" i="10"/>
  <c r="HN99" i="10"/>
  <c r="HQ99" i="10" s="1"/>
  <c r="HM99" i="10"/>
  <c r="HO98" i="10"/>
  <c r="HP98" i="10" s="1"/>
  <c r="HN98" i="10"/>
  <c r="HQ98" i="10" s="1"/>
  <c r="HM98" i="10"/>
  <c r="HP97" i="10"/>
  <c r="HO97" i="10"/>
  <c r="HN97" i="10"/>
  <c r="HQ97" i="10" s="1"/>
  <c r="HM97" i="10"/>
  <c r="HO96" i="10"/>
  <c r="HP96" i="10" s="1"/>
  <c r="HN96" i="10"/>
  <c r="HQ96" i="10" s="1"/>
  <c r="HM96" i="10"/>
  <c r="HP95" i="10"/>
  <c r="HQ95" i="10" s="1"/>
  <c r="HO95" i="10"/>
  <c r="HN95" i="10"/>
  <c r="HM95" i="10"/>
  <c r="HO94" i="10"/>
  <c r="HP94" i="10" s="1"/>
  <c r="HN94" i="10"/>
  <c r="HQ94" i="10" s="1"/>
  <c r="HM94" i="10"/>
  <c r="HO93" i="10"/>
  <c r="HP93" i="10" s="1"/>
  <c r="HN93" i="10"/>
  <c r="HQ93" i="10" s="1"/>
  <c r="HM93" i="10"/>
  <c r="HO92" i="10"/>
  <c r="HP92" i="10" s="1"/>
  <c r="HN92" i="10"/>
  <c r="HQ92" i="10" s="1"/>
  <c r="HM92" i="10"/>
  <c r="HO91" i="10"/>
  <c r="HP91" i="10" s="1"/>
  <c r="HN91" i="10"/>
  <c r="HQ91" i="10" s="1"/>
  <c r="HM91" i="10"/>
  <c r="HO90" i="10"/>
  <c r="HP90" i="10" s="1"/>
  <c r="HN90" i="10"/>
  <c r="HQ90" i="10" s="1"/>
  <c r="HM90" i="10"/>
  <c r="HO89" i="10"/>
  <c r="HP89" i="10" s="1"/>
  <c r="HN89" i="10"/>
  <c r="HQ89" i="10" s="1"/>
  <c r="HM89" i="10"/>
  <c r="HP88" i="10"/>
  <c r="HQ88" i="10" s="1"/>
  <c r="HO88" i="10"/>
  <c r="HN88" i="10"/>
  <c r="HM88" i="10"/>
  <c r="HO87" i="10"/>
  <c r="HP87" i="10" s="1"/>
  <c r="HN87" i="10"/>
  <c r="HM87" i="10"/>
  <c r="HP86" i="10"/>
  <c r="HO86" i="10"/>
  <c r="HN86" i="10"/>
  <c r="HM86" i="10"/>
  <c r="HO85" i="10"/>
  <c r="HP85" i="10" s="1"/>
  <c r="HN85" i="10"/>
  <c r="HQ85" i="10" s="1"/>
  <c r="HM85" i="10"/>
  <c r="HQ84" i="10"/>
  <c r="HP84" i="10"/>
  <c r="HO84" i="10"/>
  <c r="HN84" i="10"/>
  <c r="HM84" i="10"/>
  <c r="HO83" i="10"/>
  <c r="HP83" i="10" s="1"/>
  <c r="HN83" i="10"/>
  <c r="HQ83" i="10" s="1"/>
  <c r="HM83" i="10"/>
  <c r="HQ82" i="10"/>
  <c r="HP82" i="10"/>
  <c r="HO82" i="10"/>
  <c r="HN82" i="10"/>
  <c r="HM82" i="10"/>
  <c r="HP81" i="10"/>
  <c r="HO81" i="10"/>
  <c r="HN81" i="10"/>
  <c r="HQ81" i="10" s="1"/>
  <c r="HM81" i="10"/>
  <c r="HO80" i="10"/>
  <c r="HP80" i="10" s="1"/>
  <c r="HN80" i="10"/>
  <c r="HQ80" i="10" s="1"/>
  <c r="HM80" i="10"/>
  <c r="HO79" i="10"/>
  <c r="HP79" i="10" s="1"/>
  <c r="HN79" i="10"/>
  <c r="HM79" i="10"/>
  <c r="HO78" i="10"/>
  <c r="HP78" i="10" s="1"/>
  <c r="HN78" i="10"/>
  <c r="HQ78" i="10" s="1"/>
  <c r="HM78" i="10"/>
  <c r="HO77" i="10"/>
  <c r="HP77" i="10" s="1"/>
  <c r="HN77" i="10"/>
  <c r="HQ77" i="10" s="1"/>
  <c r="HM77" i="10"/>
  <c r="HO76" i="10"/>
  <c r="HP76" i="10" s="1"/>
  <c r="HQ76" i="10" s="1"/>
  <c r="HN76" i="10"/>
  <c r="HM76" i="10"/>
  <c r="HO75" i="10"/>
  <c r="HP75" i="10" s="1"/>
  <c r="HQ75" i="10" s="1"/>
  <c r="HN75" i="10"/>
  <c r="HM75" i="10"/>
  <c r="HP74" i="10"/>
  <c r="HO74" i="10"/>
  <c r="HN74" i="10"/>
  <c r="HQ74" i="10" s="1"/>
  <c r="HM74" i="10"/>
  <c r="HO73" i="10"/>
  <c r="HP73" i="10" s="1"/>
  <c r="HQ73" i="10" s="1"/>
  <c r="HN73" i="10"/>
  <c r="HM73" i="10"/>
  <c r="HP72" i="10"/>
  <c r="HO72" i="10"/>
  <c r="HN72" i="10"/>
  <c r="HQ72" i="10" s="1"/>
  <c r="HM72" i="10"/>
  <c r="HO71" i="10"/>
  <c r="HP71" i="10" s="1"/>
  <c r="HN71" i="10"/>
  <c r="HQ71" i="10" s="1"/>
  <c r="HM71" i="10"/>
  <c r="HO70" i="10"/>
  <c r="HP70" i="10" s="1"/>
  <c r="HN70" i="10"/>
  <c r="HQ70" i="10" s="1"/>
  <c r="HM70" i="10"/>
  <c r="HO69" i="10"/>
  <c r="HP69" i="10" s="1"/>
  <c r="HQ69" i="10" s="1"/>
  <c r="HN69" i="10"/>
  <c r="HM69" i="10"/>
  <c r="HP68" i="10"/>
  <c r="HO68" i="10"/>
  <c r="HN68" i="10"/>
  <c r="HQ68" i="10" s="1"/>
  <c r="HM68" i="10"/>
  <c r="HO67" i="10"/>
  <c r="HP67" i="10" s="1"/>
  <c r="HN67" i="10"/>
  <c r="HQ67" i="10" s="1"/>
  <c r="HM67" i="10"/>
  <c r="HO66" i="10"/>
  <c r="HP66" i="10" s="1"/>
  <c r="HN66" i="10"/>
  <c r="HQ66" i="10" s="1"/>
  <c r="HM66" i="10"/>
  <c r="HP65" i="10"/>
  <c r="HQ65" i="10" s="1"/>
  <c r="HO65" i="10"/>
  <c r="HN65" i="10"/>
  <c r="HM65" i="10"/>
  <c r="HO64" i="10"/>
  <c r="HP64" i="10" s="1"/>
  <c r="HN64" i="10"/>
  <c r="HQ64" i="10" s="1"/>
  <c r="HM64" i="10"/>
  <c r="HP63" i="10"/>
  <c r="HQ63" i="10" s="1"/>
  <c r="HO63" i="10"/>
  <c r="HN63" i="10"/>
  <c r="HM63" i="10"/>
  <c r="HO62" i="10"/>
  <c r="HP62" i="10" s="1"/>
  <c r="HN62" i="10"/>
  <c r="HQ62" i="10" s="1"/>
  <c r="HM62" i="10"/>
  <c r="HO61" i="10"/>
  <c r="HP61" i="10" s="1"/>
  <c r="HN61" i="10"/>
  <c r="HQ61" i="10" s="1"/>
  <c r="HM61" i="10"/>
  <c r="HP60" i="10"/>
  <c r="HO60" i="10"/>
  <c r="HN60" i="10"/>
  <c r="HQ60" i="10" s="1"/>
  <c r="HM60" i="10"/>
  <c r="HO59" i="10"/>
  <c r="HP59" i="10" s="1"/>
  <c r="HN59" i="10"/>
  <c r="HM59" i="10"/>
  <c r="HO58" i="10"/>
  <c r="HP58" i="10" s="1"/>
  <c r="HN58" i="10"/>
  <c r="HQ58" i="10" s="1"/>
  <c r="HM58" i="10"/>
  <c r="HO57" i="10"/>
  <c r="HP57" i="10" s="1"/>
  <c r="HN57" i="10"/>
  <c r="HQ57" i="10" s="1"/>
  <c r="HM57" i="10"/>
  <c r="HP56" i="10"/>
  <c r="HQ56" i="10" s="1"/>
  <c r="HO56" i="10"/>
  <c r="HN56" i="10"/>
  <c r="HM56" i="10"/>
  <c r="HO55" i="10"/>
  <c r="HP55" i="10" s="1"/>
  <c r="HN55" i="10"/>
  <c r="HQ55" i="10" s="1"/>
  <c r="HM55" i="10"/>
  <c r="HP54" i="10"/>
  <c r="HO54" i="10"/>
  <c r="HN54" i="10"/>
  <c r="HQ54" i="10" s="1"/>
  <c r="HM54" i="10"/>
  <c r="HO53" i="10"/>
  <c r="HP53" i="10" s="1"/>
  <c r="HN53" i="10"/>
  <c r="HQ53" i="10" s="1"/>
  <c r="HM53" i="10"/>
  <c r="HQ52" i="10"/>
  <c r="HP52" i="10"/>
  <c r="HO52" i="10"/>
  <c r="HN52" i="10"/>
  <c r="HM52" i="10"/>
  <c r="HO51" i="10"/>
  <c r="HP51" i="10" s="1"/>
  <c r="HN51" i="10"/>
  <c r="HQ51" i="10" s="1"/>
  <c r="HM51" i="10"/>
  <c r="HQ50" i="10"/>
  <c r="HP50" i="10"/>
  <c r="HO50" i="10"/>
  <c r="HN50" i="10"/>
  <c r="HM50" i="10"/>
  <c r="HP49" i="10"/>
  <c r="HQ49" i="10" s="1"/>
  <c r="HO49" i="10"/>
  <c r="HN49" i="10"/>
  <c r="HM49" i="10"/>
  <c r="HO48" i="10"/>
  <c r="HP48" i="10" s="1"/>
  <c r="HN48" i="10"/>
  <c r="HQ48" i="10" s="1"/>
  <c r="HM48" i="10"/>
  <c r="HO47" i="10"/>
  <c r="HP47" i="10" s="1"/>
  <c r="HN47" i="10"/>
  <c r="HQ47" i="10" s="1"/>
  <c r="HM47" i="10"/>
  <c r="HO46" i="10"/>
  <c r="HP46" i="10" s="1"/>
  <c r="HN46" i="10"/>
  <c r="HQ46" i="10" s="1"/>
  <c r="HM46" i="10"/>
  <c r="HO45" i="10"/>
  <c r="HP45" i="10" s="1"/>
  <c r="HN45" i="10"/>
  <c r="HQ45" i="10" s="1"/>
  <c r="HM45" i="10"/>
  <c r="HO44" i="10"/>
  <c r="HP44" i="10" s="1"/>
  <c r="HQ44" i="10" s="1"/>
  <c r="HN44" i="10"/>
  <c r="HM44" i="10"/>
  <c r="HO43" i="10"/>
  <c r="HP43" i="10" s="1"/>
  <c r="HQ43" i="10" s="1"/>
  <c r="HN43" i="10"/>
  <c r="HM43" i="10"/>
  <c r="HP42" i="10"/>
  <c r="HO42" i="10"/>
  <c r="HN42" i="10"/>
  <c r="HQ42" i="10" s="1"/>
  <c r="HM42" i="10"/>
  <c r="HO41" i="10"/>
  <c r="HP41" i="10" s="1"/>
  <c r="HQ41" i="10" s="1"/>
  <c r="HN41" i="10"/>
  <c r="HM41" i="10"/>
  <c r="HP40" i="10"/>
  <c r="HO40" i="10"/>
  <c r="HN40" i="10"/>
  <c r="HQ40" i="10" s="1"/>
  <c r="HM40" i="10"/>
  <c r="HO39" i="10"/>
  <c r="HP39" i="10" s="1"/>
  <c r="HN39" i="10"/>
  <c r="HQ39" i="10" s="1"/>
  <c r="HM39" i="10"/>
  <c r="HO38" i="10"/>
  <c r="HP38" i="10" s="1"/>
  <c r="HN38" i="10"/>
  <c r="HQ38" i="10" s="1"/>
  <c r="HM38" i="10"/>
  <c r="HO37" i="10"/>
  <c r="HP37" i="10" s="1"/>
  <c r="HQ37" i="10" s="1"/>
  <c r="HN37" i="10"/>
  <c r="HM37" i="10"/>
  <c r="HO36" i="10"/>
  <c r="HP36" i="10" s="1"/>
  <c r="HN36" i="10"/>
  <c r="HQ36" i="10" s="1"/>
  <c r="HM36" i="10"/>
  <c r="HP35" i="10"/>
  <c r="HO35" i="10"/>
  <c r="HN35" i="10"/>
  <c r="HQ35" i="10" s="1"/>
  <c r="HM35" i="10"/>
  <c r="HO34" i="10"/>
  <c r="HP34" i="10" s="1"/>
  <c r="HN34" i="10"/>
  <c r="HQ34" i="10" s="1"/>
  <c r="HM34" i="10"/>
  <c r="HP33" i="10"/>
  <c r="HO33" i="10"/>
  <c r="HN33" i="10"/>
  <c r="HM33" i="10"/>
  <c r="HO32" i="10"/>
  <c r="HP32" i="10" s="1"/>
  <c r="HN32" i="10"/>
  <c r="HQ32" i="10" s="1"/>
  <c r="HM32" i="10"/>
  <c r="HP31" i="10"/>
  <c r="HQ31" i="10" s="1"/>
  <c r="HO31" i="10"/>
  <c r="HN31" i="10"/>
  <c r="HM31" i="10"/>
  <c r="HO30" i="10"/>
  <c r="HP30" i="10" s="1"/>
  <c r="HN30" i="10"/>
  <c r="HQ30" i="10" s="1"/>
  <c r="HM30" i="10"/>
  <c r="HO29" i="10"/>
  <c r="HP29" i="10" s="1"/>
  <c r="HN29" i="10"/>
  <c r="HQ29" i="10" s="1"/>
  <c r="HM29" i="10"/>
  <c r="HP28" i="10"/>
  <c r="HO28" i="10"/>
  <c r="HN28" i="10"/>
  <c r="HQ28" i="10" s="1"/>
  <c r="HM28" i="10"/>
  <c r="HO27" i="10"/>
  <c r="HP27" i="10" s="1"/>
  <c r="HN27" i="10"/>
  <c r="HQ27" i="10" s="1"/>
  <c r="HM27" i="10"/>
  <c r="HO26" i="10"/>
  <c r="HP26" i="10" s="1"/>
  <c r="HN26" i="10"/>
  <c r="HQ26" i="10" s="1"/>
  <c r="HM26" i="10"/>
  <c r="HO25" i="10"/>
  <c r="HP25" i="10" s="1"/>
  <c r="HN25" i="10"/>
  <c r="HQ25" i="10" s="1"/>
  <c r="HM25" i="10"/>
  <c r="HP24" i="10"/>
  <c r="HQ24" i="10" s="1"/>
  <c r="HO24" i="10"/>
  <c r="HN24" i="10"/>
  <c r="HM24" i="10"/>
  <c r="HO23" i="10"/>
  <c r="HP23" i="10" s="1"/>
  <c r="HN23" i="10"/>
  <c r="HQ23" i="10" s="1"/>
  <c r="HM23" i="10"/>
  <c r="HQ22" i="10"/>
  <c r="HP22" i="10"/>
  <c r="HO22" i="10"/>
  <c r="HN22" i="10"/>
  <c r="HM22" i="10"/>
  <c r="HO21" i="10"/>
  <c r="HP21" i="10" s="1"/>
  <c r="HQ21" i="10" s="1"/>
  <c r="HN21" i="10"/>
  <c r="HM21" i="10"/>
  <c r="HQ20" i="10"/>
  <c r="HP20" i="10"/>
  <c r="HO20" i="10"/>
  <c r="HN20" i="10"/>
  <c r="HM20" i="10"/>
  <c r="HO19" i="10"/>
  <c r="HP19" i="10" s="1"/>
  <c r="HN19" i="10"/>
  <c r="HQ19" i="10" s="1"/>
  <c r="HM19" i="10"/>
  <c r="HQ18" i="10"/>
  <c r="HP18" i="10"/>
  <c r="HO18" i="10"/>
  <c r="HN18" i="10"/>
  <c r="HM18" i="10"/>
  <c r="HQ17" i="10"/>
  <c r="HP17" i="10"/>
  <c r="HO17" i="10"/>
  <c r="HN17" i="10"/>
  <c r="HM17" i="10"/>
  <c r="HO16" i="10"/>
  <c r="HP16" i="10" s="1"/>
  <c r="HN16" i="10"/>
  <c r="HQ16" i="10" s="1"/>
  <c r="HM16" i="10"/>
  <c r="HO15" i="10"/>
  <c r="HP15" i="10" s="1"/>
  <c r="HN15" i="10"/>
  <c r="HQ15" i="10" s="1"/>
  <c r="HM15" i="10"/>
  <c r="HO14" i="10"/>
  <c r="HP14" i="10" s="1"/>
  <c r="HN14" i="10"/>
  <c r="HQ14" i="10" s="1"/>
  <c r="HM14" i="10"/>
  <c r="HO13" i="10"/>
  <c r="HP13" i="10" s="1"/>
  <c r="HN13" i="10"/>
  <c r="HM13" i="10"/>
  <c r="HO12" i="10"/>
  <c r="HP12" i="10" s="1"/>
  <c r="HQ12" i="10" s="1"/>
  <c r="HN12" i="10"/>
  <c r="HM12" i="10"/>
  <c r="HO11" i="10"/>
  <c r="HP11" i="10" s="1"/>
  <c r="HQ11" i="10" s="1"/>
  <c r="HN11" i="10"/>
  <c r="HM11" i="10"/>
  <c r="HP10" i="10"/>
  <c r="HO10" i="10"/>
  <c r="HN10" i="10"/>
  <c r="HQ10" i="10" s="1"/>
  <c r="HM10" i="10"/>
  <c r="HO9" i="10"/>
  <c r="HP9" i="10" s="1"/>
  <c r="HQ9" i="10" s="1"/>
  <c r="HN9" i="10"/>
  <c r="HM9" i="10"/>
  <c r="HP8" i="10"/>
  <c r="HO8" i="10"/>
  <c r="HN8" i="10"/>
  <c r="HQ8" i="10" s="1"/>
  <c r="HM8" i="10"/>
  <c r="HQ7" i="10"/>
  <c r="HP7" i="10"/>
  <c r="HO7" i="10"/>
  <c r="HN7" i="10"/>
  <c r="HM7" i="10"/>
  <c r="HO6" i="10"/>
  <c r="HP6" i="10" s="1"/>
  <c r="HN6" i="10"/>
  <c r="HQ6" i="10" s="1"/>
  <c r="HM6" i="10"/>
  <c r="HO5" i="10"/>
  <c r="HP5" i="10" s="1"/>
  <c r="HQ5" i="10" s="1"/>
  <c r="HN5" i="10"/>
  <c r="HM5" i="10"/>
  <c r="HM4" i="10"/>
  <c r="HN4" i="10"/>
  <c r="HO4" i="10"/>
  <c r="HP4" i="10" s="1"/>
  <c r="HP3" i="10"/>
  <c r="HO3" i="10"/>
  <c r="HN3" i="10"/>
  <c r="HM3" i="10"/>
  <c r="HJ170" i="10"/>
  <c r="HI170" i="10"/>
  <c r="HH170" i="10"/>
  <c r="HG170" i="10"/>
  <c r="HC170" i="10"/>
  <c r="HB170" i="10"/>
  <c r="HA170" i="10"/>
  <c r="GZ170" i="10"/>
  <c r="GV170" i="10"/>
  <c r="GU170" i="10"/>
  <c r="GT170" i="10"/>
  <c r="GS170" i="10"/>
  <c r="GO170" i="10"/>
  <c r="GN170" i="10"/>
  <c r="GM170" i="10"/>
  <c r="GL170" i="10"/>
  <c r="GH170" i="10"/>
  <c r="GG170" i="10"/>
  <c r="GF170" i="10"/>
  <c r="GE170" i="10"/>
  <c r="GA170" i="10"/>
  <c r="FZ170" i="10"/>
  <c r="FY170" i="10"/>
  <c r="FX170" i="10"/>
  <c r="FT170" i="10"/>
  <c r="FS170" i="10"/>
  <c r="FR170" i="10"/>
  <c r="FQ170" i="10"/>
  <c r="FM170" i="10"/>
  <c r="FL170" i="10"/>
  <c r="FK170" i="10"/>
  <c r="FJ170" i="10"/>
  <c r="FF170" i="10"/>
  <c r="FE170" i="10"/>
  <c r="FD170" i="10"/>
  <c r="FC170" i="10"/>
  <c r="EY170" i="10"/>
  <c r="EX170" i="10"/>
  <c r="EW170" i="10"/>
  <c r="EV170" i="10"/>
  <c r="ER170" i="10"/>
  <c r="EQ170" i="10"/>
  <c r="EP170" i="10"/>
  <c r="EO170" i="10"/>
  <c r="EK170" i="10"/>
  <c r="EJ170" i="10"/>
  <c r="EI170" i="10"/>
  <c r="EH170" i="10"/>
  <c r="ED170" i="10"/>
  <c r="EC170" i="10"/>
  <c r="EB170" i="10"/>
  <c r="EA170" i="10"/>
  <c r="DW170" i="10"/>
  <c r="DV170" i="10"/>
  <c r="DU170" i="10"/>
  <c r="DT170" i="10"/>
  <c r="DP170" i="10"/>
  <c r="DO170" i="10"/>
  <c r="DN170" i="10"/>
  <c r="DM170" i="10"/>
  <c r="DI170" i="10"/>
  <c r="DH170" i="10"/>
  <c r="DG170" i="10"/>
  <c r="DF170" i="10"/>
  <c r="DB170" i="10"/>
  <c r="DA170" i="10"/>
  <c r="CZ170" i="10"/>
  <c r="CY170" i="10"/>
  <c r="CU170" i="10"/>
  <c r="CT170" i="10"/>
  <c r="CS170" i="10"/>
  <c r="CR170" i="10"/>
  <c r="CN170" i="10"/>
  <c r="CM170" i="10"/>
  <c r="CL170" i="10"/>
  <c r="CK170" i="10"/>
  <c r="CG170" i="10"/>
  <c r="CF170" i="10"/>
  <c r="CE170" i="10"/>
  <c r="CD170" i="10"/>
  <c r="BZ170" i="10"/>
  <c r="BY170" i="10"/>
  <c r="BX170" i="10"/>
  <c r="BW170" i="10"/>
  <c r="BS170" i="10"/>
  <c r="BR170" i="10"/>
  <c r="BQ170" i="10"/>
  <c r="BP170" i="10"/>
  <c r="BL170" i="10"/>
  <c r="BK170" i="10"/>
  <c r="BJ170" i="10"/>
  <c r="BI170" i="10"/>
  <c r="BE170" i="10"/>
  <c r="BD170" i="10"/>
  <c r="BC170" i="10"/>
  <c r="BB170" i="10"/>
  <c r="AX170" i="10"/>
  <c r="AW170" i="10"/>
  <c r="AV170" i="10"/>
  <c r="AU170" i="10"/>
  <c r="AQ170" i="10"/>
  <c r="AP170" i="10"/>
  <c r="AO170" i="10"/>
  <c r="AN170" i="10"/>
  <c r="AJ170" i="10"/>
  <c r="AI170" i="10"/>
  <c r="AH170" i="10"/>
  <c r="AG170" i="10"/>
  <c r="AC170" i="10"/>
  <c r="AB170" i="10"/>
  <c r="AA170" i="10"/>
  <c r="Z170" i="10"/>
  <c r="V170" i="10"/>
  <c r="U170" i="10"/>
  <c r="T170" i="10"/>
  <c r="S170" i="10"/>
  <c r="HJ169" i="10"/>
  <c r="HI169" i="10"/>
  <c r="HH169" i="10"/>
  <c r="HG169" i="10"/>
  <c r="HC169" i="10"/>
  <c r="HB169" i="10"/>
  <c r="HA169" i="10"/>
  <c r="GZ169" i="10"/>
  <c r="GV169" i="10"/>
  <c r="GU169" i="10"/>
  <c r="GT169" i="10"/>
  <c r="GS169" i="10"/>
  <c r="GO169" i="10"/>
  <c r="GN169" i="10"/>
  <c r="GM169" i="10"/>
  <c r="GL169" i="10"/>
  <c r="GH169" i="10"/>
  <c r="GG169" i="10"/>
  <c r="GF169" i="10"/>
  <c r="GE169" i="10"/>
  <c r="GA169" i="10"/>
  <c r="FZ169" i="10"/>
  <c r="FY169" i="10"/>
  <c r="FX169" i="10"/>
  <c r="FT169" i="10"/>
  <c r="FS169" i="10"/>
  <c r="FR169" i="10"/>
  <c r="FQ169" i="10"/>
  <c r="FM169" i="10"/>
  <c r="FL169" i="10"/>
  <c r="FK169" i="10"/>
  <c r="FJ169" i="10"/>
  <c r="FF169" i="10"/>
  <c r="FE169" i="10"/>
  <c r="FD169" i="10"/>
  <c r="FC169" i="10"/>
  <c r="EY169" i="10"/>
  <c r="EX169" i="10"/>
  <c r="EW169" i="10"/>
  <c r="EV169" i="10"/>
  <c r="ER169" i="10"/>
  <c r="EQ169" i="10"/>
  <c r="EP169" i="10"/>
  <c r="EO169" i="10"/>
  <c r="EK169" i="10"/>
  <c r="EJ169" i="10"/>
  <c r="EI169" i="10"/>
  <c r="EH169" i="10"/>
  <c r="ED169" i="10"/>
  <c r="EC169" i="10"/>
  <c r="EB169" i="10"/>
  <c r="EA169" i="10"/>
  <c r="DW169" i="10"/>
  <c r="DV169" i="10"/>
  <c r="DU169" i="10"/>
  <c r="DT169" i="10"/>
  <c r="DP169" i="10"/>
  <c r="DO169" i="10"/>
  <c r="DN169" i="10"/>
  <c r="DM169" i="10"/>
  <c r="DI169" i="10"/>
  <c r="DH169" i="10"/>
  <c r="DG169" i="10"/>
  <c r="DF169" i="10"/>
  <c r="DB169" i="10"/>
  <c r="DA169" i="10"/>
  <c r="CZ169" i="10"/>
  <c r="CY169" i="10"/>
  <c r="CU169" i="10"/>
  <c r="CT169" i="10"/>
  <c r="CS169" i="10"/>
  <c r="CR169" i="10"/>
  <c r="CN169" i="10"/>
  <c r="CM169" i="10"/>
  <c r="CL169" i="10"/>
  <c r="CK169" i="10"/>
  <c r="CG169" i="10"/>
  <c r="CF169" i="10"/>
  <c r="CE169" i="10"/>
  <c r="CD169" i="10"/>
  <c r="BZ169" i="10"/>
  <c r="BY169" i="10"/>
  <c r="BX169" i="10"/>
  <c r="BW169" i="10"/>
  <c r="BS169" i="10"/>
  <c r="BR169" i="10"/>
  <c r="BQ169" i="10"/>
  <c r="BP169" i="10"/>
  <c r="BL169" i="10"/>
  <c r="BK169" i="10"/>
  <c r="BJ169" i="10"/>
  <c r="BI169" i="10"/>
  <c r="BE169" i="10"/>
  <c r="BD169" i="10"/>
  <c r="BC169" i="10"/>
  <c r="BB169" i="10"/>
  <c r="AX169" i="10"/>
  <c r="AW169" i="10"/>
  <c r="AV169" i="10"/>
  <c r="AU169" i="10"/>
  <c r="AQ169" i="10"/>
  <c r="AP169" i="10"/>
  <c r="AO169" i="10"/>
  <c r="AN169" i="10"/>
  <c r="AJ169" i="10"/>
  <c r="AI169" i="10"/>
  <c r="AH169" i="10"/>
  <c r="AG169" i="10"/>
  <c r="AC169" i="10"/>
  <c r="AB169" i="10"/>
  <c r="AA169" i="10"/>
  <c r="Z169" i="10"/>
  <c r="V169" i="10"/>
  <c r="U169" i="10"/>
  <c r="T169" i="10"/>
  <c r="S169" i="10"/>
  <c r="HJ168" i="10"/>
  <c r="HI168" i="10"/>
  <c r="HH168" i="10"/>
  <c r="HG168" i="10"/>
  <c r="HC168" i="10"/>
  <c r="HB168" i="10"/>
  <c r="HA168" i="10"/>
  <c r="GZ168" i="10"/>
  <c r="GV168" i="10"/>
  <c r="GU168" i="10"/>
  <c r="GT168" i="10"/>
  <c r="GS168" i="10"/>
  <c r="GO168" i="10"/>
  <c r="GN168" i="10"/>
  <c r="GM168" i="10"/>
  <c r="GL168" i="10"/>
  <c r="GH168" i="10"/>
  <c r="GG168" i="10"/>
  <c r="GF168" i="10"/>
  <c r="GE168" i="10"/>
  <c r="GA168" i="10"/>
  <c r="FZ168" i="10"/>
  <c r="FY168" i="10"/>
  <c r="FX168" i="10"/>
  <c r="FT168" i="10"/>
  <c r="FS168" i="10"/>
  <c r="FR168" i="10"/>
  <c r="FQ168" i="10"/>
  <c r="FM168" i="10"/>
  <c r="FL168" i="10"/>
  <c r="FK168" i="10"/>
  <c r="FJ168" i="10"/>
  <c r="FF168" i="10"/>
  <c r="FE168" i="10"/>
  <c r="FD168" i="10"/>
  <c r="FC168" i="10"/>
  <c r="EY168" i="10"/>
  <c r="EX168" i="10"/>
  <c r="EW168" i="10"/>
  <c r="EV168" i="10"/>
  <c r="ER168" i="10"/>
  <c r="EQ168" i="10"/>
  <c r="EP168" i="10"/>
  <c r="EO168" i="10"/>
  <c r="EK168" i="10"/>
  <c r="EJ168" i="10"/>
  <c r="EI168" i="10"/>
  <c r="EH168" i="10"/>
  <c r="ED168" i="10"/>
  <c r="EC168" i="10"/>
  <c r="EB168" i="10"/>
  <c r="EA168" i="10"/>
  <c r="DW168" i="10"/>
  <c r="DV168" i="10"/>
  <c r="DU168" i="10"/>
  <c r="DT168" i="10"/>
  <c r="DP168" i="10"/>
  <c r="DO168" i="10"/>
  <c r="DN168" i="10"/>
  <c r="DM168" i="10"/>
  <c r="DI168" i="10"/>
  <c r="DH168" i="10"/>
  <c r="DG168" i="10"/>
  <c r="DF168" i="10"/>
  <c r="DB168" i="10"/>
  <c r="DA168" i="10"/>
  <c r="CZ168" i="10"/>
  <c r="CY168" i="10"/>
  <c r="CU168" i="10"/>
  <c r="CT168" i="10"/>
  <c r="CS168" i="10"/>
  <c r="CR168" i="10"/>
  <c r="CN168" i="10"/>
  <c r="CM168" i="10"/>
  <c r="CL168" i="10"/>
  <c r="CK168" i="10"/>
  <c r="CG168" i="10"/>
  <c r="CF168" i="10"/>
  <c r="CE168" i="10"/>
  <c r="CD168" i="10"/>
  <c r="BZ168" i="10"/>
  <c r="BY168" i="10"/>
  <c r="BX168" i="10"/>
  <c r="BW168" i="10"/>
  <c r="BS168" i="10"/>
  <c r="BR168" i="10"/>
  <c r="BQ168" i="10"/>
  <c r="BP168" i="10"/>
  <c r="BL168" i="10"/>
  <c r="BK168" i="10"/>
  <c r="BJ168" i="10"/>
  <c r="BI168" i="10"/>
  <c r="BE168" i="10"/>
  <c r="BD168" i="10"/>
  <c r="BC168" i="10"/>
  <c r="BB168" i="10"/>
  <c r="AX168" i="10"/>
  <c r="AW168" i="10"/>
  <c r="AV168" i="10"/>
  <c r="AU168" i="10"/>
  <c r="AQ168" i="10"/>
  <c r="AP168" i="10"/>
  <c r="AO168" i="10"/>
  <c r="AN168" i="10"/>
  <c r="AJ168" i="10"/>
  <c r="AI168" i="10"/>
  <c r="AH168" i="10"/>
  <c r="AG168" i="10"/>
  <c r="AC168" i="10"/>
  <c r="AB168" i="10"/>
  <c r="AA168" i="10"/>
  <c r="Z168" i="10"/>
  <c r="V168" i="10"/>
  <c r="U168" i="10"/>
  <c r="T168" i="10"/>
  <c r="S168" i="10"/>
  <c r="HJ167" i="10"/>
  <c r="HI167" i="10"/>
  <c r="HH167" i="10"/>
  <c r="HG167" i="10"/>
  <c r="HC167" i="10"/>
  <c r="HB167" i="10"/>
  <c r="HA167" i="10"/>
  <c r="GZ167" i="10"/>
  <c r="GV167" i="10"/>
  <c r="GU167" i="10"/>
  <c r="GT167" i="10"/>
  <c r="GS167" i="10"/>
  <c r="GO167" i="10"/>
  <c r="GN167" i="10"/>
  <c r="GM167" i="10"/>
  <c r="GL167" i="10"/>
  <c r="GH167" i="10"/>
  <c r="GG167" i="10"/>
  <c r="GF167" i="10"/>
  <c r="GE167" i="10"/>
  <c r="GA167" i="10"/>
  <c r="FZ167" i="10"/>
  <c r="FY167" i="10"/>
  <c r="FX167" i="10"/>
  <c r="FT167" i="10"/>
  <c r="FS167" i="10"/>
  <c r="FR167" i="10"/>
  <c r="FQ167" i="10"/>
  <c r="FM167" i="10"/>
  <c r="FL167" i="10"/>
  <c r="FK167" i="10"/>
  <c r="FJ167" i="10"/>
  <c r="FF167" i="10"/>
  <c r="FE167" i="10"/>
  <c r="FD167" i="10"/>
  <c r="FC167" i="10"/>
  <c r="EY167" i="10"/>
  <c r="EX167" i="10"/>
  <c r="EW167" i="10"/>
  <c r="EV167" i="10"/>
  <c r="ER167" i="10"/>
  <c r="EQ167" i="10"/>
  <c r="EP167" i="10"/>
  <c r="EO167" i="10"/>
  <c r="EK167" i="10"/>
  <c r="EJ167" i="10"/>
  <c r="EI167" i="10"/>
  <c r="EH167" i="10"/>
  <c r="ED167" i="10"/>
  <c r="EC167" i="10"/>
  <c r="EB167" i="10"/>
  <c r="EA167" i="10"/>
  <c r="DW167" i="10"/>
  <c r="DV167" i="10"/>
  <c r="DU167" i="10"/>
  <c r="DT167" i="10"/>
  <c r="DP167" i="10"/>
  <c r="DO167" i="10"/>
  <c r="DN167" i="10"/>
  <c r="DM167" i="10"/>
  <c r="DI167" i="10"/>
  <c r="DH167" i="10"/>
  <c r="DG167" i="10"/>
  <c r="DF167" i="10"/>
  <c r="DB167" i="10"/>
  <c r="DA167" i="10"/>
  <c r="CZ167" i="10"/>
  <c r="CY167" i="10"/>
  <c r="CU167" i="10"/>
  <c r="CT167" i="10"/>
  <c r="CS167" i="10"/>
  <c r="CR167" i="10"/>
  <c r="CN167" i="10"/>
  <c r="CM167" i="10"/>
  <c r="CL167" i="10"/>
  <c r="CK167" i="10"/>
  <c r="CG167" i="10"/>
  <c r="CF167" i="10"/>
  <c r="CE167" i="10"/>
  <c r="CD167" i="10"/>
  <c r="BZ167" i="10"/>
  <c r="BY167" i="10"/>
  <c r="BX167" i="10"/>
  <c r="BW167" i="10"/>
  <c r="BS167" i="10"/>
  <c r="BR167" i="10"/>
  <c r="BQ167" i="10"/>
  <c r="BP167" i="10"/>
  <c r="BL167" i="10"/>
  <c r="BK167" i="10"/>
  <c r="BJ167" i="10"/>
  <c r="BI167" i="10"/>
  <c r="BE167" i="10"/>
  <c r="BD167" i="10"/>
  <c r="BC167" i="10"/>
  <c r="BB167" i="10"/>
  <c r="AX167" i="10"/>
  <c r="AW167" i="10"/>
  <c r="AV167" i="10"/>
  <c r="AU167" i="10"/>
  <c r="AQ167" i="10"/>
  <c r="AP167" i="10"/>
  <c r="AO167" i="10"/>
  <c r="AN167" i="10"/>
  <c r="AJ167" i="10"/>
  <c r="AI167" i="10"/>
  <c r="AH167" i="10"/>
  <c r="AG167" i="10"/>
  <c r="AC167" i="10"/>
  <c r="AB167" i="10"/>
  <c r="AA167" i="10"/>
  <c r="Z167" i="10"/>
  <c r="V167" i="10"/>
  <c r="U167" i="10"/>
  <c r="T167" i="10"/>
  <c r="S167" i="10"/>
  <c r="HJ166" i="10"/>
  <c r="HI166" i="10"/>
  <c r="HH166" i="10"/>
  <c r="HG166" i="10"/>
  <c r="HC166" i="10"/>
  <c r="HB166" i="10"/>
  <c r="HA166" i="10"/>
  <c r="GZ166" i="10"/>
  <c r="GV166" i="10"/>
  <c r="GU166" i="10"/>
  <c r="GT166" i="10"/>
  <c r="GS166" i="10"/>
  <c r="GO166" i="10"/>
  <c r="GN166" i="10"/>
  <c r="GM166" i="10"/>
  <c r="GL166" i="10"/>
  <c r="GH166" i="10"/>
  <c r="GG166" i="10"/>
  <c r="GF166" i="10"/>
  <c r="GE166" i="10"/>
  <c r="GA166" i="10"/>
  <c r="FZ166" i="10"/>
  <c r="FY166" i="10"/>
  <c r="FX166" i="10"/>
  <c r="FT166" i="10"/>
  <c r="FS166" i="10"/>
  <c r="FR166" i="10"/>
  <c r="FQ166" i="10"/>
  <c r="FM166" i="10"/>
  <c r="FL166" i="10"/>
  <c r="FK166" i="10"/>
  <c r="FJ166" i="10"/>
  <c r="FF166" i="10"/>
  <c r="FE166" i="10"/>
  <c r="FD166" i="10"/>
  <c r="FC166" i="10"/>
  <c r="EY166" i="10"/>
  <c r="EX166" i="10"/>
  <c r="EW166" i="10"/>
  <c r="EV166" i="10"/>
  <c r="ER166" i="10"/>
  <c r="EQ166" i="10"/>
  <c r="EP166" i="10"/>
  <c r="EO166" i="10"/>
  <c r="EK166" i="10"/>
  <c r="EJ166" i="10"/>
  <c r="EI166" i="10"/>
  <c r="EH166" i="10"/>
  <c r="ED166" i="10"/>
  <c r="EC166" i="10"/>
  <c r="EB166" i="10"/>
  <c r="EA166" i="10"/>
  <c r="DW166" i="10"/>
  <c r="DV166" i="10"/>
  <c r="DU166" i="10"/>
  <c r="DT166" i="10"/>
  <c r="DP166" i="10"/>
  <c r="DO166" i="10"/>
  <c r="DN166" i="10"/>
  <c r="DM166" i="10"/>
  <c r="DI166" i="10"/>
  <c r="DH166" i="10"/>
  <c r="DG166" i="10"/>
  <c r="DF166" i="10"/>
  <c r="DB166" i="10"/>
  <c r="DA166" i="10"/>
  <c r="CZ166" i="10"/>
  <c r="CY166" i="10"/>
  <c r="CU166" i="10"/>
  <c r="CT166" i="10"/>
  <c r="CS166" i="10"/>
  <c r="CR166" i="10"/>
  <c r="CN166" i="10"/>
  <c r="CM166" i="10"/>
  <c r="CL166" i="10"/>
  <c r="CK166" i="10"/>
  <c r="CG166" i="10"/>
  <c r="CF166" i="10"/>
  <c r="CE166" i="10"/>
  <c r="CD166" i="10"/>
  <c r="BZ166" i="10"/>
  <c r="BY166" i="10"/>
  <c r="BX166" i="10"/>
  <c r="BW166" i="10"/>
  <c r="BS166" i="10"/>
  <c r="BR166" i="10"/>
  <c r="BQ166" i="10"/>
  <c r="BP166" i="10"/>
  <c r="BL166" i="10"/>
  <c r="BK166" i="10"/>
  <c r="BJ166" i="10"/>
  <c r="BI166" i="10"/>
  <c r="BE166" i="10"/>
  <c r="BD166" i="10"/>
  <c r="BC166" i="10"/>
  <c r="BB166" i="10"/>
  <c r="AX166" i="10"/>
  <c r="AW166" i="10"/>
  <c r="AV166" i="10"/>
  <c r="AU166" i="10"/>
  <c r="AQ166" i="10"/>
  <c r="AP166" i="10"/>
  <c r="AO166" i="10"/>
  <c r="AN166" i="10"/>
  <c r="AJ166" i="10"/>
  <c r="AI166" i="10"/>
  <c r="AH166" i="10"/>
  <c r="AG166" i="10"/>
  <c r="AC166" i="10"/>
  <c r="AB166" i="10"/>
  <c r="AA166" i="10"/>
  <c r="Z166" i="10"/>
  <c r="V166" i="10"/>
  <c r="U166" i="10"/>
  <c r="T166" i="10"/>
  <c r="S166" i="10"/>
  <c r="HJ165" i="10"/>
  <c r="HI165" i="10"/>
  <c r="HH165" i="10"/>
  <c r="HG165" i="10"/>
  <c r="HC165" i="10"/>
  <c r="HB165" i="10"/>
  <c r="HA165" i="10"/>
  <c r="GZ165" i="10"/>
  <c r="GV165" i="10"/>
  <c r="GU165" i="10"/>
  <c r="GT165" i="10"/>
  <c r="GS165" i="10"/>
  <c r="GO165" i="10"/>
  <c r="GN165" i="10"/>
  <c r="GM165" i="10"/>
  <c r="GL165" i="10"/>
  <c r="GH165" i="10"/>
  <c r="GG165" i="10"/>
  <c r="GF165" i="10"/>
  <c r="GE165" i="10"/>
  <c r="GA165" i="10"/>
  <c r="FZ165" i="10"/>
  <c r="FY165" i="10"/>
  <c r="FX165" i="10"/>
  <c r="FT165" i="10"/>
  <c r="FS165" i="10"/>
  <c r="FR165" i="10"/>
  <c r="FQ165" i="10"/>
  <c r="FM165" i="10"/>
  <c r="FL165" i="10"/>
  <c r="FK165" i="10"/>
  <c r="FJ165" i="10"/>
  <c r="FF165" i="10"/>
  <c r="FE165" i="10"/>
  <c r="FD165" i="10"/>
  <c r="FC165" i="10"/>
  <c r="EY165" i="10"/>
  <c r="EX165" i="10"/>
  <c r="EW165" i="10"/>
  <c r="EV165" i="10"/>
  <c r="ER165" i="10"/>
  <c r="EQ165" i="10"/>
  <c r="EP165" i="10"/>
  <c r="EO165" i="10"/>
  <c r="EK165" i="10"/>
  <c r="EJ165" i="10"/>
  <c r="EI165" i="10"/>
  <c r="EH165" i="10"/>
  <c r="ED165" i="10"/>
  <c r="EC165" i="10"/>
  <c r="EB165" i="10"/>
  <c r="EA165" i="10"/>
  <c r="DW165" i="10"/>
  <c r="DV165" i="10"/>
  <c r="DU165" i="10"/>
  <c r="DT165" i="10"/>
  <c r="DP165" i="10"/>
  <c r="DO165" i="10"/>
  <c r="DN165" i="10"/>
  <c r="DM165" i="10"/>
  <c r="DI165" i="10"/>
  <c r="DH165" i="10"/>
  <c r="DG165" i="10"/>
  <c r="DF165" i="10"/>
  <c r="DB165" i="10"/>
  <c r="DA165" i="10"/>
  <c r="CZ165" i="10"/>
  <c r="CY165" i="10"/>
  <c r="CU165" i="10"/>
  <c r="CT165" i="10"/>
  <c r="CS165" i="10"/>
  <c r="CR165" i="10"/>
  <c r="CN165" i="10"/>
  <c r="CM165" i="10"/>
  <c r="CL165" i="10"/>
  <c r="CK165" i="10"/>
  <c r="CG165" i="10"/>
  <c r="CF165" i="10"/>
  <c r="CE165" i="10"/>
  <c r="CD165" i="10"/>
  <c r="BZ165" i="10"/>
  <c r="BY165" i="10"/>
  <c r="BX165" i="10"/>
  <c r="BW165" i="10"/>
  <c r="BS165" i="10"/>
  <c r="BR165" i="10"/>
  <c r="BQ165" i="10"/>
  <c r="BP165" i="10"/>
  <c r="BL165" i="10"/>
  <c r="BK165" i="10"/>
  <c r="BJ165" i="10"/>
  <c r="BI165" i="10"/>
  <c r="BE165" i="10"/>
  <c r="BD165" i="10"/>
  <c r="BC165" i="10"/>
  <c r="BB165" i="10"/>
  <c r="AX165" i="10"/>
  <c r="AW165" i="10"/>
  <c r="AV165" i="10"/>
  <c r="AU165" i="10"/>
  <c r="AQ165" i="10"/>
  <c r="AP165" i="10"/>
  <c r="AO165" i="10"/>
  <c r="AN165" i="10"/>
  <c r="AJ165" i="10"/>
  <c r="AI165" i="10"/>
  <c r="AH165" i="10"/>
  <c r="AG165" i="10"/>
  <c r="AC165" i="10"/>
  <c r="AB165" i="10"/>
  <c r="AA165" i="10"/>
  <c r="Z165" i="10"/>
  <c r="V165" i="10"/>
  <c r="U165" i="10"/>
  <c r="T165" i="10"/>
  <c r="S165" i="10"/>
  <c r="HJ164" i="10"/>
  <c r="HI164" i="10"/>
  <c r="HH164" i="10"/>
  <c r="HG164" i="10"/>
  <c r="HC164" i="10"/>
  <c r="HB164" i="10"/>
  <c r="HA164" i="10"/>
  <c r="GZ164" i="10"/>
  <c r="GV164" i="10"/>
  <c r="GU164" i="10"/>
  <c r="GT164" i="10"/>
  <c r="GS164" i="10"/>
  <c r="GO164" i="10"/>
  <c r="GN164" i="10"/>
  <c r="GM164" i="10"/>
  <c r="GL164" i="10"/>
  <c r="GH164" i="10"/>
  <c r="GG164" i="10"/>
  <c r="GF164" i="10"/>
  <c r="GE164" i="10"/>
  <c r="GA164" i="10"/>
  <c r="FZ164" i="10"/>
  <c r="FY164" i="10"/>
  <c r="FX164" i="10"/>
  <c r="FT164" i="10"/>
  <c r="FS164" i="10"/>
  <c r="FR164" i="10"/>
  <c r="FQ164" i="10"/>
  <c r="FM164" i="10"/>
  <c r="FL164" i="10"/>
  <c r="FK164" i="10"/>
  <c r="FJ164" i="10"/>
  <c r="FF164" i="10"/>
  <c r="FE164" i="10"/>
  <c r="FD164" i="10"/>
  <c r="FC164" i="10"/>
  <c r="EY164" i="10"/>
  <c r="EX164" i="10"/>
  <c r="EW164" i="10"/>
  <c r="EV164" i="10"/>
  <c r="ER164" i="10"/>
  <c r="EQ164" i="10"/>
  <c r="EP164" i="10"/>
  <c r="EO164" i="10"/>
  <c r="EK164" i="10"/>
  <c r="EJ164" i="10"/>
  <c r="EI164" i="10"/>
  <c r="EH164" i="10"/>
  <c r="ED164" i="10"/>
  <c r="EC164" i="10"/>
  <c r="EB164" i="10"/>
  <c r="EA164" i="10"/>
  <c r="DW164" i="10"/>
  <c r="DV164" i="10"/>
  <c r="DU164" i="10"/>
  <c r="DT164" i="10"/>
  <c r="DP164" i="10"/>
  <c r="DO164" i="10"/>
  <c r="DN164" i="10"/>
  <c r="DM164" i="10"/>
  <c r="DI164" i="10"/>
  <c r="DH164" i="10"/>
  <c r="DG164" i="10"/>
  <c r="DF164" i="10"/>
  <c r="DB164" i="10"/>
  <c r="DA164" i="10"/>
  <c r="CZ164" i="10"/>
  <c r="CY164" i="10"/>
  <c r="CU164" i="10"/>
  <c r="CT164" i="10"/>
  <c r="CS164" i="10"/>
  <c r="CR164" i="10"/>
  <c r="CN164" i="10"/>
  <c r="CM164" i="10"/>
  <c r="CL164" i="10"/>
  <c r="CK164" i="10"/>
  <c r="CG164" i="10"/>
  <c r="CF164" i="10"/>
  <c r="CE164" i="10"/>
  <c r="CD164" i="10"/>
  <c r="BZ164" i="10"/>
  <c r="BY164" i="10"/>
  <c r="BX164" i="10"/>
  <c r="BW164" i="10"/>
  <c r="BS164" i="10"/>
  <c r="BR164" i="10"/>
  <c r="BQ164" i="10"/>
  <c r="BP164" i="10"/>
  <c r="BL164" i="10"/>
  <c r="BK164" i="10"/>
  <c r="BJ164" i="10"/>
  <c r="BI164" i="10"/>
  <c r="BE164" i="10"/>
  <c r="BD164" i="10"/>
  <c r="BC164" i="10"/>
  <c r="BB164" i="10"/>
  <c r="AX164" i="10"/>
  <c r="AW164" i="10"/>
  <c r="AV164" i="10"/>
  <c r="AU164" i="10"/>
  <c r="AQ164" i="10"/>
  <c r="AP164" i="10"/>
  <c r="AO164" i="10"/>
  <c r="AN164" i="10"/>
  <c r="AJ164" i="10"/>
  <c r="AI164" i="10"/>
  <c r="AH164" i="10"/>
  <c r="AG164" i="10"/>
  <c r="AC164" i="10"/>
  <c r="AB164" i="10"/>
  <c r="AA164" i="10"/>
  <c r="Z164" i="10"/>
  <c r="V164" i="10"/>
  <c r="U164" i="10"/>
  <c r="T164" i="10"/>
  <c r="S164" i="10"/>
  <c r="HJ163" i="10"/>
  <c r="HI163" i="10"/>
  <c r="HH163" i="10"/>
  <c r="HG163" i="10"/>
  <c r="HC163" i="10"/>
  <c r="HB163" i="10"/>
  <c r="HA163" i="10"/>
  <c r="GZ163" i="10"/>
  <c r="GV163" i="10"/>
  <c r="GU163" i="10"/>
  <c r="GT163" i="10"/>
  <c r="GS163" i="10"/>
  <c r="GO163" i="10"/>
  <c r="GN163" i="10"/>
  <c r="GM163" i="10"/>
  <c r="GL163" i="10"/>
  <c r="GH163" i="10"/>
  <c r="GG163" i="10"/>
  <c r="GF163" i="10"/>
  <c r="GE163" i="10"/>
  <c r="GA163" i="10"/>
  <c r="FZ163" i="10"/>
  <c r="FY163" i="10"/>
  <c r="FX163" i="10"/>
  <c r="FT163" i="10"/>
  <c r="FS163" i="10"/>
  <c r="FR163" i="10"/>
  <c r="FQ163" i="10"/>
  <c r="FM163" i="10"/>
  <c r="FL163" i="10"/>
  <c r="FK163" i="10"/>
  <c r="FJ163" i="10"/>
  <c r="FF163" i="10"/>
  <c r="FE163" i="10"/>
  <c r="FD163" i="10"/>
  <c r="FC163" i="10"/>
  <c r="EY163" i="10"/>
  <c r="EX163" i="10"/>
  <c r="EW163" i="10"/>
  <c r="EV163" i="10"/>
  <c r="ER163" i="10"/>
  <c r="EQ163" i="10"/>
  <c r="EP163" i="10"/>
  <c r="EO163" i="10"/>
  <c r="EK163" i="10"/>
  <c r="EJ163" i="10"/>
  <c r="EI163" i="10"/>
  <c r="EH163" i="10"/>
  <c r="ED163" i="10"/>
  <c r="EC163" i="10"/>
  <c r="EB163" i="10"/>
  <c r="EA163" i="10"/>
  <c r="DW163" i="10"/>
  <c r="DV163" i="10"/>
  <c r="DU163" i="10"/>
  <c r="DT163" i="10"/>
  <c r="DP163" i="10"/>
  <c r="DO163" i="10"/>
  <c r="DN163" i="10"/>
  <c r="DM163" i="10"/>
  <c r="DI163" i="10"/>
  <c r="DH163" i="10"/>
  <c r="DG163" i="10"/>
  <c r="DF163" i="10"/>
  <c r="DB163" i="10"/>
  <c r="DA163" i="10"/>
  <c r="CZ163" i="10"/>
  <c r="CY163" i="10"/>
  <c r="CU163" i="10"/>
  <c r="CT163" i="10"/>
  <c r="CS163" i="10"/>
  <c r="CR163" i="10"/>
  <c r="CN163" i="10"/>
  <c r="CM163" i="10"/>
  <c r="CL163" i="10"/>
  <c r="CK163" i="10"/>
  <c r="CG163" i="10"/>
  <c r="CF163" i="10"/>
  <c r="CE163" i="10"/>
  <c r="CD163" i="10"/>
  <c r="BZ163" i="10"/>
  <c r="BY163" i="10"/>
  <c r="BX163" i="10"/>
  <c r="BW163" i="10"/>
  <c r="BS163" i="10"/>
  <c r="BR163" i="10"/>
  <c r="BQ163" i="10"/>
  <c r="BP163" i="10"/>
  <c r="BL163" i="10"/>
  <c r="BK163" i="10"/>
  <c r="BJ163" i="10"/>
  <c r="BI163" i="10"/>
  <c r="BE163" i="10"/>
  <c r="BD163" i="10"/>
  <c r="BC163" i="10"/>
  <c r="BB163" i="10"/>
  <c r="AX163" i="10"/>
  <c r="AW163" i="10"/>
  <c r="AV163" i="10"/>
  <c r="AU163" i="10"/>
  <c r="AQ163" i="10"/>
  <c r="AP163" i="10"/>
  <c r="AO163" i="10"/>
  <c r="AN163" i="10"/>
  <c r="AJ163" i="10"/>
  <c r="AI163" i="10"/>
  <c r="AH163" i="10"/>
  <c r="AG163" i="10"/>
  <c r="AC163" i="10"/>
  <c r="AB163" i="10"/>
  <c r="AA163" i="10"/>
  <c r="Z163" i="10"/>
  <c r="V163" i="10"/>
  <c r="U163" i="10"/>
  <c r="T163" i="10"/>
  <c r="S163" i="10"/>
  <c r="HJ162" i="10"/>
  <c r="HI162" i="10"/>
  <c r="HH162" i="10"/>
  <c r="HG162" i="10"/>
  <c r="HC162" i="10"/>
  <c r="HB162" i="10"/>
  <c r="HA162" i="10"/>
  <c r="GZ162" i="10"/>
  <c r="GV162" i="10"/>
  <c r="GU162" i="10"/>
  <c r="GT162" i="10"/>
  <c r="GS162" i="10"/>
  <c r="GO162" i="10"/>
  <c r="GN162" i="10"/>
  <c r="GM162" i="10"/>
  <c r="GL162" i="10"/>
  <c r="GH162" i="10"/>
  <c r="GG162" i="10"/>
  <c r="GF162" i="10"/>
  <c r="GE162" i="10"/>
  <c r="GA162" i="10"/>
  <c r="FZ162" i="10"/>
  <c r="FY162" i="10"/>
  <c r="FX162" i="10"/>
  <c r="FT162" i="10"/>
  <c r="FS162" i="10"/>
  <c r="FR162" i="10"/>
  <c r="FQ162" i="10"/>
  <c r="FM162" i="10"/>
  <c r="FL162" i="10"/>
  <c r="FK162" i="10"/>
  <c r="FJ162" i="10"/>
  <c r="FF162" i="10"/>
  <c r="FE162" i="10"/>
  <c r="FD162" i="10"/>
  <c r="FC162" i="10"/>
  <c r="EY162" i="10"/>
  <c r="EX162" i="10"/>
  <c r="EW162" i="10"/>
  <c r="EV162" i="10"/>
  <c r="ER162" i="10"/>
  <c r="EQ162" i="10"/>
  <c r="EP162" i="10"/>
  <c r="EO162" i="10"/>
  <c r="EK162" i="10"/>
  <c r="EJ162" i="10"/>
  <c r="EI162" i="10"/>
  <c r="EH162" i="10"/>
  <c r="ED162" i="10"/>
  <c r="EC162" i="10"/>
  <c r="EB162" i="10"/>
  <c r="EA162" i="10"/>
  <c r="DW162" i="10"/>
  <c r="DV162" i="10"/>
  <c r="DU162" i="10"/>
  <c r="DT162" i="10"/>
  <c r="DP162" i="10"/>
  <c r="DO162" i="10"/>
  <c r="DN162" i="10"/>
  <c r="DM162" i="10"/>
  <c r="DI162" i="10"/>
  <c r="DH162" i="10"/>
  <c r="DG162" i="10"/>
  <c r="DF162" i="10"/>
  <c r="DB162" i="10"/>
  <c r="DA162" i="10"/>
  <c r="CZ162" i="10"/>
  <c r="CY162" i="10"/>
  <c r="CU162" i="10"/>
  <c r="CT162" i="10"/>
  <c r="CS162" i="10"/>
  <c r="CR162" i="10"/>
  <c r="CN162" i="10"/>
  <c r="CM162" i="10"/>
  <c r="CL162" i="10"/>
  <c r="CK162" i="10"/>
  <c r="CG162" i="10"/>
  <c r="CF162" i="10"/>
  <c r="CE162" i="10"/>
  <c r="CD162" i="10"/>
  <c r="BZ162" i="10"/>
  <c r="BY162" i="10"/>
  <c r="BX162" i="10"/>
  <c r="BW162" i="10"/>
  <c r="BS162" i="10"/>
  <c r="BR162" i="10"/>
  <c r="BQ162" i="10"/>
  <c r="BP162" i="10"/>
  <c r="BL162" i="10"/>
  <c r="BK162" i="10"/>
  <c r="BJ162" i="10"/>
  <c r="BI162" i="10"/>
  <c r="BE162" i="10"/>
  <c r="BD162" i="10"/>
  <c r="BC162" i="10"/>
  <c r="BB162" i="10"/>
  <c r="AX162" i="10"/>
  <c r="AW162" i="10"/>
  <c r="AV162" i="10"/>
  <c r="AU162" i="10"/>
  <c r="AQ162" i="10"/>
  <c r="AP162" i="10"/>
  <c r="AO162" i="10"/>
  <c r="AN162" i="10"/>
  <c r="AJ162" i="10"/>
  <c r="AI162" i="10"/>
  <c r="AH162" i="10"/>
  <c r="AG162" i="10"/>
  <c r="AC162" i="10"/>
  <c r="AB162" i="10"/>
  <c r="AA162" i="10"/>
  <c r="Z162" i="10"/>
  <c r="V162" i="10"/>
  <c r="U162" i="10"/>
  <c r="T162" i="10"/>
  <c r="S162" i="10"/>
  <c r="HJ161" i="10"/>
  <c r="HI161" i="10"/>
  <c r="HH161" i="10"/>
  <c r="HG161" i="10"/>
  <c r="HC161" i="10"/>
  <c r="HB161" i="10"/>
  <c r="HA161" i="10"/>
  <c r="GZ161" i="10"/>
  <c r="GV161" i="10"/>
  <c r="GU161" i="10"/>
  <c r="GT161" i="10"/>
  <c r="GS161" i="10"/>
  <c r="GO161" i="10"/>
  <c r="GN161" i="10"/>
  <c r="GM161" i="10"/>
  <c r="GL161" i="10"/>
  <c r="GH161" i="10"/>
  <c r="GG161" i="10"/>
  <c r="GF161" i="10"/>
  <c r="GE161" i="10"/>
  <c r="GA161" i="10"/>
  <c r="FZ161" i="10"/>
  <c r="FY161" i="10"/>
  <c r="FX161" i="10"/>
  <c r="FT161" i="10"/>
  <c r="FS161" i="10"/>
  <c r="FR161" i="10"/>
  <c r="FQ161" i="10"/>
  <c r="FM161" i="10"/>
  <c r="FL161" i="10"/>
  <c r="FK161" i="10"/>
  <c r="FJ161" i="10"/>
  <c r="FF161" i="10"/>
  <c r="FE161" i="10"/>
  <c r="FD161" i="10"/>
  <c r="FC161" i="10"/>
  <c r="EY161" i="10"/>
  <c r="EX161" i="10"/>
  <c r="EW161" i="10"/>
  <c r="EV161" i="10"/>
  <c r="ER161" i="10"/>
  <c r="EQ161" i="10"/>
  <c r="EP161" i="10"/>
  <c r="EO161" i="10"/>
  <c r="EK161" i="10"/>
  <c r="EJ161" i="10"/>
  <c r="EI161" i="10"/>
  <c r="EH161" i="10"/>
  <c r="ED161" i="10"/>
  <c r="EC161" i="10"/>
  <c r="EB161" i="10"/>
  <c r="EA161" i="10"/>
  <c r="DW161" i="10"/>
  <c r="DV161" i="10"/>
  <c r="DU161" i="10"/>
  <c r="DT161" i="10"/>
  <c r="DP161" i="10"/>
  <c r="DO161" i="10"/>
  <c r="DN161" i="10"/>
  <c r="DM161" i="10"/>
  <c r="DI161" i="10"/>
  <c r="DH161" i="10"/>
  <c r="DG161" i="10"/>
  <c r="DF161" i="10"/>
  <c r="DB161" i="10"/>
  <c r="DA161" i="10"/>
  <c r="CZ161" i="10"/>
  <c r="CY161" i="10"/>
  <c r="CU161" i="10"/>
  <c r="CT161" i="10"/>
  <c r="CS161" i="10"/>
  <c r="CR161" i="10"/>
  <c r="CN161" i="10"/>
  <c r="CM161" i="10"/>
  <c r="CL161" i="10"/>
  <c r="CK161" i="10"/>
  <c r="CG161" i="10"/>
  <c r="CF161" i="10"/>
  <c r="CE161" i="10"/>
  <c r="CD161" i="10"/>
  <c r="BZ161" i="10"/>
  <c r="BY161" i="10"/>
  <c r="BX161" i="10"/>
  <c r="BW161" i="10"/>
  <c r="BS161" i="10"/>
  <c r="BR161" i="10"/>
  <c r="BQ161" i="10"/>
  <c r="BP161" i="10"/>
  <c r="BL161" i="10"/>
  <c r="BK161" i="10"/>
  <c r="BJ161" i="10"/>
  <c r="BI161" i="10"/>
  <c r="BE161" i="10"/>
  <c r="BD161" i="10"/>
  <c r="BC161" i="10"/>
  <c r="BB161" i="10"/>
  <c r="AX161" i="10"/>
  <c r="AW161" i="10"/>
  <c r="AV161" i="10"/>
  <c r="AU161" i="10"/>
  <c r="AQ161" i="10"/>
  <c r="AP161" i="10"/>
  <c r="AO161" i="10"/>
  <c r="AN161" i="10"/>
  <c r="AJ161" i="10"/>
  <c r="AI161" i="10"/>
  <c r="AH161" i="10"/>
  <c r="AG161" i="10"/>
  <c r="AC161" i="10"/>
  <c r="AB161" i="10"/>
  <c r="AA161" i="10"/>
  <c r="Z161" i="10"/>
  <c r="V161" i="10"/>
  <c r="U161" i="10"/>
  <c r="T161" i="10"/>
  <c r="S161" i="10"/>
  <c r="HJ160" i="10"/>
  <c r="HI160" i="10"/>
  <c r="HH160" i="10"/>
  <c r="HG160" i="10"/>
  <c r="HC160" i="10"/>
  <c r="HB160" i="10"/>
  <c r="HA160" i="10"/>
  <c r="GZ160" i="10"/>
  <c r="GV160" i="10"/>
  <c r="GU160" i="10"/>
  <c r="GT160" i="10"/>
  <c r="GS160" i="10"/>
  <c r="GO160" i="10"/>
  <c r="GN160" i="10"/>
  <c r="GM160" i="10"/>
  <c r="GL160" i="10"/>
  <c r="GH160" i="10"/>
  <c r="GG160" i="10"/>
  <c r="GF160" i="10"/>
  <c r="GE160" i="10"/>
  <c r="GA160" i="10"/>
  <c r="FZ160" i="10"/>
  <c r="FY160" i="10"/>
  <c r="FX160" i="10"/>
  <c r="FT160" i="10"/>
  <c r="FS160" i="10"/>
  <c r="FR160" i="10"/>
  <c r="FQ160" i="10"/>
  <c r="FM160" i="10"/>
  <c r="FL160" i="10"/>
  <c r="FK160" i="10"/>
  <c r="FJ160" i="10"/>
  <c r="FF160" i="10"/>
  <c r="FE160" i="10"/>
  <c r="FD160" i="10"/>
  <c r="FC160" i="10"/>
  <c r="EY160" i="10"/>
  <c r="EX160" i="10"/>
  <c r="EW160" i="10"/>
  <c r="EV160" i="10"/>
  <c r="ER160" i="10"/>
  <c r="EQ160" i="10"/>
  <c r="EP160" i="10"/>
  <c r="EO160" i="10"/>
  <c r="EK160" i="10"/>
  <c r="EJ160" i="10"/>
  <c r="EI160" i="10"/>
  <c r="EH160" i="10"/>
  <c r="ED160" i="10"/>
  <c r="EC160" i="10"/>
  <c r="EB160" i="10"/>
  <c r="EA160" i="10"/>
  <c r="DW160" i="10"/>
  <c r="DV160" i="10"/>
  <c r="DU160" i="10"/>
  <c r="DT160" i="10"/>
  <c r="DP160" i="10"/>
  <c r="DO160" i="10"/>
  <c r="DN160" i="10"/>
  <c r="DM160" i="10"/>
  <c r="DI160" i="10"/>
  <c r="DH160" i="10"/>
  <c r="DG160" i="10"/>
  <c r="DF160" i="10"/>
  <c r="DB160" i="10"/>
  <c r="DA160" i="10"/>
  <c r="CZ160" i="10"/>
  <c r="CY160" i="10"/>
  <c r="CU160" i="10"/>
  <c r="CT160" i="10"/>
  <c r="CS160" i="10"/>
  <c r="CR160" i="10"/>
  <c r="CN160" i="10"/>
  <c r="CM160" i="10"/>
  <c r="CL160" i="10"/>
  <c r="CK160" i="10"/>
  <c r="CG160" i="10"/>
  <c r="CF160" i="10"/>
  <c r="CE160" i="10"/>
  <c r="CD160" i="10"/>
  <c r="BZ160" i="10"/>
  <c r="BY160" i="10"/>
  <c r="BX160" i="10"/>
  <c r="BW160" i="10"/>
  <c r="BS160" i="10"/>
  <c r="BR160" i="10"/>
  <c r="BQ160" i="10"/>
  <c r="BP160" i="10"/>
  <c r="BL160" i="10"/>
  <c r="BK160" i="10"/>
  <c r="BJ160" i="10"/>
  <c r="BI160" i="10"/>
  <c r="BE160" i="10"/>
  <c r="BD160" i="10"/>
  <c r="BC160" i="10"/>
  <c r="BB160" i="10"/>
  <c r="AX160" i="10"/>
  <c r="AW160" i="10"/>
  <c r="AV160" i="10"/>
  <c r="AU160" i="10"/>
  <c r="AQ160" i="10"/>
  <c r="AP160" i="10"/>
  <c r="AO160" i="10"/>
  <c r="AN160" i="10"/>
  <c r="AJ160" i="10"/>
  <c r="AI160" i="10"/>
  <c r="AH160" i="10"/>
  <c r="AG160" i="10"/>
  <c r="AC160" i="10"/>
  <c r="AB160" i="10"/>
  <c r="AA160" i="10"/>
  <c r="Z160" i="10"/>
  <c r="V160" i="10"/>
  <c r="U160" i="10"/>
  <c r="T160" i="10"/>
  <c r="S160" i="10"/>
  <c r="HJ159" i="10"/>
  <c r="HI159" i="10"/>
  <c r="HH159" i="10"/>
  <c r="HG159" i="10"/>
  <c r="HC159" i="10"/>
  <c r="HB159" i="10"/>
  <c r="HA159" i="10"/>
  <c r="GZ159" i="10"/>
  <c r="GV159" i="10"/>
  <c r="GU159" i="10"/>
  <c r="GT159" i="10"/>
  <c r="GS159" i="10"/>
  <c r="GO159" i="10"/>
  <c r="GN159" i="10"/>
  <c r="GM159" i="10"/>
  <c r="GL159" i="10"/>
  <c r="GH159" i="10"/>
  <c r="GG159" i="10"/>
  <c r="GF159" i="10"/>
  <c r="GE159" i="10"/>
  <c r="GA159" i="10"/>
  <c r="FZ159" i="10"/>
  <c r="FY159" i="10"/>
  <c r="FX159" i="10"/>
  <c r="FT159" i="10"/>
  <c r="FS159" i="10"/>
  <c r="FR159" i="10"/>
  <c r="FQ159" i="10"/>
  <c r="FM159" i="10"/>
  <c r="FL159" i="10"/>
  <c r="FK159" i="10"/>
  <c r="FJ159" i="10"/>
  <c r="FF159" i="10"/>
  <c r="FE159" i="10"/>
  <c r="FD159" i="10"/>
  <c r="FC159" i="10"/>
  <c r="EY159" i="10"/>
  <c r="EX159" i="10"/>
  <c r="EW159" i="10"/>
  <c r="EV159" i="10"/>
  <c r="ER159" i="10"/>
  <c r="EQ159" i="10"/>
  <c r="EP159" i="10"/>
  <c r="EO159" i="10"/>
  <c r="EK159" i="10"/>
  <c r="EJ159" i="10"/>
  <c r="EI159" i="10"/>
  <c r="EH159" i="10"/>
  <c r="ED159" i="10"/>
  <c r="EC159" i="10"/>
  <c r="EB159" i="10"/>
  <c r="EA159" i="10"/>
  <c r="DW159" i="10"/>
  <c r="DV159" i="10"/>
  <c r="DU159" i="10"/>
  <c r="DT159" i="10"/>
  <c r="DP159" i="10"/>
  <c r="DO159" i="10"/>
  <c r="DN159" i="10"/>
  <c r="DM159" i="10"/>
  <c r="DI159" i="10"/>
  <c r="DH159" i="10"/>
  <c r="DG159" i="10"/>
  <c r="DF159" i="10"/>
  <c r="DB159" i="10"/>
  <c r="DA159" i="10"/>
  <c r="CZ159" i="10"/>
  <c r="CY159" i="10"/>
  <c r="CU159" i="10"/>
  <c r="CT159" i="10"/>
  <c r="CS159" i="10"/>
  <c r="CR159" i="10"/>
  <c r="CN159" i="10"/>
  <c r="CM159" i="10"/>
  <c r="CL159" i="10"/>
  <c r="CK159" i="10"/>
  <c r="CG159" i="10"/>
  <c r="CF159" i="10"/>
  <c r="CE159" i="10"/>
  <c r="CD159" i="10"/>
  <c r="BZ159" i="10"/>
  <c r="BY159" i="10"/>
  <c r="BX159" i="10"/>
  <c r="BW159" i="10"/>
  <c r="BS159" i="10"/>
  <c r="BR159" i="10"/>
  <c r="BQ159" i="10"/>
  <c r="BP159" i="10"/>
  <c r="BL159" i="10"/>
  <c r="BK159" i="10"/>
  <c r="BJ159" i="10"/>
  <c r="BI159" i="10"/>
  <c r="BE159" i="10"/>
  <c r="BD159" i="10"/>
  <c r="BC159" i="10"/>
  <c r="BB159" i="10"/>
  <c r="AX159" i="10"/>
  <c r="AW159" i="10"/>
  <c r="AV159" i="10"/>
  <c r="AU159" i="10"/>
  <c r="AQ159" i="10"/>
  <c r="AP159" i="10"/>
  <c r="AO159" i="10"/>
  <c r="AN159" i="10"/>
  <c r="AJ159" i="10"/>
  <c r="AI159" i="10"/>
  <c r="AH159" i="10"/>
  <c r="AG159" i="10"/>
  <c r="AC159" i="10"/>
  <c r="AB159" i="10"/>
  <c r="AA159" i="10"/>
  <c r="Z159" i="10"/>
  <c r="V159" i="10"/>
  <c r="U159" i="10"/>
  <c r="T159" i="10"/>
  <c r="S159" i="10"/>
  <c r="HJ158" i="10"/>
  <c r="HI158" i="10"/>
  <c r="HH158" i="10"/>
  <c r="HG158" i="10"/>
  <c r="HC158" i="10"/>
  <c r="HB158" i="10"/>
  <c r="HA158" i="10"/>
  <c r="GZ158" i="10"/>
  <c r="GV158" i="10"/>
  <c r="GU158" i="10"/>
  <c r="GT158" i="10"/>
  <c r="GS158" i="10"/>
  <c r="GO158" i="10"/>
  <c r="GN158" i="10"/>
  <c r="GM158" i="10"/>
  <c r="GL158" i="10"/>
  <c r="GH158" i="10"/>
  <c r="GG158" i="10"/>
  <c r="GF158" i="10"/>
  <c r="GE158" i="10"/>
  <c r="GA158" i="10"/>
  <c r="FZ158" i="10"/>
  <c r="FY158" i="10"/>
  <c r="FX158" i="10"/>
  <c r="FT158" i="10"/>
  <c r="FS158" i="10"/>
  <c r="FR158" i="10"/>
  <c r="FQ158" i="10"/>
  <c r="FM158" i="10"/>
  <c r="FL158" i="10"/>
  <c r="FK158" i="10"/>
  <c r="FJ158" i="10"/>
  <c r="FF158" i="10"/>
  <c r="FE158" i="10"/>
  <c r="FD158" i="10"/>
  <c r="FC158" i="10"/>
  <c r="EY158" i="10"/>
  <c r="EX158" i="10"/>
  <c r="EW158" i="10"/>
  <c r="EV158" i="10"/>
  <c r="ER158" i="10"/>
  <c r="EQ158" i="10"/>
  <c r="EP158" i="10"/>
  <c r="EO158" i="10"/>
  <c r="EK158" i="10"/>
  <c r="EJ158" i="10"/>
  <c r="EI158" i="10"/>
  <c r="EH158" i="10"/>
  <c r="ED158" i="10"/>
  <c r="EC158" i="10"/>
  <c r="EB158" i="10"/>
  <c r="EA158" i="10"/>
  <c r="DW158" i="10"/>
  <c r="DV158" i="10"/>
  <c r="DU158" i="10"/>
  <c r="DT158" i="10"/>
  <c r="DP158" i="10"/>
  <c r="DO158" i="10"/>
  <c r="DN158" i="10"/>
  <c r="DM158" i="10"/>
  <c r="DI158" i="10"/>
  <c r="DH158" i="10"/>
  <c r="DG158" i="10"/>
  <c r="DF158" i="10"/>
  <c r="DB158" i="10"/>
  <c r="DA158" i="10"/>
  <c r="CZ158" i="10"/>
  <c r="CY158" i="10"/>
  <c r="CU158" i="10"/>
  <c r="CT158" i="10"/>
  <c r="CS158" i="10"/>
  <c r="CR158" i="10"/>
  <c r="CN158" i="10"/>
  <c r="CM158" i="10"/>
  <c r="CL158" i="10"/>
  <c r="CK158" i="10"/>
  <c r="CG158" i="10"/>
  <c r="CF158" i="10"/>
  <c r="CE158" i="10"/>
  <c r="CD158" i="10"/>
  <c r="BZ158" i="10"/>
  <c r="BY158" i="10"/>
  <c r="BX158" i="10"/>
  <c r="BW158" i="10"/>
  <c r="BS158" i="10"/>
  <c r="BR158" i="10"/>
  <c r="BQ158" i="10"/>
  <c r="BP158" i="10"/>
  <c r="BL158" i="10"/>
  <c r="BK158" i="10"/>
  <c r="BJ158" i="10"/>
  <c r="BI158" i="10"/>
  <c r="BE158" i="10"/>
  <c r="BD158" i="10"/>
  <c r="BC158" i="10"/>
  <c r="BB158" i="10"/>
  <c r="AX158" i="10"/>
  <c r="AW158" i="10"/>
  <c r="AV158" i="10"/>
  <c r="AU158" i="10"/>
  <c r="AQ158" i="10"/>
  <c r="AP158" i="10"/>
  <c r="AO158" i="10"/>
  <c r="AN158" i="10"/>
  <c r="AJ158" i="10"/>
  <c r="AI158" i="10"/>
  <c r="AH158" i="10"/>
  <c r="AG158" i="10"/>
  <c r="AC158" i="10"/>
  <c r="AB158" i="10"/>
  <c r="AA158" i="10"/>
  <c r="Z158" i="10"/>
  <c r="V158" i="10"/>
  <c r="U158" i="10"/>
  <c r="T158" i="10"/>
  <c r="S158" i="10"/>
  <c r="HJ157" i="10"/>
  <c r="HI157" i="10"/>
  <c r="HH157" i="10"/>
  <c r="HG157" i="10"/>
  <c r="HC157" i="10"/>
  <c r="HB157" i="10"/>
  <c r="HA157" i="10"/>
  <c r="GZ157" i="10"/>
  <c r="GV157" i="10"/>
  <c r="GU157" i="10"/>
  <c r="GT157" i="10"/>
  <c r="GS157" i="10"/>
  <c r="GO157" i="10"/>
  <c r="GN157" i="10"/>
  <c r="GM157" i="10"/>
  <c r="GL157" i="10"/>
  <c r="GH157" i="10"/>
  <c r="GG157" i="10"/>
  <c r="GF157" i="10"/>
  <c r="GE157" i="10"/>
  <c r="GA157" i="10"/>
  <c r="FZ157" i="10"/>
  <c r="FY157" i="10"/>
  <c r="FX157" i="10"/>
  <c r="FT157" i="10"/>
  <c r="FS157" i="10"/>
  <c r="FR157" i="10"/>
  <c r="FQ157" i="10"/>
  <c r="FM157" i="10"/>
  <c r="FL157" i="10"/>
  <c r="FK157" i="10"/>
  <c r="FJ157" i="10"/>
  <c r="FF157" i="10"/>
  <c r="FE157" i="10"/>
  <c r="FD157" i="10"/>
  <c r="FC157" i="10"/>
  <c r="EY157" i="10"/>
  <c r="EX157" i="10"/>
  <c r="EW157" i="10"/>
  <c r="EV157" i="10"/>
  <c r="ER157" i="10"/>
  <c r="EQ157" i="10"/>
  <c r="EP157" i="10"/>
  <c r="EO157" i="10"/>
  <c r="EK157" i="10"/>
  <c r="EJ157" i="10"/>
  <c r="EI157" i="10"/>
  <c r="EH157" i="10"/>
  <c r="ED157" i="10"/>
  <c r="EC157" i="10"/>
  <c r="EB157" i="10"/>
  <c r="EA157" i="10"/>
  <c r="DW157" i="10"/>
  <c r="DV157" i="10"/>
  <c r="DU157" i="10"/>
  <c r="DT157" i="10"/>
  <c r="DP157" i="10"/>
  <c r="DO157" i="10"/>
  <c r="DN157" i="10"/>
  <c r="DM157" i="10"/>
  <c r="DI157" i="10"/>
  <c r="DH157" i="10"/>
  <c r="DG157" i="10"/>
  <c r="DF157" i="10"/>
  <c r="DB157" i="10"/>
  <c r="DA157" i="10"/>
  <c r="CZ157" i="10"/>
  <c r="CY157" i="10"/>
  <c r="CU157" i="10"/>
  <c r="CT157" i="10"/>
  <c r="CS157" i="10"/>
  <c r="CR157" i="10"/>
  <c r="CN157" i="10"/>
  <c r="CM157" i="10"/>
  <c r="CL157" i="10"/>
  <c r="CK157" i="10"/>
  <c r="CG157" i="10"/>
  <c r="CF157" i="10"/>
  <c r="CE157" i="10"/>
  <c r="CD157" i="10"/>
  <c r="BZ157" i="10"/>
  <c r="BY157" i="10"/>
  <c r="BX157" i="10"/>
  <c r="BW157" i="10"/>
  <c r="BS157" i="10"/>
  <c r="BR157" i="10"/>
  <c r="BQ157" i="10"/>
  <c r="BP157" i="10"/>
  <c r="BL157" i="10"/>
  <c r="BK157" i="10"/>
  <c r="BJ157" i="10"/>
  <c r="BI157" i="10"/>
  <c r="BE157" i="10"/>
  <c r="BD157" i="10"/>
  <c r="BC157" i="10"/>
  <c r="BB157" i="10"/>
  <c r="AX157" i="10"/>
  <c r="AW157" i="10"/>
  <c r="AV157" i="10"/>
  <c r="AU157" i="10"/>
  <c r="AQ157" i="10"/>
  <c r="AP157" i="10"/>
  <c r="AO157" i="10"/>
  <c r="AN157" i="10"/>
  <c r="AJ157" i="10"/>
  <c r="AI157" i="10"/>
  <c r="AH157" i="10"/>
  <c r="AG157" i="10"/>
  <c r="AC157" i="10"/>
  <c r="AB157" i="10"/>
  <c r="AA157" i="10"/>
  <c r="Z157" i="10"/>
  <c r="V157" i="10"/>
  <c r="U157" i="10"/>
  <c r="T157" i="10"/>
  <c r="S157" i="10"/>
  <c r="HJ156" i="10"/>
  <c r="HI156" i="10"/>
  <c r="HH156" i="10"/>
  <c r="HG156" i="10"/>
  <c r="HC156" i="10"/>
  <c r="HB156" i="10"/>
  <c r="HA156" i="10"/>
  <c r="GZ156" i="10"/>
  <c r="GV156" i="10"/>
  <c r="GU156" i="10"/>
  <c r="GT156" i="10"/>
  <c r="GS156" i="10"/>
  <c r="GO156" i="10"/>
  <c r="GN156" i="10"/>
  <c r="GM156" i="10"/>
  <c r="GL156" i="10"/>
  <c r="GH156" i="10"/>
  <c r="GG156" i="10"/>
  <c r="GF156" i="10"/>
  <c r="GE156" i="10"/>
  <c r="GA156" i="10"/>
  <c r="FZ156" i="10"/>
  <c r="FY156" i="10"/>
  <c r="FX156" i="10"/>
  <c r="FT156" i="10"/>
  <c r="FS156" i="10"/>
  <c r="FR156" i="10"/>
  <c r="FQ156" i="10"/>
  <c r="FM156" i="10"/>
  <c r="FL156" i="10"/>
  <c r="FK156" i="10"/>
  <c r="FJ156" i="10"/>
  <c r="FF156" i="10"/>
  <c r="FE156" i="10"/>
  <c r="FD156" i="10"/>
  <c r="FC156" i="10"/>
  <c r="EY156" i="10"/>
  <c r="EX156" i="10"/>
  <c r="EW156" i="10"/>
  <c r="EV156" i="10"/>
  <c r="ER156" i="10"/>
  <c r="EQ156" i="10"/>
  <c r="EP156" i="10"/>
  <c r="EO156" i="10"/>
  <c r="EK156" i="10"/>
  <c r="EJ156" i="10"/>
  <c r="EI156" i="10"/>
  <c r="EH156" i="10"/>
  <c r="ED156" i="10"/>
  <c r="EC156" i="10"/>
  <c r="EB156" i="10"/>
  <c r="EA156" i="10"/>
  <c r="DW156" i="10"/>
  <c r="DV156" i="10"/>
  <c r="DU156" i="10"/>
  <c r="DT156" i="10"/>
  <c r="DP156" i="10"/>
  <c r="DO156" i="10"/>
  <c r="DN156" i="10"/>
  <c r="DM156" i="10"/>
  <c r="DI156" i="10"/>
  <c r="DH156" i="10"/>
  <c r="DG156" i="10"/>
  <c r="DF156" i="10"/>
  <c r="DB156" i="10"/>
  <c r="DA156" i="10"/>
  <c r="CZ156" i="10"/>
  <c r="CY156" i="10"/>
  <c r="CU156" i="10"/>
  <c r="CT156" i="10"/>
  <c r="CS156" i="10"/>
  <c r="CR156" i="10"/>
  <c r="CN156" i="10"/>
  <c r="CM156" i="10"/>
  <c r="CL156" i="10"/>
  <c r="CK156" i="10"/>
  <c r="CG156" i="10"/>
  <c r="CF156" i="10"/>
  <c r="CE156" i="10"/>
  <c r="CD156" i="10"/>
  <c r="BZ156" i="10"/>
  <c r="BY156" i="10"/>
  <c r="BX156" i="10"/>
  <c r="BW156" i="10"/>
  <c r="BS156" i="10"/>
  <c r="BR156" i="10"/>
  <c r="BQ156" i="10"/>
  <c r="BP156" i="10"/>
  <c r="BL156" i="10"/>
  <c r="BK156" i="10"/>
  <c r="BJ156" i="10"/>
  <c r="BI156" i="10"/>
  <c r="BE156" i="10"/>
  <c r="BD156" i="10"/>
  <c r="BC156" i="10"/>
  <c r="BB156" i="10"/>
  <c r="AX156" i="10"/>
  <c r="AW156" i="10"/>
  <c r="AV156" i="10"/>
  <c r="AU156" i="10"/>
  <c r="AQ156" i="10"/>
  <c r="AP156" i="10"/>
  <c r="AO156" i="10"/>
  <c r="AN156" i="10"/>
  <c r="AJ156" i="10"/>
  <c r="AI156" i="10"/>
  <c r="AH156" i="10"/>
  <c r="AG156" i="10"/>
  <c r="AC156" i="10"/>
  <c r="AB156" i="10"/>
  <c r="AA156" i="10"/>
  <c r="Z156" i="10"/>
  <c r="V156" i="10"/>
  <c r="U156" i="10"/>
  <c r="T156" i="10"/>
  <c r="S156" i="10"/>
  <c r="HJ155" i="10"/>
  <c r="HI155" i="10"/>
  <c r="HH155" i="10"/>
  <c r="HG155" i="10"/>
  <c r="HC155" i="10"/>
  <c r="HB155" i="10"/>
  <c r="HA155" i="10"/>
  <c r="GZ155" i="10"/>
  <c r="GV155" i="10"/>
  <c r="GU155" i="10"/>
  <c r="GT155" i="10"/>
  <c r="GS155" i="10"/>
  <c r="GO155" i="10"/>
  <c r="GN155" i="10"/>
  <c r="GM155" i="10"/>
  <c r="GL155" i="10"/>
  <c r="GH155" i="10"/>
  <c r="GG155" i="10"/>
  <c r="GF155" i="10"/>
  <c r="GE155" i="10"/>
  <c r="GA155" i="10"/>
  <c r="FZ155" i="10"/>
  <c r="FY155" i="10"/>
  <c r="FX155" i="10"/>
  <c r="FT155" i="10"/>
  <c r="FS155" i="10"/>
  <c r="FR155" i="10"/>
  <c r="FQ155" i="10"/>
  <c r="FM155" i="10"/>
  <c r="FL155" i="10"/>
  <c r="FK155" i="10"/>
  <c r="FJ155" i="10"/>
  <c r="FF155" i="10"/>
  <c r="FE155" i="10"/>
  <c r="FD155" i="10"/>
  <c r="FC155" i="10"/>
  <c r="EY155" i="10"/>
  <c r="EX155" i="10"/>
  <c r="EW155" i="10"/>
  <c r="EV155" i="10"/>
  <c r="ER155" i="10"/>
  <c r="EQ155" i="10"/>
  <c r="EP155" i="10"/>
  <c r="EO155" i="10"/>
  <c r="EK155" i="10"/>
  <c r="EJ155" i="10"/>
  <c r="EI155" i="10"/>
  <c r="EH155" i="10"/>
  <c r="ED155" i="10"/>
  <c r="EC155" i="10"/>
  <c r="EB155" i="10"/>
  <c r="EA155" i="10"/>
  <c r="DW155" i="10"/>
  <c r="DV155" i="10"/>
  <c r="DU155" i="10"/>
  <c r="DT155" i="10"/>
  <c r="DP155" i="10"/>
  <c r="DO155" i="10"/>
  <c r="DN155" i="10"/>
  <c r="DM155" i="10"/>
  <c r="DI155" i="10"/>
  <c r="DH155" i="10"/>
  <c r="DG155" i="10"/>
  <c r="DF155" i="10"/>
  <c r="DB155" i="10"/>
  <c r="DA155" i="10"/>
  <c r="CZ155" i="10"/>
  <c r="CY155" i="10"/>
  <c r="CU155" i="10"/>
  <c r="CT155" i="10"/>
  <c r="CS155" i="10"/>
  <c r="CR155" i="10"/>
  <c r="CN155" i="10"/>
  <c r="CM155" i="10"/>
  <c r="CL155" i="10"/>
  <c r="CK155" i="10"/>
  <c r="CG155" i="10"/>
  <c r="CF155" i="10"/>
  <c r="CE155" i="10"/>
  <c r="CD155" i="10"/>
  <c r="BZ155" i="10"/>
  <c r="BY155" i="10"/>
  <c r="BX155" i="10"/>
  <c r="BW155" i="10"/>
  <c r="BS155" i="10"/>
  <c r="BR155" i="10"/>
  <c r="BQ155" i="10"/>
  <c r="BP155" i="10"/>
  <c r="BL155" i="10"/>
  <c r="BK155" i="10"/>
  <c r="BJ155" i="10"/>
  <c r="BI155" i="10"/>
  <c r="BE155" i="10"/>
  <c r="BD155" i="10"/>
  <c r="BC155" i="10"/>
  <c r="BB155" i="10"/>
  <c r="AX155" i="10"/>
  <c r="AW155" i="10"/>
  <c r="AV155" i="10"/>
  <c r="AU155" i="10"/>
  <c r="AQ155" i="10"/>
  <c r="AP155" i="10"/>
  <c r="AO155" i="10"/>
  <c r="AN155" i="10"/>
  <c r="AJ155" i="10"/>
  <c r="AI155" i="10"/>
  <c r="AH155" i="10"/>
  <c r="AG155" i="10"/>
  <c r="AC155" i="10"/>
  <c r="AB155" i="10"/>
  <c r="AA155" i="10"/>
  <c r="Z155" i="10"/>
  <c r="V155" i="10"/>
  <c r="U155" i="10"/>
  <c r="T155" i="10"/>
  <c r="S155" i="10"/>
  <c r="HJ154" i="10"/>
  <c r="HI154" i="10"/>
  <c r="HH154" i="10"/>
  <c r="HG154" i="10"/>
  <c r="HC154" i="10"/>
  <c r="HB154" i="10"/>
  <c r="HA154" i="10"/>
  <c r="GZ154" i="10"/>
  <c r="GV154" i="10"/>
  <c r="GU154" i="10"/>
  <c r="GT154" i="10"/>
  <c r="GS154" i="10"/>
  <c r="GO154" i="10"/>
  <c r="GN154" i="10"/>
  <c r="GM154" i="10"/>
  <c r="GL154" i="10"/>
  <c r="GH154" i="10"/>
  <c r="GG154" i="10"/>
  <c r="GF154" i="10"/>
  <c r="GE154" i="10"/>
  <c r="GA154" i="10"/>
  <c r="FZ154" i="10"/>
  <c r="FY154" i="10"/>
  <c r="FX154" i="10"/>
  <c r="FT154" i="10"/>
  <c r="FS154" i="10"/>
  <c r="FR154" i="10"/>
  <c r="FQ154" i="10"/>
  <c r="FM154" i="10"/>
  <c r="FL154" i="10"/>
  <c r="FK154" i="10"/>
  <c r="FJ154" i="10"/>
  <c r="FF154" i="10"/>
  <c r="FE154" i="10"/>
  <c r="FD154" i="10"/>
  <c r="FC154" i="10"/>
  <c r="EY154" i="10"/>
  <c r="EX154" i="10"/>
  <c r="EW154" i="10"/>
  <c r="EV154" i="10"/>
  <c r="ER154" i="10"/>
  <c r="EQ154" i="10"/>
  <c r="EP154" i="10"/>
  <c r="EO154" i="10"/>
  <c r="EK154" i="10"/>
  <c r="EJ154" i="10"/>
  <c r="EI154" i="10"/>
  <c r="EH154" i="10"/>
  <c r="ED154" i="10"/>
  <c r="EC154" i="10"/>
  <c r="EB154" i="10"/>
  <c r="EA154" i="10"/>
  <c r="DW154" i="10"/>
  <c r="DV154" i="10"/>
  <c r="DU154" i="10"/>
  <c r="DT154" i="10"/>
  <c r="DP154" i="10"/>
  <c r="DO154" i="10"/>
  <c r="DN154" i="10"/>
  <c r="DM154" i="10"/>
  <c r="DI154" i="10"/>
  <c r="DH154" i="10"/>
  <c r="DG154" i="10"/>
  <c r="DF154" i="10"/>
  <c r="DB154" i="10"/>
  <c r="DA154" i="10"/>
  <c r="CZ154" i="10"/>
  <c r="CY154" i="10"/>
  <c r="CU154" i="10"/>
  <c r="CT154" i="10"/>
  <c r="CS154" i="10"/>
  <c r="CR154" i="10"/>
  <c r="CN154" i="10"/>
  <c r="CM154" i="10"/>
  <c r="CL154" i="10"/>
  <c r="CK154" i="10"/>
  <c r="CG154" i="10"/>
  <c r="CF154" i="10"/>
  <c r="CE154" i="10"/>
  <c r="CD154" i="10"/>
  <c r="BZ154" i="10"/>
  <c r="BY154" i="10"/>
  <c r="BX154" i="10"/>
  <c r="BW154" i="10"/>
  <c r="BS154" i="10"/>
  <c r="BR154" i="10"/>
  <c r="BQ154" i="10"/>
  <c r="BP154" i="10"/>
  <c r="BL154" i="10"/>
  <c r="BK154" i="10"/>
  <c r="BJ154" i="10"/>
  <c r="BI154" i="10"/>
  <c r="BE154" i="10"/>
  <c r="BD154" i="10"/>
  <c r="BC154" i="10"/>
  <c r="BB154" i="10"/>
  <c r="AX154" i="10"/>
  <c r="AW154" i="10"/>
  <c r="AV154" i="10"/>
  <c r="AU154" i="10"/>
  <c r="AQ154" i="10"/>
  <c r="AP154" i="10"/>
  <c r="AO154" i="10"/>
  <c r="AN154" i="10"/>
  <c r="AJ154" i="10"/>
  <c r="AI154" i="10"/>
  <c r="AH154" i="10"/>
  <c r="AG154" i="10"/>
  <c r="AC154" i="10"/>
  <c r="AB154" i="10"/>
  <c r="AA154" i="10"/>
  <c r="Z154" i="10"/>
  <c r="V154" i="10"/>
  <c r="U154" i="10"/>
  <c r="T154" i="10"/>
  <c r="S154" i="10"/>
  <c r="HJ153" i="10"/>
  <c r="HI153" i="10"/>
  <c r="HH153" i="10"/>
  <c r="HG153" i="10"/>
  <c r="HC153" i="10"/>
  <c r="HB153" i="10"/>
  <c r="HA153" i="10"/>
  <c r="GZ153" i="10"/>
  <c r="GV153" i="10"/>
  <c r="GU153" i="10"/>
  <c r="GT153" i="10"/>
  <c r="GS153" i="10"/>
  <c r="GO153" i="10"/>
  <c r="GN153" i="10"/>
  <c r="GM153" i="10"/>
  <c r="GL153" i="10"/>
  <c r="GH153" i="10"/>
  <c r="GG153" i="10"/>
  <c r="GF153" i="10"/>
  <c r="GE153" i="10"/>
  <c r="GA153" i="10"/>
  <c r="FZ153" i="10"/>
  <c r="FY153" i="10"/>
  <c r="FX153" i="10"/>
  <c r="FT153" i="10"/>
  <c r="FS153" i="10"/>
  <c r="FR153" i="10"/>
  <c r="FQ153" i="10"/>
  <c r="FM153" i="10"/>
  <c r="FL153" i="10"/>
  <c r="FK153" i="10"/>
  <c r="FJ153" i="10"/>
  <c r="FF153" i="10"/>
  <c r="FE153" i="10"/>
  <c r="FD153" i="10"/>
  <c r="FC153" i="10"/>
  <c r="EY153" i="10"/>
  <c r="EX153" i="10"/>
  <c r="EW153" i="10"/>
  <c r="EV153" i="10"/>
  <c r="ER153" i="10"/>
  <c r="EQ153" i="10"/>
  <c r="EP153" i="10"/>
  <c r="EO153" i="10"/>
  <c r="EK153" i="10"/>
  <c r="EJ153" i="10"/>
  <c r="EI153" i="10"/>
  <c r="EH153" i="10"/>
  <c r="ED153" i="10"/>
  <c r="EC153" i="10"/>
  <c r="EB153" i="10"/>
  <c r="EA153" i="10"/>
  <c r="DW153" i="10"/>
  <c r="DV153" i="10"/>
  <c r="DU153" i="10"/>
  <c r="DT153" i="10"/>
  <c r="DP153" i="10"/>
  <c r="DO153" i="10"/>
  <c r="DN153" i="10"/>
  <c r="DM153" i="10"/>
  <c r="DI153" i="10"/>
  <c r="DH153" i="10"/>
  <c r="DG153" i="10"/>
  <c r="DF153" i="10"/>
  <c r="DB153" i="10"/>
  <c r="DA153" i="10"/>
  <c r="CZ153" i="10"/>
  <c r="CY153" i="10"/>
  <c r="CU153" i="10"/>
  <c r="CT153" i="10"/>
  <c r="CS153" i="10"/>
  <c r="CR153" i="10"/>
  <c r="CN153" i="10"/>
  <c r="CM153" i="10"/>
  <c r="CL153" i="10"/>
  <c r="CK153" i="10"/>
  <c r="CG153" i="10"/>
  <c r="CF153" i="10"/>
  <c r="CE153" i="10"/>
  <c r="CD153" i="10"/>
  <c r="BZ153" i="10"/>
  <c r="BY153" i="10"/>
  <c r="BX153" i="10"/>
  <c r="BW153" i="10"/>
  <c r="BS153" i="10"/>
  <c r="BR153" i="10"/>
  <c r="BQ153" i="10"/>
  <c r="BP153" i="10"/>
  <c r="BL153" i="10"/>
  <c r="BK153" i="10"/>
  <c r="BJ153" i="10"/>
  <c r="BI153" i="10"/>
  <c r="BE153" i="10"/>
  <c r="BD153" i="10"/>
  <c r="BC153" i="10"/>
  <c r="BB153" i="10"/>
  <c r="AX153" i="10"/>
  <c r="AW153" i="10"/>
  <c r="AV153" i="10"/>
  <c r="AU153" i="10"/>
  <c r="AQ153" i="10"/>
  <c r="AP153" i="10"/>
  <c r="AO153" i="10"/>
  <c r="AN153" i="10"/>
  <c r="AJ153" i="10"/>
  <c r="AI153" i="10"/>
  <c r="AH153" i="10"/>
  <c r="AG153" i="10"/>
  <c r="AC153" i="10"/>
  <c r="AB153" i="10"/>
  <c r="AA153" i="10"/>
  <c r="Z153" i="10"/>
  <c r="V153" i="10"/>
  <c r="U153" i="10"/>
  <c r="T153" i="10"/>
  <c r="S153" i="10"/>
  <c r="HJ152" i="10"/>
  <c r="HI152" i="10"/>
  <c r="HH152" i="10"/>
  <c r="HG152" i="10"/>
  <c r="HC152" i="10"/>
  <c r="HB152" i="10"/>
  <c r="HA152" i="10"/>
  <c r="GZ152" i="10"/>
  <c r="GV152" i="10"/>
  <c r="GU152" i="10"/>
  <c r="GT152" i="10"/>
  <c r="GS152" i="10"/>
  <c r="GO152" i="10"/>
  <c r="GN152" i="10"/>
  <c r="GM152" i="10"/>
  <c r="GL152" i="10"/>
  <c r="GH152" i="10"/>
  <c r="GG152" i="10"/>
  <c r="GF152" i="10"/>
  <c r="GE152" i="10"/>
  <c r="GA152" i="10"/>
  <c r="FZ152" i="10"/>
  <c r="FY152" i="10"/>
  <c r="FX152" i="10"/>
  <c r="FT152" i="10"/>
  <c r="FS152" i="10"/>
  <c r="FR152" i="10"/>
  <c r="FQ152" i="10"/>
  <c r="FM152" i="10"/>
  <c r="FL152" i="10"/>
  <c r="FK152" i="10"/>
  <c r="FJ152" i="10"/>
  <c r="FF152" i="10"/>
  <c r="FE152" i="10"/>
  <c r="FD152" i="10"/>
  <c r="FC152" i="10"/>
  <c r="EY152" i="10"/>
  <c r="EX152" i="10"/>
  <c r="EW152" i="10"/>
  <c r="EV152" i="10"/>
  <c r="ER152" i="10"/>
  <c r="EQ152" i="10"/>
  <c r="EP152" i="10"/>
  <c r="EO152" i="10"/>
  <c r="EK152" i="10"/>
  <c r="EJ152" i="10"/>
  <c r="EI152" i="10"/>
  <c r="EH152" i="10"/>
  <c r="ED152" i="10"/>
  <c r="EC152" i="10"/>
  <c r="EB152" i="10"/>
  <c r="EA152" i="10"/>
  <c r="DW152" i="10"/>
  <c r="DV152" i="10"/>
  <c r="DU152" i="10"/>
  <c r="DT152" i="10"/>
  <c r="DP152" i="10"/>
  <c r="DO152" i="10"/>
  <c r="DN152" i="10"/>
  <c r="DM152" i="10"/>
  <c r="DI152" i="10"/>
  <c r="DH152" i="10"/>
  <c r="DG152" i="10"/>
  <c r="DF152" i="10"/>
  <c r="DB152" i="10"/>
  <c r="DA152" i="10"/>
  <c r="CZ152" i="10"/>
  <c r="CY152" i="10"/>
  <c r="CU152" i="10"/>
  <c r="CT152" i="10"/>
  <c r="CS152" i="10"/>
  <c r="CR152" i="10"/>
  <c r="CN152" i="10"/>
  <c r="CM152" i="10"/>
  <c r="CL152" i="10"/>
  <c r="CK152" i="10"/>
  <c r="CG152" i="10"/>
  <c r="CF152" i="10"/>
  <c r="CE152" i="10"/>
  <c r="CD152" i="10"/>
  <c r="BZ152" i="10"/>
  <c r="BY152" i="10"/>
  <c r="BX152" i="10"/>
  <c r="BW152" i="10"/>
  <c r="BS152" i="10"/>
  <c r="BR152" i="10"/>
  <c r="BQ152" i="10"/>
  <c r="BP152" i="10"/>
  <c r="BL152" i="10"/>
  <c r="BK152" i="10"/>
  <c r="BJ152" i="10"/>
  <c r="BI152" i="10"/>
  <c r="BE152" i="10"/>
  <c r="BD152" i="10"/>
  <c r="BC152" i="10"/>
  <c r="BB152" i="10"/>
  <c r="AX152" i="10"/>
  <c r="AW152" i="10"/>
  <c r="AV152" i="10"/>
  <c r="AU152" i="10"/>
  <c r="AQ152" i="10"/>
  <c r="AP152" i="10"/>
  <c r="AO152" i="10"/>
  <c r="AN152" i="10"/>
  <c r="AJ152" i="10"/>
  <c r="AI152" i="10"/>
  <c r="AH152" i="10"/>
  <c r="AG152" i="10"/>
  <c r="AC152" i="10"/>
  <c r="AB152" i="10"/>
  <c r="AA152" i="10"/>
  <c r="Z152" i="10"/>
  <c r="V152" i="10"/>
  <c r="U152" i="10"/>
  <c r="T152" i="10"/>
  <c r="S152" i="10"/>
  <c r="HJ151" i="10"/>
  <c r="HI151" i="10"/>
  <c r="HH151" i="10"/>
  <c r="HG151" i="10"/>
  <c r="HC151" i="10"/>
  <c r="HB151" i="10"/>
  <c r="HA151" i="10"/>
  <c r="GZ151" i="10"/>
  <c r="GV151" i="10"/>
  <c r="GU151" i="10"/>
  <c r="GT151" i="10"/>
  <c r="GS151" i="10"/>
  <c r="GO151" i="10"/>
  <c r="GN151" i="10"/>
  <c r="GM151" i="10"/>
  <c r="GL151" i="10"/>
  <c r="GH151" i="10"/>
  <c r="GG151" i="10"/>
  <c r="GF151" i="10"/>
  <c r="GE151" i="10"/>
  <c r="GA151" i="10"/>
  <c r="FZ151" i="10"/>
  <c r="FY151" i="10"/>
  <c r="FX151" i="10"/>
  <c r="FT151" i="10"/>
  <c r="FS151" i="10"/>
  <c r="FR151" i="10"/>
  <c r="FQ151" i="10"/>
  <c r="FM151" i="10"/>
  <c r="FL151" i="10"/>
  <c r="FK151" i="10"/>
  <c r="FJ151" i="10"/>
  <c r="FF151" i="10"/>
  <c r="FE151" i="10"/>
  <c r="FD151" i="10"/>
  <c r="FC151" i="10"/>
  <c r="EY151" i="10"/>
  <c r="EX151" i="10"/>
  <c r="EW151" i="10"/>
  <c r="EV151" i="10"/>
  <c r="ER151" i="10"/>
  <c r="EQ151" i="10"/>
  <c r="EP151" i="10"/>
  <c r="EO151" i="10"/>
  <c r="EK151" i="10"/>
  <c r="EJ151" i="10"/>
  <c r="EI151" i="10"/>
  <c r="EH151" i="10"/>
  <c r="ED151" i="10"/>
  <c r="EC151" i="10"/>
  <c r="EB151" i="10"/>
  <c r="EA151" i="10"/>
  <c r="DW151" i="10"/>
  <c r="DV151" i="10"/>
  <c r="DU151" i="10"/>
  <c r="DT151" i="10"/>
  <c r="DP151" i="10"/>
  <c r="DO151" i="10"/>
  <c r="DN151" i="10"/>
  <c r="DM151" i="10"/>
  <c r="DI151" i="10"/>
  <c r="DH151" i="10"/>
  <c r="DG151" i="10"/>
  <c r="DF151" i="10"/>
  <c r="DB151" i="10"/>
  <c r="DA151" i="10"/>
  <c r="CZ151" i="10"/>
  <c r="CY151" i="10"/>
  <c r="CU151" i="10"/>
  <c r="CT151" i="10"/>
  <c r="CS151" i="10"/>
  <c r="CR151" i="10"/>
  <c r="CN151" i="10"/>
  <c r="CM151" i="10"/>
  <c r="CL151" i="10"/>
  <c r="CK151" i="10"/>
  <c r="CG151" i="10"/>
  <c r="CF151" i="10"/>
  <c r="CE151" i="10"/>
  <c r="CD151" i="10"/>
  <c r="BZ151" i="10"/>
  <c r="BY151" i="10"/>
  <c r="BX151" i="10"/>
  <c r="BW151" i="10"/>
  <c r="BS151" i="10"/>
  <c r="BR151" i="10"/>
  <c r="BQ151" i="10"/>
  <c r="BP151" i="10"/>
  <c r="BL151" i="10"/>
  <c r="BK151" i="10"/>
  <c r="BJ151" i="10"/>
  <c r="BI151" i="10"/>
  <c r="BE151" i="10"/>
  <c r="BD151" i="10"/>
  <c r="BC151" i="10"/>
  <c r="BB151" i="10"/>
  <c r="AX151" i="10"/>
  <c r="AW151" i="10"/>
  <c r="AV151" i="10"/>
  <c r="AU151" i="10"/>
  <c r="AQ151" i="10"/>
  <c r="AP151" i="10"/>
  <c r="AO151" i="10"/>
  <c r="AN151" i="10"/>
  <c r="AJ151" i="10"/>
  <c r="AI151" i="10"/>
  <c r="AH151" i="10"/>
  <c r="AG151" i="10"/>
  <c r="AC151" i="10"/>
  <c r="AB151" i="10"/>
  <c r="AA151" i="10"/>
  <c r="Z151" i="10"/>
  <c r="V151" i="10"/>
  <c r="U151" i="10"/>
  <c r="T151" i="10"/>
  <c r="S151" i="10"/>
  <c r="HJ150" i="10"/>
  <c r="HI150" i="10"/>
  <c r="HH150" i="10"/>
  <c r="HG150" i="10"/>
  <c r="HC150" i="10"/>
  <c r="HB150" i="10"/>
  <c r="HA150" i="10"/>
  <c r="GZ150" i="10"/>
  <c r="GV150" i="10"/>
  <c r="GU150" i="10"/>
  <c r="GT150" i="10"/>
  <c r="GS150" i="10"/>
  <c r="GO150" i="10"/>
  <c r="GN150" i="10"/>
  <c r="GM150" i="10"/>
  <c r="GL150" i="10"/>
  <c r="GH150" i="10"/>
  <c r="GG150" i="10"/>
  <c r="GF150" i="10"/>
  <c r="GE150" i="10"/>
  <c r="GA150" i="10"/>
  <c r="FZ150" i="10"/>
  <c r="FY150" i="10"/>
  <c r="FX150" i="10"/>
  <c r="FT150" i="10"/>
  <c r="FS150" i="10"/>
  <c r="FR150" i="10"/>
  <c r="FQ150" i="10"/>
  <c r="FM150" i="10"/>
  <c r="FL150" i="10"/>
  <c r="FK150" i="10"/>
  <c r="FJ150" i="10"/>
  <c r="FF150" i="10"/>
  <c r="FE150" i="10"/>
  <c r="FD150" i="10"/>
  <c r="FC150" i="10"/>
  <c r="EY150" i="10"/>
  <c r="EX150" i="10"/>
  <c r="EW150" i="10"/>
  <c r="EV150" i="10"/>
  <c r="ER150" i="10"/>
  <c r="EQ150" i="10"/>
  <c r="EP150" i="10"/>
  <c r="EO150" i="10"/>
  <c r="EK150" i="10"/>
  <c r="EJ150" i="10"/>
  <c r="EI150" i="10"/>
  <c r="EH150" i="10"/>
  <c r="ED150" i="10"/>
  <c r="EC150" i="10"/>
  <c r="EB150" i="10"/>
  <c r="EA150" i="10"/>
  <c r="DW150" i="10"/>
  <c r="DV150" i="10"/>
  <c r="DU150" i="10"/>
  <c r="DT150" i="10"/>
  <c r="DP150" i="10"/>
  <c r="DO150" i="10"/>
  <c r="DN150" i="10"/>
  <c r="DM150" i="10"/>
  <c r="DI150" i="10"/>
  <c r="DH150" i="10"/>
  <c r="DG150" i="10"/>
  <c r="DF150" i="10"/>
  <c r="DB150" i="10"/>
  <c r="DA150" i="10"/>
  <c r="CZ150" i="10"/>
  <c r="CY150" i="10"/>
  <c r="CU150" i="10"/>
  <c r="CT150" i="10"/>
  <c r="CS150" i="10"/>
  <c r="CR150" i="10"/>
  <c r="CN150" i="10"/>
  <c r="CM150" i="10"/>
  <c r="CL150" i="10"/>
  <c r="CK150" i="10"/>
  <c r="CG150" i="10"/>
  <c r="CF150" i="10"/>
  <c r="CE150" i="10"/>
  <c r="CD150" i="10"/>
  <c r="BZ150" i="10"/>
  <c r="BY150" i="10"/>
  <c r="BX150" i="10"/>
  <c r="BW150" i="10"/>
  <c r="BS150" i="10"/>
  <c r="BR150" i="10"/>
  <c r="BQ150" i="10"/>
  <c r="BP150" i="10"/>
  <c r="BL150" i="10"/>
  <c r="BK150" i="10"/>
  <c r="BJ150" i="10"/>
  <c r="BI150" i="10"/>
  <c r="BE150" i="10"/>
  <c r="BD150" i="10"/>
  <c r="BC150" i="10"/>
  <c r="BB150" i="10"/>
  <c r="AX150" i="10"/>
  <c r="AW150" i="10"/>
  <c r="AV150" i="10"/>
  <c r="AU150" i="10"/>
  <c r="AQ150" i="10"/>
  <c r="AP150" i="10"/>
  <c r="AO150" i="10"/>
  <c r="AN150" i="10"/>
  <c r="AJ150" i="10"/>
  <c r="AI150" i="10"/>
  <c r="AH150" i="10"/>
  <c r="AG150" i="10"/>
  <c r="AC150" i="10"/>
  <c r="AB150" i="10"/>
  <c r="AA150" i="10"/>
  <c r="Z150" i="10"/>
  <c r="V150" i="10"/>
  <c r="U150" i="10"/>
  <c r="T150" i="10"/>
  <c r="S150" i="10"/>
  <c r="HJ149" i="10"/>
  <c r="HI149" i="10"/>
  <c r="HH149" i="10"/>
  <c r="HG149" i="10"/>
  <c r="HC149" i="10"/>
  <c r="HB149" i="10"/>
  <c r="HA149" i="10"/>
  <c r="GZ149" i="10"/>
  <c r="GV149" i="10"/>
  <c r="GU149" i="10"/>
  <c r="GT149" i="10"/>
  <c r="GS149" i="10"/>
  <c r="GO149" i="10"/>
  <c r="GN149" i="10"/>
  <c r="GM149" i="10"/>
  <c r="GL149" i="10"/>
  <c r="GH149" i="10"/>
  <c r="GG149" i="10"/>
  <c r="GF149" i="10"/>
  <c r="GE149" i="10"/>
  <c r="GA149" i="10"/>
  <c r="FZ149" i="10"/>
  <c r="FY149" i="10"/>
  <c r="FX149" i="10"/>
  <c r="FT149" i="10"/>
  <c r="FS149" i="10"/>
  <c r="FR149" i="10"/>
  <c r="FQ149" i="10"/>
  <c r="FM149" i="10"/>
  <c r="FL149" i="10"/>
  <c r="FK149" i="10"/>
  <c r="FJ149" i="10"/>
  <c r="FF149" i="10"/>
  <c r="FE149" i="10"/>
  <c r="FD149" i="10"/>
  <c r="FC149" i="10"/>
  <c r="EY149" i="10"/>
  <c r="EX149" i="10"/>
  <c r="EW149" i="10"/>
  <c r="EV149" i="10"/>
  <c r="ER149" i="10"/>
  <c r="EQ149" i="10"/>
  <c r="EP149" i="10"/>
  <c r="EO149" i="10"/>
  <c r="EK149" i="10"/>
  <c r="EJ149" i="10"/>
  <c r="EI149" i="10"/>
  <c r="EH149" i="10"/>
  <c r="ED149" i="10"/>
  <c r="EC149" i="10"/>
  <c r="EB149" i="10"/>
  <c r="EA149" i="10"/>
  <c r="DW149" i="10"/>
  <c r="DV149" i="10"/>
  <c r="DU149" i="10"/>
  <c r="DT149" i="10"/>
  <c r="DP149" i="10"/>
  <c r="DO149" i="10"/>
  <c r="DN149" i="10"/>
  <c r="DM149" i="10"/>
  <c r="DI149" i="10"/>
  <c r="DH149" i="10"/>
  <c r="DG149" i="10"/>
  <c r="DF149" i="10"/>
  <c r="DB149" i="10"/>
  <c r="DA149" i="10"/>
  <c r="CZ149" i="10"/>
  <c r="CY149" i="10"/>
  <c r="CU149" i="10"/>
  <c r="CT149" i="10"/>
  <c r="CS149" i="10"/>
  <c r="CR149" i="10"/>
  <c r="CN149" i="10"/>
  <c r="CM149" i="10"/>
  <c r="CL149" i="10"/>
  <c r="CK149" i="10"/>
  <c r="CG149" i="10"/>
  <c r="CF149" i="10"/>
  <c r="CE149" i="10"/>
  <c r="CD149" i="10"/>
  <c r="BZ149" i="10"/>
  <c r="BY149" i="10"/>
  <c r="BX149" i="10"/>
  <c r="BW149" i="10"/>
  <c r="BS149" i="10"/>
  <c r="BR149" i="10"/>
  <c r="BQ149" i="10"/>
  <c r="BP149" i="10"/>
  <c r="BL149" i="10"/>
  <c r="BK149" i="10"/>
  <c r="BJ149" i="10"/>
  <c r="BI149" i="10"/>
  <c r="BE149" i="10"/>
  <c r="BD149" i="10"/>
  <c r="BC149" i="10"/>
  <c r="BB149" i="10"/>
  <c r="AX149" i="10"/>
  <c r="AW149" i="10"/>
  <c r="AV149" i="10"/>
  <c r="AU149" i="10"/>
  <c r="AQ149" i="10"/>
  <c r="AP149" i="10"/>
  <c r="AO149" i="10"/>
  <c r="AN149" i="10"/>
  <c r="AJ149" i="10"/>
  <c r="AI149" i="10"/>
  <c r="AH149" i="10"/>
  <c r="AG149" i="10"/>
  <c r="AC149" i="10"/>
  <c r="AB149" i="10"/>
  <c r="AA149" i="10"/>
  <c r="Z149" i="10"/>
  <c r="V149" i="10"/>
  <c r="U149" i="10"/>
  <c r="T149" i="10"/>
  <c r="S149" i="10"/>
  <c r="HJ148" i="10"/>
  <c r="HI148" i="10"/>
  <c r="HH148" i="10"/>
  <c r="HG148" i="10"/>
  <c r="HC148" i="10"/>
  <c r="HB148" i="10"/>
  <c r="HA148" i="10"/>
  <c r="GZ148" i="10"/>
  <c r="GV148" i="10"/>
  <c r="GU148" i="10"/>
  <c r="GT148" i="10"/>
  <c r="GS148" i="10"/>
  <c r="GO148" i="10"/>
  <c r="GN148" i="10"/>
  <c r="GM148" i="10"/>
  <c r="GL148" i="10"/>
  <c r="GH148" i="10"/>
  <c r="GG148" i="10"/>
  <c r="GF148" i="10"/>
  <c r="GE148" i="10"/>
  <c r="GA148" i="10"/>
  <c r="FZ148" i="10"/>
  <c r="FY148" i="10"/>
  <c r="FX148" i="10"/>
  <c r="FT148" i="10"/>
  <c r="FS148" i="10"/>
  <c r="FR148" i="10"/>
  <c r="FQ148" i="10"/>
  <c r="FM148" i="10"/>
  <c r="FL148" i="10"/>
  <c r="FK148" i="10"/>
  <c r="FJ148" i="10"/>
  <c r="FF148" i="10"/>
  <c r="FE148" i="10"/>
  <c r="FD148" i="10"/>
  <c r="FC148" i="10"/>
  <c r="EY148" i="10"/>
  <c r="EX148" i="10"/>
  <c r="EW148" i="10"/>
  <c r="EV148" i="10"/>
  <c r="ER148" i="10"/>
  <c r="EQ148" i="10"/>
  <c r="EP148" i="10"/>
  <c r="EO148" i="10"/>
  <c r="EK148" i="10"/>
  <c r="EJ148" i="10"/>
  <c r="EI148" i="10"/>
  <c r="EH148" i="10"/>
  <c r="ED148" i="10"/>
  <c r="EC148" i="10"/>
  <c r="EB148" i="10"/>
  <c r="EA148" i="10"/>
  <c r="DW148" i="10"/>
  <c r="DV148" i="10"/>
  <c r="DU148" i="10"/>
  <c r="DT148" i="10"/>
  <c r="DP148" i="10"/>
  <c r="DO148" i="10"/>
  <c r="DN148" i="10"/>
  <c r="DM148" i="10"/>
  <c r="DI148" i="10"/>
  <c r="DH148" i="10"/>
  <c r="DG148" i="10"/>
  <c r="DF148" i="10"/>
  <c r="DB148" i="10"/>
  <c r="DA148" i="10"/>
  <c r="CZ148" i="10"/>
  <c r="CY148" i="10"/>
  <c r="CU148" i="10"/>
  <c r="CT148" i="10"/>
  <c r="CS148" i="10"/>
  <c r="CR148" i="10"/>
  <c r="CN148" i="10"/>
  <c r="CM148" i="10"/>
  <c r="CL148" i="10"/>
  <c r="CK148" i="10"/>
  <c r="CG148" i="10"/>
  <c r="CF148" i="10"/>
  <c r="CE148" i="10"/>
  <c r="CD148" i="10"/>
  <c r="BZ148" i="10"/>
  <c r="BY148" i="10"/>
  <c r="BX148" i="10"/>
  <c r="BW148" i="10"/>
  <c r="BS148" i="10"/>
  <c r="BR148" i="10"/>
  <c r="BQ148" i="10"/>
  <c r="BP148" i="10"/>
  <c r="BL148" i="10"/>
  <c r="BK148" i="10"/>
  <c r="BJ148" i="10"/>
  <c r="BI148" i="10"/>
  <c r="BE148" i="10"/>
  <c r="BD148" i="10"/>
  <c r="BC148" i="10"/>
  <c r="BB148" i="10"/>
  <c r="AX148" i="10"/>
  <c r="AW148" i="10"/>
  <c r="AV148" i="10"/>
  <c r="AU148" i="10"/>
  <c r="AQ148" i="10"/>
  <c r="AP148" i="10"/>
  <c r="AO148" i="10"/>
  <c r="AN148" i="10"/>
  <c r="AJ148" i="10"/>
  <c r="AI148" i="10"/>
  <c r="AH148" i="10"/>
  <c r="AG148" i="10"/>
  <c r="AC148" i="10"/>
  <c r="AB148" i="10"/>
  <c r="AA148" i="10"/>
  <c r="Z148" i="10"/>
  <c r="V148" i="10"/>
  <c r="U148" i="10"/>
  <c r="T148" i="10"/>
  <c r="S148" i="10"/>
  <c r="HJ147" i="10"/>
  <c r="HI147" i="10"/>
  <c r="HH147" i="10"/>
  <c r="HG147" i="10"/>
  <c r="HC147" i="10"/>
  <c r="HB147" i="10"/>
  <c r="HA147" i="10"/>
  <c r="GZ147" i="10"/>
  <c r="GV147" i="10"/>
  <c r="GU147" i="10"/>
  <c r="GT147" i="10"/>
  <c r="GS147" i="10"/>
  <c r="GO147" i="10"/>
  <c r="GN147" i="10"/>
  <c r="GM147" i="10"/>
  <c r="GL147" i="10"/>
  <c r="GH147" i="10"/>
  <c r="GG147" i="10"/>
  <c r="GF147" i="10"/>
  <c r="GE147" i="10"/>
  <c r="GA147" i="10"/>
  <c r="FZ147" i="10"/>
  <c r="FY147" i="10"/>
  <c r="FX147" i="10"/>
  <c r="FT147" i="10"/>
  <c r="FS147" i="10"/>
  <c r="FR147" i="10"/>
  <c r="FQ147" i="10"/>
  <c r="FM147" i="10"/>
  <c r="FL147" i="10"/>
  <c r="FK147" i="10"/>
  <c r="FJ147" i="10"/>
  <c r="FF147" i="10"/>
  <c r="FE147" i="10"/>
  <c r="FD147" i="10"/>
  <c r="FC147" i="10"/>
  <c r="EY147" i="10"/>
  <c r="EX147" i="10"/>
  <c r="EW147" i="10"/>
  <c r="EV147" i="10"/>
  <c r="ER147" i="10"/>
  <c r="EQ147" i="10"/>
  <c r="EP147" i="10"/>
  <c r="EO147" i="10"/>
  <c r="EK147" i="10"/>
  <c r="EJ147" i="10"/>
  <c r="EI147" i="10"/>
  <c r="EH147" i="10"/>
  <c r="ED147" i="10"/>
  <c r="EC147" i="10"/>
  <c r="EB147" i="10"/>
  <c r="EA147" i="10"/>
  <c r="DW147" i="10"/>
  <c r="DV147" i="10"/>
  <c r="DU147" i="10"/>
  <c r="DT147" i="10"/>
  <c r="DP147" i="10"/>
  <c r="DO147" i="10"/>
  <c r="DN147" i="10"/>
  <c r="DM147" i="10"/>
  <c r="DI147" i="10"/>
  <c r="DH147" i="10"/>
  <c r="DG147" i="10"/>
  <c r="DF147" i="10"/>
  <c r="DB147" i="10"/>
  <c r="DA147" i="10"/>
  <c r="CZ147" i="10"/>
  <c r="CY147" i="10"/>
  <c r="CU147" i="10"/>
  <c r="CT147" i="10"/>
  <c r="CS147" i="10"/>
  <c r="CR147" i="10"/>
  <c r="CN147" i="10"/>
  <c r="CM147" i="10"/>
  <c r="CL147" i="10"/>
  <c r="CK147" i="10"/>
  <c r="CG147" i="10"/>
  <c r="CF147" i="10"/>
  <c r="CE147" i="10"/>
  <c r="CD147" i="10"/>
  <c r="BZ147" i="10"/>
  <c r="BY147" i="10"/>
  <c r="BX147" i="10"/>
  <c r="BW147" i="10"/>
  <c r="BS147" i="10"/>
  <c r="BR147" i="10"/>
  <c r="BQ147" i="10"/>
  <c r="BP147" i="10"/>
  <c r="BL147" i="10"/>
  <c r="BK147" i="10"/>
  <c r="BJ147" i="10"/>
  <c r="BI147" i="10"/>
  <c r="BE147" i="10"/>
  <c r="BD147" i="10"/>
  <c r="BC147" i="10"/>
  <c r="BB147" i="10"/>
  <c r="AX147" i="10"/>
  <c r="AW147" i="10"/>
  <c r="AV147" i="10"/>
  <c r="AU147" i="10"/>
  <c r="AQ147" i="10"/>
  <c r="AP147" i="10"/>
  <c r="AO147" i="10"/>
  <c r="AN147" i="10"/>
  <c r="AJ147" i="10"/>
  <c r="AI147" i="10"/>
  <c r="AH147" i="10"/>
  <c r="AG147" i="10"/>
  <c r="AC147" i="10"/>
  <c r="AB147" i="10"/>
  <c r="AA147" i="10"/>
  <c r="Z147" i="10"/>
  <c r="V147" i="10"/>
  <c r="U147" i="10"/>
  <c r="T147" i="10"/>
  <c r="S147" i="10"/>
  <c r="HJ146" i="10"/>
  <c r="HI146" i="10"/>
  <c r="HH146" i="10"/>
  <c r="HG146" i="10"/>
  <c r="HC146" i="10"/>
  <c r="HB146" i="10"/>
  <c r="HA146" i="10"/>
  <c r="GZ146" i="10"/>
  <c r="GV146" i="10"/>
  <c r="GU146" i="10"/>
  <c r="GT146" i="10"/>
  <c r="GS146" i="10"/>
  <c r="GO146" i="10"/>
  <c r="GN146" i="10"/>
  <c r="GM146" i="10"/>
  <c r="GL146" i="10"/>
  <c r="GH146" i="10"/>
  <c r="GG146" i="10"/>
  <c r="GF146" i="10"/>
  <c r="GE146" i="10"/>
  <c r="GA146" i="10"/>
  <c r="FZ146" i="10"/>
  <c r="FY146" i="10"/>
  <c r="FX146" i="10"/>
  <c r="FT146" i="10"/>
  <c r="FS146" i="10"/>
  <c r="FR146" i="10"/>
  <c r="FQ146" i="10"/>
  <c r="FM146" i="10"/>
  <c r="FL146" i="10"/>
  <c r="FK146" i="10"/>
  <c r="FJ146" i="10"/>
  <c r="FF146" i="10"/>
  <c r="FE146" i="10"/>
  <c r="FD146" i="10"/>
  <c r="FC146" i="10"/>
  <c r="EY146" i="10"/>
  <c r="EX146" i="10"/>
  <c r="EW146" i="10"/>
  <c r="EV146" i="10"/>
  <c r="ER146" i="10"/>
  <c r="EQ146" i="10"/>
  <c r="EP146" i="10"/>
  <c r="EO146" i="10"/>
  <c r="EK146" i="10"/>
  <c r="EJ146" i="10"/>
  <c r="EI146" i="10"/>
  <c r="EH146" i="10"/>
  <c r="ED146" i="10"/>
  <c r="EC146" i="10"/>
  <c r="EB146" i="10"/>
  <c r="EA146" i="10"/>
  <c r="DW146" i="10"/>
  <c r="DV146" i="10"/>
  <c r="DU146" i="10"/>
  <c r="DT146" i="10"/>
  <c r="DP146" i="10"/>
  <c r="DO146" i="10"/>
  <c r="DN146" i="10"/>
  <c r="DM146" i="10"/>
  <c r="DI146" i="10"/>
  <c r="DH146" i="10"/>
  <c r="DG146" i="10"/>
  <c r="DF146" i="10"/>
  <c r="DB146" i="10"/>
  <c r="DA146" i="10"/>
  <c r="CZ146" i="10"/>
  <c r="CY146" i="10"/>
  <c r="CU146" i="10"/>
  <c r="CT146" i="10"/>
  <c r="CS146" i="10"/>
  <c r="CR146" i="10"/>
  <c r="CN146" i="10"/>
  <c r="CM146" i="10"/>
  <c r="CL146" i="10"/>
  <c r="CK146" i="10"/>
  <c r="CG146" i="10"/>
  <c r="CF146" i="10"/>
  <c r="CE146" i="10"/>
  <c r="CD146" i="10"/>
  <c r="BZ146" i="10"/>
  <c r="BY146" i="10"/>
  <c r="BX146" i="10"/>
  <c r="BW146" i="10"/>
  <c r="BS146" i="10"/>
  <c r="BR146" i="10"/>
  <c r="BQ146" i="10"/>
  <c r="BP146" i="10"/>
  <c r="BL146" i="10"/>
  <c r="BK146" i="10"/>
  <c r="BJ146" i="10"/>
  <c r="BI146" i="10"/>
  <c r="BE146" i="10"/>
  <c r="BD146" i="10"/>
  <c r="BC146" i="10"/>
  <c r="BB146" i="10"/>
  <c r="AX146" i="10"/>
  <c r="AW146" i="10"/>
  <c r="AV146" i="10"/>
  <c r="AU146" i="10"/>
  <c r="AQ146" i="10"/>
  <c r="AP146" i="10"/>
  <c r="AO146" i="10"/>
  <c r="AN146" i="10"/>
  <c r="AJ146" i="10"/>
  <c r="AI146" i="10"/>
  <c r="AH146" i="10"/>
  <c r="AG146" i="10"/>
  <c r="AC146" i="10"/>
  <c r="AB146" i="10"/>
  <c r="AA146" i="10"/>
  <c r="Z146" i="10"/>
  <c r="V146" i="10"/>
  <c r="U146" i="10"/>
  <c r="T146" i="10"/>
  <c r="S146" i="10"/>
  <c r="HJ145" i="10"/>
  <c r="HI145" i="10"/>
  <c r="HH145" i="10"/>
  <c r="HG145" i="10"/>
  <c r="HC145" i="10"/>
  <c r="HB145" i="10"/>
  <c r="HA145" i="10"/>
  <c r="GZ145" i="10"/>
  <c r="GV145" i="10"/>
  <c r="GU145" i="10"/>
  <c r="GT145" i="10"/>
  <c r="GS145" i="10"/>
  <c r="GO145" i="10"/>
  <c r="GN145" i="10"/>
  <c r="GM145" i="10"/>
  <c r="GL145" i="10"/>
  <c r="GH145" i="10"/>
  <c r="GG145" i="10"/>
  <c r="GF145" i="10"/>
  <c r="GE145" i="10"/>
  <c r="GA145" i="10"/>
  <c r="FZ145" i="10"/>
  <c r="FY145" i="10"/>
  <c r="FX145" i="10"/>
  <c r="FT145" i="10"/>
  <c r="FS145" i="10"/>
  <c r="FR145" i="10"/>
  <c r="FQ145" i="10"/>
  <c r="FM145" i="10"/>
  <c r="FL145" i="10"/>
  <c r="FK145" i="10"/>
  <c r="FJ145" i="10"/>
  <c r="FF145" i="10"/>
  <c r="FE145" i="10"/>
  <c r="FD145" i="10"/>
  <c r="FC145" i="10"/>
  <c r="EY145" i="10"/>
  <c r="EX145" i="10"/>
  <c r="EW145" i="10"/>
  <c r="EV145" i="10"/>
  <c r="ER145" i="10"/>
  <c r="EQ145" i="10"/>
  <c r="EP145" i="10"/>
  <c r="EO145" i="10"/>
  <c r="EK145" i="10"/>
  <c r="EJ145" i="10"/>
  <c r="EI145" i="10"/>
  <c r="EH145" i="10"/>
  <c r="ED145" i="10"/>
  <c r="EC145" i="10"/>
  <c r="EB145" i="10"/>
  <c r="EA145" i="10"/>
  <c r="DW145" i="10"/>
  <c r="DV145" i="10"/>
  <c r="DU145" i="10"/>
  <c r="DT145" i="10"/>
  <c r="DP145" i="10"/>
  <c r="DO145" i="10"/>
  <c r="DN145" i="10"/>
  <c r="DM145" i="10"/>
  <c r="DI145" i="10"/>
  <c r="DH145" i="10"/>
  <c r="DG145" i="10"/>
  <c r="DF145" i="10"/>
  <c r="DB145" i="10"/>
  <c r="DA145" i="10"/>
  <c r="CZ145" i="10"/>
  <c r="CY145" i="10"/>
  <c r="CU145" i="10"/>
  <c r="CT145" i="10"/>
  <c r="CS145" i="10"/>
  <c r="CR145" i="10"/>
  <c r="CN145" i="10"/>
  <c r="CM145" i="10"/>
  <c r="CL145" i="10"/>
  <c r="CK145" i="10"/>
  <c r="CG145" i="10"/>
  <c r="CF145" i="10"/>
  <c r="CE145" i="10"/>
  <c r="CD145" i="10"/>
  <c r="BZ145" i="10"/>
  <c r="BY145" i="10"/>
  <c r="BX145" i="10"/>
  <c r="BW145" i="10"/>
  <c r="BS145" i="10"/>
  <c r="BR145" i="10"/>
  <c r="BQ145" i="10"/>
  <c r="BP145" i="10"/>
  <c r="BL145" i="10"/>
  <c r="BK145" i="10"/>
  <c r="BJ145" i="10"/>
  <c r="BI145" i="10"/>
  <c r="BE145" i="10"/>
  <c r="BD145" i="10"/>
  <c r="BC145" i="10"/>
  <c r="BB145" i="10"/>
  <c r="AX145" i="10"/>
  <c r="AW145" i="10"/>
  <c r="AV145" i="10"/>
  <c r="AU145" i="10"/>
  <c r="AQ145" i="10"/>
  <c r="AP145" i="10"/>
  <c r="AO145" i="10"/>
  <c r="AN145" i="10"/>
  <c r="AJ145" i="10"/>
  <c r="AI145" i="10"/>
  <c r="AH145" i="10"/>
  <c r="AG145" i="10"/>
  <c r="AC145" i="10"/>
  <c r="AB145" i="10"/>
  <c r="AA145" i="10"/>
  <c r="Z145" i="10"/>
  <c r="V145" i="10"/>
  <c r="U145" i="10"/>
  <c r="T145" i="10"/>
  <c r="S145" i="10"/>
  <c r="HJ144" i="10"/>
  <c r="HI144" i="10"/>
  <c r="HH144" i="10"/>
  <c r="HG144" i="10"/>
  <c r="HC144" i="10"/>
  <c r="HB144" i="10"/>
  <c r="HA144" i="10"/>
  <c r="GZ144" i="10"/>
  <c r="GV144" i="10"/>
  <c r="GU144" i="10"/>
  <c r="GT144" i="10"/>
  <c r="GS144" i="10"/>
  <c r="GO144" i="10"/>
  <c r="GN144" i="10"/>
  <c r="GM144" i="10"/>
  <c r="GL144" i="10"/>
  <c r="GH144" i="10"/>
  <c r="GG144" i="10"/>
  <c r="GF144" i="10"/>
  <c r="GE144" i="10"/>
  <c r="GA144" i="10"/>
  <c r="FZ144" i="10"/>
  <c r="FY144" i="10"/>
  <c r="FX144" i="10"/>
  <c r="FT144" i="10"/>
  <c r="FS144" i="10"/>
  <c r="FR144" i="10"/>
  <c r="FQ144" i="10"/>
  <c r="FM144" i="10"/>
  <c r="FL144" i="10"/>
  <c r="FK144" i="10"/>
  <c r="FJ144" i="10"/>
  <c r="FF144" i="10"/>
  <c r="FE144" i="10"/>
  <c r="FD144" i="10"/>
  <c r="FC144" i="10"/>
  <c r="EY144" i="10"/>
  <c r="EX144" i="10"/>
  <c r="EW144" i="10"/>
  <c r="EV144" i="10"/>
  <c r="ER144" i="10"/>
  <c r="EQ144" i="10"/>
  <c r="EP144" i="10"/>
  <c r="EO144" i="10"/>
  <c r="EK144" i="10"/>
  <c r="EJ144" i="10"/>
  <c r="EI144" i="10"/>
  <c r="EH144" i="10"/>
  <c r="ED144" i="10"/>
  <c r="EC144" i="10"/>
  <c r="EB144" i="10"/>
  <c r="EA144" i="10"/>
  <c r="DW144" i="10"/>
  <c r="DV144" i="10"/>
  <c r="DU144" i="10"/>
  <c r="DT144" i="10"/>
  <c r="DP144" i="10"/>
  <c r="DO144" i="10"/>
  <c r="DN144" i="10"/>
  <c r="DM144" i="10"/>
  <c r="DI144" i="10"/>
  <c r="DH144" i="10"/>
  <c r="DG144" i="10"/>
  <c r="DF144" i="10"/>
  <c r="DB144" i="10"/>
  <c r="DA144" i="10"/>
  <c r="CZ144" i="10"/>
  <c r="CY144" i="10"/>
  <c r="CU144" i="10"/>
  <c r="CT144" i="10"/>
  <c r="CS144" i="10"/>
  <c r="CR144" i="10"/>
  <c r="CN144" i="10"/>
  <c r="CM144" i="10"/>
  <c r="CL144" i="10"/>
  <c r="CK144" i="10"/>
  <c r="CG144" i="10"/>
  <c r="CF144" i="10"/>
  <c r="CE144" i="10"/>
  <c r="CD144" i="10"/>
  <c r="BZ144" i="10"/>
  <c r="BY144" i="10"/>
  <c r="BX144" i="10"/>
  <c r="BW144" i="10"/>
  <c r="BS144" i="10"/>
  <c r="BR144" i="10"/>
  <c r="BQ144" i="10"/>
  <c r="BP144" i="10"/>
  <c r="BL144" i="10"/>
  <c r="BK144" i="10"/>
  <c r="BJ144" i="10"/>
  <c r="BI144" i="10"/>
  <c r="BE144" i="10"/>
  <c r="BD144" i="10"/>
  <c r="BC144" i="10"/>
  <c r="BB144" i="10"/>
  <c r="AX144" i="10"/>
  <c r="AW144" i="10"/>
  <c r="AV144" i="10"/>
  <c r="AU144" i="10"/>
  <c r="AQ144" i="10"/>
  <c r="AP144" i="10"/>
  <c r="AO144" i="10"/>
  <c r="AN144" i="10"/>
  <c r="AJ144" i="10"/>
  <c r="AI144" i="10"/>
  <c r="AH144" i="10"/>
  <c r="AG144" i="10"/>
  <c r="AC144" i="10"/>
  <c r="AB144" i="10"/>
  <c r="AA144" i="10"/>
  <c r="Z144" i="10"/>
  <c r="V144" i="10"/>
  <c r="U144" i="10"/>
  <c r="T144" i="10"/>
  <c r="S144" i="10"/>
  <c r="HJ143" i="10"/>
  <c r="HI143" i="10"/>
  <c r="HH143" i="10"/>
  <c r="HG143" i="10"/>
  <c r="HC143" i="10"/>
  <c r="HB143" i="10"/>
  <c r="HA143" i="10"/>
  <c r="GZ143" i="10"/>
  <c r="GV143" i="10"/>
  <c r="GU143" i="10"/>
  <c r="GT143" i="10"/>
  <c r="GS143" i="10"/>
  <c r="GO143" i="10"/>
  <c r="GN143" i="10"/>
  <c r="GM143" i="10"/>
  <c r="GL143" i="10"/>
  <c r="GH143" i="10"/>
  <c r="GG143" i="10"/>
  <c r="GF143" i="10"/>
  <c r="GE143" i="10"/>
  <c r="GA143" i="10"/>
  <c r="FZ143" i="10"/>
  <c r="FY143" i="10"/>
  <c r="FX143" i="10"/>
  <c r="FT143" i="10"/>
  <c r="FS143" i="10"/>
  <c r="FR143" i="10"/>
  <c r="FQ143" i="10"/>
  <c r="FM143" i="10"/>
  <c r="FL143" i="10"/>
  <c r="FK143" i="10"/>
  <c r="FJ143" i="10"/>
  <c r="FF143" i="10"/>
  <c r="FE143" i="10"/>
  <c r="FD143" i="10"/>
  <c r="FC143" i="10"/>
  <c r="EY143" i="10"/>
  <c r="EX143" i="10"/>
  <c r="EW143" i="10"/>
  <c r="EV143" i="10"/>
  <c r="ER143" i="10"/>
  <c r="EQ143" i="10"/>
  <c r="EP143" i="10"/>
  <c r="EO143" i="10"/>
  <c r="EK143" i="10"/>
  <c r="EJ143" i="10"/>
  <c r="EI143" i="10"/>
  <c r="EH143" i="10"/>
  <c r="ED143" i="10"/>
  <c r="EC143" i="10"/>
  <c r="EB143" i="10"/>
  <c r="EA143" i="10"/>
  <c r="DW143" i="10"/>
  <c r="DV143" i="10"/>
  <c r="DU143" i="10"/>
  <c r="DT143" i="10"/>
  <c r="DP143" i="10"/>
  <c r="DO143" i="10"/>
  <c r="DN143" i="10"/>
  <c r="DM143" i="10"/>
  <c r="DI143" i="10"/>
  <c r="DH143" i="10"/>
  <c r="DG143" i="10"/>
  <c r="DF143" i="10"/>
  <c r="DB143" i="10"/>
  <c r="DA143" i="10"/>
  <c r="CZ143" i="10"/>
  <c r="CY143" i="10"/>
  <c r="CU143" i="10"/>
  <c r="CT143" i="10"/>
  <c r="CS143" i="10"/>
  <c r="CR143" i="10"/>
  <c r="CN143" i="10"/>
  <c r="CM143" i="10"/>
  <c r="CL143" i="10"/>
  <c r="CK143" i="10"/>
  <c r="CG143" i="10"/>
  <c r="CF143" i="10"/>
  <c r="CE143" i="10"/>
  <c r="CD143" i="10"/>
  <c r="BZ143" i="10"/>
  <c r="BY143" i="10"/>
  <c r="BX143" i="10"/>
  <c r="BW143" i="10"/>
  <c r="BS143" i="10"/>
  <c r="BR143" i="10"/>
  <c r="BQ143" i="10"/>
  <c r="BP143" i="10"/>
  <c r="BL143" i="10"/>
  <c r="BK143" i="10"/>
  <c r="BJ143" i="10"/>
  <c r="BI143" i="10"/>
  <c r="BE143" i="10"/>
  <c r="BD143" i="10"/>
  <c r="BC143" i="10"/>
  <c r="BB143" i="10"/>
  <c r="AX143" i="10"/>
  <c r="AW143" i="10"/>
  <c r="AV143" i="10"/>
  <c r="AU143" i="10"/>
  <c r="AQ143" i="10"/>
  <c r="AP143" i="10"/>
  <c r="AO143" i="10"/>
  <c r="AN143" i="10"/>
  <c r="AJ143" i="10"/>
  <c r="AI143" i="10"/>
  <c r="AH143" i="10"/>
  <c r="AG143" i="10"/>
  <c r="AC143" i="10"/>
  <c r="AB143" i="10"/>
  <c r="AA143" i="10"/>
  <c r="Z143" i="10"/>
  <c r="V143" i="10"/>
  <c r="U143" i="10"/>
  <c r="T143" i="10"/>
  <c r="S143" i="10"/>
  <c r="HJ142" i="10"/>
  <c r="HI142" i="10"/>
  <c r="HH142" i="10"/>
  <c r="HG142" i="10"/>
  <c r="HC142" i="10"/>
  <c r="HB142" i="10"/>
  <c r="HA142" i="10"/>
  <c r="GZ142" i="10"/>
  <c r="GV142" i="10"/>
  <c r="GU142" i="10"/>
  <c r="GT142" i="10"/>
  <c r="GS142" i="10"/>
  <c r="GO142" i="10"/>
  <c r="GN142" i="10"/>
  <c r="GM142" i="10"/>
  <c r="GL142" i="10"/>
  <c r="GH142" i="10"/>
  <c r="GG142" i="10"/>
  <c r="GF142" i="10"/>
  <c r="GE142" i="10"/>
  <c r="GA142" i="10"/>
  <c r="FZ142" i="10"/>
  <c r="FY142" i="10"/>
  <c r="FX142" i="10"/>
  <c r="FT142" i="10"/>
  <c r="FS142" i="10"/>
  <c r="FR142" i="10"/>
  <c r="FQ142" i="10"/>
  <c r="FM142" i="10"/>
  <c r="FL142" i="10"/>
  <c r="FK142" i="10"/>
  <c r="FJ142" i="10"/>
  <c r="FF142" i="10"/>
  <c r="FE142" i="10"/>
  <c r="FD142" i="10"/>
  <c r="FC142" i="10"/>
  <c r="EY142" i="10"/>
  <c r="EX142" i="10"/>
  <c r="EW142" i="10"/>
  <c r="EV142" i="10"/>
  <c r="ER142" i="10"/>
  <c r="EQ142" i="10"/>
  <c r="EP142" i="10"/>
  <c r="EO142" i="10"/>
  <c r="EK142" i="10"/>
  <c r="EJ142" i="10"/>
  <c r="EI142" i="10"/>
  <c r="EH142" i="10"/>
  <c r="ED142" i="10"/>
  <c r="EC142" i="10"/>
  <c r="EB142" i="10"/>
  <c r="EA142" i="10"/>
  <c r="DW142" i="10"/>
  <c r="DV142" i="10"/>
  <c r="DU142" i="10"/>
  <c r="DT142" i="10"/>
  <c r="DP142" i="10"/>
  <c r="DO142" i="10"/>
  <c r="DN142" i="10"/>
  <c r="DM142" i="10"/>
  <c r="DI142" i="10"/>
  <c r="DH142" i="10"/>
  <c r="DG142" i="10"/>
  <c r="DF142" i="10"/>
  <c r="DB142" i="10"/>
  <c r="DA142" i="10"/>
  <c r="CZ142" i="10"/>
  <c r="CY142" i="10"/>
  <c r="CU142" i="10"/>
  <c r="CT142" i="10"/>
  <c r="CS142" i="10"/>
  <c r="CR142" i="10"/>
  <c r="CN142" i="10"/>
  <c r="CM142" i="10"/>
  <c r="CL142" i="10"/>
  <c r="CK142" i="10"/>
  <c r="CG142" i="10"/>
  <c r="CF142" i="10"/>
  <c r="CE142" i="10"/>
  <c r="CD142" i="10"/>
  <c r="BZ142" i="10"/>
  <c r="BY142" i="10"/>
  <c r="BX142" i="10"/>
  <c r="BW142" i="10"/>
  <c r="BS142" i="10"/>
  <c r="BR142" i="10"/>
  <c r="BQ142" i="10"/>
  <c r="BP142" i="10"/>
  <c r="BL142" i="10"/>
  <c r="BK142" i="10"/>
  <c r="BJ142" i="10"/>
  <c r="BI142" i="10"/>
  <c r="BE142" i="10"/>
  <c r="BD142" i="10"/>
  <c r="BC142" i="10"/>
  <c r="BB142" i="10"/>
  <c r="AX142" i="10"/>
  <c r="AW142" i="10"/>
  <c r="AV142" i="10"/>
  <c r="AU142" i="10"/>
  <c r="AQ142" i="10"/>
  <c r="AP142" i="10"/>
  <c r="AO142" i="10"/>
  <c r="AN142" i="10"/>
  <c r="AJ142" i="10"/>
  <c r="AI142" i="10"/>
  <c r="AH142" i="10"/>
  <c r="AG142" i="10"/>
  <c r="AC142" i="10"/>
  <c r="AB142" i="10"/>
  <c r="AA142" i="10"/>
  <c r="Z142" i="10"/>
  <c r="V142" i="10"/>
  <c r="U142" i="10"/>
  <c r="T142" i="10"/>
  <c r="S142" i="10"/>
  <c r="HJ141" i="10"/>
  <c r="HI141" i="10"/>
  <c r="HH141" i="10"/>
  <c r="HG141" i="10"/>
  <c r="HC141" i="10"/>
  <c r="HB141" i="10"/>
  <c r="HA141" i="10"/>
  <c r="GZ141" i="10"/>
  <c r="GV141" i="10"/>
  <c r="GU141" i="10"/>
  <c r="GT141" i="10"/>
  <c r="GS141" i="10"/>
  <c r="GO141" i="10"/>
  <c r="GN141" i="10"/>
  <c r="GM141" i="10"/>
  <c r="GL141" i="10"/>
  <c r="GH141" i="10"/>
  <c r="GG141" i="10"/>
  <c r="GF141" i="10"/>
  <c r="GE141" i="10"/>
  <c r="GA141" i="10"/>
  <c r="FZ141" i="10"/>
  <c r="FY141" i="10"/>
  <c r="FX141" i="10"/>
  <c r="FT141" i="10"/>
  <c r="FS141" i="10"/>
  <c r="FR141" i="10"/>
  <c r="FQ141" i="10"/>
  <c r="FM141" i="10"/>
  <c r="FL141" i="10"/>
  <c r="FK141" i="10"/>
  <c r="FJ141" i="10"/>
  <c r="FF141" i="10"/>
  <c r="FE141" i="10"/>
  <c r="FD141" i="10"/>
  <c r="FC141" i="10"/>
  <c r="EY141" i="10"/>
  <c r="EX141" i="10"/>
  <c r="EW141" i="10"/>
  <c r="EV141" i="10"/>
  <c r="ER141" i="10"/>
  <c r="EQ141" i="10"/>
  <c r="EP141" i="10"/>
  <c r="EO141" i="10"/>
  <c r="EK141" i="10"/>
  <c r="EJ141" i="10"/>
  <c r="EI141" i="10"/>
  <c r="EH141" i="10"/>
  <c r="ED141" i="10"/>
  <c r="EC141" i="10"/>
  <c r="EB141" i="10"/>
  <c r="EA141" i="10"/>
  <c r="DW141" i="10"/>
  <c r="DV141" i="10"/>
  <c r="DU141" i="10"/>
  <c r="DT141" i="10"/>
  <c r="DP141" i="10"/>
  <c r="DO141" i="10"/>
  <c r="DN141" i="10"/>
  <c r="DM141" i="10"/>
  <c r="DI141" i="10"/>
  <c r="DH141" i="10"/>
  <c r="DG141" i="10"/>
  <c r="DF141" i="10"/>
  <c r="DB141" i="10"/>
  <c r="DA141" i="10"/>
  <c r="CZ141" i="10"/>
  <c r="CY141" i="10"/>
  <c r="CU141" i="10"/>
  <c r="CT141" i="10"/>
  <c r="CS141" i="10"/>
  <c r="CR141" i="10"/>
  <c r="CN141" i="10"/>
  <c r="CM141" i="10"/>
  <c r="CL141" i="10"/>
  <c r="CK141" i="10"/>
  <c r="CG141" i="10"/>
  <c r="CF141" i="10"/>
  <c r="CE141" i="10"/>
  <c r="CD141" i="10"/>
  <c r="BZ141" i="10"/>
  <c r="BY141" i="10"/>
  <c r="BX141" i="10"/>
  <c r="BW141" i="10"/>
  <c r="BS141" i="10"/>
  <c r="BR141" i="10"/>
  <c r="BQ141" i="10"/>
  <c r="BP141" i="10"/>
  <c r="BL141" i="10"/>
  <c r="BK141" i="10"/>
  <c r="BJ141" i="10"/>
  <c r="BI141" i="10"/>
  <c r="BE141" i="10"/>
  <c r="BD141" i="10"/>
  <c r="BC141" i="10"/>
  <c r="BB141" i="10"/>
  <c r="AX141" i="10"/>
  <c r="AW141" i="10"/>
  <c r="AV141" i="10"/>
  <c r="AU141" i="10"/>
  <c r="AQ141" i="10"/>
  <c r="AP141" i="10"/>
  <c r="AO141" i="10"/>
  <c r="AN141" i="10"/>
  <c r="AJ141" i="10"/>
  <c r="AI141" i="10"/>
  <c r="AH141" i="10"/>
  <c r="AG141" i="10"/>
  <c r="AC141" i="10"/>
  <c r="AB141" i="10"/>
  <c r="AA141" i="10"/>
  <c r="Z141" i="10"/>
  <c r="V141" i="10"/>
  <c r="U141" i="10"/>
  <c r="T141" i="10"/>
  <c r="S141" i="10"/>
  <c r="HJ140" i="10"/>
  <c r="HI140" i="10"/>
  <c r="HH140" i="10"/>
  <c r="HG140" i="10"/>
  <c r="HC140" i="10"/>
  <c r="HB140" i="10"/>
  <c r="HA140" i="10"/>
  <c r="GZ140" i="10"/>
  <c r="GV140" i="10"/>
  <c r="GU140" i="10"/>
  <c r="GT140" i="10"/>
  <c r="GS140" i="10"/>
  <c r="GO140" i="10"/>
  <c r="GN140" i="10"/>
  <c r="GM140" i="10"/>
  <c r="GL140" i="10"/>
  <c r="GH140" i="10"/>
  <c r="GG140" i="10"/>
  <c r="GF140" i="10"/>
  <c r="GE140" i="10"/>
  <c r="GA140" i="10"/>
  <c r="FZ140" i="10"/>
  <c r="FY140" i="10"/>
  <c r="FX140" i="10"/>
  <c r="FT140" i="10"/>
  <c r="FS140" i="10"/>
  <c r="FR140" i="10"/>
  <c r="FQ140" i="10"/>
  <c r="FM140" i="10"/>
  <c r="FL140" i="10"/>
  <c r="FK140" i="10"/>
  <c r="FJ140" i="10"/>
  <c r="FF140" i="10"/>
  <c r="FE140" i="10"/>
  <c r="FD140" i="10"/>
  <c r="FC140" i="10"/>
  <c r="EY140" i="10"/>
  <c r="EX140" i="10"/>
  <c r="EW140" i="10"/>
  <c r="EV140" i="10"/>
  <c r="ER140" i="10"/>
  <c r="EQ140" i="10"/>
  <c r="EP140" i="10"/>
  <c r="EO140" i="10"/>
  <c r="EK140" i="10"/>
  <c r="EJ140" i="10"/>
  <c r="EI140" i="10"/>
  <c r="EH140" i="10"/>
  <c r="ED140" i="10"/>
  <c r="EC140" i="10"/>
  <c r="EB140" i="10"/>
  <c r="EA140" i="10"/>
  <c r="DW140" i="10"/>
  <c r="DV140" i="10"/>
  <c r="DU140" i="10"/>
  <c r="DT140" i="10"/>
  <c r="DP140" i="10"/>
  <c r="DO140" i="10"/>
  <c r="DN140" i="10"/>
  <c r="DM140" i="10"/>
  <c r="DI140" i="10"/>
  <c r="DH140" i="10"/>
  <c r="DG140" i="10"/>
  <c r="DF140" i="10"/>
  <c r="DB140" i="10"/>
  <c r="DA140" i="10"/>
  <c r="CZ140" i="10"/>
  <c r="CY140" i="10"/>
  <c r="CU140" i="10"/>
  <c r="CT140" i="10"/>
  <c r="CS140" i="10"/>
  <c r="CR140" i="10"/>
  <c r="CN140" i="10"/>
  <c r="CM140" i="10"/>
  <c r="CL140" i="10"/>
  <c r="CK140" i="10"/>
  <c r="CG140" i="10"/>
  <c r="CF140" i="10"/>
  <c r="CE140" i="10"/>
  <c r="CD140" i="10"/>
  <c r="BZ140" i="10"/>
  <c r="BY140" i="10"/>
  <c r="BX140" i="10"/>
  <c r="BW140" i="10"/>
  <c r="BS140" i="10"/>
  <c r="BR140" i="10"/>
  <c r="BQ140" i="10"/>
  <c r="BP140" i="10"/>
  <c r="BL140" i="10"/>
  <c r="BK140" i="10"/>
  <c r="BJ140" i="10"/>
  <c r="BI140" i="10"/>
  <c r="BE140" i="10"/>
  <c r="BD140" i="10"/>
  <c r="BC140" i="10"/>
  <c r="BB140" i="10"/>
  <c r="AX140" i="10"/>
  <c r="AW140" i="10"/>
  <c r="AV140" i="10"/>
  <c r="AU140" i="10"/>
  <c r="AQ140" i="10"/>
  <c r="AP140" i="10"/>
  <c r="AO140" i="10"/>
  <c r="AN140" i="10"/>
  <c r="AJ140" i="10"/>
  <c r="AI140" i="10"/>
  <c r="AH140" i="10"/>
  <c r="AG140" i="10"/>
  <c r="AC140" i="10"/>
  <c r="AB140" i="10"/>
  <c r="AA140" i="10"/>
  <c r="Z140" i="10"/>
  <c r="V140" i="10"/>
  <c r="U140" i="10"/>
  <c r="T140" i="10"/>
  <c r="S140" i="10"/>
  <c r="HJ139" i="10"/>
  <c r="HI139" i="10"/>
  <c r="HH139" i="10"/>
  <c r="HG139" i="10"/>
  <c r="HC139" i="10"/>
  <c r="HB139" i="10"/>
  <c r="HA139" i="10"/>
  <c r="GZ139" i="10"/>
  <c r="GV139" i="10"/>
  <c r="GU139" i="10"/>
  <c r="GT139" i="10"/>
  <c r="GS139" i="10"/>
  <c r="GO139" i="10"/>
  <c r="GN139" i="10"/>
  <c r="GM139" i="10"/>
  <c r="GL139" i="10"/>
  <c r="GH139" i="10"/>
  <c r="GG139" i="10"/>
  <c r="GF139" i="10"/>
  <c r="GE139" i="10"/>
  <c r="GA139" i="10"/>
  <c r="FZ139" i="10"/>
  <c r="FY139" i="10"/>
  <c r="FX139" i="10"/>
  <c r="FT139" i="10"/>
  <c r="FS139" i="10"/>
  <c r="FR139" i="10"/>
  <c r="FQ139" i="10"/>
  <c r="FM139" i="10"/>
  <c r="FL139" i="10"/>
  <c r="FK139" i="10"/>
  <c r="FJ139" i="10"/>
  <c r="FF139" i="10"/>
  <c r="FE139" i="10"/>
  <c r="FD139" i="10"/>
  <c r="FC139" i="10"/>
  <c r="EY139" i="10"/>
  <c r="EX139" i="10"/>
  <c r="EW139" i="10"/>
  <c r="EV139" i="10"/>
  <c r="ER139" i="10"/>
  <c r="EQ139" i="10"/>
  <c r="EP139" i="10"/>
  <c r="EO139" i="10"/>
  <c r="EK139" i="10"/>
  <c r="EJ139" i="10"/>
  <c r="EI139" i="10"/>
  <c r="EH139" i="10"/>
  <c r="ED139" i="10"/>
  <c r="EC139" i="10"/>
  <c r="EB139" i="10"/>
  <c r="EA139" i="10"/>
  <c r="DW139" i="10"/>
  <c r="DV139" i="10"/>
  <c r="DU139" i="10"/>
  <c r="DT139" i="10"/>
  <c r="DP139" i="10"/>
  <c r="DO139" i="10"/>
  <c r="DN139" i="10"/>
  <c r="DM139" i="10"/>
  <c r="DI139" i="10"/>
  <c r="DH139" i="10"/>
  <c r="DG139" i="10"/>
  <c r="DF139" i="10"/>
  <c r="DB139" i="10"/>
  <c r="DA139" i="10"/>
  <c r="CZ139" i="10"/>
  <c r="CY139" i="10"/>
  <c r="CU139" i="10"/>
  <c r="CT139" i="10"/>
  <c r="CS139" i="10"/>
  <c r="CR139" i="10"/>
  <c r="CN139" i="10"/>
  <c r="CM139" i="10"/>
  <c r="CL139" i="10"/>
  <c r="CK139" i="10"/>
  <c r="CG139" i="10"/>
  <c r="CF139" i="10"/>
  <c r="CE139" i="10"/>
  <c r="CD139" i="10"/>
  <c r="BZ139" i="10"/>
  <c r="BY139" i="10"/>
  <c r="BX139" i="10"/>
  <c r="BW139" i="10"/>
  <c r="BS139" i="10"/>
  <c r="BR139" i="10"/>
  <c r="BQ139" i="10"/>
  <c r="BP139" i="10"/>
  <c r="BL139" i="10"/>
  <c r="BK139" i="10"/>
  <c r="BJ139" i="10"/>
  <c r="BI139" i="10"/>
  <c r="BE139" i="10"/>
  <c r="BD139" i="10"/>
  <c r="BC139" i="10"/>
  <c r="BB139" i="10"/>
  <c r="AX139" i="10"/>
  <c r="AW139" i="10"/>
  <c r="AV139" i="10"/>
  <c r="AU139" i="10"/>
  <c r="AQ139" i="10"/>
  <c r="AP139" i="10"/>
  <c r="AO139" i="10"/>
  <c r="AN139" i="10"/>
  <c r="AJ139" i="10"/>
  <c r="AI139" i="10"/>
  <c r="AH139" i="10"/>
  <c r="AG139" i="10"/>
  <c r="AC139" i="10"/>
  <c r="AB139" i="10"/>
  <c r="AA139" i="10"/>
  <c r="Z139" i="10"/>
  <c r="V139" i="10"/>
  <c r="U139" i="10"/>
  <c r="T139" i="10"/>
  <c r="S139" i="10"/>
  <c r="HJ138" i="10"/>
  <c r="HI138" i="10"/>
  <c r="HH138" i="10"/>
  <c r="HG138" i="10"/>
  <c r="HC138" i="10"/>
  <c r="HB138" i="10"/>
  <c r="HA138" i="10"/>
  <c r="GZ138" i="10"/>
  <c r="GV138" i="10"/>
  <c r="GU138" i="10"/>
  <c r="GT138" i="10"/>
  <c r="GS138" i="10"/>
  <c r="GO138" i="10"/>
  <c r="GN138" i="10"/>
  <c r="GM138" i="10"/>
  <c r="GL138" i="10"/>
  <c r="GH138" i="10"/>
  <c r="GG138" i="10"/>
  <c r="GF138" i="10"/>
  <c r="GE138" i="10"/>
  <c r="GA138" i="10"/>
  <c r="FZ138" i="10"/>
  <c r="FY138" i="10"/>
  <c r="FX138" i="10"/>
  <c r="FT138" i="10"/>
  <c r="FS138" i="10"/>
  <c r="FR138" i="10"/>
  <c r="FQ138" i="10"/>
  <c r="FM138" i="10"/>
  <c r="FL138" i="10"/>
  <c r="FK138" i="10"/>
  <c r="FJ138" i="10"/>
  <c r="FF138" i="10"/>
  <c r="FE138" i="10"/>
  <c r="FD138" i="10"/>
  <c r="FC138" i="10"/>
  <c r="EY138" i="10"/>
  <c r="EX138" i="10"/>
  <c r="EW138" i="10"/>
  <c r="EV138" i="10"/>
  <c r="ER138" i="10"/>
  <c r="EQ138" i="10"/>
  <c r="EP138" i="10"/>
  <c r="EO138" i="10"/>
  <c r="EK138" i="10"/>
  <c r="EJ138" i="10"/>
  <c r="EI138" i="10"/>
  <c r="EH138" i="10"/>
  <c r="ED138" i="10"/>
  <c r="EC138" i="10"/>
  <c r="EB138" i="10"/>
  <c r="EA138" i="10"/>
  <c r="DW138" i="10"/>
  <c r="DV138" i="10"/>
  <c r="DU138" i="10"/>
  <c r="DT138" i="10"/>
  <c r="DP138" i="10"/>
  <c r="DO138" i="10"/>
  <c r="DN138" i="10"/>
  <c r="DM138" i="10"/>
  <c r="DI138" i="10"/>
  <c r="DH138" i="10"/>
  <c r="DG138" i="10"/>
  <c r="DF138" i="10"/>
  <c r="DB138" i="10"/>
  <c r="DA138" i="10"/>
  <c r="CZ138" i="10"/>
  <c r="CY138" i="10"/>
  <c r="CU138" i="10"/>
  <c r="CT138" i="10"/>
  <c r="CS138" i="10"/>
  <c r="CR138" i="10"/>
  <c r="CN138" i="10"/>
  <c r="CM138" i="10"/>
  <c r="CL138" i="10"/>
  <c r="CK138" i="10"/>
  <c r="CG138" i="10"/>
  <c r="CF138" i="10"/>
  <c r="CE138" i="10"/>
  <c r="CD138" i="10"/>
  <c r="BZ138" i="10"/>
  <c r="BY138" i="10"/>
  <c r="BX138" i="10"/>
  <c r="BW138" i="10"/>
  <c r="BS138" i="10"/>
  <c r="BR138" i="10"/>
  <c r="BQ138" i="10"/>
  <c r="BP138" i="10"/>
  <c r="BL138" i="10"/>
  <c r="BK138" i="10"/>
  <c r="BJ138" i="10"/>
  <c r="BI138" i="10"/>
  <c r="BE138" i="10"/>
  <c r="BD138" i="10"/>
  <c r="BC138" i="10"/>
  <c r="BB138" i="10"/>
  <c r="AX138" i="10"/>
  <c r="AW138" i="10"/>
  <c r="AV138" i="10"/>
  <c r="AU138" i="10"/>
  <c r="AQ138" i="10"/>
  <c r="AP138" i="10"/>
  <c r="AO138" i="10"/>
  <c r="AN138" i="10"/>
  <c r="AJ138" i="10"/>
  <c r="AI138" i="10"/>
  <c r="AH138" i="10"/>
  <c r="AG138" i="10"/>
  <c r="AC138" i="10"/>
  <c r="AB138" i="10"/>
  <c r="AA138" i="10"/>
  <c r="Z138" i="10"/>
  <c r="V138" i="10"/>
  <c r="U138" i="10"/>
  <c r="T138" i="10"/>
  <c r="S138" i="10"/>
  <c r="HJ137" i="10"/>
  <c r="HI137" i="10"/>
  <c r="HH137" i="10"/>
  <c r="HG137" i="10"/>
  <c r="HC137" i="10"/>
  <c r="HB137" i="10"/>
  <c r="HA137" i="10"/>
  <c r="GZ137" i="10"/>
  <c r="GV137" i="10"/>
  <c r="GU137" i="10"/>
  <c r="GT137" i="10"/>
  <c r="GS137" i="10"/>
  <c r="GO137" i="10"/>
  <c r="GN137" i="10"/>
  <c r="GM137" i="10"/>
  <c r="GL137" i="10"/>
  <c r="GH137" i="10"/>
  <c r="GG137" i="10"/>
  <c r="GF137" i="10"/>
  <c r="GE137" i="10"/>
  <c r="GA137" i="10"/>
  <c r="FZ137" i="10"/>
  <c r="FY137" i="10"/>
  <c r="FX137" i="10"/>
  <c r="FT137" i="10"/>
  <c r="FS137" i="10"/>
  <c r="FR137" i="10"/>
  <c r="FQ137" i="10"/>
  <c r="FM137" i="10"/>
  <c r="FL137" i="10"/>
  <c r="FK137" i="10"/>
  <c r="FJ137" i="10"/>
  <c r="FF137" i="10"/>
  <c r="FE137" i="10"/>
  <c r="FD137" i="10"/>
  <c r="FC137" i="10"/>
  <c r="EY137" i="10"/>
  <c r="EX137" i="10"/>
  <c r="EW137" i="10"/>
  <c r="EV137" i="10"/>
  <c r="ER137" i="10"/>
  <c r="EQ137" i="10"/>
  <c r="EP137" i="10"/>
  <c r="EO137" i="10"/>
  <c r="EK137" i="10"/>
  <c r="EJ137" i="10"/>
  <c r="EI137" i="10"/>
  <c r="EH137" i="10"/>
  <c r="ED137" i="10"/>
  <c r="EC137" i="10"/>
  <c r="EB137" i="10"/>
  <c r="EA137" i="10"/>
  <c r="DW137" i="10"/>
  <c r="DV137" i="10"/>
  <c r="DU137" i="10"/>
  <c r="DT137" i="10"/>
  <c r="DP137" i="10"/>
  <c r="DO137" i="10"/>
  <c r="DN137" i="10"/>
  <c r="DM137" i="10"/>
  <c r="DI137" i="10"/>
  <c r="DH137" i="10"/>
  <c r="DG137" i="10"/>
  <c r="DF137" i="10"/>
  <c r="DB137" i="10"/>
  <c r="DA137" i="10"/>
  <c r="CZ137" i="10"/>
  <c r="CY137" i="10"/>
  <c r="CU137" i="10"/>
  <c r="CT137" i="10"/>
  <c r="CS137" i="10"/>
  <c r="CR137" i="10"/>
  <c r="CN137" i="10"/>
  <c r="CM137" i="10"/>
  <c r="CL137" i="10"/>
  <c r="CK137" i="10"/>
  <c r="CG137" i="10"/>
  <c r="CF137" i="10"/>
  <c r="CE137" i="10"/>
  <c r="CD137" i="10"/>
  <c r="BZ137" i="10"/>
  <c r="BY137" i="10"/>
  <c r="BX137" i="10"/>
  <c r="BW137" i="10"/>
  <c r="BS137" i="10"/>
  <c r="BR137" i="10"/>
  <c r="BQ137" i="10"/>
  <c r="BP137" i="10"/>
  <c r="BL137" i="10"/>
  <c r="BK137" i="10"/>
  <c r="BJ137" i="10"/>
  <c r="BI137" i="10"/>
  <c r="BE137" i="10"/>
  <c r="BD137" i="10"/>
  <c r="BC137" i="10"/>
  <c r="BB137" i="10"/>
  <c r="AX137" i="10"/>
  <c r="AW137" i="10"/>
  <c r="AV137" i="10"/>
  <c r="AU137" i="10"/>
  <c r="AQ137" i="10"/>
  <c r="AP137" i="10"/>
  <c r="AO137" i="10"/>
  <c r="AN137" i="10"/>
  <c r="AJ137" i="10"/>
  <c r="AI137" i="10"/>
  <c r="AH137" i="10"/>
  <c r="AG137" i="10"/>
  <c r="AC137" i="10"/>
  <c r="AB137" i="10"/>
  <c r="AA137" i="10"/>
  <c r="Z137" i="10"/>
  <c r="V137" i="10"/>
  <c r="U137" i="10"/>
  <c r="T137" i="10"/>
  <c r="S137" i="10"/>
  <c r="HJ136" i="10"/>
  <c r="HI136" i="10"/>
  <c r="HH136" i="10"/>
  <c r="HG136" i="10"/>
  <c r="HC136" i="10"/>
  <c r="HB136" i="10"/>
  <c r="HA136" i="10"/>
  <c r="GZ136" i="10"/>
  <c r="GV136" i="10"/>
  <c r="GU136" i="10"/>
  <c r="GT136" i="10"/>
  <c r="GS136" i="10"/>
  <c r="GO136" i="10"/>
  <c r="GN136" i="10"/>
  <c r="GM136" i="10"/>
  <c r="GL136" i="10"/>
  <c r="GH136" i="10"/>
  <c r="GG136" i="10"/>
  <c r="GF136" i="10"/>
  <c r="GE136" i="10"/>
  <c r="GA136" i="10"/>
  <c r="FZ136" i="10"/>
  <c r="FY136" i="10"/>
  <c r="FX136" i="10"/>
  <c r="FT136" i="10"/>
  <c r="FS136" i="10"/>
  <c r="FR136" i="10"/>
  <c r="FQ136" i="10"/>
  <c r="FM136" i="10"/>
  <c r="FL136" i="10"/>
  <c r="FK136" i="10"/>
  <c r="FJ136" i="10"/>
  <c r="FF136" i="10"/>
  <c r="FE136" i="10"/>
  <c r="FD136" i="10"/>
  <c r="FC136" i="10"/>
  <c r="EY136" i="10"/>
  <c r="EX136" i="10"/>
  <c r="EW136" i="10"/>
  <c r="EV136" i="10"/>
  <c r="ER136" i="10"/>
  <c r="EQ136" i="10"/>
  <c r="EP136" i="10"/>
  <c r="EO136" i="10"/>
  <c r="EK136" i="10"/>
  <c r="EJ136" i="10"/>
  <c r="EI136" i="10"/>
  <c r="EH136" i="10"/>
  <c r="ED136" i="10"/>
  <c r="EC136" i="10"/>
  <c r="EB136" i="10"/>
  <c r="EA136" i="10"/>
  <c r="DW136" i="10"/>
  <c r="DV136" i="10"/>
  <c r="DU136" i="10"/>
  <c r="DT136" i="10"/>
  <c r="DP136" i="10"/>
  <c r="DO136" i="10"/>
  <c r="DN136" i="10"/>
  <c r="DM136" i="10"/>
  <c r="DI136" i="10"/>
  <c r="DH136" i="10"/>
  <c r="DG136" i="10"/>
  <c r="DF136" i="10"/>
  <c r="DB136" i="10"/>
  <c r="DA136" i="10"/>
  <c r="CZ136" i="10"/>
  <c r="CY136" i="10"/>
  <c r="CU136" i="10"/>
  <c r="CT136" i="10"/>
  <c r="CS136" i="10"/>
  <c r="CR136" i="10"/>
  <c r="CN136" i="10"/>
  <c r="CM136" i="10"/>
  <c r="CL136" i="10"/>
  <c r="CK136" i="10"/>
  <c r="CG136" i="10"/>
  <c r="CF136" i="10"/>
  <c r="CE136" i="10"/>
  <c r="CD136" i="10"/>
  <c r="BZ136" i="10"/>
  <c r="BY136" i="10"/>
  <c r="BX136" i="10"/>
  <c r="BW136" i="10"/>
  <c r="BS136" i="10"/>
  <c r="BR136" i="10"/>
  <c r="BQ136" i="10"/>
  <c r="BP136" i="10"/>
  <c r="BL136" i="10"/>
  <c r="BK136" i="10"/>
  <c r="BJ136" i="10"/>
  <c r="BI136" i="10"/>
  <c r="BE136" i="10"/>
  <c r="BD136" i="10"/>
  <c r="BC136" i="10"/>
  <c r="BB136" i="10"/>
  <c r="AX136" i="10"/>
  <c r="AW136" i="10"/>
  <c r="AV136" i="10"/>
  <c r="AU136" i="10"/>
  <c r="AQ136" i="10"/>
  <c r="AP136" i="10"/>
  <c r="AO136" i="10"/>
  <c r="AN136" i="10"/>
  <c r="AJ136" i="10"/>
  <c r="AI136" i="10"/>
  <c r="AH136" i="10"/>
  <c r="AG136" i="10"/>
  <c r="AC136" i="10"/>
  <c r="AB136" i="10"/>
  <c r="AA136" i="10"/>
  <c r="Z136" i="10"/>
  <c r="V136" i="10"/>
  <c r="U136" i="10"/>
  <c r="T136" i="10"/>
  <c r="S136" i="10"/>
  <c r="HJ135" i="10"/>
  <c r="HI135" i="10"/>
  <c r="HH135" i="10"/>
  <c r="HG135" i="10"/>
  <c r="HC135" i="10"/>
  <c r="HB135" i="10"/>
  <c r="HA135" i="10"/>
  <c r="GZ135" i="10"/>
  <c r="GV135" i="10"/>
  <c r="GU135" i="10"/>
  <c r="GT135" i="10"/>
  <c r="GS135" i="10"/>
  <c r="GO135" i="10"/>
  <c r="GN135" i="10"/>
  <c r="GM135" i="10"/>
  <c r="GL135" i="10"/>
  <c r="GH135" i="10"/>
  <c r="GG135" i="10"/>
  <c r="GF135" i="10"/>
  <c r="GE135" i="10"/>
  <c r="GA135" i="10"/>
  <c r="FZ135" i="10"/>
  <c r="FY135" i="10"/>
  <c r="FX135" i="10"/>
  <c r="FT135" i="10"/>
  <c r="FS135" i="10"/>
  <c r="FR135" i="10"/>
  <c r="FQ135" i="10"/>
  <c r="FM135" i="10"/>
  <c r="FL135" i="10"/>
  <c r="FK135" i="10"/>
  <c r="FJ135" i="10"/>
  <c r="FF135" i="10"/>
  <c r="FE135" i="10"/>
  <c r="FD135" i="10"/>
  <c r="FC135" i="10"/>
  <c r="EY135" i="10"/>
  <c r="EX135" i="10"/>
  <c r="EW135" i="10"/>
  <c r="EV135" i="10"/>
  <c r="ER135" i="10"/>
  <c r="EQ135" i="10"/>
  <c r="EP135" i="10"/>
  <c r="EO135" i="10"/>
  <c r="EK135" i="10"/>
  <c r="EJ135" i="10"/>
  <c r="EI135" i="10"/>
  <c r="EH135" i="10"/>
  <c r="ED135" i="10"/>
  <c r="EC135" i="10"/>
  <c r="EB135" i="10"/>
  <c r="EA135" i="10"/>
  <c r="DW135" i="10"/>
  <c r="DV135" i="10"/>
  <c r="DU135" i="10"/>
  <c r="DT135" i="10"/>
  <c r="DP135" i="10"/>
  <c r="DO135" i="10"/>
  <c r="DN135" i="10"/>
  <c r="DM135" i="10"/>
  <c r="DI135" i="10"/>
  <c r="DH135" i="10"/>
  <c r="DG135" i="10"/>
  <c r="DF135" i="10"/>
  <c r="DB135" i="10"/>
  <c r="DA135" i="10"/>
  <c r="CZ135" i="10"/>
  <c r="CY135" i="10"/>
  <c r="CU135" i="10"/>
  <c r="CT135" i="10"/>
  <c r="CS135" i="10"/>
  <c r="CR135" i="10"/>
  <c r="CN135" i="10"/>
  <c r="CM135" i="10"/>
  <c r="CL135" i="10"/>
  <c r="CK135" i="10"/>
  <c r="CG135" i="10"/>
  <c r="CF135" i="10"/>
  <c r="CE135" i="10"/>
  <c r="CD135" i="10"/>
  <c r="BZ135" i="10"/>
  <c r="BY135" i="10"/>
  <c r="BX135" i="10"/>
  <c r="BW135" i="10"/>
  <c r="BS135" i="10"/>
  <c r="BR135" i="10"/>
  <c r="BQ135" i="10"/>
  <c r="BP135" i="10"/>
  <c r="BL135" i="10"/>
  <c r="BK135" i="10"/>
  <c r="BJ135" i="10"/>
  <c r="BI135" i="10"/>
  <c r="BE135" i="10"/>
  <c r="BD135" i="10"/>
  <c r="BC135" i="10"/>
  <c r="BB135" i="10"/>
  <c r="AX135" i="10"/>
  <c r="AW135" i="10"/>
  <c r="AV135" i="10"/>
  <c r="AU135" i="10"/>
  <c r="AQ135" i="10"/>
  <c r="AP135" i="10"/>
  <c r="AO135" i="10"/>
  <c r="AN135" i="10"/>
  <c r="AJ135" i="10"/>
  <c r="AI135" i="10"/>
  <c r="AH135" i="10"/>
  <c r="AG135" i="10"/>
  <c r="AC135" i="10"/>
  <c r="AB135" i="10"/>
  <c r="AA135" i="10"/>
  <c r="Z135" i="10"/>
  <c r="V135" i="10"/>
  <c r="U135" i="10"/>
  <c r="T135" i="10"/>
  <c r="S135" i="10"/>
  <c r="HJ134" i="10"/>
  <c r="HI134" i="10"/>
  <c r="HH134" i="10"/>
  <c r="HG134" i="10"/>
  <c r="HC134" i="10"/>
  <c r="HB134" i="10"/>
  <c r="HA134" i="10"/>
  <c r="GZ134" i="10"/>
  <c r="GV134" i="10"/>
  <c r="GU134" i="10"/>
  <c r="GT134" i="10"/>
  <c r="GS134" i="10"/>
  <c r="GO134" i="10"/>
  <c r="GN134" i="10"/>
  <c r="GM134" i="10"/>
  <c r="GL134" i="10"/>
  <c r="GH134" i="10"/>
  <c r="GG134" i="10"/>
  <c r="GF134" i="10"/>
  <c r="GE134" i="10"/>
  <c r="GA134" i="10"/>
  <c r="FZ134" i="10"/>
  <c r="FY134" i="10"/>
  <c r="FX134" i="10"/>
  <c r="FT134" i="10"/>
  <c r="FS134" i="10"/>
  <c r="FR134" i="10"/>
  <c r="FQ134" i="10"/>
  <c r="FM134" i="10"/>
  <c r="FL134" i="10"/>
  <c r="FK134" i="10"/>
  <c r="FJ134" i="10"/>
  <c r="FF134" i="10"/>
  <c r="FE134" i="10"/>
  <c r="FD134" i="10"/>
  <c r="FC134" i="10"/>
  <c r="EY134" i="10"/>
  <c r="EX134" i="10"/>
  <c r="EW134" i="10"/>
  <c r="EV134" i="10"/>
  <c r="ER134" i="10"/>
  <c r="EQ134" i="10"/>
  <c r="EP134" i="10"/>
  <c r="EO134" i="10"/>
  <c r="EK134" i="10"/>
  <c r="EJ134" i="10"/>
  <c r="EI134" i="10"/>
  <c r="EH134" i="10"/>
  <c r="ED134" i="10"/>
  <c r="EC134" i="10"/>
  <c r="EB134" i="10"/>
  <c r="EA134" i="10"/>
  <c r="DW134" i="10"/>
  <c r="DV134" i="10"/>
  <c r="DU134" i="10"/>
  <c r="DT134" i="10"/>
  <c r="DP134" i="10"/>
  <c r="DO134" i="10"/>
  <c r="DN134" i="10"/>
  <c r="DM134" i="10"/>
  <c r="DI134" i="10"/>
  <c r="DH134" i="10"/>
  <c r="DG134" i="10"/>
  <c r="DF134" i="10"/>
  <c r="DB134" i="10"/>
  <c r="DA134" i="10"/>
  <c r="CZ134" i="10"/>
  <c r="CY134" i="10"/>
  <c r="CU134" i="10"/>
  <c r="CT134" i="10"/>
  <c r="CS134" i="10"/>
  <c r="CR134" i="10"/>
  <c r="CN134" i="10"/>
  <c r="CM134" i="10"/>
  <c r="CL134" i="10"/>
  <c r="CK134" i="10"/>
  <c r="CG134" i="10"/>
  <c r="CF134" i="10"/>
  <c r="CE134" i="10"/>
  <c r="CD134" i="10"/>
  <c r="BZ134" i="10"/>
  <c r="BY134" i="10"/>
  <c r="BX134" i="10"/>
  <c r="BW134" i="10"/>
  <c r="BS134" i="10"/>
  <c r="BR134" i="10"/>
  <c r="BQ134" i="10"/>
  <c r="BP134" i="10"/>
  <c r="BL134" i="10"/>
  <c r="BK134" i="10"/>
  <c r="BJ134" i="10"/>
  <c r="BI134" i="10"/>
  <c r="BE134" i="10"/>
  <c r="BD134" i="10"/>
  <c r="BC134" i="10"/>
  <c r="BB134" i="10"/>
  <c r="AX134" i="10"/>
  <c r="AW134" i="10"/>
  <c r="AV134" i="10"/>
  <c r="AU134" i="10"/>
  <c r="AQ134" i="10"/>
  <c r="AP134" i="10"/>
  <c r="AO134" i="10"/>
  <c r="AN134" i="10"/>
  <c r="AJ134" i="10"/>
  <c r="AI134" i="10"/>
  <c r="AH134" i="10"/>
  <c r="AG134" i="10"/>
  <c r="AC134" i="10"/>
  <c r="AB134" i="10"/>
  <c r="AA134" i="10"/>
  <c r="Z134" i="10"/>
  <c r="V134" i="10"/>
  <c r="U134" i="10"/>
  <c r="T134" i="10"/>
  <c r="S134" i="10"/>
  <c r="HJ133" i="10"/>
  <c r="HI133" i="10"/>
  <c r="HH133" i="10"/>
  <c r="HG133" i="10"/>
  <c r="HC133" i="10"/>
  <c r="HB133" i="10"/>
  <c r="HA133" i="10"/>
  <c r="GZ133" i="10"/>
  <c r="GV133" i="10"/>
  <c r="GU133" i="10"/>
  <c r="GT133" i="10"/>
  <c r="GS133" i="10"/>
  <c r="GO133" i="10"/>
  <c r="GN133" i="10"/>
  <c r="GM133" i="10"/>
  <c r="GL133" i="10"/>
  <c r="GH133" i="10"/>
  <c r="GG133" i="10"/>
  <c r="GF133" i="10"/>
  <c r="GE133" i="10"/>
  <c r="GA133" i="10"/>
  <c r="FZ133" i="10"/>
  <c r="FY133" i="10"/>
  <c r="FX133" i="10"/>
  <c r="FT133" i="10"/>
  <c r="FS133" i="10"/>
  <c r="FR133" i="10"/>
  <c r="FQ133" i="10"/>
  <c r="FM133" i="10"/>
  <c r="FL133" i="10"/>
  <c r="FK133" i="10"/>
  <c r="FJ133" i="10"/>
  <c r="FF133" i="10"/>
  <c r="FE133" i="10"/>
  <c r="FD133" i="10"/>
  <c r="FC133" i="10"/>
  <c r="EY133" i="10"/>
  <c r="EX133" i="10"/>
  <c r="EW133" i="10"/>
  <c r="EV133" i="10"/>
  <c r="ER133" i="10"/>
  <c r="EQ133" i="10"/>
  <c r="EP133" i="10"/>
  <c r="EO133" i="10"/>
  <c r="EK133" i="10"/>
  <c r="EJ133" i="10"/>
  <c r="EI133" i="10"/>
  <c r="EH133" i="10"/>
  <c r="ED133" i="10"/>
  <c r="EC133" i="10"/>
  <c r="EB133" i="10"/>
  <c r="EA133" i="10"/>
  <c r="DW133" i="10"/>
  <c r="DV133" i="10"/>
  <c r="DU133" i="10"/>
  <c r="DT133" i="10"/>
  <c r="DP133" i="10"/>
  <c r="DO133" i="10"/>
  <c r="DN133" i="10"/>
  <c r="DM133" i="10"/>
  <c r="DI133" i="10"/>
  <c r="DH133" i="10"/>
  <c r="DG133" i="10"/>
  <c r="DF133" i="10"/>
  <c r="DB133" i="10"/>
  <c r="DA133" i="10"/>
  <c r="CZ133" i="10"/>
  <c r="CY133" i="10"/>
  <c r="CU133" i="10"/>
  <c r="CT133" i="10"/>
  <c r="CS133" i="10"/>
  <c r="CR133" i="10"/>
  <c r="CN133" i="10"/>
  <c r="CM133" i="10"/>
  <c r="CL133" i="10"/>
  <c r="CK133" i="10"/>
  <c r="CG133" i="10"/>
  <c r="CF133" i="10"/>
  <c r="CE133" i="10"/>
  <c r="CD133" i="10"/>
  <c r="BZ133" i="10"/>
  <c r="BY133" i="10"/>
  <c r="BX133" i="10"/>
  <c r="BW133" i="10"/>
  <c r="BS133" i="10"/>
  <c r="BR133" i="10"/>
  <c r="BQ133" i="10"/>
  <c r="BP133" i="10"/>
  <c r="BL133" i="10"/>
  <c r="BK133" i="10"/>
  <c r="BJ133" i="10"/>
  <c r="BI133" i="10"/>
  <c r="BE133" i="10"/>
  <c r="BD133" i="10"/>
  <c r="BC133" i="10"/>
  <c r="BB133" i="10"/>
  <c r="AX133" i="10"/>
  <c r="AW133" i="10"/>
  <c r="AV133" i="10"/>
  <c r="AU133" i="10"/>
  <c r="AQ133" i="10"/>
  <c r="AP133" i="10"/>
  <c r="AO133" i="10"/>
  <c r="AN133" i="10"/>
  <c r="AJ133" i="10"/>
  <c r="AI133" i="10"/>
  <c r="AH133" i="10"/>
  <c r="AG133" i="10"/>
  <c r="AC133" i="10"/>
  <c r="AB133" i="10"/>
  <c r="AA133" i="10"/>
  <c r="Z133" i="10"/>
  <c r="V133" i="10"/>
  <c r="U133" i="10"/>
  <c r="T133" i="10"/>
  <c r="S133" i="10"/>
  <c r="HJ132" i="10"/>
  <c r="HI132" i="10"/>
  <c r="HH132" i="10"/>
  <c r="HG132" i="10"/>
  <c r="HC132" i="10"/>
  <c r="HB132" i="10"/>
  <c r="HA132" i="10"/>
  <c r="GZ132" i="10"/>
  <c r="GV132" i="10"/>
  <c r="GU132" i="10"/>
  <c r="GT132" i="10"/>
  <c r="GS132" i="10"/>
  <c r="GO132" i="10"/>
  <c r="GN132" i="10"/>
  <c r="GM132" i="10"/>
  <c r="GL132" i="10"/>
  <c r="GH132" i="10"/>
  <c r="GG132" i="10"/>
  <c r="GF132" i="10"/>
  <c r="GE132" i="10"/>
  <c r="GA132" i="10"/>
  <c r="FZ132" i="10"/>
  <c r="FY132" i="10"/>
  <c r="FX132" i="10"/>
  <c r="FT132" i="10"/>
  <c r="FS132" i="10"/>
  <c r="FR132" i="10"/>
  <c r="FQ132" i="10"/>
  <c r="FM132" i="10"/>
  <c r="FL132" i="10"/>
  <c r="FK132" i="10"/>
  <c r="FJ132" i="10"/>
  <c r="FF132" i="10"/>
  <c r="FE132" i="10"/>
  <c r="FD132" i="10"/>
  <c r="FC132" i="10"/>
  <c r="EY132" i="10"/>
  <c r="EX132" i="10"/>
  <c r="EW132" i="10"/>
  <c r="EV132" i="10"/>
  <c r="ER132" i="10"/>
  <c r="EQ132" i="10"/>
  <c r="EP132" i="10"/>
  <c r="EO132" i="10"/>
  <c r="EK132" i="10"/>
  <c r="EJ132" i="10"/>
  <c r="EI132" i="10"/>
  <c r="EH132" i="10"/>
  <c r="ED132" i="10"/>
  <c r="EC132" i="10"/>
  <c r="EB132" i="10"/>
  <c r="EA132" i="10"/>
  <c r="DW132" i="10"/>
  <c r="DV132" i="10"/>
  <c r="DU132" i="10"/>
  <c r="DT132" i="10"/>
  <c r="DP132" i="10"/>
  <c r="DO132" i="10"/>
  <c r="DN132" i="10"/>
  <c r="DM132" i="10"/>
  <c r="DI132" i="10"/>
  <c r="DH132" i="10"/>
  <c r="DG132" i="10"/>
  <c r="DF132" i="10"/>
  <c r="DB132" i="10"/>
  <c r="DA132" i="10"/>
  <c r="CZ132" i="10"/>
  <c r="CY132" i="10"/>
  <c r="CU132" i="10"/>
  <c r="CT132" i="10"/>
  <c r="CS132" i="10"/>
  <c r="CR132" i="10"/>
  <c r="CN132" i="10"/>
  <c r="CM132" i="10"/>
  <c r="CL132" i="10"/>
  <c r="CK132" i="10"/>
  <c r="CG132" i="10"/>
  <c r="CF132" i="10"/>
  <c r="CE132" i="10"/>
  <c r="CD132" i="10"/>
  <c r="BZ132" i="10"/>
  <c r="BY132" i="10"/>
  <c r="BX132" i="10"/>
  <c r="BW132" i="10"/>
  <c r="BS132" i="10"/>
  <c r="BR132" i="10"/>
  <c r="BQ132" i="10"/>
  <c r="BP132" i="10"/>
  <c r="BL132" i="10"/>
  <c r="BK132" i="10"/>
  <c r="BJ132" i="10"/>
  <c r="BI132" i="10"/>
  <c r="BE132" i="10"/>
  <c r="BD132" i="10"/>
  <c r="BC132" i="10"/>
  <c r="BB132" i="10"/>
  <c r="AX132" i="10"/>
  <c r="AW132" i="10"/>
  <c r="AV132" i="10"/>
  <c r="AU132" i="10"/>
  <c r="AQ132" i="10"/>
  <c r="AP132" i="10"/>
  <c r="AO132" i="10"/>
  <c r="AN132" i="10"/>
  <c r="AJ132" i="10"/>
  <c r="AI132" i="10"/>
  <c r="AH132" i="10"/>
  <c r="AG132" i="10"/>
  <c r="AC132" i="10"/>
  <c r="AB132" i="10"/>
  <c r="AA132" i="10"/>
  <c r="Z132" i="10"/>
  <c r="V132" i="10"/>
  <c r="U132" i="10"/>
  <c r="T132" i="10"/>
  <c r="S132" i="10"/>
  <c r="L133" i="10"/>
  <c r="M133" i="10"/>
  <c r="N133" i="10"/>
  <c r="O133" i="10"/>
  <c r="L134" i="10"/>
  <c r="M134" i="10"/>
  <c r="N134" i="10"/>
  <c r="O134" i="10"/>
  <c r="L135" i="10"/>
  <c r="M135" i="10"/>
  <c r="N135" i="10"/>
  <c r="O135" i="10"/>
  <c r="L136" i="10"/>
  <c r="M136" i="10"/>
  <c r="N136" i="10"/>
  <c r="O136" i="10"/>
  <c r="L137" i="10"/>
  <c r="M137" i="10"/>
  <c r="N137" i="10"/>
  <c r="O137" i="10"/>
  <c r="L138" i="10"/>
  <c r="M138" i="10"/>
  <c r="N138" i="10"/>
  <c r="O138" i="10"/>
  <c r="L139" i="10"/>
  <c r="M139" i="10"/>
  <c r="N139" i="10"/>
  <c r="O139" i="10"/>
  <c r="L140" i="10"/>
  <c r="M140" i="10"/>
  <c r="N140" i="10"/>
  <c r="O140" i="10"/>
  <c r="L141" i="10"/>
  <c r="M141" i="10"/>
  <c r="N141" i="10"/>
  <c r="O141" i="10"/>
  <c r="L142" i="10"/>
  <c r="M142" i="10"/>
  <c r="N142" i="10"/>
  <c r="O142" i="10"/>
  <c r="L143" i="10"/>
  <c r="M143" i="10"/>
  <c r="N143" i="10"/>
  <c r="O143" i="10"/>
  <c r="L144" i="10"/>
  <c r="M144" i="10"/>
  <c r="N144" i="10"/>
  <c r="O144" i="10"/>
  <c r="L145" i="10"/>
  <c r="M145" i="10"/>
  <c r="N145" i="10"/>
  <c r="O145" i="10"/>
  <c r="L146" i="10"/>
  <c r="M146" i="10"/>
  <c r="N146" i="10"/>
  <c r="O146" i="10"/>
  <c r="L147" i="10"/>
  <c r="M147" i="10"/>
  <c r="N147" i="10"/>
  <c r="O147" i="10"/>
  <c r="L148" i="10"/>
  <c r="M148" i="10"/>
  <c r="N148" i="10"/>
  <c r="O148" i="10"/>
  <c r="L149" i="10"/>
  <c r="M149" i="10"/>
  <c r="N149" i="10"/>
  <c r="O149" i="10"/>
  <c r="L150" i="10"/>
  <c r="M150" i="10"/>
  <c r="N150" i="10"/>
  <c r="O150" i="10"/>
  <c r="L151" i="10"/>
  <c r="M151" i="10"/>
  <c r="N151" i="10"/>
  <c r="O151" i="10"/>
  <c r="L152" i="10"/>
  <c r="M152" i="10"/>
  <c r="N152" i="10"/>
  <c r="O152" i="10"/>
  <c r="L153" i="10"/>
  <c r="M153" i="10"/>
  <c r="N153" i="10"/>
  <c r="O153" i="10"/>
  <c r="L154" i="10"/>
  <c r="M154" i="10"/>
  <c r="N154" i="10"/>
  <c r="O154" i="10"/>
  <c r="L155" i="10"/>
  <c r="M155" i="10"/>
  <c r="N155" i="10"/>
  <c r="O155" i="10"/>
  <c r="L156" i="10"/>
  <c r="M156" i="10"/>
  <c r="N156" i="10"/>
  <c r="O156" i="10"/>
  <c r="L157" i="10"/>
  <c r="M157" i="10"/>
  <c r="N157" i="10"/>
  <c r="O157" i="10"/>
  <c r="L158" i="10"/>
  <c r="M158" i="10"/>
  <c r="N158" i="10"/>
  <c r="O158" i="10"/>
  <c r="L159" i="10"/>
  <c r="M159" i="10"/>
  <c r="N159" i="10"/>
  <c r="O159" i="10"/>
  <c r="L160" i="10"/>
  <c r="M160" i="10"/>
  <c r="N160" i="10"/>
  <c r="O160" i="10"/>
  <c r="L161" i="10"/>
  <c r="M161" i="10"/>
  <c r="N161" i="10"/>
  <c r="O161" i="10"/>
  <c r="L162" i="10"/>
  <c r="M162" i="10"/>
  <c r="N162" i="10"/>
  <c r="O162" i="10"/>
  <c r="L163" i="10"/>
  <c r="M163" i="10"/>
  <c r="N163" i="10"/>
  <c r="O163" i="10"/>
  <c r="L164" i="10"/>
  <c r="M164" i="10"/>
  <c r="N164" i="10"/>
  <c r="O164" i="10"/>
  <c r="L165" i="10"/>
  <c r="M165" i="10"/>
  <c r="N165" i="10"/>
  <c r="O165" i="10"/>
  <c r="L166" i="10"/>
  <c r="M166" i="10"/>
  <c r="N166" i="10"/>
  <c r="O166" i="10"/>
  <c r="L167" i="10"/>
  <c r="M167" i="10"/>
  <c r="N167" i="10"/>
  <c r="O167" i="10"/>
  <c r="L168" i="10"/>
  <c r="M168" i="10"/>
  <c r="N168" i="10"/>
  <c r="O168" i="10"/>
  <c r="L169" i="10"/>
  <c r="M169" i="10"/>
  <c r="N169" i="10"/>
  <c r="O169" i="10"/>
  <c r="L170" i="10"/>
  <c r="M170" i="10"/>
  <c r="N170" i="10"/>
  <c r="O170" i="10"/>
  <c r="O132" i="10"/>
  <c r="N132" i="10"/>
  <c r="M132" i="10"/>
  <c r="L132" i="10"/>
  <c r="HQ3" i="10"/>
  <c r="HH127" i="10"/>
  <c r="HH126" i="10"/>
  <c r="HH125" i="10"/>
  <c r="HH124" i="10"/>
  <c r="HH123" i="10"/>
  <c r="HH122" i="10"/>
  <c r="HH121" i="10"/>
  <c r="HH120" i="10"/>
  <c r="HH119" i="10"/>
  <c r="HH118" i="10"/>
  <c r="HH117" i="10"/>
  <c r="HH116" i="10"/>
  <c r="HH115" i="10"/>
  <c r="HH114" i="10"/>
  <c r="HH113" i="10"/>
  <c r="HH112" i="10"/>
  <c r="HH111" i="10"/>
  <c r="HH110" i="10"/>
  <c r="HH109" i="10"/>
  <c r="HH108" i="10"/>
  <c r="HH107" i="10"/>
  <c r="HH106" i="10"/>
  <c r="HH105" i="10"/>
  <c r="HH104" i="10"/>
  <c r="HH103" i="10"/>
  <c r="HH102" i="10"/>
  <c r="HH101" i="10"/>
  <c r="HH100" i="10"/>
  <c r="HH99" i="10"/>
  <c r="HH98" i="10"/>
  <c r="HH97" i="10"/>
  <c r="HH96" i="10"/>
  <c r="HH95" i="10"/>
  <c r="HH94" i="10"/>
  <c r="HH93" i="10"/>
  <c r="HH92" i="10"/>
  <c r="HH91" i="10"/>
  <c r="HH90" i="10"/>
  <c r="HH89" i="10"/>
  <c r="HH88" i="10"/>
  <c r="HH87" i="10"/>
  <c r="HH86" i="10"/>
  <c r="HH85" i="10"/>
  <c r="HH84" i="10"/>
  <c r="HH83" i="10"/>
  <c r="HH82" i="10"/>
  <c r="HH81" i="10"/>
  <c r="HH80" i="10"/>
  <c r="HH79" i="10"/>
  <c r="HH78" i="10"/>
  <c r="HH77" i="10"/>
  <c r="HH76" i="10"/>
  <c r="HH75" i="10"/>
  <c r="HH74" i="10"/>
  <c r="HH73" i="10"/>
  <c r="HH72" i="10"/>
  <c r="HH71" i="10"/>
  <c r="HH70" i="10"/>
  <c r="HH69" i="10"/>
  <c r="HH68" i="10"/>
  <c r="HH67" i="10"/>
  <c r="HH66" i="10"/>
  <c r="HH65" i="10"/>
  <c r="HH64" i="10"/>
  <c r="HH63" i="10"/>
  <c r="HH62" i="10"/>
  <c r="HH61" i="10"/>
  <c r="HH60" i="10"/>
  <c r="HH59" i="10"/>
  <c r="HH58" i="10"/>
  <c r="HH57" i="10"/>
  <c r="HH56" i="10"/>
  <c r="HH55" i="10"/>
  <c r="HH54" i="10"/>
  <c r="HH53" i="10"/>
  <c r="HH52" i="10"/>
  <c r="HH51" i="10"/>
  <c r="HH50" i="10"/>
  <c r="HH49" i="10"/>
  <c r="HH48" i="10"/>
  <c r="HH47" i="10"/>
  <c r="HH46" i="10"/>
  <c r="HH45" i="10"/>
  <c r="HH44" i="10"/>
  <c r="HH43" i="10"/>
  <c r="HH42" i="10"/>
  <c r="HH41" i="10"/>
  <c r="HH40" i="10"/>
  <c r="HH39" i="10"/>
  <c r="HH38" i="10"/>
  <c r="HH37" i="10"/>
  <c r="HH36" i="10"/>
  <c r="HH35" i="10"/>
  <c r="HH34" i="10"/>
  <c r="HH33" i="10"/>
  <c r="HH32" i="10"/>
  <c r="HH31" i="10"/>
  <c r="HH30" i="10"/>
  <c r="HH29" i="10"/>
  <c r="HH28" i="10"/>
  <c r="HH27" i="10"/>
  <c r="HH26" i="10"/>
  <c r="HH25" i="10"/>
  <c r="HH24" i="10"/>
  <c r="HH23" i="10"/>
  <c r="HH22" i="10"/>
  <c r="HH21" i="10"/>
  <c r="HH20" i="10"/>
  <c r="HH19" i="10"/>
  <c r="HH18" i="10"/>
  <c r="HH17" i="10"/>
  <c r="HH16" i="10"/>
  <c r="HH15" i="10"/>
  <c r="HH14" i="10"/>
  <c r="HH13" i="10"/>
  <c r="HH12" i="10"/>
  <c r="HH11" i="10"/>
  <c r="HH10" i="10"/>
  <c r="HH9" i="10"/>
  <c r="HH8" i="10"/>
  <c r="HH7" i="10"/>
  <c r="HH6" i="10"/>
  <c r="HH5" i="10"/>
  <c r="HH4" i="10"/>
  <c r="HH3" i="10"/>
  <c r="HA127" i="10"/>
  <c r="HA126" i="10"/>
  <c r="HA125" i="10"/>
  <c r="HA124" i="10"/>
  <c r="HA123" i="10"/>
  <c r="HA122" i="10"/>
  <c r="HA121" i="10"/>
  <c r="HA120" i="10"/>
  <c r="HA119" i="10"/>
  <c r="HA118" i="10"/>
  <c r="HA117" i="10"/>
  <c r="HA116" i="10"/>
  <c r="HA115" i="10"/>
  <c r="HA114" i="10"/>
  <c r="HA113" i="10"/>
  <c r="HA112" i="10"/>
  <c r="HA111" i="10"/>
  <c r="HA110" i="10"/>
  <c r="HA109" i="10"/>
  <c r="HA108" i="10"/>
  <c r="HA107" i="10"/>
  <c r="HA106" i="10"/>
  <c r="HA105" i="10"/>
  <c r="HA104" i="10"/>
  <c r="HA103" i="10"/>
  <c r="HA102" i="10"/>
  <c r="HA101" i="10"/>
  <c r="HA100" i="10"/>
  <c r="HA99" i="10"/>
  <c r="HA98" i="10"/>
  <c r="HA97" i="10"/>
  <c r="HA96" i="10"/>
  <c r="HA95" i="10"/>
  <c r="HA94" i="10"/>
  <c r="HA93" i="10"/>
  <c r="HA92" i="10"/>
  <c r="HA91" i="10"/>
  <c r="HA90" i="10"/>
  <c r="HA89" i="10"/>
  <c r="HA88" i="10"/>
  <c r="HA87" i="10"/>
  <c r="HA86" i="10"/>
  <c r="HA85" i="10"/>
  <c r="HA84" i="10"/>
  <c r="HA83" i="10"/>
  <c r="HA82" i="10"/>
  <c r="HA81" i="10"/>
  <c r="HA80" i="10"/>
  <c r="HA79" i="10"/>
  <c r="HA78" i="10"/>
  <c r="HA77" i="10"/>
  <c r="HA76" i="10"/>
  <c r="HA75" i="10"/>
  <c r="HA74" i="10"/>
  <c r="HA73" i="10"/>
  <c r="HA72" i="10"/>
  <c r="HA71" i="10"/>
  <c r="HA70" i="10"/>
  <c r="HA69" i="10"/>
  <c r="HA68" i="10"/>
  <c r="HA67" i="10"/>
  <c r="HA66" i="10"/>
  <c r="HA65" i="10"/>
  <c r="HA64" i="10"/>
  <c r="HA63" i="10"/>
  <c r="HA62" i="10"/>
  <c r="HA61" i="10"/>
  <c r="HA60" i="10"/>
  <c r="HA59" i="10"/>
  <c r="HA58" i="10"/>
  <c r="HA57" i="10"/>
  <c r="HA56" i="10"/>
  <c r="HA55" i="10"/>
  <c r="HA54" i="10"/>
  <c r="HA53" i="10"/>
  <c r="HA52" i="10"/>
  <c r="HA51" i="10"/>
  <c r="HA50" i="10"/>
  <c r="HA49" i="10"/>
  <c r="HA48" i="10"/>
  <c r="HA47" i="10"/>
  <c r="HA46" i="10"/>
  <c r="HA45" i="10"/>
  <c r="HA44" i="10"/>
  <c r="HA43" i="10"/>
  <c r="HA42" i="10"/>
  <c r="HA41" i="10"/>
  <c r="HA40" i="10"/>
  <c r="HA39" i="10"/>
  <c r="HA38" i="10"/>
  <c r="HA37" i="10"/>
  <c r="HA36" i="10"/>
  <c r="HA35" i="10"/>
  <c r="HA34" i="10"/>
  <c r="HA33" i="10"/>
  <c r="HA32" i="10"/>
  <c r="HA31" i="10"/>
  <c r="HA30" i="10"/>
  <c r="HA29" i="10"/>
  <c r="HA28" i="10"/>
  <c r="HA27" i="10"/>
  <c r="HA26" i="10"/>
  <c r="HA25" i="10"/>
  <c r="HA24" i="10"/>
  <c r="HA23" i="10"/>
  <c r="HA22" i="10"/>
  <c r="HA21" i="10"/>
  <c r="HA20" i="10"/>
  <c r="HA19" i="10"/>
  <c r="HA18" i="10"/>
  <c r="HA17" i="10"/>
  <c r="HA16" i="10"/>
  <c r="HA15" i="10"/>
  <c r="HA14" i="10"/>
  <c r="HA13" i="10"/>
  <c r="HA12" i="10"/>
  <c r="HA11" i="10"/>
  <c r="HA10" i="10"/>
  <c r="HA9" i="10"/>
  <c r="HA8" i="10"/>
  <c r="HA7" i="10"/>
  <c r="HA6" i="10"/>
  <c r="HA5" i="10"/>
  <c r="HA4" i="10"/>
  <c r="HA3" i="10"/>
  <c r="GT127" i="10"/>
  <c r="GT126" i="10"/>
  <c r="GT125" i="10"/>
  <c r="GT124" i="10"/>
  <c r="GT123" i="10"/>
  <c r="GT122" i="10"/>
  <c r="GT121" i="10"/>
  <c r="GT120" i="10"/>
  <c r="GT119" i="10"/>
  <c r="GT118" i="10"/>
  <c r="GT117" i="10"/>
  <c r="GT116" i="10"/>
  <c r="GT115" i="10"/>
  <c r="GT114" i="10"/>
  <c r="GT113" i="10"/>
  <c r="GT112" i="10"/>
  <c r="GT111" i="10"/>
  <c r="GT110" i="10"/>
  <c r="GT109" i="10"/>
  <c r="GT108" i="10"/>
  <c r="GT107" i="10"/>
  <c r="GT106" i="10"/>
  <c r="GT105" i="10"/>
  <c r="GT104" i="10"/>
  <c r="GT103" i="10"/>
  <c r="GT102" i="10"/>
  <c r="GT101" i="10"/>
  <c r="GT100" i="10"/>
  <c r="GT99" i="10"/>
  <c r="GT98" i="10"/>
  <c r="GT97" i="10"/>
  <c r="GT96" i="10"/>
  <c r="GT95" i="10"/>
  <c r="GT94" i="10"/>
  <c r="GT93" i="10"/>
  <c r="GT92" i="10"/>
  <c r="GT91" i="10"/>
  <c r="GT90" i="10"/>
  <c r="GT89" i="10"/>
  <c r="GT88" i="10"/>
  <c r="GT87" i="10"/>
  <c r="GT86" i="10"/>
  <c r="GT85" i="10"/>
  <c r="GT84" i="10"/>
  <c r="GT83" i="10"/>
  <c r="GT82" i="10"/>
  <c r="GT81" i="10"/>
  <c r="GT80" i="10"/>
  <c r="GT79" i="10"/>
  <c r="GT78" i="10"/>
  <c r="GT77" i="10"/>
  <c r="GT76" i="10"/>
  <c r="GT75" i="10"/>
  <c r="GT74" i="10"/>
  <c r="GT73" i="10"/>
  <c r="GT72" i="10"/>
  <c r="GT71" i="10"/>
  <c r="GT70" i="10"/>
  <c r="GT69" i="10"/>
  <c r="GT68" i="10"/>
  <c r="GT67" i="10"/>
  <c r="GT66" i="10"/>
  <c r="GT65" i="10"/>
  <c r="GT64" i="10"/>
  <c r="GT63" i="10"/>
  <c r="GT62" i="10"/>
  <c r="GT61" i="10"/>
  <c r="GT60" i="10"/>
  <c r="GT59" i="10"/>
  <c r="GT58" i="10"/>
  <c r="GT57" i="10"/>
  <c r="GT56" i="10"/>
  <c r="GT55" i="10"/>
  <c r="GT54" i="10"/>
  <c r="GT53" i="10"/>
  <c r="GT52" i="10"/>
  <c r="GT51" i="10"/>
  <c r="GT50" i="10"/>
  <c r="GT49" i="10"/>
  <c r="GT48" i="10"/>
  <c r="GT47" i="10"/>
  <c r="GT46" i="10"/>
  <c r="GT45" i="10"/>
  <c r="GT44" i="10"/>
  <c r="GT43" i="10"/>
  <c r="GT42" i="10"/>
  <c r="GT41" i="10"/>
  <c r="GT40" i="10"/>
  <c r="GT39" i="10"/>
  <c r="GT38" i="10"/>
  <c r="GT37" i="10"/>
  <c r="GT36" i="10"/>
  <c r="GT35" i="10"/>
  <c r="GT34" i="10"/>
  <c r="GT33" i="10"/>
  <c r="GT32" i="10"/>
  <c r="GT31" i="10"/>
  <c r="GT30" i="10"/>
  <c r="GT29" i="10"/>
  <c r="GT28" i="10"/>
  <c r="GT27" i="10"/>
  <c r="GT26" i="10"/>
  <c r="GT25" i="10"/>
  <c r="GT24" i="10"/>
  <c r="GT23" i="10"/>
  <c r="GT22" i="10"/>
  <c r="GT21" i="10"/>
  <c r="GT20" i="10"/>
  <c r="GT19" i="10"/>
  <c r="GT18" i="10"/>
  <c r="GT17" i="10"/>
  <c r="GT16" i="10"/>
  <c r="GT15" i="10"/>
  <c r="GT14" i="10"/>
  <c r="GT13" i="10"/>
  <c r="GT12" i="10"/>
  <c r="GT11" i="10"/>
  <c r="GT10" i="10"/>
  <c r="GT9" i="10"/>
  <c r="GT8" i="10"/>
  <c r="GT7" i="10"/>
  <c r="GT6" i="10"/>
  <c r="GT5" i="10"/>
  <c r="GT4" i="10"/>
  <c r="GT3" i="10"/>
  <c r="GM127" i="10"/>
  <c r="GM126" i="10"/>
  <c r="GM125" i="10"/>
  <c r="GM124" i="10"/>
  <c r="GM123" i="10"/>
  <c r="GM122" i="10"/>
  <c r="GM121" i="10"/>
  <c r="GM120" i="10"/>
  <c r="GM119" i="10"/>
  <c r="GM118" i="10"/>
  <c r="GM117" i="10"/>
  <c r="GM116" i="10"/>
  <c r="GM115" i="10"/>
  <c r="GM114" i="10"/>
  <c r="GM113" i="10"/>
  <c r="GM112" i="10"/>
  <c r="GM111" i="10"/>
  <c r="GM110" i="10"/>
  <c r="GM109" i="10"/>
  <c r="GM108" i="10"/>
  <c r="GM107" i="10"/>
  <c r="GM106" i="10"/>
  <c r="GM105" i="10"/>
  <c r="GM104" i="10"/>
  <c r="GM103" i="10"/>
  <c r="GM102" i="10"/>
  <c r="GM101" i="10"/>
  <c r="GM100" i="10"/>
  <c r="GM99" i="10"/>
  <c r="GM98" i="10"/>
  <c r="GM97" i="10"/>
  <c r="GM96" i="10"/>
  <c r="GM95" i="10"/>
  <c r="GM94" i="10"/>
  <c r="GM93" i="10"/>
  <c r="GM92" i="10"/>
  <c r="GM91" i="10"/>
  <c r="GM90" i="10"/>
  <c r="GM89" i="10"/>
  <c r="GM88" i="10"/>
  <c r="GM87" i="10"/>
  <c r="GM86" i="10"/>
  <c r="GM85" i="10"/>
  <c r="GM84" i="10"/>
  <c r="GM83" i="10"/>
  <c r="GM82" i="10"/>
  <c r="GM81" i="10"/>
  <c r="GM80" i="10"/>
  <c r="GM79" i="10"/>
  <c r="GM78" i="10"/>
  <c r="GM77" i="10"/>
  <c r="GM76" i="10"/>
  <c r="GM75" i="10"/>
  <c r="GM74" i="10"/>
  <c r="GM73" i="10"/>
  <c r="GM72" i="10"/>
  <c r="GM71" i="10"/>
  <c r="GM70" i="10"/>
  <c r="GM69" i="10"/>
  <c r="GM68" i="10"/>
  <c r="GM67" i="10"/>
  <c r="GM66" i="10"/>
  <c r="GM65" i="10"/>
  <c r="GM64" i="10"/>
  <c r="GM63" i="10"/>
  <c r="GM62" i="10"/>
  <c r="GM61" i="10"/>
  <c r="GM60" i="10"/>
  <c r="GM59" i="10"/>
  <c r="GM58" i="10"/>
  <c r="GM57" i="10"/>
  <c r="GM56" i="10"/>
  <c r="GM55" i="10"/>
  <c r="GM54" i="10"/>
  <c r="GM53" i="10"/>
  <c r="GM52" i="10"/>
  <c r="GM51" i="10"/>
  <c r="GM50" i="10"/>
  <c r="GM49" i="10"/>
  <c r="GM48" i="10"/>
  <c r="GM47" i="10"/>
  <c r="GM46" i="10"/>
  <c r="GM45" i="10"/>
  <c r="GM44" i="10"/>
  <c r="GM43" i="10"/>
  <c r="GM42" i="10"/>
  <c r="GM41" i="10"/>
  <c r="GM40" i="10"/>
  <c r="GM39" i="10"/>
  <c r="GM38" i="10"/>
  <c r="GM37" i="10"/>
  <c r="GM36" i="10"/>
  <c r="GM35" i="10"/>
  <c r="GM34" i="10"/>
  <c r="GM33" i="10"/>
  <c r="GM32" i="10"/>
  <c r="GM31" i="10"/>
  <c r="GM30" i="10"/>
  <c r="GM29" i="10"/>
  <c r="GM28" i="10"/>
  <c r="GM27" i="10"/>
  <c r="GM26" i="10"/>
  <c r="GM25" i="10"/>
  <c r="GM24" i="10"/>
  <c r="GM23" i="10"/>
  <c r="GM22" i="10"/>
  <c r="GM21" i="10"/>
  <c r="GM20" i="10"/>
  <c r="GM19" i="10"/>
  <c r="GM18" i="10"/>
  <c r="GM17" i="10"/>
  <c r="GM16" i="10"/>
  <c r="GM15" i="10"/>
  <c r="GM14" i="10"/>
  <c r="GM13" i="10"/>
  <c r="GM12" i="10"/>
  <c r="GM11" i="10"/>
  <c r="GM10" i="10"/>
  <c r="GM9" i="10"/>
  <c r="GM8" i="10"/>
  <c r="GM7" i="10"/>
  <c r="GM6" i="10"/>
  <c r="GM5" i="10"/>
  <c r="GM4" i="10"/>
  <c r="GM3" i="10"/>
  <c r="GF127" i="10"/>
  <c r="GF126" i="10"/>
  <c r="GF125" i="10"/>
  <c r="GF124" i="10"/>
  <c r="GF123" i="10"/>
  <c r="GF122" i="10"/>
  <c r="GF121" i="10"/>
  <c r="GF120" i="10"/>
  <c r="GF119" i="10"/>
  <c r="GF118" i="10"/>
  <c r="GF117" i="10"/>
  <c r="GF116" i="10"/>
  <c r="GF115" i="10"/>
  <c r="GF114" i="10"/>
  <c r="GF113" i="10"/>
  <c r="GF112" i="10"/>
  <c r="GF111" i="10"/>
  <c r="GF110" i="10"/>
  <c r="GF109" i="10"/>
  <c r="GF108" i="10"/>
  <c r="GF107" i="10"/>
  <c r="GF106" i="10"/>
  <c r="GF105" i="10"/>
  <c r="GF104" i="10"/>
  <c r="GF103" i="10"/>
  <c r="GF102" i="10"/>
  <c r="GF101" i="10"/>
  <c r="GF100" i="10"/>
  <c r="GF99" i="10"/>
  <c r="GF98" i="10"/>
  <c r="GF97" i="10"/>
  <c r="GF96" i="10"/>
  <c r="GF95" i="10"/>
  <c r="GF94" i="10"/>
  <c r="GF93" i="10"/>
  <c r="GF92" i="10"/>
  <c r="GF91" i="10"/>
  <c r="GF90" i="10"/>
  <c r="GF89" i="10"/>
  <c r="GF88" i="10"/>
  <c r="GF87" i="10"/>
  <c r="GF86" i="10"/>
  <c r="GF85" i="10"/>
  <c r="GF84" i="10"/>
  <c r="GF83" i="10"/>
  <c r="GF82" i="10"/>
  <c r="GF81" i="10"/>
  <c r="GF80" i="10"/>
  <c r="GF79" i="10"/>
  <c r="GF78" i="10"/>
  <c r="GF77" i="10"/>
  <c r="GF76" i="10"/>
  <c r="GF75" i="10"/>
  <c r="GF74" i="10"/>
  <c r="GF73" i="10"/>
  <c r="GF72" i="10"/>
  <c r="GF71" i="10"/>
  <c r="GF70" i="10"/>
  <c r="GF69" i="10"/>
  <c r="GF68" i="10"/>
  <c r="GF67" i="10"/>
  <c r="GF66" i="10"/>
  <c r="GF65" i="10"/>
  <c r="GF64" i="10"/>
  <c r="GF63" i="10"/>
  <c r="GF62" i="10"/>
  <c r="GF61" i="10"/>
  <c r="GF60" i="10"/>
  <c r="GF59" i="10"/>
  <c r="GF58" i="10"/>
  <c r="GF57" i="10"/>
  <c r="GF56" i="10"/>
  <c r="GF55" i="10"/>
  <c r="GF54" i="10"/>
  <c r="GF53" i="10"/>
  <c r="GF52" i="10"/>
  <c r="GF51" i="10"/>
  <c r="GF50" i="10"/>
  <c r="GF49" i="10"/>
  <c r="GF48" i="10"/>
  <c r="GF47" i="10"/>
  <c r="GF46" i="10"/>
  <c r="GF45" i="10"/>
  <c r="GF44" i="10"/>
  <c r="GF43" i="10"/>
  <c r="GF42" i="10"/>
  <c r="GF41" i="10"/>
  <c r="GF40" i="10"/>
  <c r="GF39" i="10"/>
  <c r="GF38" i="10"/>
  <c r="GF37" i="10"/>
  <c r="GF36" i="10"/>
  <c r="GF35" i="10"/>
  <c r="GF34" i="10"/>
  <c r="GF33" i="10"/>
  <c r="GF32" i="10"/>
  <c r="GF31" i="10"/>
  <c r="GF30" i="10"/>
  <c r="GF29" i="10"/>
  <c r="GF28" i="10"/>
  <c r="GF27" i="10"/>
  <c r="GF26" i="10"/>
  <c r="GF25" i="10"/>
  <c r="GF24" i="10"/>
  <c r="GF23" i="10"/>
  <c r="GF22" i="10"/>
  <c r="GF21" i="10"/>
  <c r="GF20" i="10"/>
  <c r="GF19" i="10"/>
  <c r="GF18" i="10"/>
  <c r="GF17" i="10"/>
  <c r="GF16" i="10"/>
  <c r="GF15" i="10"/>
  <c r="GF14" i="10"/>
  <c r="GF13" i="10"/>
  <c r="GF12" i="10"/>
  <c r="GF11" i="10"/>
  <c r="GF10" i="10"/>
  <c r="GF9" i="10"/>
  <c r="GF8" i="10"/>
  <c r="GF7" i="10"/>
  <c r="GF6" i="10"/>
  <c r="GF5" i="10"/>
  <c r="GF4" i="10"/>
  <c r="GF3" i="10"/>
  <c r="FY127" i="10"/>
  <c r="FY126" i="10"/>
  <c r="FY125" i="10"/>
  <c r="FY124" i="10"/>
  <c r="FY123" i="10"/>
  <c r="FY122" i="10"/>
  <c r="FY121" i="10"/>
  <c r="FY120" i="10"/>
  <c r="FY119" i="10"/>
  <c r="FY118" i="10"/>
  <c r="FY117" i="10"/>
  <c r="FY116" i="10"/>
  <c r="FY115" i="10"/>
  <c r="FY114" i="10"/>
  <c r="FY113" i="10"/>
  <c r="FY112" i="10"/>
  <c r="FY111" i="10"/>
  <c r="FY110" i="10"/>
  <c r="FY109" i="10"/>
  <c r="FY108" i="10"/>
  <c r="FY107" i="10"/>
  <c r="FY106" i="10"/>
  <c r="FY105" i="10"/>
  <c r="FY104" i="10"/>
  <c r="FY103" i="10"/>
  <c r="FY102" i="10"/>
  <c r="FY101" i="10"/>
  <c r="FY100" i="10"/>
  <c r="FY99" i="10"/>
  <c r="FY98" i="10"/>
  <c r="FY97" i="10"/>
  <c r="FY96" i="10"/>
  <c r="FY95" i="10"/>
  <c r="FY94" i="10"/>
  <c r="FY93" i="10"/>
  <c r="FY92" i="10"/>
  <c r="FY91" i="10"/>
  <c r="FY90" i="10"/>
  <c r="FY89" i="10"/>
  <c r="FY88" i="10"/>
  <c r="FY87" i="10"/>
  <c r="FY86" i="10"/>
  <c r="FY85" i="10"/>
  <c r="FY84" i="10"/>
  <c r="FY83" i="10"/>
  <c r="FY82" i="10"/>
  <c r="FY81" i="10"/>
  <c r="FY80" i="10"/>
  <c r="FY79" i="10"/>
  <c r="FY78" i="10"/>
  <c r="FY77" i="10"/>
  <c r="FY76" i="10"/>
  <c r="FY75" i="10"/>
  <c r="FY74" i="10"/>
  <c r="FY73" i="10"/>
  <c r="FY72" i="10"/>
  <c r="FY71" i="10"/>
  <c r="FY70" i="10"/>
  <c r="FY69" i="10"/>
  <c r="FY68" i="10"/>
  <c r="FY67" i="10"/>
  <c r="FY66" i="10"/>
  <c r="FY65" i="10"/>
  <c r="FY64" i="10"/>
  <c r="FY63" i="10"/>
  <c r="FY62" i="10"/>
  <c r="FY61" i="10"/>
  <c r="FY60" i="10"/>
  <c r="FY59" i="10"/>
  <c r="FY58" i="10"/>
  <c r="FY57" i="10"/>
  <c r="FY56" i="10"/>
  <c r="FY55" i="10"/>
  <c r="FY54" i="10"/>
  <c r="FY53" i="10"/>
  <c r="FY52" i="10"/>
  <c r="FY51" i="10"/>
  <c r="FY50" i="10"/>
  <c r="FY49" i="10"/>
  <c r="FY48" i="10"/>
  <c r="FY47" i="10"/>
  <c r="FY46" i="10"/>
  <c r="FY45" i="10"/>
  <c r="FY44" i="10"/>
  <c r="FY43" i="10"/>
  <c r="FY42" i="10"/>
  <c r="FY41" i="10"/>
  <c r="FY40" i="10"/>
  <c r="FY39" i="10"/>
  <c r="FY38" i="10"/>
  <c r="FY37" i="10"/>
  <c r="FY36" i="10"/>
  <c r="FY35" i="10"/>
  <c r="FY34" i="10"/>
  <c r="FY33" i="10"/>
  <c r="FY32" i="10"/>
  <c r="FY31" i="10"/>
  <c r="FY30" i="10"/>
  <c r="FY29" i="10"/>
  <c r="FY28" i="10"/>
  <c r="FY27" i="10"/>
  <c r="FY26" i="10"/>
  <c r="FY25" i="10"/>
  <c r="FY24" i="10"/>
  <c r="FY23" i="10"/>
  <c r="FY22" i="10"/>
  <c r="FY21" i="10"/>
  <c r="FY20" i="10"/>
  <c r="FY19" i="10"/>
  <c r="FY18" i="10"/>
  <c r="FY17" i="10"/>
  <c r="FY16" i="10"/>
  <c r="FY15" i="10"/>
  <c r="FY14" i="10"/>
  <c r="FY13" i="10"/>
  <c r="FY12" i="10"/>
  <c r="FY11" i="10"/>
  <c r="FY10" i="10"/>
  <c r="FY9" i="10"/>
  <c r="FY8" i="10"/>
  <c r="FY7" i="10"/>
  <c r="FY6" i="10"/>
  <c r="FY5" i="10"/>
  <c r="FY4" i="10"/>
  <c r="FY3" i="10"/>
  <c r="FR127" i="10"/>
  <c r="FR126" i="10"/>
  <c r="FR125" i="10"/>
  <c r="FR124" i="10"/>
  <c r="FR123" i="10"/>
  <c r="FR122" i="10"/>
  <c r="FR121" i="10"/>
  <c r="FR120" i="10"/>
  <c r="FR119" i="10"/>
  <c r="FR118" i="10"/>
  <c r="FR117" i="10"/>
  <c r="FR116" i="10"/>
  <c r="FR115" i="10"/>
  <c r="FR114" i="10"/>
  <c r="FR113" i="10"/>
  <c r="FR112" i="10"/>
  <c r="FR111" i="10"/>
  <c r="FR110" i="10"/>
  <c r="FR109" i="10"/>
  <c r="FR108" i="10"/>
  <c r="FR107" i="10"/>
  <c r="FR106" i="10"/>
  <c r="FR105" i="10"/>
  <c r="FR104" i="10"/>
  <c r="FR103" i="10"/>
  <c r="FR102" i="10"/>
  <c r="FR101" i="10"/>
  <c r="FR100" i="10"/>
  <c r="FR99" i="10"/>
  <c r="FR98" i="10"/>
  <c r="FR97" i="10"/>
  <c r="FR96" i="10"/>
  <c r="FR95" i="10"/>
  <c r="FR94" i="10"/>
  <c r="FR93" i="10"/>
  <c r="FR92" i="10"/>
  <c r="FR91" i="10"/>
  <c r="FR90" i="10"/>
  <c r="FR89" i="10"/>
  <c r="FR88" i="10"/>
  <c r="FR87" i="10"/>
  <c r="FR86" i="10"/>
  <c r="FR85" i="10"/>
  <c r="FR84" i="10"/>
  <c r="FR83" i="10"/>
  <c r="FR82" i="10"/>
  <c r="FR81" i="10"/>
  <c r="FR80" i="10"/>
  <c r="FR79" i="10"/>
  <c r="FR78" i="10"/>
  <c r="FR77" i="10"/>
  <c r="FR76" i="10"/>
  <c r="FR75" i="10"/>
  <c r="FR74" i="10"/>
  <c r="FR73" i="10"/>
  <c r="FR72" i="10"/>
  <c r="FR71" i="10"/>
  <c r="FR70" i="10"/>
  <c r="FR69" i="10"/>
  <c r="FR68" i="10"/>
  <c r="FR67" i="10"/>
  <c r="FR66" i="10"/>
  <c r="FR65" i="10"/>
  <c r="FR64" i="10"/>
  <c r="FR63" i="10"/>
  <c r="FR62" i="10"/>
  <c r="FR61" i="10"/>
  <c r="FR60" i="10"/>
  <c r="FR59" i="10"/>
  <c r="FR58" i="10"/>
  <c r="FR57" i="10"/>
  <c r="FR56" i="10"/>
  <c r="FR55" i="10"/>
  <c r="FR54" i="10"/>
  <c r="FR53" i="10"/>
  <c r="FR52" i="10"/>
  <c r="FR51" i="10"/>
  <c r="FR50" i="10"/>
  <c r="FR49" i="10"/>
  <c r="FR48" i="10"/>
  <c r="FR47" i="10"/>
  <c r="FR46" i="10"/>
  <c r="FR45" i="10"/>
  <c r="FR44" i="10"/>
  <c r="FR43" i="10"/>
  <c r="FR42" i="10"/>
  <c r="FR41" i="10"/>
  <c r="FR40" i="10"/>
  <c r="FR39" i="10"/>
  <c r="FR38" i="10"/>
  <c r="FR37" i="10"/>
  <c r="FR36" i="10"/>
  <c r="FR35" i="10"/>
  <c r="FR34" i="10"/>
  <c r="FR33" i="10"/>
  <c r="FR32" i="10"/>
  <c r="FR31" i="10"/>
  <c r="FR30" i="10"/>
  <c r="FR29" i="10"/>
  <c r="FR28" i="10"/>
  <c r="FR27" i="10"/>
  <c r="FR26" i="10"/>
  <c r="FR25" i="10"/>
  <c r="FR24" i="10"/>
  <c r="FR23" i="10"/>
  <c r="FR22" i="10"/>
  <c r="FR21" i="10"/>
  <c r="FR20" i="10"/>
  <c r="FR19" i="10"/>
  <c r="FR18" i="10"/>
  <c r="FR17" i="10"/>
  <c r="FR16" i="10"/>
  <c r="FR15" i="10"/>
  <c r="FR14" i="10"/>
  <c r="FR13" i="10"/>
  <c r="FR12" i="10"/>
  <c r="FR11" i="10"/>
  <c r="FR10" i="10"/>
  <c r="FR9" i="10"/>
  <c r="FR8" i="10"/>
  <c r="FR7" i="10"/>
  <c r="FR6" i="10"/>
  <c r="FR5" i="10"/>
  <c r="FR4" i="10"/>
  <c r="FR3" i="10"/>
  <c r="FK127" i="10"/>
  <c r="FK126" i="10"/>
  <c r="FK125" i="10"/>
  <c r="FK124" i="10"/>
  <c r="FK123" i="10"/>
  <c r="FK122" i="10"/>
  <c r="FK121" i="10"/>
  <c r="FK120" i="10"/>
  <c r="FK119" i="10"/>
  <c r="FK118" i="10"/>
  <c r="FK117" i="10"/>
  <c r="FK116" i="10"/>
  <c r="FK115" i="10"/>
  <c r="FK114" i="10"/>
  <c r="FK113" i="10"/>
  <c r="FK112" i="10"/>
  <c r="FK111" i="10"/>
  <c r="FK110" i="10"/>
  <c r="FK109" i="10"/>
  <c r="FK108" i="10"/>
  <c r="FK107" i="10"/>
  <c r="FK106" i="10"/>
  <c r="FK105" i="10"/>
  <c r="FK104" i="10"/>
  <c r="FK103" i="10"/>
  <c r="FK102" i="10"/>
  <c r="FK101" i="10"/>
  <c r="FK100" i="10"/>
  <c r="FK99" i="10"/>
  <c r="FK98" i="10"/>
  <c r="FK97" i="10"/>
  <c r="FK96" i="10"/>
  <c r="FK95" i="10"/>
  <c r="FK94" i="10"/>
  <c r="FK93" i="10"/>
  <c r="FK92" i="10"/>
  <c r="FK91" i="10"/>
  <c r="FK90" i="10"/>
  <c r="FK89" i="10"/>
  <c r="FK88" i="10"/>
  <c r="FK87" i="10"/>
  <c r="FK86" i="10"/>
  <c r="FK85" i="10"/>
  <c r="FK84" i="10"/>
  <c r="FK83" i="10"/>
  <c r="FK82" i="10"/>
  <c r="FK81" i="10"/>
  <c r="FK80" i="10"/>
  <c r="FK79" i="10"/>
  <c r="FK78" i="10"/>
  <c r="FK77" i="10"/>
  <c r="FK76" i="10"/>
  <c r="FK75" i="10"/>
  <c r="FK74" i="10"/>
  <c r="FK73" i="10"/>
  <c r="FK72" i="10"/>
  <c r="FK71" i="10"/>
  <c r="FK70" i="10"/>
  <c r="FK69" i="10"/>
  <c r="FK68" i="10"/>
  <c r="FK67" i="10"/>
  <c r="FK66" i="10"/>
  <c r="FK65" i="10"/>
  <c r="FK64" i="10"/>
  <c r="FK63" i="10"/>
  <c r="FK62" i="10"/>
  <c r="FK61" i="10"/>
  <c r="FK60" i="10"/>
  <c r="FK59" i="10"/>
  <c r="FK58" i="10"/>
  <c r="FK57" i="10"/>
  <c r="FK56" i="10"/>
  <c r="FK55" i="10"/>
  <c r="FK54" i="10"/>
  <c r="FK53" i="10"/>
  <c r="FK52" i="10"/>
  <c r="FK51" i="10"/>
  <c r="FK50" i="10"/>
  <c r="FK49" i="10"/>
  <c r="FK48" i="10"/>
  <c r="FK47" i="10"/>
  <c r="FK46" i="10"/>
  <c r="FK45" i="10"/>
  <c r="FK44" i="10"/>
  <c r="FK43" i="10"/>
  <c r="FK42" i="10"/>
  <c r="FK41" i="10"/>
  <c r="FK40" i="10"/>
  <c r="FK39" i="10"/>
  <c r="FK38" i="10"/>
  <c r="FK37" i="10"/>
  <c r="FK36" i="10"/>
  <c r="FK35" i="10"/>
  <c r="FK34" i="10"/>
  <c r="FK33" i="10"/>
  <c r="FK32" i="10"/>
  <c r="FK31" i="10"/>
  <c r="FK30" i="10"/>
  <c r="FK29" i="10"/>
  <c r="FK28" i="10"/>
  <c r="FK27" i="10"/>
  <c r="FK26" i="10"/>
  <c r="FK25" i="10"/>
  <c r="FK24" i="10"/>
  <c r="FK23" i="10"/>
  <c r="FK22" i="10"/>
  <c r="FK21" i="10"/>
  <c r="FK20" i="10"/>
  <c r="FK19" i="10"/>
  <c r="FK18" i="10"/>
  <c r="FK17" i="10"/>
  <c r="FK16" i="10"/>
  <c r="FK15" i="10"/>
  <c r="FK14" i="10"/>
  <c r="FK13" i="10"/>
  <c r="FK12" i="10"/>
  <c r="FK11" i="10"/>
  <c r="FK10" i="10"/>
  <c r="FK9" i="10"/>
  <c r="FK8" i="10"/>
  <c r="FK7" i="10"/>
  <c r="FK6" i="10"/>
  <c r="FK5" i="10"/>
  <c r="FK4" i="10"/>
  <c r="FK3" i="10"/>
  <c r="FD127" i="10"/>
  <c r="FD126" i="10"/>
  <c r="FD125" i="10"/>
  <c r="FD124" i="10"/>
  <c r="FD123" i="10"/>
  <c r="FD122" i="10"/>
  <c r="FD121" i="10"/>
  <c r="FD120" i="10"/>
  <c r="FD119" i="10"/>
  <c r="FD118" i="10"/>
  <c r="FD117" i="10"/>
  <c r="FD116" i="10"/>
  <c r="FD115" i="10"/>
  <c r="FD114" i="10"/>
  <c r="FD113" i="10"/>
  <c r="FD112" i="10"/>
  <c r="FD111" i="10"/>
  <c r="FD110" i="10"/>
  <c r="FD109" i="10"/>
  <c r="FD108" i="10"/>
  <c r="FD107" i="10"/>
  <c r="FD106" i="10"/>
  <c r="FD105" i="10"/>
  <c r="FD104" i="10"/>
  <c r="FD103" i="10"/>
  <c r="FD102" i="10"/>
  <c r="FD101" i="10"/>
  <c r="FD100" i="10"/>
  <c r="FD99" i="10"/>
  <c r="FD98" i="10"/>
  <c r="FD97" i="10"/>
  <c r="FD96" i="10"/>
  <c r="FD95" i="10"/>
  <c r="FD94" i="10"/>
  <c r="FD93" i="10"/>
  <c r="FD92" i="10"/>
  <c r="FD91" i="10"/>
  <c r="FD90" i="10"/>
  <c r="FD89" i="10"/>
  <c r="FD88" i="10"/>
  <c r="FD87" i="10"/>
  <c r="FD86" i="10"/>
  <c r="FD85" i="10"/>
  <c r="FD84" i="10"/>
  <c r="FD83" i="10"/>
  <c r="FD82" i="10"/>
  <c r="FD81" i="10"/>
  <c r="FD80" i="10"/>
  <c r="FD79" i="10"/>
  <c r="FD78" i="10"/>
  <c r="FD77" i="10"/>
  <c r="FD76" i="10"/>
  <c r="FD75" i="10"/>
  <c r="FD74" i="10"/>
  <c r="FD73" i="10"/>
  <c r="FD72" i="10"/>
  <c r="FD71" i="10"/>
  <c r="FD70" i="10"/>
  <c r="FD69" i="10"/>
  <c r="FD68" i="10"/>
  <c r="FD67" i="10"/>
  <c r="FD66" i="10"/>
  <c r="FD65" i="10"/>
  <c r="FD64" i="10"/>
  <c r="FD63" i="10"/>
  <c r="FD62" i="10"/>
  <c r="FD61" i="10"/>
  <c r="FD60" i="10"/>
  <c r="FD59" i="10"/>
  <c r="FD58" i="10"/>
  <c r="FD57" i="10"/>
  <c r="FD56" i="10"/>
  <c r="FD55" i="10"/>
  <c r="FD54" i="10"/>
  <c r="FD53" i="10"/>
  <c r="FD52" i="10"/>
  <c r="FD51" i="10"/>
  <c r="FD50" i="10"/>
  <c r="FD49" i="10"/>
  <c r="FD48" i="10"/>
  <c r="FD47" i="10"/>
  <c r="FD46" i="10"/>
  <c r="FD45" i="10"/>
  <c r="FD44" i="10"/>
  <c r="FD43" i="10"/>
  <c r="FD42" i="10"/>
  <c r="FD41" i="10"/>
  <c r="FD40" i="10"/>
  <c r="FD39" i="10"/>
  <c r="FD38" i="10"/>
  <c r="FD37" i="10"/>
  <c r="FD36" i="10"/>
  <c r="FD35" i="10"/>
  <c r="FD34" i="10"/>
  <c r="FD33" i="10"/>
  <c r="FD32" i="10"/>
  <c r="FD31" i="10"/>
  <c r="FD30" i="10"/>
  <c r="FD29" i="10"/>
  <c r="FD28" i="10"/>
  <c r="FD27" i="10"/>
  <c r="FD26" i="10"/>
  <c r="FD25" i="10"/>
  <c r="FD24" i="10"/>
  <c r="FD23" i="10"/>
  <c r="FD22" i="10"/>
  <c r="FD21" i="10"/>
  <c r="FD20" i="10"/>
  <c r="FD19" i="10"/>
  <c r="FD18" i="10"/>
  <c r="FD17" i="10"/>
  <c r="FD16" i="10"/>
  <c r="FD15" i="10"/>
  <c r="FD14" i="10"/>
  <c r="FD13" i="10"/>
  <c r="FD12" i="10"/>
  <c r="FD11" i="10"/>
  <c r="FD10" i="10"/>
  <c r="FD9" i="10"/>
  <c r="FD8" i="10"/>
  <c r="FD7" i="10"/>
  <c r="FD6" i="10"/>
  <c r="FD5" i="10"/>
  <c r="FD4" i="10"/>
  <c r="FD3" i="10"/>
  <c r="EW127" i="10"/>
  <c r="EW126" i="10"/>
  <c r="EW125" i="10"/>
  <c r="EW124" i="10"/>
  <c r="EW123" i="10"/>
  <c r="EW122" i="10"/>
  <c r="EW121" i="10"/>
  <c r="EW120" i="10"/>
  <c r="EW119" i="10"/>
  <c r="EW118" i="10"/>
  <c r="EW117" i="10"/>
  <c r="EW116" i="10"/>
  <c r="EW115" i="10"/>
  <c r="EW114" i="10"/>
  <c r="EW113" i="10"/>
  <c r="EW112" i="10"/>
  <c r="EW111" i="10"/>
  <c r="EW110" i="10"/>
  <c r="EW109" i="10"/>
  <c r="EW108" i="10"/>
  <c r="EW107" i="10"/>
  <c r="EW106" i="10"/>
  <c r="EW105" i="10"/>
  <c r="EW104" i="10"/>
  <c r="EW103" i="10"/>
  <c r="EW102" i="10"/>
  <c r="EW101" i="10"/>
  <c r="EW100" i="10"/>
  <c r="EW99" i="10"/>
  <c r="EW98" i="10"/>
  <c r="EW97" i="10"/>
  <c r="EW96" i="10"/>
  <c r="EW95" i="10"/>
  <c r="EW94" i="10"/>
  <c r="EW93" i="10"/>
  <c r="EW92" i="10"/>
  <c r="EW91" i="10"/>
  <c r="EW90" i="10"/>
  <c r="EW89" i="10"/>
  <c r="EW88" i="10"/>
  <c r="EW87" i="10"/>
  <c r="EW86" i="10"/>
  <c r="EW85" i="10"/>
  <c r="EW84" i="10"/>
  <c r="EW83" i="10"/>
  <c r="EW82" i="10"/>
  <c r="EW81" i="10"/>
  <c r="EW80" i="10"/>
  <c r="EW79" i="10"/>
  <c r="EW78" i="10"/>
  <c r="EW77" i="10"/>
  <c r="EW76" i="10"/>
  <c r="EW75" i="10"/>
  <c r="EW74" i="10"/>
  <c r="EW73" i="10"/>
  <c r="EW72" i="10"/>
  <c r="EW71" i="10"/>
  <c r="EW70" i="10"/>
  <c r="EW69" i="10"/>
  <c r="EW68" i="10"/>
  <c r="EW67" i="10"/>
  <c r="EW66" i="10"/>
  <c r="EW65" i="10"/>
  <c r="EW64" i="10"/>
  <c r="EW63" i="10"/>
  <c r="EW62" i="10"/>
  <c r="EW61" i="10"/>
  <c r="EW60" i="10"/>
  <c r="EW59" i="10"/>
  <c r="EW58" i="10"/>
  <c r="EW57" i="10"/>
  <c r="EW56" i="10"/>
  <c r="EW55" i="10"/>
  <c r="EW54" i="10"/>
  <c r="EW53" i="10"/>
  <c r="EW52" i="10"/>
  <c r="EW51" i="10"/>
  <c r="EW50" i="10"/>
  <c r="EW49" i="10"/>
  <c r="EW48" i="10"/>
  <c r="EW47" i="10"/>
  <c r="EW46" i="10"/>
  <c r="EW45" i="10"/>
  <c r="EW44" i="10"/>
  <c r="EW43" i="10"/>
  <c r="EW42" i="10"/>
  <c r="EW41" i="10"/>
  <c r="EW40" i="10"/>
  <c r="EW39" i="10"/>
  <c r="EW38" i="10"/>
  <c r="EW37" i="10"/>
  <c r="EW36" i="10"/>
  <c r="EW35" i="10"/>
  <c r="EW34" i="10"/>
  <c r="EW33" i="10"/>
  <c r="EW32" i="10"/>
  <c r="EW31" i="10"/>
  <c r="EW30" i="10"/>
  <c r="EW29" i="10"/>
  <c r="EW28" i="10"/>
  <c r="EW27" i="10"/>
  <c r="EW26" i="10"/>
  <c r="EW25" i="10"/>
  <c r="EW24" i="10"/>
  <c r="EW23" i="10"/>
  <c r="EW22" i="10"/>
  <c r="EW21" i="10"/>
  <c r="EW20" i="10"/>
  <c r="EW19" i="10"/>
  <c r="EW18" i="10"/>
  <c r="EW17" i="10"/>
  <c r="EW16" i="10"/>
  <c r="EW15" i="10"/>
  <c r="EW14" i="10"/>
  <c r="EW13" i="10"/>
  <c r="EW12" i="10"/>
  <c r="EW11" i="10"/>
  <c r="EW10" i="10"/>
  <c r="EW9" i="10"/>
  <c r="EW8" i="10"/>
  <c r="EW7" i="10"/>
  <c r="EW6" i="10"/>
  <c r="EW5" i="10"/>
  <c r="EW4" i="10"/>
  <c r="EW3" i="10"/>
  <c r="EP127" i="10"/>
  <c r="EP126" i="10"/>
  <c r="EP125" i="10"/>
  <c r="EP124" i="10"/>
  <c r="EP123" i="10"/>
  <c r="EP122" i="10"/>
  <c r="EP121" i="10"/>
  <c r="EP120" i="10"/>
  <c r="EP119" i="10"/>
  <c r="EP118" i="10"/>
  <c r="EP117" i="10"/>
  <c r="EP116" i="10"/>
  <c r="EP115" i="10"/>
  <c r="EP114" i="10"/>
  <c r="EP113" i="10"/>
  <c r="EP112" i="10"/>
  <c r="EP111" i="10"/>
  <c r="EP110" i="10"/>
  <c r="EP109" i="10"/>
  <c r="EP108" i="10"/>
  <c r="EP107" i="10"/>
  <c r="EP106" i="10"/>
  <c r="EP105" i="10"/>
  <c r="EP104" i="10"/>
  <c r="EP103" i="10"/>
  <c r="EP102" i="10"/>
  <c r="EP101" i="10"/>
  <c r="EP100" i="10"/>
  <c r="EP99" i="10"/>
  <c r="EP98" i="10"/>
  <c r="EP97" i="10"/>
  <c r="EP96" i="10"/>
  <c r="EP95" i="10"/>
  <c r="EP94" i="10"/>
  <c r="EP93" i="10"/>
  <c r="EP92" i="10"/>
  <c r="EP91" i="10"/>
  <c r="EP90" i="10"/>
  <c r="EP89" i="10"/>
  <c r="EP88" i="10"/>
  <c r="EP87" i="10"/>
  <c r="EP86" i="10"/>
  <c r="EP85" i="10"/>
  <c r="EP84" i="10"/>
  <c r="EP83" i="10"/>
  <c r="EP82" i="10"/>
  <c r="EP81" i="10"/>
  <c r="EP80" i="10"/>
  <c r="EP79" i="10"/>
  <c r="EP78" i="10"/>
  <c r="EP77" i="10"/>
  <c r="EP76" i="10"/>
  <c r="EP75" i="10"/>
  <c r="EP74" i="10"/>
  <c r="EP73" i="10"/>
  <c r="EP72" i="10"/>
  <c r="EP71" i="10"/>
  <c r="EP70" i="10"/>
  <c r="EP69" i="10"/>
  <c r="EP68" i="10"/>
  <c r="EP67" i="10"/>
  <c r="EP66" i="10"/>
  <c r="EP65" i="10"/>
  <c r="EP64" i="10"/>
  <c r="EP63" i="10"/>
  <c r="EP62" i="10"/>
  <c r="EP61" i="10"/>
  <c r="EP60" i="10"/>
  <c r="EP59" i="10"/>
  <c r="EP58" i="10"/>
  <c r="EP57" i="10"/>
  <c r="EP56" i="10"/>
  <c r="EP55" i="10"/>
  <c r="EP54" i="10"/>
  <c r="EP53" i="10"/>
  <c r="EP52" i="10"/>
  <c r="EP51" i="10"/>
  <c r="EP50" i="10"/>
  <c r="EP49" i="10"/>
  <c r="EP48" i="10"/>
  <c r="EP47" i="10"/>
  <c r="EP46" i="10"/>
  <c r="EP45" i="10"/>
  <c r="EP44" i="10"/>
  <c r="EP43" i="10"/>
  <c r="EP42" i="10"/>
  <c r="EP41" i="10"/>
  <c r="EP40" i="10"/>
  <c r="EP39" i="10"/>
  <c r="EP38" i="10"/>
  <c r="EP37" i="10"/>
  <c r="EP36" i="10"/>
  <c r="EP35" i="10"/>
  <c r="EP34" i="10"/>
  <c r="EP33" i="10"/>
  <c r="EP32" i="10"/>
  <c r="EP31" i="10"/>
  <c r="EP30" i="10"/>
  <c r="EP29" i="10"/>
  <c r="EP28" i="10"/>
  <c r="EP27" i="10"/>
  <c r="EP26" i="10"/>
  <c r="EP25" i="10"/>
  <c r="EP24" i="10"/>
  <c r="EP23" i="10"/>
  <c r="EP22" i="10"/>
  <c r="EP21" i="10"/>
  <c r="EP20" i="10"/>
  <c r="EP19" i="10"/>
  <c r="EP18" i="10"/>
  <c r="EP17" i="10"/>
  <c r="EP16" i="10"/>
  <c r="EP15" i="10"/>
  <c r="EP14" i="10"/>
  <c r="EP13" i="10"/>
  <c r="EP12" i="10"/>
  <c r="EP11" i="10"/>
  <c r="EP10" i="10"/>
  <c r="EP9" i="10"/>
  <c r="EP8" i="10"/>
  <c r="EP7" i="10"/>
  <c r="EP6" i="10"/>
  <c r="EP5" i="10"/>
  <c r="EP4" i="10"/>
  <c r="EP3" i="10"/>
  <c r="EI127" i="10"/>
  <c r="EI126" i="10"/>
  <c r="EI125" i="10"/>
  <c r="EI124" i="10"/>
  <c r="EI123" i="10"/>
  <c r="EI122" i="10"/>
  <c r="EI121" i="10"/>
  <c r="EI120" i="10"/>
  <c r="EI119" i="10"/>
  <c r="EI118" i="10"/>
  <c r="EI117" i="10"/>
  <c r="EI116" i="10"/>
  <c r="EI115" i="10"/>
  <c r="EI114" i="10"/>
  <c r="EI113" i="10"/>
  <c r="EI112" i="10"/>
  <c r="EI111" i="10"/>
  <c r="EI110" i="10"/>
  <c r="EI109" i="10"/>
  <c r="EI108" i="10"/>
  <c r="EI107" i="10"/>
  <c r="EI106" i="10"/>
  <c r="EI105" i="10"/>
  <c r="EI104" i="10"/>
  <c r="EI103" i="10"/>
  <c r="EI102" i="10"/>
  <c r="EI101" i="10"/>
  <c r="EI100" i="10"/>
  <c r="EI99" i="10"/>
  <c r="EI98" i="10"/>
  <c r="EI97" i="10"/>
  <c r="EI96" i="10"/>
  <c r="EI95" i="10"/>
  <c r="EI94" i="10"/>
  <c r="EI93" i="10"/>
  <c r="EI92" i="10"/>
  <c r="EI91" i="10"/>
  <c r="EI90" i="10"/>
  <c r="EI89" i="10"/>
  <c r="EI88" i="10"/>
  <c r="EI87" i="10"/>
  <c r="EI86" i="10"/>
  <c r="EI85" i="10"/>
  <c r="EI84" i="10"/>
  <c r="EI83" i="10"/>
  <c r="EI82" i="10"/>
  <c r="EI81" i="10"/>
  <c r="EI80" i="10"/>
  <c r="EI79" i="10"/>
  <c r="EI78" i="10"/>
  <c r="EI77" i="10"/>
  <c r="EI76" i="10"/>
  <c r="EI75" i="10"/>
  <c r="EI74" i="10"/>
  <c r="EI73" i="10"/>
  <c r="EI72" i="10"/>
  <c r="EI71" i="10"/>
  <c r="EI70" i="10"/>
  <c r="EI69" i="10"/>
  <c r="EI68" i="10"/>
  <c r="EI67" i="10"/>
  <c r="EI66" i="10"/>
  <c r="EI65" i="10"/>
  <c r="EI64" i="10"/>
  <c r="EI63" i="10"/>
  <c r="EI62" i="10"/>
  <c r="EI61" i="10"/>
  <c r="EI60" i="10"/>
  <c r="EI59" i="10"/>
  <c r="EI58" i="10"/>
  <c r="EI57" i="10"/>
  <c r="EI56" i="10"/>
  <c r="EI55" i="10"/>
  <c r="EI54" i="10"/>
  <c r="EI53" i="10"/>
  <c r="EI52" i="10"/>
  <c r="EI51" i="10"/>
  <c r="EI50" i="10"/>
  <c r="EI49" i="10"/>
  <c r="EI48" i="10"/>
  <c r="EI47" i="10"/>
  <c r="EI46" i="10"/>
  <c r="EI45" i="10"/>
  <c r="EI44" i="10"/>
  <c r="EI43" i="10"/>
  <c r="EI42" i="10"/>
  <c r="EI41" i="10"/>
  <c r="EI40" i="10"/>
  <c r="EI39" i="10"/>
  <c r="EI38" i="10"/>
  <c r="EI37" i="10"/>
  <c r="EI36" i="10"/>
  <c r="EI35" i="10"/>
  <c r="EI34" i="10"/>
  <c r="EI33" i="10"/>
  <c r="EI32" i="10"/>
  <c r="EI31" i="10"/>
  <c r="EI30" i="10"/>
  <c r="EI29" i="10"/>
  <c r="EI28" i="10"/>
  <c r="EI27" i="10"/>
  <c r="EI26" i="10"/>
  <c r="EI25" i="10"/>
  <c r="EI24" i="10"/>
  <c r="EI23" i="10"/>
  <c r="EI22" i="10"/>
  <c r="EI21" i="10"/>
  <c r="EI20" i="10"/>
  <c r="EI19" i="10"/>
  <c r="EI18" i="10"/>
  <c r="EI17" i="10"/>
  <c r="EI16" i="10"/>
  <c r="EI15" i="10"/>
  <c r="EI14" i="10"/>
  <c r="EI13" i="10"/>
  <c r="EI12" i="10"/>
  <c r="EI11" i="10"/>
  <c r="EI10" i="10"/>
  <c r="EI9" i="10"/>
  <c r="EI8" i="10"/>
  <c r="EI7" i="10"/>
  <c r="EI6" i="10"/>
  <c r="EI5" i="10"/>
  <c r="EI4" i="10"/>
  <c r="EI3" i="10"/>
  <c r="EB127" i="10"/>
  <c r="EB126" i="10"/>
  <c r="EB125" i="10"/>
  <c r="EB124" i="10"/>
  <c r="EB123" i="10"/>
  <c r="EB122" i="10"/>
  <c r="EB121" i="10"/>
  <c r="EB120" i="10"/>
  <c r="EB119" i="10"/>
  <c r="EB118" i="10"/>
  <c r="EB117" i="10"/>
  <c r="EB116" i="10"/>
  <c r="EB115" i="10"/>
  <c r="EB114" i="10"/>
  <c r="EB113" i="10"/>
  <c r="EB112" i="10"/>
  <c r="EB111" i="10"/>
  <c r="EB110" i="10"/>
  <c r="EB109" i="10"/>
  <c r="EB108" i="10"/>
  <c r="EB107" i="10"/>
  <c r="EB106" i="10"/>
  <c r="EB105" i="10"/>
  <c r="EB104" i="10"/>
  <c r="EB103" i="10"/>
  <c r="EB102" i="10"/>
  <c r="EB101" i="10"/>
  <c r="EB100" i="10"/>
  <c r="EB99" i="10"/>
  <c r="EB98" i="10"/>
  <c r="EB97" i="10"/>
  <c r="EB96" i="10"/>
  <c r="EB95" i="10"/>
  <c r="EB94" i="10"/>
  <c r="EB93" i="10"/>
  <c r="EB92" i="10"/>
  <c r="EB91" i="10"/>
  <c r="EB90" i="10"/>
  <c r="EB89" i="10"/>
  <c r="EB88" i="10"/>
  <c r="EB87" i="10"/>
  <c r="EB86" i="10"/>
  <c r="EB85" i="10"/>
  <c r="EB84" i="10"/>
  <c r="EB83" i="10"/>
  <c r="EB82" i="10"/>
  <c r="EB81" i="10"/>
  <c r="EB80" i="10"/>
  <c r="EB79" i="10"/>
  <c r="EB78" i="10"/>
  <c r="EB77" i="10"/>
  <c r="EB76" i="10"/>
  <c r="EB75" i="10"/>
  <c r="EB74" i="10"/>
  <c r="EB73" i="10"/>
  <c r="EB72" i="10"/>
  <c r="EB71" i="10"/>
  <c r="EB70" i="10"/>
  <c r="EB69" i="10"/>
  <c r="EB68" i="10"/>
  <c r="EB67" i="10"/>
  <c r="EB66" i="10"/>
  <c r="EB65" i="10"/>
  <c r="EB64" i="10"/>
  <c r="EB63" i="10"/>
  <c r="EB62" i="10"/>
  <c r="EB61" i="10"/>
  <c r="EB60" i="10"/>
  <c r="EB59" i="10"/>
  <c r="EB58" i="10"/>
  <c r="EB57" i="10"/>
  <c r="EB56" i="10"/>
  <c r="EB55" i="10"/>
  <c r="EB54" i="10"/>
  <c r="EB53" i="10"/>
  <c r="EB52" i="10"/>
  <c r="EB51" i="10"/>
  <c r="EB50" i="10"/>
  <c r="EB49" i="10"/>
  <c r="EB48" i="10"/>
  <c r="EB47" i="10"/>
  <c r="EB46" i="10"/>
  <c r="EB45" i="10"/>
  <c r="EB44" i="10"/>
  <c r="EB43" i="10"/>
  <c r="EB42" i="10"/>
  <c r="EB41" i="10"/>
  <c r="EB40" i="10"/>
  <c r="EB39" i="10"/>
  <c r="EB38" i="10"/>
  <c r="EB37" i="10"/>
  <c r="EB36" i="10"/>
  <c r="EB35" i="10"/>
  <c r="EB34" i="10"/>
  <c r="EB33" i="10"/>
  <c r="EB32" i="10"/>
  <c r="EB31" i="10"/>
  <c r="EB30" i="10"/>
  <c r="EB29" i="10"/>
  <c r="EB28" i="10"/>
  <c r="EB27" i="10"/>
  <c r="EB26" i="10"/>
  <c r="EB25" i="10"/>
  <c r="EB24" i="10"/>
  <c r="EB23" i="10"/>
  <c r="EB22" i="10"/>
  <c r="EB21" i="10"/>
  <c r="EB20" i="10"/>
  <c r="EB19" i="10"/>
  <c r="EB18" i="10"/>
  <c r="EB17" i="10"/>
  <c r="EB16" i="10"/>
  <c r="EB15" i="10"/>
  <c r="EB14" i="10"/>
  <c r="EB13" i="10"/>
  <c r="EB12" i="10"/>
  <c r="EB11" i="10"/>
  <c r="EB10" i="10"/>
  <c r="EB9" i="10"/>
  <c r="EB8" i="10"/>
  <c r="EB7" i="10"/>
  <c r="EB6" i="10"/>
  <c r="EB5" i="10"/>
  <c r="EB4" i="10"/>
  <c r="EB3" i="10"/>
  <c r="DU127" i="10"/>
  <c r="DU126" i="10"/>
  <c r="DU125" i="10"/>
  <c r="DU124" i="10"/>
  <c r="DU123" i="10"/>
  <c r="DU122" i="10"/>
  <c r="DU121" i="10"/>
  <c r="DU120" i="10"/>
  <c r="DU119" i="10"/>
  <c r="DU118" i="10"/>
  <c r="DU117" i="10"/>
  <c r="DU116" i="10"/>
  <c r="DU115" i="10"/>
  <c r="DU114" i="10"/>
  <c r="DU113" i="10"/>
  <c r="DU112" i="10"/>
  <c r="DU111" i="10"/>
  <c r="DU110" i="10"/>
  <c r="DU109" i="10"/>
  <c r="DU108" i="10"/>
  <c r="DU107" i="10"/>
  <c r="DU106" i="10"/>
  <c r="DU105" i="10"/>
  <c r="DU104" i="10"/>
  <c r="DU103" i="10"/>
  <c r="DU102" i="10"/>
  <c r="DU101" i="10"/>
  <c r="DU100" i="10"/>
  <c r="DU99" i="10"/>
  <c r="DU98" i="10"/>
  <c r="DU97" i="10"/>
  <c r="DU96" i="10"/>
  <c r="DU95" i="10"/>
  <c r="DU94" i="10"/>
  <c r="DU93" i="10"/>
  <c r="DU92" i="10"/>
  <c r="DU91" i="10"/>
  <c r="DU90" i="10"/>
  <c r="DU89" i="10"/>
  <c r="DU88" i="10"/>
  <c r="DU87" i="10"/>
  <c r="DU86" i="10"/>
  <c r="DU85" i="10"/>
  <c r="DU84" i="10"/>
  <c r="DU83" i="10"/>
  <c r="DU82" i="10"/>
  <c r="DU81" i="10"/>
  <c r="DU80" i="10"/>
  <c r="DU79" i="10"/>
  <c r="DU78" i="10"/>
  <c r="DU77" i="10"/>
  <c r="DU76" i="10"/>
  <c r="DU75" i="10"/>
  <c r="DU74" i="10"/>
  <c r="DU73" i="10"/>
  <c r="DU72" i="10"/>
  <c r="DU71" i="10"/>
  <c r="DU70" i="10"/>
  <c r="DU69" i="10"/>
  <c r="DU68" i="10"/>
  <c r="DU67" i="10"/>
  <c r="DU66" i="10"/>
  <c r="DU65" i="10"/>
  <c r="DU64" i="10"/>
  <c r="DU63" i="10"/>
  <c r="DU62" i="10"/>
  <c r="DU61" i="10"/>
  <c r="DU60" i="10"/>
  <c r="DU59" i="10"/>
  <c r="DU58" i="10"/>
  <c r="DU57" i="10"/>
  <c r="DU56" i="10"/>
  <c r="DU55" i="10"/>
  <c r="DU54" i="10"/>
  <c r="DU53" i="10"/>
  <c r="DU52" i="10"/>
  <c r="DU51" i="10"/>
  <c r="DU50" i="10"/>
  <c r="DU49" i="10"/>
  <c r="DU48" i="10"/>
  <c r="DU47" i="10"/>
  <c r="DU46" i="10"/>
  <c r="DU45" i="10"/>
  <c r="DU44" i="10"/>
  <c r="DU43" i="10"/>
  <c r="DU42" i="10"/>
  <c r="DU41" i="10"/>
  <c r="DU40" i="10"/>
  <c r="DU39" i="10"/>
  <c r="DU38" i="10"/>
  <c r="DU37" i="10"/>
  <c r="DU36" i="10"/>
  <c r="DU35" i="10"/>
  <c r="DU34" i="10"/>
  <c r="DU33" i="10"/>
  <c r="DU32" i="10"/>
  <c r="DU31" i="10"/>
  <c r="DU30" i="10"/>
  <c r="DU29" i="10"/>
  <c r="DU28" i="10"/>
  <c r="DU27" i="10"/>
  <c r="DU26" i="10"/>
  <c r="DU25" i="10"/>
  <c r="DU24" i="10"/>
  <c r="DU23" i="10"/>
  <c r="DU22" i="10"/>
  <c r="DU21" i="10"/>
  <c r="DU20" i="10"/>
  <c r="DU19" i="10"/>
  <c r="DU18" i="10"/>
  <c r="DU17" i="10"/>
  <c r="DU16" i="10"/>
  <c r="DU15" i="10"/>
  <c r="DU14" i="10"/>
  <c r="DU13" i="10"/>
  <c r="DU12" i="10"/>
  <c r="DU11" i="10"/>
  <c r="DU10" i="10"/>
  <c r="DU9" i="10"/>
  <c r="DU8" i="10"/>
  <c r="DU7" i="10"/>
  <c r="DU6" i="10"/>
  <c r="DU5" i="10"/>
  <c r="DU4" i="10"/>
  <c r="DU3" i="10"/>
  <c r="DN127" i="10"/>
  <c r="DN126" i="10"/>
  <c r="DN125" i="10"/>
  <c r="DN124" i="10"/>
  <c r="DN123" i="10"/>
  <c r="DN122" i="10"/>
  <c r="DN121" i="10"/>
  <c r="DN120" i="10"/>
  <c r="DN119" i="10"/>
  <c r="DN118" i="10"/>
  <c r="DN117" i="10"/>
  <c r="DN116" i="10"/>
  <c r="DN115" i="10"/>
  <c r="DN114" i="10"/>
  <c r="DN113" i="10"/>
  <c r="DN112" i="10"/>
  <c r="DN111" i="10"/>
  <c r="DN110" i="10"/>
  <c r="DN109" i="10"/>
  <c r="DN108" i="10"/>
  <c r="DN107" i="10"/>
  <c r="DN106" i="10"/>
  <c r="DN105" i="10"/>
  <c r="DN104" i="10"/>
  <c r="DN103" i="10"/>
  <c r="DN102" i="10"/>
  <c r="DN101" i="10"/>
  <c r="DN100" i="10"/>
  <c r="DN99" i="10"/>
  <c r="DN98" i="10"/>
  <c r="DN97" i="10"/>
  <c r="DN96" i="10"/>
  <c r="DN95" i="10"/>
  <c r="DN94" i="10"/>
  <c r="DN93" i="10"/>
  <c r="DN92" i="10"/>
  <c r="DN91" i="10"/>
  <c r="DN90" i="10"/>
  <c r="DN89" i="10"/>
  <c r="DN88" i="10"/>
  <c r="DN87" i="10"/>
  <c r="DN86" i="10"/>
  <c r="DN85" i="10"/>
  <c r="DN84" i="10"/>
  <c r="DN83" i="10"/>
  <c r="DN82" i="10"/>
  <c r="DN81" i="10"/>
  <c r="DN80" i="10"/>
  <c r="DN79" i="10"/>
  <c r="DN78" i="10"/>
  <c r="DN77" i="10"/>
  <c r="DN76" i="10"/>
  <c r="DN75" i="10"/>
  <c r="DN74" i="10"/>
  <c r="DN73" i="10"/>
  <c r="DN72" i="10"/>
  <c r="DN71" i="10"/>
  <c r="DN70" i="10"/>
  <c r="DN69" i="10"/>
  <c r="DN68" i="10"/>
  <c r="DN67" i="10"/>
  <c r="DN66" i="10"/>
  <c r="DN65" i="10"/>
  <c r="DN64" i="10"/>
  <c r="DN63" i="10"/>
  <c r="DN62" i="10"/>
  <c r="DN61" i="10"/>
  <c r="DN60" i="10"/>
  <c r="DN59" i="10"/>
  <c r="DN58" i="10"/>
  <c r="DN57" i="10"/>
  <c r="DN56" i="10"/>
  <c r="DN55" i="10"/>
  <c r="DN54" i="10"/>
  <c r="DN53" i="10"/>
  <c r="DN52" i="10"/>
  <c r="DN51" i="10"/>
  <c r="DN50" i="10"/>
  <c r="DN49" i="10"/>
  <c r="DN48" i="10"/>
  <c r="DN47" i="10"/>
  <c r="DN46" i="10"/>
  <c r="DN45" i="10"/>
  <c r="DN44" i="10"/>
  <c r="DN43" i="10"/>
  <c r="DN42" i="10"/>
  <c r="DN41" i="10"/>
  <c r="DN40" i="10"/>
  <c r="DN39" i="10"/>
  <c r="DN38" i="10"/>
  <c r="DN37" i="10"/>
  <c r="DN36" i="10"/>
  <c r="DN35" i="10"/>
  <c r="DN34" i="10"/>
  <c r="DN33" i="10"/>
  <c r="DN32" i="10"/>
  <c r="DN31" i="10"/>
  <c r="DN30" i="10"/>
  <c r="DN29" i="10"/>
  <c r="DN28" i="10"/>
  <c r="DN27" i="10"/>
  <c r="DN26" i="10"/>
  <c r="DN25" i="10"/>
  <c r="DN24" i="10"/>
  <c r="DN23" i="10"/>
  <c r="DN22" i="10"/>
  <c r="DN21" i="10"/>
  <c r="DN20" i="10"/>
  <c r="DN19" i="10"/>
  <c r="DN18" i="10"/>
  <c r="DN17" i="10"/>
  <c r="DN16" i="10"/>
  <c r="DN15" i="10"/>
  <c r="DN14" i="10"/>
  <c r="DN13" i="10"/>
  <c r="DN12" i="10"/>
  <c r="DN11" i="10"/>
  <c r="DN10" i="10"/>
  <c r="DN9" i="10"/>
  <c r="DN8" i="10"/>
  <c r="DN7" i="10"/>
  <c r="DN6" i="10"/>
  <c r="DN5" i="10"/>
  <c r="DN4" i="10"/>
  <c r="DN3" i="10"/>
  <c r="DG127" i="10"/>
  <c r="DG126" i="10"/>
  <c r="DG125" i="10"/>
  <c r="DG124" i="10"/>
  <c r="DG123" i="10"/>
  <c r="DG122" i="10"/>
  <c r="DG121" i="10"/>
  <c r="DG120" i="10"/>
  <c r="DG119" i="10"/>
  <c r="DG118" i="10"/>
  <c r="DG117" i="10"/>
  <c r="DG116" i="10"/>
  <c r="DG115" i="10"/>
  <c r="DG114" i="10"/>
  <c r="DG113" i="10"/>
  <c r="DG112" i="10"/>
  <c r="DG111" i="10"/>
  <c r="DG110" i="10"/>
  <c r="DG109" i="10"/>
  <c r="DG108" i="10"/>
  <c r="DG107" i="10"/>
  <c r="DG106" i="10"/>
  <c r="DG105" i="10"/>
  <c r="DG104" i="10"/>
  <c r="DG103" i="10"/>
  <c r="DG102" i="10"/>
  <c r="DG101" i="10"/>
  <c r="DG100" i="10"/>
  <c r="DG99" i="10"/>
  <c r="DG98" i="10"/>
  <c r="DG97" i="10"/>
  <c r="DG96" i="10"/>
  <c r="DG95" i="10"/>
  <c r="DG94" i="10"/>
  <c r="DG93" i="10"/>
  <c r="DG92" i="10"/>
  <c r="DG91" i="10"/>
  <c r="DG90" i="10"/>
  <c r="DG89" i="10"/>
  <c r="DG88" i="10"/>
  <c r="DG87" i="10"/>
  <c r="DG86" i="10"/>
  <c r="DG85" i="10"/>
  <c r="DG84" i="10"/>
  <c r="DG83" i="10"/>
  <c r="DG82" i="10"/>
  <c r="DG81" i="10"/>
  <c r="DG80" i="10"/>
  <c r="DG79" i="10"/>
  <c r="DG78" i="10"/>
  <c r="DG77" i="10"/>
  <c r="DG76" i="10"/>
  <c r="DG75" i="10"/>
  <c r="DG74" i="10"/>
  <c r="DG73" i="10"/>
  <c r="DG72" i="10"/>
  <c r="DG71" i="10"/>
  <c r="DG70" i="10"/>
  <c r="DG69" i="10"/>
  <c r="DG68" i="10"/>
  <c r="DG67" i="10"/>
  <c r="DG66" i="10"/>
  <c r="DG65" i="10"/>
  <c r="DG64" i="10"/>
  <c r="DG63" i="10"/>
  <c r="DG62" i="10"/>
  <c r="DG61" i="10"/>
  <c r="DG60" i="10"/>
  <c r="DG59" i="10"/>
  <c r="DG58" i="10"/>
  <c r="DG57" i="10"/>
  <c r="DG56" i="10"/>
  <c r="DG55" i="10"/>
  <c r="DG54" i="10"/>
  <c r="DG53" i="10"/>
  <c r="DG52" i="10"/>
  <c r="DG51" i="10"/>
  <c r="DG50" i="10"/>
  <c r="DG49" i="10"/>
  <c r="DG48" i="10"/>
  <c r="DG47" i="10"/>
  <c r="DG46" i="10"/>
  <c r="DG45" i="10"/>
  <c r="DG44" i="10"/>
  <c r="DG43" i="10"/>
  <c r="DG42" i="10"/>
  <c r="DG41" i="10"/>
  <c r="DG40" i="10"/>
  <c r="DG39" i="10"/>
  <c r="DG38" i="10"/>
  <c r="DG37" i="10"/>
  <c r="DG36" i="10"/>
  <c r="DG35" i="10"/>
  <c r="DG34" i="10"/>
  <c r="DG33" i="10"/>
  <c r="DG32" i="10"/>
  <c r="DG31" i="10"/>
  <c r="DG30" i="10"/>
  <c r="DG29" i="10"/>
  <c r="DG28" i="10"/>
  <c r="DG27" i="10"/>
  <c r="DG26" i="10"/>
  <c r="DG25" i="10"/>
  <c r="DG24" i="10"/>
  <c r="DG23" i="10"/>
  <c r="DG22" i="10"/>
  <c r="DG21" i="10"/>
  <c r="DG20" i="10"/>
  <c r="DG19" i="10"/>
  <c r="DG18" i="10"/>
  <c r="DG17" i="10"/>
  <c r="DG16" i="10"/>
  <c r="DG15" i="10"/>
  <c r="DG14" i="10"/>
  <c r="DG13" i="10"/>
  <c r="DG12" i="10"/>
  <c r="DG11" i="10"/>
  <c r="DG10" i="10"/>
  <c r="DG9" i="10"/>
  <c r="DG8" i="10"/>
  <c r="DG7" i="10"/>
  <c r="DG6" i="10"/>
  <c r="DG5" i="10"/>
  <c r="DG4" i="10"/>
  <c r="DG3" i="10"/>
  <c r="CZ127" i="10"/>
  <c r="CZ126" i="10"/>
  <c r="CZ125" i="10"/>
  <c r="CZ124" i="10"/>
  <c r="CZ123" i="10"/>
  <c r="CZ122" i="10"/>
  <c r="CZ121" i="10"/>
  <c r="CZ120" i="10"/>
  <c r="CZ119" i="10"/>
  <c r="CZ118" i="10"/>
  <c r="CZ117" i="10"/>
  <c r="CZ116" i="10"/>
  <c r="CZ115" i="10"/>
  <c r="CZ114" i="10"/>
  <c r="CZ113" i="10"/>
  <c r="CZ112" i="10"/>
  <c r="CZ111" i="10"/>
  <c r="CZ110" i="10"/>
  <c r="CZ109" i="10"/>
  <c r="CZ108" i="10"/>
  <c r="CZ107" i="10"/>
  <c r="CZ106" i="10"/>
  <c r="CZ105" i="10"/>
  <c r="CZ104" i="10"/>
  <c r="CZ103" i="10"/>
  <c r="CZ102" i="10"/>
  <c r="CZ101" i="10"/>
  <c r="CZ100" i="10"/>
  <c r="CZ99" i="10"/>
  <c r="CZ98" i="10"/>
  <c r="CZ97" i="10"/>
  <c r="CZ96" i="10"/>
  <c r="CZ95" i="10"/>
  <c r="CZ94" i="10"/>
  <c r="CZ93" i="10"/>
  <c r="CZ92" i="10"/>
  <c r="CZ91" i="10"/>
  <c r="CZ90" i="10"/>
  <c r="CZ89" i="10"/>
  <c r="CZ88" i="10"/>
  <c r="CZ87" i="10"/>
  <c r="CZ86" i="10"/>
  <c r="CZ85" i="10"/>
  <c r="CZ84" i="10"/>
  <c r="CZ83" i="10"/>
  <c r="CZ82" i="10"/>
  <c r="CZ81" i="10"/>
  <c r="CZ80" i="10"/>
  <c r="CZ79" i="10"/>
  <c r="CZ78" i="10"/>
  <c r="CZ77" i="10"/>
  <c r="CZ76" i="10"/>
  <c r="CZ75" i="10"/>
  <c r="CZ74" i="10"/>
  <c r="CZ73" i="10"/>
  <c r="CZ72" i="10"/>
  <c r="CZ71" i="10"/>
  <c r="CZ70" i="10"/>
  <c r="CZ69" i="10"/>
  <c r="CZ68" i="10"/>
  <c r="CZ67" i="10"/>
  <c r="CZ66" i="10"/>
  <c r="CZ65" i="10"/>
  <c r="CZ64" i="10"/>
  <c r="CZ63" i="10"/>
  <c r="CZ62" i="10"/>
  <c r="CZ61" i="10"/>
  <c r="CZ60" i="10"/>
  <c r="CZ59" i="10"/>
  <c r="CZ58" i="10"/>
  <c r="CZ57" i="10"/>
  <c r="CZ56" i="10"/>
  <c r="CZ55" i="10"/>
  <c r="CZ54" i="10"/>
  <c r="CZ53" i="10"/>
  <c r="CZ52" i="10"/>
  <c r="CZ51" i="10"/>
  <c r="CZ50" i="10"/>
  <c r="CZ49" i="10"/>
  <c r="CZ48" i="10"/>
  <c r="CZ47" i="10"/>
  <c r="CZ46" i="10"/>
  <c r="CZ45" i="10"/>
  <c r="CZ44" i="10"/>
  <c r="CZ43" i="10"/>
  <c r="CZ42" i="10"/>
  <c r="CZ41" i="10"/>
  <c r="CZ40" i="10"/>
  <c r="CZ39" i="10"/>
  <c r="CZ38" i="10"/>
  <c r="CZ37" i="10"/>
  <c r="CZ36" i="10"/>
  <c r="CZ35" i="10"/>
  <c r="CZ34" i="10"/>
  <c r="CZ33" i="10"/>
  <c r="CZ32" i="10"/>
  <c r="CZ31" i="10"/>
  <c r="CZ30" i="10"/>
  <c r="CZ29" i="10"/>
  <c r="CZ28" i="10"/>
  <c r="CZ27" i="10"/>
  <c r="CZ26" i="10"/>
  <c r="CZ25" i="10"/>
  <c r="CZ24" i="10"/>
  <c r="CZ23" i="10"/>
  <c r="CZ22" i="10"/>
  <c r="CZ21" i="10"/>
  <c r="CZ20" i="10"/>
  <c r="CZ19" i="10"/>
  <c r="CZ18" i="10"/>
  <c r="CZ17" i="10"/>
  <c r="CZ16" i="10"/>
  <c r="CZ15" i="10"/>
  <c r="CZ14" i="10"/>
  <c r="CZ13" i="10"/>
  <c r="CZ12" i="10"/>
  <c r="CZ11" i="10"/>
  <c r="CZ10" i="10"/>
  <c r="CZ9" i="10"/>
  <c r="CZ8" i="10"/>
  <c r="CZ7" i="10"/>
  <c r="CZ6" i="10"/>
  <c r="CZ5" i="10"/>
  <c r="CZ4" i="10"/>
  <c r="CZ3" i="10"/>
  <c r="CS127" i="10"/>
  <c r="CS126" i="10"/>
  <c r="CS125" i="10"/>
  <c r="CS124" i="10"/>
  <c r="CS123" i="10"/>
  <c r="CS122" i="10"/>
  <c r="CS121" i="10"/>
  <c r="CS120" i="10"/>
  <c r="CS119" i="10"/>
  <c r="CS118" i="10"/>
  <c r="CS117" i="10"/>
  <c r="CS116" i="10"/>
  <c r="CS115" i="10"/>
  <c r="CS114" i="10"/>
  <c r="CS113" i="10"/>
  <c r="CS112" i="10"/>
  <c r="CS111" i="10"/>
  <c r="CS110" i="10"/>
  <c r="CS109" i="10"/>
  <c r="CS108" i="10"/>
  <c r="CS107" i="10"/>
  <c r="CS106" i="10"/>
  <c r="CS105" i="10"/>
  <c r="CS104" i="10"/>
  <c r="CS103" i="10"/>
  <c r="CS102" i="10"/>
  <c r="CS101" i="10"/>
  <c r="CS100" i="10"/>
  <c r="CS99" i="10"/>
  <c r="CS98" i="10"/>
  <c r="CS97" i="10"/>
  <c r="CS96" i="10"/>
  <c r="CS95" i="10"/>
  <c r="CS94" i="10"/>
  <c r="CS93" i="10"/>
  <c r="CS92" i="10"/>
  <c r="CS91" i="10"/>
  <c r="CS90" i="10"/>
  <c r="CS89" i="10"/>
  <c r="CS88" i="10"/>
  <c r="CS87" i="10"/>
  <c r="CS86" i="10"/>
  <c r="CS85" i="10"/>
  <c r="CS84" i="10"/>
  <c r="CS83" i="10"/>
  <c r="CS82" i="10"/>
  <c r="CS81" i="10"/>
  <c r="CS80" i="10"/>
  <c r="CS79" i="10"/>
  <c r="CS78" i="10"/>
  <c r="CS77" i="10"/>
  <c r="CS76" i="10"/>
  <c r="CS75" i="10"/>
  <c r="CS74" i="10"/>
  <c r="CS73" i="10"/>
  <c r="CS72" i="10"/>
  <c r="CS71" i="10"/>
  <c r="CS70" i="10"/>
  <c r="CS69" i="10"/>
  <c r="CS68" i="10"/>
  <c r="CS67" i="10"/>
  <c r="CS66" i="10"/>
  <c r="CS65" i="10"/>
  <c r="CS64" i="10"/>
  <c r="CS63" i="10"/>
  <c r="CS62" i="10"/>
  <c r="CS61" i="10"/>
  <c r="CS60" i="10"/>
  <c r="CS59" i="10"/>
  <c r="CS58" i="10"/>
  <c r="CS57" i="10"/>
  <c r="CS56" i="10"/>
  <c r="CS55" i="10"/>
  <c r="CS54" i="10"/>
  <c r="CS53" i="10"/>
  <c r="CS52" i="10"/>
  <c r="CS51" i="10"/>
  <c r="CS50" i="10"/>
  <c r="CS49" i="10"/>
  <c r="CS48" i="10"/>
  <c r="CS47" i="10"/>
  <c r="CS46" i="10"/>
  <c r="CS45" i="10"/>
  <c r="CS44" i="10"/>
  <c r="CS43" i="10"/>
  <c r="CS42" i="10"/>
  <c r="CS41" i="10"/>
  <c r="CS40" i="10"/>
  <c r="CS39" i="10"/>
  <c r="CS38" i="10"/>
  <c r="CS37" i="10"/>
  <c r="CS36" i="10"/>
  <c r="CS35" i="10"/>
  <c r="CS34" i="10"/>
  <c r="CS33" i="10"/>
  <c r="CS32" i="10"/>
  <c r="CS31" i="10"/>
  <c r="CS30" i="10"/>
  <c r="CS29" i="10"/>
  <c r="CS28" i="10"/>
  <c r="CS27" i="10"/>
  <c r="CS26" i="10"/>
  <c r="CS25" i="10"/>
  <c r="CS24" i="10"/>
  <c r="CS23" i="10"/>
  <c r="CS22" i="10"/>
  <c r="CS21" i="10"/>
  <c r="CS20" i="10"/>
  <c r="CS19" i="10"/>
  <c r="CS18" i="10"/>
  <c r="CS17" i="10"/>
  <c r="CS16" i="10"/>
  <c r="CS15" i="10"/>
  <c r="CS14" i="10"/>
  <c r="CS13" i="10"/>
  <c r="CS12" i="10"/>
  <c r="CS11" i="10"/>
  <c r="CS10" i="10"/>
  <c r="CS9" i="10"/>
  <c r="CS8" i="10"/>
  <c r="CS7" i="10"/>
  <c r="CS6" i="10"/>
  <c r="CS5" i="10"/>
  <c r="CS4" i="10"/>
  <c r="CS3" i="10"/>
  <c r="CL127" i="10"/>
  <c r="CL126" i="10"/>
  <c r="CL125" i="10"/>
  <c r="CL124" i="10"/>
  <c r="CL123" i="10"/>
  <c r="CL122" i="10"/>
  <c r="CL121" i="10"/>
  <c r="CL120" i="10"/>
  <c r="CL119" i="10"/>
  <c r="CL118" i="10"/>
  <c r="CL117" i="10"/>
  <c r="CL116" i="10"/>
  <c r="CL115" i="10"/>
  <c r="CL114" i="10"/>
  <c r="CL113" i="10"/>
  <c r="CL112" i="10"/>
  <c r="CL111" i="10"/>
  <c r="CL110" i="10"/>
  <c r="CL109" i="10"/>
  <c r="CL108" i="10"/>
  <c r="CL107" i="10"/>
  <c r="CL106" i="10"/>
  <c r="CL105" i="10"/>
  <c r="CL104" i="10"/>
  <c r="CL103" i="10"/>
  <c r="CL102" i="10"/>
  <c r="CL101" i="10"/>
  <c r="CL100" i="10"/>
  <c r="CL99" i="10"/>
  <c r="CL98" i="10"/>
  <c r="CL97" i="10"/>
  <c r="CL96" i="10"/>
  <c r="CL95" i="10"/>
  <c r="CL94" i="10"/>
  <c r="CL93" i="10"/>
  <c r="CL92" i="10"/>
  <c r="CL91" i="10"/>
  <c r="CL90" i="10"/>
  <c r="CL89" i="10"/>
  <c r="CL88" i="10"/>
  <c r="CL87" i="10"/>
  <c r="CL86" i="10"/>
  <c r="CL85" i="10"/>
  <c r="CL84" i="10"/>
  <c r="CL83" i="10"/>
  <c r="CL82" i="10"/>
  <c r="CL81" i="10"/>
  <c r="CL80" i="10"/>
  <c r="CL79" i="10"/>
  <c r="CL78" i="10"/>
  <c r="CL77" i="10"/>
  <c r="CL76" i="10"/>
  <c r="CL75" i="10"/>
  <c r="CL74" i="10"/>
  <c r="CL73" i="10"/>
  <c r="CL72" i="10"/>
  <c r="CL71" i="10"/>
  <c r="CL70" i="10"/>
  <c r="CL69" i="10"/>
  <c r="CL68" i="10"/>
  <c r="CL67" i="10"/>
  <c r="CL66" i="10"/>
  <c r="CL65" i="10"/>
  <c r="CL64" i="10"/>
  <c r="CL63" i="10"/>
  <c r="CL62" i="10"/>
  <c r="CL61" i="10"/>
  <c r="CL60" i="10"/>
  <c r="CL59" i="10"/>
  <c r="CL58" i="10"/>
  <c r="CL57" i="10"/>
  <c r="CL56" i="10"/>
  <c r="CL55" i="10"/>
  <c r="CL54" i="10"/>
  <c r="CL53" i="10"/>
  <c r="CL52" i="10"/>
  <c r="CL51" i="10"/>
  <c r="CL50" i="10"/>
  <c r="CL49" i="10"/>
  <c r="CL48" i="10"/>
  <c r="CL47" i="10"/>
  <c r="CL46" i="10"/>
  <c r="CL45" i="10"/>
  <c r="CL44" i="10"/>
  <c r="CL43" i="10"/>
  <c r="CL42" i="10"/>
  <c r="CL41" i="10"/>
  <c r="CL40" i="10"/>
  <c r="CL39" i="10"/>
  <c r="CL38" i="10"/>
  <c r="CL37" i="10"/>
  <c r="CL36" i="10"/>
  <c r="CL35" i="10"/>
  <c r="CL34" i="10"/>
  <c r="CL33" i="10"/>
  <c r="CL32" i="10"/>
  <c r="CL31" i="10"/>
  <c r="CL30" i="10"/>
  <c r="CL29" i="10"/>
  <c r="CL28" i="10"/>
  <c r="CL27" i="10"/>
  <c r="CL26" i="10"/>
  <c r="CL25" i="10"/>
  <c r="CL24" i="10"/>
  <c r="CL23" i="10"/>
  <c r="CL22" i="10"/>
  <c r="CL21" i="10"/>
  <c r="CL20" i="10"/>
  <c r="CL19" i="10"/>
  <c r="CL18" i="10"/>
  <c r="CL17" i="10"/>
  <c r="CL16" i="10"/>
  <c r="CL15" i="10"/>
  <c r="CL14" i="10"/>
  <c r="CL13" i="10"/>
  <c r="CL12" i="10"/>
  <c r="CL11" i="10"/>
  <c r="CL10" i="10"/>
  <c r="CL9" i="10"/>
  <c r="CL8" i="10"/>
  <c r="CL7" i="10"/>
  <c r="CL6" i="10"/>
  <c r="CL5" i="10"/>
  <c r="CL4" i="10"/>
  <c r="CL3" i="10"/>
  <c r="CE127" i="10"/>
  <c r="CE126" i="10"/>
  <c r="CE125" i="10"/>
  <c r="CE124" i="10"/>
  <c r="CE123" i="10"/>
  <c r="CE122" i="10"/>
  <c r="CE121" i="10"/>
  <c r="CE120" i="10"/>
  <c r="CE119" i="10"/>
  <c r="CE118" i="10"/>
  <c r="CE117" i="10"/>
  <c r="CE116" i="10"/>
  <c r="CE115" i="10"/>
  <c r="CE114" i="10"/>
  <c r="CE113" i="10"/>
  <c r="CE112" i="10"/>
  <c r="CE111" i="10"/>
  <c r="CE110" i="10"/>
  <c r="CE109" i="10"/>
  <c r="CE108" i="10"/>
  <c r="CE107" i="10"/>
  <c r="CE106" i="10"/>
  <c r="CE105" i="10"/>
  <c r="CE104" i="10"/>
  <c r="CE103" i="10"/>
  <c r="CE102" i="10"/>
  <c r="CE101" i="10"/>
  <c r="CE100" i="10"/>
  <c r="CE99" i="10"/>
  <c r="CE98" i="10"/>
  <c r="CE97" i="10"/>
  <c r="CE96" i="10"/>
  <c r="CE95" i="10"/>
  <c r="CE94" i="10"/>
  <c r="CE93" i="10"/>
  <c r="CE92" i="10"/>
  <c r="CE91" i="10"/>
  <c r="CE90" i="10"/>
  <c r="CE89" i="10"/>
  <c r="CE88" i="10"/>
  <c r="CE87" i="10"/>
  <c r="CE86" i="10"/>
  <c r="CE85" i="10"/>
  <c r="CE84" i="10"/>
  <c r="CE83" i="10"/>
  <c r="CE82" i="10"/>
  <c r="CE81" i="10"/>
  <c r="CE80" i="10"/>
  <c r="CE79" i="10"/>
  <c r="CE78" i="10"/>
  <c r="CE77" i="10"/>
  <c r="CE76" i="10"/>
  <c r="CE75" i="10"/>
  <c r="CE74" i="10"/>
  <c r="CE73" i="10"/>
  <c r="CE72" i="10"/>
  <c r="CE71" i="10"/>
  <c r="CE70" i="10"/>
  <c r="CE69" i="10"/>
  <c r="CE68" i="10"/>
  <c r="CE67" i="10"/>
  <c r="CE66" i="10"/>
  <c r="CE65" i="10"/>
  <c r="CE64" i="10"/>
  <c r="CE63" i="10"/>
  <c r="CE62" i="10"/>
  <c r="CE61" i="10"/>
  <c r="CE60" i="10"/>
  <c r="CE59" i="10"/>
  <c r="CE58" i="10"/>
  <c r="CE57" i="10"/>
  <c r="CE56" i="10"/>
  <c r="CE55" i="10"/>
  <c r="CE54" i="10"/>
  <c r="CE53" i="10"/>
  <c r="CE52" i="10"/>
  <c r="CE51" i="10"/>
  <c r="CE50" i="10"/>
  <c r="CE49" i="10"/>
  <c r="CE48" i="10"/>
  <c r="CE47" i="10"/>
  <c r="CE46" i="10"/>
  <c r="CE45" i="10"/>
  <c r="CE44" i="10"/>
  <c r="CE43" i="10"/>
  <c r="CE42" i="10"/>
  <c r="CE41" i="10"/>
  <c r="CE40" i="10"/>
  <c r="CE39" i="10"/>
  <c r="CE38" i="10"/>
  <c r="CE37" i="10"/>
  <c r="CE36" i="10"/>
  <c r="CE35" i="10"/>
  <c r="CE34" i="10"/>
  <c r="CE33" i="10"/>
  <c r="CE32" i="10"/>
  <c r="CE31" i="10"/>
  <c r="CE30" i="10"/>
  <c r="CE29" i="10"/>
  <c r="CE28" i="10"/>
  <c r="CE27" i="10"/>
  <c r="CE26" i="10"/>
  <c r="CE25" i="10"/>
  <c r="CE24" i="10"/>
  <c r="CE23" i="10"/>
  <c r="CE22" i="10"/>
  <c r="CE21" i="10"/>
  <c r="CE20" i="10"/>
  <c r="CE19" i="10"/>
  <c r="CE18" i="10"/>
  <c r="CE17" i="10"/>
  <c r="CE16" i="10"/>
  <c r="CE15" i="10"/>
  <c r="CE14" i="10"/>
  <c r="CE13" i="10"/>
  <c r="CE12" i="10"/>
  <c r="CE11" i="10"/>
  <c r="CE10" i="10"/>
  <c r="CE9" i="10"/>
  <c r="CE8" i="10"/>
  <c r="CE7" i="10"/>
  <c r="CE6" i="10"/>
  <c r="CE5" i="10"/>
  <c r="CE4" i="10"/>
  <c r="CE3" i="10"/>
  <c r="BX127" i="10"/>
  <c r="BX126" i="10"/>
  <c r="BX125" i="10"/>
  <c r="BX124" i="10"/>
  <c r="BX123" i="10"/>
  <c r="BX122" i="10"/>
  <c r="BX121" i="10"/>
  <c r="BX120" i="10"/>
  <c r="BX119" i="10"/>
  <c r="BX118" i="10"/>
  <c r="BX117" i="10"/>
  <c r="BX116" i="10"/>
  <c r="BX115" i="10"/>
  <c r="BX114" i="10"/>
  <c r="BX113" i="10"/>
  <c r="BX112" i="10"/>
  <c r="BX111" i="10"/>
  <c r="BX110" i="10"/>
  <c r="BX109" i="10"/>
  <c r="BX108" i="10"/>
  <c r="BX107" i="10"/>
  <c r="BX106" i="10"/>
  <c r="BX105" i="10"/>
  <c r="BX104" i="10"/>
  <c r="BX103" i="10"/>
  <c r="BX102" i="10"/>
  <c r="BX101" i="10"/>
  <c r="BX100" i="10"/>
  <c r="BX99" i="10"/>
  <c r="BX98" i="10"/>
  <c r="BX97" i="10"/>
  <c r="BX96" i="10"/>
  <c r="BX95" i="10"/>
  <c r="BX94" i="10"/>
  <c r="BX93" i="10"/>
  <c r="BX92" i="10"/>
  <c r="BX91" i="10"/>
  <c r="BX90" i="10"/>
  <c r="BX89" i="10"/>
  <c r="BX88" i="10"/>
  <c r="BX87" i="10"/>
  <c r="BX86" i="10"/>
  <c r="BX85" i="10"/>
  <c r="BX84" i="10"/>
  <c r="BX83" i="10"/>
  <c r="BX82" i="10"/>
  <c r="BX81" i="10"/>
  <c r="BX80" i="10"/>
  <c r="BX79" i="10"/>
  <c r="BX78" i="10"/>
  <c r="BX77" i="10"/>
  <c r="BX76" i="10"/>
  <c r="BX75" i="10"/>
  <c r="BX74" i="10"/>
  <c r="BX73" i="10"/>
  <c r="BX72" i="10"/>
  <c r="BX71" i="10"/>
  <c r="BX70" i="10"/>
  <c r="BX69" i="10"/>
  <c r="BX68" i="10"/>
  <c r="BX67" i="10"/>
  <c r="BX66" i="10"/>
  <c r="BX65" i="10"/>
  <c r="BX64" i="10"/>
  <c r="BX63" i="10"/>
  <c r="BX62" i="10"/>
  <c r="BX61" i="10"/>
  <c r="BX60" i="10"/>
  <c r="BX59" i="10"/>
  <c r="BX58" i="10"/>
  <c r="BX57" i="10"/>
  <c r="BX56" i="10"/>
  <c r="BX55" i="10"/>
  <c r="BX54" i="10"/>
  <c r="BX53" i="10"/>
  <c r="BX52" i="10"/>
  <c r="BX51" i="10"/>
  <c r="BX50" i="10"/>
  <c r="BX49" i="10"/>
  <c r="BX48" i="10"/>
  <c r="BX47" i="10"/>
  <c r="BX46" i="10"/>
  <c r="BX45" i="10"/>
  <c r="BX44" i="10"/>
  <c r="BX43" i="10"/>
  <c r="BX42" i="10"/>
  <c r="BX41" i="10"/>
  <c r="BX40" i="10"/>
  <c r="BX39" i="10"/>
  <c r="BX38" i="10"/>
  <c r="BX37" i="10"/>
  <c r="BX36" i="10"/>
  <c r="BX35" i="10"/>
  <c r="BX34" i="10"/>
  <c r="BX33" i="10"/>
  <c r="BX32" i="10"/>
  <c r="BX31" i="10"/>
  <c r="BX30" i="10"/>
  <c r="BX29" i="10"/>
  <c r="BX28" i="10"/>
  <c r="BX27" i="10"/>
  <c r="BX26" i="10"/>
  <c r="BX25" i="10"/>
  <c r="BX24" i="10"/>
  <c r="BX23" i="10"/>
  <c r="BX22" i="10"/>
  <c r="BX21" i="10"/>
  <c r="BX20" i="10"/>
  <c r="BX19" i="10"/>
  <c r="BX18" i="10"/>
  <c r="BX17" i="10"/>
  <c r="BX16" i="10"/>
  <c r="BX15" i="10"/>
  <c r="BX14" i="10"/>
  <c r="BX13" i="10"/>
  <c r="BX12" i="10"/>
  <c r="BX11" i="10"/>
  <c r="BX10" i="10"/>
  <c r="BX9" i="10"/>
  <c r="BX8" i="10"/>
  <c r="BX7" i="10"/>
  <c r="BX6" i="10"/>
  <c r="BX5" i="10"/>
  <c r="BX4" i="10"/>
  <c r="BX3" i="10"/>
  <c r="BQ127" i="10"/>
  <c r="BQ126" i="10"/>
  <c r="BQ125" i="10"/>
  <c r="BQ124" i="10"/>
  <c r="BQ123" i="10"/>
  <c r="BQ122" i="10"/>
  <c r="BQ121" i="10"/>
  <c r="BQ120" i="10"/>
  <c r="BQ119" i="10"/>
  <c r="BQ118" i="10"/>
  <c r="BQ117" i="10"/>
  <c r="BQ116" i="10"/>
  <c r="BQ115" i="10"/>
  <c r="BQ114" i="10"/>
  <c r="BQ113" i="10"/>
  <c r="BQ112" i="10"/>
  <c r="BQ111" i="10"/>
  <c r="BQ110" i="10"/>
  <c r="BQ109" i="10"/>
  <c r="BQ108" i="10"/>
  <c r="BQ107" i="10"/>
  <c r="BQ106" i="10"/>
  <c r="BQ105" i="10"/>
  <c r="BQ104" i="10"/>
  <c r="BQ103" i="10"/>
  <c r="BQ102" i="10"/>
  <c r="BQ101" i="10"/>
  <c r="BQ100" i="10"/>
  <c r="BQ99" i="10"/>
  <c r="BQ98" i="10"/>
  <c r="BQ97" i="10"/>
  <c r="BQ96" i="10"/>
  <c r="BQ95" i="10"/>
  <c r="BQ94" i="10"/>
  <c r="BQ93" i="10"/>
  <c r="BQ92" i="10"/>
  <c r="BQ91" i="10"/>
  <c r="BQ90" i="10"/>
  <c r="BQ89" i="10"/>
  <c r="BQ88" i="10"/>
  <c r="BQ87" i="10"/>
  <c r="BQ86" i="10"/>
  <c r="BQ85" i="10"/>
  <c r="BQ84" i="10"/>
  <c r="BQ83" i="10"/>
  <c r="BQ82" i="10"/>
  <c r="BQ81" i="10"/>
  <c r="BQ80" i="10"/>
  <c r="BQ79" i="10"/>
  <c r="BQ78" i="10"/>
  <c r="BQ77" i="10"/>
  <c r="BQ76" i="10"/>
  <c r="BQ75" i="10"/>
  <c r="BQ74" i="10"/>
  <c r="BQ73" i="10"/>
  <c r="BQ72" i="10"/>
  <c r="BQ71" i="10"/>
  <c r="BQ70" i="10"/>
  <c r="BQ69" i="10"/>
  <c r="BQ68" i="10"/>
  <c r="BQ67" i="10"/>
  <c r="BQ66" i="10"/>
  <c r="BQ65" i="10"/>
  <c r="BQ64" i="10"/>
  <c r="BQ63" i="10"/>
  <c r="BQ62" i="10"/>
  <c r="BQ61" i="10"/>
  <c r="BQ60" i="10"/>
  <c r="BQ59" i="10"/>
  <c r="BQ58" i="10"/>
  <c r="BQ57" i="10"/>
  <c r="BQ56" i="10"/>
  <c r="BQ55" i="10"/>
  <c r="BQ54" i="10"/>
  <c r="BQ53" i="10"/>
  <c r="BQ52" i="10"/>
  <c r="BQ51" i="10"/>
  <c r="BQ50" i="10"/>
  <c r="BQ49" i="10"/>
  <c r="BQ48" i="10"/>
  <c r="BQ47" i="10"/>
  <c r="BQ46" i="10"/>
  <c r="BQ45" i="10"/>
  <c r="BQ44" i="10"/>
  <c r="BQ43" i="10"/>
  <c r="BQ42" i="10"/>
  <c r="BQ41" i="10"/>
  <c r="BQ40" i="10"/>
  <c r="BQ39" i="10"/>
  <c r="BQ38" i="10"/>
  <c r="BQ37" i="10"/>
  <c r="BQ36" i="10"/>
  <c r="BQ35" i="10"/>
  <c r="BQ34" i="10"/>
  <c r="BQ33" i="10"/>
  <c r="BQ32" i="10"/>
  <c r="BQ31" i="10"/>
  <c r="BQ30" i="10"/>
  <c r="BQ29" i="10"/>
  <c r="BQ28" i="10"/>
  <c r="BQ27" i="10"/>
  <c r="BQ26" i="10"/>
  <c r="BQ25" i="10"/>
  <c r="BQ24" i="10"/>
  <c r="BQ23" i="10"/>
  <c r="BQ22" i="10"/>
  <c r="BQ21" i="10"/>
  <c r="BQ20" i="10"/>
  <c r="BQ19" i="10"/>
  <c r="BQ18" i="10"/>
  <c r="BQ17" i="10"/>
  <c r="BQ16" i="10"/>
  <c r="BQ15" i="10"/>
  <c r="BQ14" i="10"/>
  <c r="BQ13" i="10"/>
  <c r="BQ12" i="10"/>
  <c r="BQ11" i="10"/>
  <c r="BQ10" i="10"/>
  <c r="BQ9" i="10"/>
  <c r="BQ8" i="10"/>
  <c r="BQ7" i="10"/>
  <c r="BQ6" i="10"/>
  <c r="BQ5" i="10"/>
  <c r="BQ4" i="10"/>
  <c r="BQ3" i="10"/>
  <c r="BJ127" i="10"/>
  <c r="BJ126" i="10"/>
  <c r="BJ125" i="10"/>
  <c r="BJ124" i="10"/>
  <c r="BJ123" i="10"/>
  <c r="BJ122" i="10"/>
  <c r="BJ121" i="10"/>
  <c r="BJ120" i="10"/>
  <c r="BJ119" i="10"/>
  <c r="BJ118" i="10"/>
  <c r="BJ117" i="10"/>
  <c r="BJ116" i="10"/>
  <c r="BJ115" i="10"/>
  <c r="BJ114" i="10"/>
  <c r="BJ113" i="10"/>
  <c r="BJ112" i="10"/>
  <c r="BJ111" i="10"/>
  <c r="BJ110" i="10"/>
  <c r="BJ109" i="10"/>
  <c r="BJ108" i="10"/>
  <c r="BJ107" i="10"/>
  <c r="BJ106" i="10"/>
  <c r="BJ105" i="10"/>
  <c r="BJ104" i="10"/>
  <c r="BJ103" i="10"/>
  <c r="BJ102" i="10"/>
  <c r="BJ101" i="10"/>
  <c r="BJ100" i="10"/>
  <c r="BJ99" i="10"/>
  <c r="BJ98" i="10"/>
  <c r="BJ97" i="10"/>
  <c r="BJ96" i="10"/>
  <c r="BJ95" i="10"/>
  <c r="BJ94" i="10"/>
  <c r="BJ93" i="10"/>
  <c r="BJ92" i="10"/>
  <c r="BJ91" i="10"/>
  <c r="BJ90" i="10"/>
  <c r="BJ89" i="10"/>
  <c r="BJ88" i="10"/>
  <c r="BJ87" i="10"/>
  <c r="BJ86" i="10"/>
  <c r="BJ85" i="10"/>
  <c r="BJ84" i="10"/>
  <c r="BJ83" i="10"/>
  <c r="BJ82" i="10"/>
  <c r="BJ81" i="10"/>
  <c r="BJ80" i="10"/>
  <c r="BJ79" i="10"/>
  <c r="BJ78" i="10"/>
  <c r="BJ77" i="10"/>
  <c r="BJ76" i="10"/>
  <c r="BJ75" i="10"/>
  <c r="BJ74" i="10"/>
  <c r="BJ73" i="10"/>
  <c r="BJ72" i="10"/>
  <c r="BJ71" i="10"/>
  <c r="BJ70" i="10"/>
  <c r="BJ69" i="10"/>
  <c r="BJ68" i="10"/>
  <c r="BJ67" i="10"/>
  <c r="BJ66" i="10"/>
  <c r="BJ65" i="10"/>
  <c r="BJ64" i="10"/>
  <c r="BJ63" i="10"/>
  <c r="BJ62" i="10"/>
  <c r="BJ61" i="10"/>
  <c r="BJ60" i="10"/>
  <c r="BJ59" i="10"/>
  <c r="BJ58" i="10"/>
  <c r="BJ57" i="10"/>
  <c r="BJ56" i="10"/>
  <c r="BJ55" i="10"/>
  <c r="BJ54" i="10"/>
  <c r="BJ53" i="10"/>
  <c r="BJ52" i="10"/>
  <c r="BJ51" i="10"/>
  <c r="BJ50" i="10"/>
  <c r="BJ49" i="10"/>
  <c r="BJ48" i="10"/>
  <c r="BJ47" i="10"/>
  <c r="BJ46" i="10"/>
  <c r="BJ45" i="10"/>
  <c r="BJ44" i="10"/>
  <c r="BJ43" i="10"/>
  <c r="BJ42" i="10"/>
  <c r="BJ41" i="10"/>
  <c r="BJ40" i="10"/>
  <c r="BJ39" i="10"/>
  <c r="BJ38" i="10"/>
  <c r="BJ37" i="10"/>
  <c r="BJ36" i="10"/>
  <c r="BJ35" i="10"/>
  <c r="BJ34" i="10"/>
  <c r="BJ33" i="10"/>
  <c r="BJ32" i="10"/>
  <c r="BJ31" i="10"/>
  <c r="BJ30" i="10"/>
  <c r="BJ29" i="10"/>
  <c r="BJ28" i="10"/>
  <c r="BJ27" i="10"/>
  <c r="BJ26" i="10"/>
  <c r="BJ25" i="10"/>
  <c r="BJ24" i="10"/>
  <c r="BJ23" i="10"/>
  <c r="BJ22" i="10"/>
  <c r="BJ21" i="10"/>
  <c r="BJ20" i="10"/>
  <c r="BJ19" i="10"/>
  <c r="BJ18" i="10"/>
  <c r="BJ17" i="10"/>
  <c r="BJ16" i="10"/>
  <c r="BJ15" i="10"/>
  <c r="BJ14" i="10"/>
  <c r="BJ13" i="10"/>
  <c r="BJ12" i="10"/>
  <c r="BJ11" i="10"/>
  <c r="BJ10" i="10"/>
  <c r="BJ9" i="10"/>
  <c r="BJ8" i="10"/>
  <c r="BJ7" i="10"/>
  <c r="BJ6" i="10"/>
  <c r="BJ5" i="10"/>
  <c r="BJ4" i="10"/>
  <c r="BJ3" i="10"/>
  <c r="BC127" i="10"/>
  <c r="BC126" i="10"/>
  <c r="BC125" i="10"/>
  <c r="BC124" i="10"/>
  <c r="BC123" i="10"/>
  <c r="BC122" i="10"/>
  <c r="BC121" i="10"/>
  <c r="BC120" i="10"/>
  <c r="BC119" i="10"/>
  <c r="BC118" i="10"/>
  <c r="BC117" i="10"/>
  <c r="BC116" i="10"/>
  <c r="BC115" i="10"/>
  <c r="BC114" i="10"/>
  <c r="BC113" i="10"/>
  <c r="BC112" i="10"/>
  <c r="BC111" i="10"/>
  <c r="BC110" i="10"/>
  <c r="BC109" i="10"/>
  <c r="BC108" i="10"/>
  <c r="BC107" i="10"/>
  <c r="BC106" i="10"/>
  <c r="BC105" i="10"/>
  <c r="BC104" i="10"/>
  <c r="BC103" i="10"/>
  <c r="BC102" i="10"/>
  <c r="BC101" i="10"/>
  <c r="BC100" i="10"/>
  <c r="BC99" i="10"/>
  <c r="BC98" i="10"/>
  <c r="BC97" i="10"/>
  <c r="BC96" i="10"/>
  <c r="BC95" i="10"/>
  <c r="BC94" i="10"/>
  <c r="BC93" i="10"/>
  <c r="BC92" i="10"/>
  <c r="BC91" i="10"/>
  <c r="BC90" i="10"/>
  <c r="BC89" i="10"/>
  <c r="BC88" i="10"/>
  <c r="BC87" i="10"/>
  <c r="BC86" i="10"/>
  <c r="BC85" i="10"/>
  <c r="BC84" i="10"/>
  <c r="BC83" i="10"/>
  <c r="BC82" i="10"/>
  <c r="BC81" i="10"/>
  <c r="BC80" i="10"/>
  <c r="BC79" i="10"/>
  <c r="BC78" i="10"/>
  <c r="BC77" i="10"/>
  <c r="BC76" i="10"/>
  <c r="BC75" i="10"/>
  <c r="BC74" i="10"/>
  <c r="BC73" i="10"/>
  <c r="BC72" i="10"/>
  <c r="BC71" i="10"/>
  <c r="BC70" i="10"/>
  <c r="BC69" i="10"/>
  <c r="BC68" i="10"/>
  <c r="BC67" i="10"/>
  <c r="BC66" i="10"/>
  <c r="BC65" i="10"/>
  <c r="BC64" i="10"/>
  <c r="BC63" i="10"/>
  <c r="BC62" i="10"/>
  <c r="BC61" i="10"/>
  <c r="BC60" i="10"/>
  <c r="BC59" i="10"/>
  <c r="BC58" i="10"/>
  <c r="BC57" i="10"/>
  <c r="BC56" i="10"/>
  <c r="BC55" i="10"/>
  <c r="BC54" i="10"/>
  <c r="BC53" i="10"/>
  <c r="BC52" i="10"/>
  <c r="BC51" i="10"/>
  <c r="BC50" i="10"/>
  <c r="BC49" i="10"/>
  <c r="BC48" i="10"/>
  <c r="BC47" i="10"/>
  <c r="BC46" i="10"/>
  <c r="BC45" i="10"/>
  <c r="BC44" i="10"/>
  <c r="BC43" i="10"/>
  <c r="BC42" i="10"/>
  <c r="BC41" i="10"/>
  <c r="BC40" i="10"/>
  <c r="BC39" i="10"/>
  <c r="BC38" i="10"/>
  <c r="BC37" i="10"/>
  <c r="BC36" i="10"/>
  <c r="BC35" i="10"/>
  <c r="BC34" i="10"/>
  <c r="BC33" i="10"/>
  <c r="BC32" i="10"/>
  <c r="BC31" i="10"/>
  <c r="BC30" i="10"/>
  <c r="BC29" i="10"/>
  <c r="BC28" i="10"/>
  <c r="BC27" i="10"/>
  <c r="BC26" i="10"/>
  <c r="BC25" i="10"/>
  <c r="BC24" i="10"/>
  <c r="BC23" i="10"/>
  <c r="BC22" i="10"/>
  <c r="BC21" i="10"/>
  <c r="BC20" i="10"/>
  <c r="BC19" i="10"/>
  <c r="BC18" i="10"/>
  <c r="BC17" i="10"/>
  <c r="BC16" i="10"/>
  <c r="BC15" i="10"/>
  <c r="BC14" i="10"/>
  <c r="BC13" i="10"/>
  <c r="BC12" i="10"/>
  <c r="BC11" i="10"/>
  <c r="BC10" i="10"/>
  <c r="BC9" i="10"/>
  <c r="BC8" i="10"/>
  <c r="BC7" i="10"/>
  <c r="BC6" i="10"/>
  <c r="BC5" i="10"/>
  <c r="BC4" i="10"/>
  <c r="BC3" i="10"/>
  <c r="AV127" i="10"/>
  <c r="AV126" i="10"/>
  <c r="AV125" i="10"/>
  <c r="AV124" i="10"/>
  <c r="AV123" i="10"/>
  <c r="AV122" i="10"/>
  <c r="AV121" i="10"/>
  <c r="AV120" i="10"/>
  <c r="AV119" i="10"/>
  <c r="AV118" i="10"/>
  <c r="AV117" i="10"/>
  <c r="AV116" i="10"/>
  <c r="AV115" i="10"/>
  <c r="AV114" i="10"/>
  <c r="AV113" i="10"/>
  <c r="AV112" i="10"/>
  <c r="AV111" i="10"/>
  <c r="AV110" i="10"/>
  <c r="AV109" i="10"/>
  <c r="AV108" i="10"/>
  <c r="AV107" i="10"/>
  <c r="AV106" i="10"/>
  <c r="AV105" i="10"/>
  <c r="AV104" i="10"/>
  <c r="AV103" i="10"/>
  <c r="AV102" i="10"/>
  <c r="AV101" i="10"/>
  <c r="AV100" i="10"/>
  <c r="AV99" i="10"/>
  <c r="AV98" i="10"/>
  <c r="AV97" i="10"/>
  <c r="AV96" i="10"/>
  <c r="AV95" i="10"/>
  <c r="AV94" i="10"/>
  <c r="AV93" i="10"/>
  <c r="AV92" i="10"/>
  <c r="AV91" i="10"/>
  <c r="AV90" i="10"/>
  <c r="AV89" i="10"/>
  <c r="AV88" i="10"/>
  <c r="AV87" i="10"/>
  <c r="AV86" i="10"/>
  <c r="AV85" i="10"/>
  <c r="AV84" i="10"/>
  <c r="AV83" i="10"/>
  <c r="AV82" i="10"/>
  <c r="AV81" i="10"/>
  <c r="AV80" i="10"/>
  <c r="AV79" i="10"/>
  <c r="AV78" i="10"/>
  <c r="AV77" i="10"/>
  <c r="AV76" i="10"/>
  <c r="AV75" i="10"/>
  <c r="AV74" i="10"/>
  <c r="AV73" i="10"/>
  <c r="AV72" i="10"/>
  <c r="AV71" i="10"/>
  <c r="AV70" i="10"/>
  <c r="AV69" i="10"/>
  <c r="AV68" i="10"/>
  <c r="AV67" i="10"/>
  <c r="AV66" i="10"/>
  <c r="AV65" i="10"/>
  <c r="AV64" i="10"/>
  <c r="AV63" i="10"/>
  <c r="AV62" i="10"/>
  <c r="AV61" i="10"/>
  <c r="AV60" i="10"/>
  <c r="AV59" i="10"/>
  <c r="AV58" i="10"/>
  <c r="AV57" i="10"/>
  <c r="AV56" i="10"/>
  <c r="AV55" i="10"/>
  <c r="AV54" i="10"/>
  <c r="AV53" i="10"/>
  <c r="AV52" i="10"/>
  <c r="AV51" i="10"/>
  <c r="AV50" i="10"/>
  <c r="AV49" i="10"/>
  <c r="AV48" i="10"/>
  <c r="AV47" i="10"/>
  <c r="AV46" i="10"/>
  <c r="AV45" i="10"/>
  <c r="AV44" i="10"/>
  <c r="AV43" i="10"/>
  <c r="AV42" i="10"/>
  <c r="AV41" i="10"/>
  <c r="AV40" i="10"/>
  <c r="AV39" i="10"/>
  <c r="AV38" i="10"/>
  <c r="AV37" i="10"/>
  <c r="AV36" i="10"/>
  <c r="AV35" i="10"/>
  <c r="AV34" i="10"/>
  <c r="AV33" i="10"/>
  <c r="AV32" i="10"/>
  <c r="AV31" i="10"/>
  <c r="AV30" i="10"/>
  <c r="AV29" i="10"/>
  <c r="AV28" i="10"/>
  <c r="AV27" i="10"/>
  <c r="AV26" i="10"/>
  <c r="AV25" i="10"/>
  <c r="AV24" i="10"/>
  <c r="AV23" i="10"/>
  <c r="AV22" i="10"/>
  <c r="AV21" i="10"/>
  <c r="AV20" i="10"/>
  <c r="AV19" i="10"/>
  <c r="AV18" i="10"/>
  <c r="AV17" i="10"/>
  <c r="AV16" i="10"/>
  <c r="AV15" i="10"/>
  <c r="AV14" i="10"/>
  <c r="AV13" i="10"/>
  <c r="AV12" i="10"/>
  <c r="AV11" i="10"/>
  <c r="AV10" i="10"/>
  <c r="AV9" i="10"/>
  <c r="AV8" i="10"/>
  <c r="AV7" i="10"/>
  <c r="AV6" i="10"/>
  <c r="AV5" i="10"/>
  <c r="AV4" i="10"/>
  <c r="AV3" i="10"/>
  <c r="AO127" i="10"/>
  <c r="AO126" i="10"/>
  <c r="AO125" i="10"/>
  <c r="AO124" i="10"/>
  <c r="AO123" i="10"/>
  <c r="AO122" i="10"/>
  <c r="AO121" i="10"/>
  <c r="AO120" i="10"/>
  <c r="AO119" i="10"/>
  <c r="AO118" i="10"/>
  <c r="AO117" i="10"/>
  <c r="AO116" i="10"/>
  <c r="AO115" i="10"/>
  <c r="AO114" i="10"/>
  <c r="AO113" i="10"/>
  <c r="AO112" i="10"/>
  <c r="AO111" i="10"/>
  <c r="AO110" i="10"/>
  <c r="AO109" i="10"/>
  <c r="AO108" i="10"/>
  <c r="AO107" i="10"/>
  <c r="AO106" i="10"/>
  <c r="AO105" i="10"/>
  <c r="AO104" i="10"/>
  <c r="AO103" i="10"/>
  <c r="AO102" i="10"/>
  <c r="AO101" i="10"/>
  <c r="AO100" i="10"/>
  <c r="AO99" i="10"/>
  <c r="AO98" i="10"/>
  <c r="AO97" i="10"/>
  <c r="AO96" i="10"/>
  <c r="AO95" i="10"/>
  <c r="AO94" i="10"/>
  <c r="AO93" i="10"/>
  <c r="AO92" i="10"/>
  <c r="AO91" i="10"/>
  <c r="AO90" i="10"/>
  <c r="AO89" i="10"/>
  <c r="AO88" i="10"/>
  <c r="AO87" i="10"/>
  <c r="AO86" i="10"/>
  <c r="AO85" i="10"/>
  <c r="AO84" i="10"/>
  <c r="AO83" i="10"/>
  <c r="AO82" i="10"/>
  <c r="AO81" i="10"/>
  <c r="AO80" i="10"/>
  <c r="AO79" i="10"/>
  <c r="AO78" i="10"/>
  <c r="AO77" i="10"/>
  <c r="AO76" i="10"/>
  <c r="AO75" i="10"/>
  <c r="AO74" i="10"/>
  <c r="AO73" i="10"/>
  <c r="AO72" i="10"/>
  <c r="AO71" i="10"/>
  <c r="AO70" i="10"/>
  <c r="AO69" i="10"/>
  <c r="AO68" i="10"/>
  <c r="AO67" i="10"/>
  <c r="AO66" i="10"/>
  <c r="AO65" i="10"/>
  <c r="AO64" i="10"/>
  <c r="AO63" i="10"/>
  <c r="AO62" i="10"/>
  <c r="AO61" i="10"/>
  <c r="AO60" i="10"/>
  <c r="AO59" i="10"/>
  <c r="AO58" i="10"/>
  <c r="AO57" i="10"/>
  <c r="AO56" i="10"/>
  <c r="AO55" i="10"/>
  <c r="AO54" i="10"/>
  <c r="AO53" i="10"/>
  <c r="AO52" i="10"/>
  <c r="AO51" i="10"/>
  <c r="AO50" i="10"/>
  <c r="AO49" i="10"/>
  <c r="AO48" i="10"/>
  <c r="AO47" i="10"/>
  <c r="AO46" i="10"/>
  <c r="AO45" i="10"/>
  <c r="AO44" i="10"/>
  <c r="AO43" i="10"/>
  <c r="AO42" i="10"/>
  <c r="AO41" i="10"/>
  <c r="AO40" i="10"/>
  <c r="AO39" i="10"/>
  <c r="AO38" i="10"/>
  <c r="AO37" i="10"/>
  <c r="AO36" i="10"/>
  <c r="AO35" i="10"/>
  <c r="AO34" i="10"/>
  <c r="AO33" i="10"/>
  <c r="AO32" i="10"/>
  <c r="AO31" i="10"/>
  <c r="AO30" i="10"/>
  <c r="AO29" i="10"/>
  <c r="AO28" i="10"/>
  <c r="AO27" i="10"/>
  <c r="AO26" i="10"/>
  <c r="AO25" i="10"/>
  <c r="AO24" i="10"/>
  <c r="AO23" i="10"/>
  <c r="AO22" i="10"/>
  <c r="AO21" i="10"/>
  <c r="AO20" i="10"/>
  <c r="AO19" i="10"/>
  <c r="AO18" i="10"/>
  <c r="AO17" i="10"/>
  <c r="AO16" i="10"/>
  <c r="AO15" i="10"/>
  <c r="AO14" i="10"/>
  <c r="AO13" i="10"/>
  <c r="AO12" i="10"/>
  <c r="AO11" i="10"/>
  <c r="AO10" i="10"/>
  <c r="AO9" i="10"/>
  <c r="AO8" i="10"/>
  <c r="AO7" i="10"/>
  <c r="AO6" i="10"/>
  <c r="AO5" i="10"/>
  <c r="AO4" i="10"/>
  <c r="AO3" i="10"/>
  <c r="AH127" i="10"/>
  <c r="AH126" i="10"/>
  <c r="AH125" i="10"/>
  <c r="AH124" i="10"/>
  <c r="AH123" i="10"/>
  <c r="AH122" i="10"/>
  <c r="AH121" i="10"/>
  <c r="AH120" i="10"/>
  <c r="AH119" i="10"/>
  <c r="AH118" i="10"/>
  <c r="AH117" i="10"/>
  <c r="AH116" i="10"/>
  <c r="AH115" i="10"/>
  <c r="AH114" i="10"/>
  <c r="AH113" i="10"/>
  <c r="AH112" i="10"/>
  <c r="AH111" i="10"/>
  <c r="AH110" i="10"/>
  <c r="AH109" i="10"/>
  <c r="AH108" i="10"/>
  <c r="AH107" i="10"/>
  <c r="AH106" i="10"/>
  <c r="AH105" i="10"/>
  <c r="AH104" i="10"/>
  <c r="AH103" i="10"/>
  <c r="AH102" i="10"/>
  <c r="AH101" i="10"/>
  <c r="AH100" i="10"/>
  <c r="AH99" i="10"/>
  <c r="AH98" i="10"/>
  <c r="AH97" i="10"/>
  <c r="AH96" i="10"/>
  <c r="AH95" i="10"/>
  <c r="AH94" i="10"/>
  <c r="AH93" i="10"/>
  <c r="AH92" i="10"/>
  <c r="AH91" i="10"/>
  <c r="AH90" i="10"/>
  <c r="AH89" i="10"/>
  <c r="AH88" i="10"/>
  <c r="AH87" i="10"/>
  <c r="AH86" i="10"/>
  <c r="AH85" i="10"/>
  <c r="AH84" i="10"/>
  <c r="AH83" i="10"/>
  <c r="AH82" i="10"/>
  <c r="AH81" i="10"/>
  <c r="AH80" i="10"/>
  <c r="AH79" i="10"/>
  <c r="AH78" i="10"/>
  <c r="AH77" i="10"/>
  <c r="AH76" i="10"/>
  <c r="AH75" i="10"/>
  <c r="AH74" i="10"/>
  <c r="AH73" i="10"/>
  <c r="AH72" i="10"/>
  <c r="AH71" i="10"/>
  <c r="AH70" i="10"/>
  <c r="AH69" i="10"/>
  <c r="AH68" i="10"/>
  <c r="AH67" i="10"/>
  <c r="AH66" i="10"/>
  <c r="AH65" i="10"/>
  <c r="AH64" i="10"/>
  <c r="AH63" i="10"/>
  <c r="AH62" i="10"/>
  <c r="AH61" i="10"/>
  <c r="AH60" i="10"/>
  <c r="AH59" i="10"/>
  <c r="AH58" i="10"/>
  <c r="AH57" i="10"/>
  <c r="AH56" i="10"/>
  <c r="AH55" i="10"/>
  <c r="AH54" i="10"/>
  <c r="AH53" i="10"/>
  <c r="AH52" i="10"/>
  <c r="AH51" i="10"/>
  <c r="AH50" i="10"/>
  <c r="AH49" i="10"/>
  <c r="AH48" i="10"/>
  <c r="AH47" i="10"/>
  <c r="AH46" i="10"/>
  <c r="AH45" i="10"/>
  <c r="AH44" i="10"/>
  <c r="AH43" i="10"/>
  <c r="AH42" i="10"/>
  <c r="AH41" i="10"/>
  <c r="AH40" i="10"/>
  <c r="AH39" i="10"/>
  <c r="AH38" i="10"/>
  <c r="AH37" i="10"/>
  <c r="AH36" i="10"/>
  <c r="AH35" i="10"/>
  <c r="AH34" i="10"/>
  <c r="AH33" i="10"/>
  <c r="AH32" i="10"/>
  <c r="AH31" i="10"/>
  <c r="AH30" i="10"/>
  <c r="AH29" i="10"/>
  <c r="AH28" i="10"/>
  <c r="AH27" i="10"/>
  <c r="AH26" i="10"/>
  <c r="AH25" i="10"/>
  <c r="AH24" i="10"/>
  <c r="AH23" i="10"/>
  <c r="AH22" i="10"/>
  <c r="AH21" i="10"/>
  <c r="AH20" i="10"/>
  <c r="AH19" i="10"/>
  <c r="AH18" i="10"/>
  <c r="AH17" i="10"/>
  <c r="AH16" i="10"/>
  <c r="AH15" i="10"/>
  <c r="AH14" i="10"/>
  <c r="AH13" i="10"/>
  <c r="AH12" i="10"/>
  <c r="AH11" i="10"/>
  <c r="AH10" i="10"/>
  <c r="AH9" i="10"/>
  <c r="AH8" i="10"/>
  <c r="AH7" i="10"/>
  <c r="AH6" i="10"/>
  <c r="AH5" i="10"/>
  <c r="AH4" i="10"/>
  <c r="AH3" i="10"/>
  <c r="AA127" i="10"/>
  <c r="AA126" i="10"/>
  <c r="AA125" i="10"/>
  <c r="AA124" i="10"/>
  <c r="AA123" i="10"/>
  <c r="AA122" i="10"/>
  <c r="AA121" i="10"/>
  <c r="AA120" i="10"/>
  <c r="AA119" i="10"/>
  <c r="AA118" i="10"/>
  <c r="AA117" i="10"/>
  <c r="AA116" i="10"/>
  <c r="AA115" i="10"/>
  <c r="AA114" i="10"/>
  <c r="AA113" i="10"/>
  <c r="AA112" i="10"/>
  <c r="AA111" i="10"/>
  <c r="AA110" i="10"/>
  <c r="AA109" i="10"/>
  <c r="AA108" i="10"/>
  <c r="AA107" i="10"/>
  <c r="AA106" i="10"/>
  <c r="AA105" i="10"/>
  <c r="AA104" i="10"/>
  <c r="AA103" i="10"/>
  <c r="AA102" i="10"/>
  <c r="AA101" i="10"/>
  <c r="AA100" i="10"/>
  <c r="AA99" i="10"/>
  <c r="AA98" i="10"/>
  <c r="AA97" i="10"/>
  <c r="AA96" i="10"/>
  <c r="AA95" i="10"/>
  <c r="AA94" i="10"/>
  <c r="AA93" i="10"/>
  <c r="AA92" i="10"/>
  <c r="AA91" i="10"/>
  <c r="AA90" i="10"/>
  <c r="AA89" i="10"/>
  <c r="AA88" i="10"/>
  <c r="AA87" i="10"/>
  <c r="AA86" i="10"/>
  <c r="AA85" i="10"/>
  <c r="AA84" i="10"/>
  <c r="AA83" i="10"/>
  <c r="AA82" i="10"/>
  <c r="AA81" i="10"/>
  <c r="AA80" i="10"/>
  <c r="AA79" i="10"/>
  <c r="AA78" i="10"/>
  <c r="AA77" i="10"/>
  <c r="AA76" i="10"/>
  <c r="AA75" i="10"/>
  <c r="AA74" i="10"/>
  <c r="AA73" i="10"/>
  <c r="AA72" i="10"/>
  <c r="AA71" i="10"/>
  <c r="AA70" i="10"/>
  <c r="AA69" i="10"/>
  <c r="AA68" i="10"/>
  <c r="AA67" i="10"/>
  <c r="AA66" i="10"/>
  <c r="AA65" i="10"/>
  <c r="AA64" i="10"/>
  <c r="AA63" i="10"/>
  <c r="AA62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47" i="10"/>
  <c r="AA46" i="10"/>
  <c r="AA45" i="10"/>
  <c r="AA44" i="10"/>
  <c r="AA43" i="10"/>
  <c r="AA42" i="10"/>
  <c r="AA41" i="10"/>
  <c r="AA40" i="10"/>
  <c r="AA39" i="10"/>
  <c r="AA38" i="10"/>
  <c r="AA37" i="10"/>
  <c r="AA36" i="10"/>
  <c r="AA35" i="10"/>
  <c r="AA34" i="10"/>
  <c r="AA33" i="10"/>
  <c r="AA32" i="10"/>
  <c r="AA31" i="10"/>
  <c r="AA30" i="10"/>
  <c r="AA29" i="10"/>
  <c r="AA28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6" i="10"/>
  <c r="AA5" i="10"/>
  <c r="AA4" i="10"/>
  <c r="AA3" i="10"/>
  <c r="T127" i="10"/>
  <c r="T126" i="10"/>
  <c r="T125" i="10"/>
  <c r="T124" i="10"/>
  <c r="T123" i="10"/>
  <c r="T122" i="10"/>
  <c r="T121" i="10"/>
  <c r="T120" i="10"/>
  <c r="T119" i="10"/>
  <c r="T118" i="10"/>
  <c r="T117" i="10"/>
  <c r="T116" i="10"/>
  <c r="T115" i="10"/>
  <c r="T114" i="10"/>
  <c r="T113" i="10"/>
  <c r="T112" i="10"/>
  <c r="T111" i="10"/>
  <c r="T110" i="10"/>
  <c r="T109" i="10"/>
  <c r="T108" i="10"/>
  <c r="T107" i="10"/>
  <c r="T106" i="10"/>
  <c r="T105" i="10"/>
  <c r="T104" i="10"/>
  <c r="T103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M127" i="10"/>
  <c r="M126" i="10"/>
  <c r="M125" i="10"/>
  <c r="M124" i="10"/>
  <c r="M123" i="10"/>
  <c r="M122" i="10"/>
  <c r="M121" i="10"/>
  <c r="M120" i="10"/>
  <c r="M119" i="10"/>
  <c r="M118" i="10"/>
  <c r="M117" i="10"/>
  <c r="M116" i="10"/>
  <c r="M115" i="10"/>
  <c r="M114" i="10"/>
  <c r="M113" i="10"/>
  <c r="M112" i="10"/>
  <c r="M111" i="10"/>
  <c r="M110" i="10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E208" i="10"/>
  <c r="HP73" i="9"/>
  <c r="HP72" i="9"/>
  <c r="HP71" i="9"/>
  <c r="HP70" i="9"/>
  <c r="HP69" i="9"/>
  <c r="HP68" i="9"/>
  <c r="HP66" i="9"/>
  <c r="HP65" i="9"/>
  <c r="HP64" i="9"/>
  <c r="HP63" i="9"/>
  <c r="HP62" i="9"/>
  <c r="HP61" i="9"/>
  <c r="HP60" i="9"/>
  <c r="HP59" i="9"/>
  <c r="HP43" i="9"/>
  <c r="HP11" i="9"/>
  <c r="HP6" i="9"/>
  <c r="HP5" i="9"/>
  <c r="HP4" i="9"/>
  <c r="HO85" i="9"/>
  <c r="HP85" i="9" s="1"/>
  <c r="HO84" i="9"/>
  <c r="HP84" i="9" s="1"/>
  <c r="HO83" i="9"/>
  <c r="HP83" i="9" s="1"/>
  <c r="HO82" i="9"/>
  <c r="HP82" i="9" s="1"/>
  <c r="HO81" i="9"/>
  <c r="HP81" i="9" s="1"/>
  <c r="HO80" i="9"/>
  <c r="HP80" i="9" s="1"/>
  <c r="HO79" i="9"/>
  <c r="HP79" i="9" s="1"/>
  <c r="HO78" i="9"/>
  <c r="HP78" i="9" s="1"/>
  <c r="HO77" i="9"/>
  <c r="HP77" i="9" s="1"/>
  <c r="HO76" i="9"/>
  <c r="HP76" i="9" s="1"/>
  <c r="HO75" i="9"/>
  <c r="HP75" i="9" s="1"/>
  <c r="HO74" i="9"/>
  <c r="HP74" i="9" s="1"/>
  <c r="HO73" i="9"/>
  <c r="HO72" i="9"/>
  <c r="HO71" i="9"/>
  <c r="HO70" i="9"/>
  <c r="HO69" i="9"/>
  <c r="HO68" i="9"/>
  <c r="HO67" i="9"/>
  <c r="HP67" i="9" s="1"/>
  <c r="HO66" i="9"/>
  <c r="HO65" i="9"/>
  <c r="HO64" i="9"/>
  <c r="HO63" i="9"/>
  <c r="HO62" i="9"/>
  <c r="HO61" i="9"/>
  <c r="HO60" i="9"/>
  <c r="HO59" i="9"/>
  <c r="HO58" i="9"/>
  <c r="HP58" i="9" s="1"/>
  <c r="HO57" i="9"/>
  <c r="HP57" i="9" s="1"/>
  <c r="HO56" i="9"/>
  <c r="HP56" i="9" s="1"/>
  <c r="HO55" i="9"/>
  <c r="HP55" i="9" s="1"/>
  <c r="HO54" i="9"/>
  <c r="HP54" i="9" s="1"/>
  <c r="HO53" i="9"/>
  <c r="HP53" i="9" s="1"/>
  <c r="HO52" i="9"/>
  <c r="HP52" i="9" s="1"/>
  <c r="HO51" i="9"/>
  <c r="HP51" i="9" s="1"/>
  <c r="HO50" i="9"/>
  <c r="HP50" i="9" s="1"/>
  <c r="HO49" i="9"/>
  <c r="HP49" i="9" s="1"/>
  <c r="HO48" i="9"/>
  <c r="HP48" i="9" s="1"/>
  <c r="HO47" i="9"/>
  <c r="HP47" i="9" s="1"/>
  <c r="HO46" i="9"/>
  <c r="HP46" i="9" s="1"/>
  <c r="HO45" i="9"/>
  <c r="HP45" i="9" s="1"/>
  <c r="HO44" i="9"/>
  <c r="HP44" i="9" s="1"/>
  <c r="HO43" i="9"/>
  <c r="HO42" i="9"/>
  <c r="HP42" i="9" s="1"/>
  <c r="HO41" i="9"/>
  <c r="HP41" i="9" s="1"/>
  <c r="HO40" i="9"/>
  <c r="HP40" i="9" s="1"/>
  <c r="HO39" i="9"/>
  <c r="HP39" i="9" s="1"/>
  <c r="HO38" i="9"/>
  <c r="HP38" i="9" s="1"/>
  <c r="HO37" i="9"/>
  <c r="HP37" i="9" s="1"/>
  <c r="HO36" i="9"/>
  <c r="HP36" i="9" s="1"/>
  <c r="HO35" i="9"/>
  <c r="HP35" i="9" s="1"/>
  <c r="HO34" i="9"/>
  <c r="HP34" i="9" s="1"/>
  <c r="HO33" i="9"/>
  <c r="HP33" i="9" s="1"/>
  <c r="HO32" i="9"/>
  <c r="HP32" i="9" s="1"/>
  <c r="HO31" i="9"/>
  <c r="HP31" i="9" s="1"/>
  <c r="HO30" i="9"/>
  <c r="HP30" i="9" s="1"/>
  <c r="HO29" i="9"/>
  <c r="HP29" i="9" s="1"/>
  <c r="HO28" i="9"/>
  <c r="HP28" i="9" s="1"/>
  <c r="HO27" i="9"/>
  <c r="HP27" i="9" s="1"/>
  <c r="HO26" i="9"/>
  <c r="HP26" i="9" s="1"/>
  <c r="HO25" i="9"/>
  <c r="HP25" i="9" s="1"/>
  <c r="HO24" i="9"/>
  <c r="HP24" i="9" s="1"/>
  <c r="HO23" i="9"/>
  <c r="HP23" i="9" s="1"/>
  <c r="HO22" i="9"/>
  <c r="HP22" i="9" s="1"/>
  <c r="HO21" i="9"/>
  <c r="HP21" i="9" s="1"/>
  <c r="HO20" i="9"/>
  <c r="HP20" i="9" s="1"/>
  <c r="HO19" i="9"/>
  <c r="HP19" i="9" s="1"/>
  <c r="HO18" i="9"/>
  <c r="HP18" i="9" s="1"/>
  <c r="HO17" i="9"/>
  <c r="HP17" i="9" s="1"/>
  <c r="HO16" i="9"/>
  <c r="HP16" i="9" s="1"/>
  <c r="HO15" i="9"/>
  <c r="HP15" i="9" s="1"/>
  <c r="HO14" i="9"/>
  <c r="HP14" i="9" s="1"/>
  <c r="HO13" i="9"/>
  <c r="HP13" i="9" s="1"/>
  <c r="HO12" i="9"/>
  <c r="HP12" i="9" s="1"/>
  <c r="HO11" i="9"/>
  <c r="HO10" i="9"/>
  <c r="HP10" i="9" s="1"/>
  <c r="HO9" i="9"/>
  <c r="HP9" i="9" s="1"/>
  <c r="HO8" i="9"/>
  <c r="HP8" i="9" s="1"/>
  <c r="HO7" i="9"/>
  <c r="HP7" i="9" s="1"/>
  <c r="HO6" i="9"/>
  <c r="HO5" i="9"/>
  <c r="HO4" i="9"/>
  <c r="HO3" i="9"/>
  <c r="HP3" i="9" s="1"/>
  <c r="HN85" i="9"/>
  <c r="HN84" i="9"/>
  <c r="HN83" i="9"/>
  <c r="HN82" i="9"/>
  <c r="HN81" i="9"/>
  <c r="HN80" i="9"/>
  <c r="HN79" i="9"/>
  <c r="HN78" i="9"/>
  <c r="HN77" i="9"/>
  <c r="HN76" i="9"/>
  <c r="HN75" i="9"/>
  <c r="HN74" i="9"/>
  <c r="HN73" i="9"/>
  <c r="HN72" i="9"/>
  <c r="HN71" i="9"/>
  <c r="HN70" i="9"/>
  <c r="HN69" i="9"/>
  <c r="HN68" i="9"/>
  <c r="HN67" i="9"/>
  <c r="HN66" i="9"/>
  <c r="HN65" i="9"/>
  <c r="HN64" i="9"/>
  <c r="HN63" i="9"/>
  <c r="HN62" i="9"/>
  <c r="HN61" i="9"/>
  <c r="HN60" i="9"/>
  <c r="HN59" i="9"/>
  <c r="HN58" i="9"/>
  <c r="HN57" i="9"/>
  <c r="HN56" i="9"/>
  <c r="HN55" i="9"/>
  <c r="HN54" i="9"/>
  <c r="HN53" i="9"/>
  <c r="HN52" i="9"/>
  <c r="HN51" i="9"/>
  <c r="HN50" i="9"/>
  <c r="HN49" i="9"/>
  <c r="HN48" i="9"/>
  <c r="HN47" i="9"/>
  <c r="HN46" i="9"/>
  <c r="HN45" i="9"/>
  <c r="HN44" i="9"/>
  <c r="HN43" i="9"/>
  <c r="HN42" i="9"/>
  <c r="HN41" i="9"/>
  <c r="HN40" i="9"/>
  <c r="HN39" i="9"/>
  <c r="HN38" i="9"/>
  <c r="HN37" i="9"/>
  <c r="HN36" i="9"/>
  <c r="HN35" i="9"/>
  <c r="HN34" i="9"/>
  <c r="HN33" i="9"/>
  <c r="HN32" i="9"/>
  <c r="HN31" i="9"/>
  <c r="HN30" i="9"/>
  <c r="HN29" i="9"/>
  <c r="HN28" i="9"/>
  <c r="HN27" i="9"/>
  <c r="HN26" i="9"/>
  <c r="HN25" i="9"/>
  <c r="HN24" i="9"/>
  <c r="HN23" i="9"/>
  <c r="HN22" i="9"/>
  <c r="HN21" i="9"/>
  <c r="HN20" i="9"/>
  <c r="HN19" i="9"/>
  <c r="HN18" i="9"/>
  <c r="HN17" i="9"/>
  <c r="HN16" i="9"/>
  <c r="HN15" i="9"/>
  <c r="HN14" i="9"/>
  <c r="HN13" i="9"/>
  <c r="HN12" i="9"/>
  <c r="HN11" i="9"/>
  <c r="HN10" i="9"/>
  <c r="HN9" i="9"/>
  <c r="HN8" i="9"/>
  <c r="HN7" i="9"/>
  <c r="HN6" i="9"/>
  <c r="HN5" i="9"/>
  <c r="HN4" i="9"/>
  <c r="HN3" i="9"/>
  <c r="HM85" i="9"/>
  <c r="HM84" i="9"/>
  <c r="HM83" i="9"/>
  <c r="HM82" i="9"/>
  <c r="HM81" i="9"/>
  <c r="HM80" i="9"/>
  <c r="HM79" i="9"/>
  <c r="HM78" i="9"/>
  <c r="HM77" i="9"/>
  <c r="HM76" i="9"/>
  <c r="HM75" i="9"/>
  <c r="HM74" i="9"/>
  <c r="HM73" i="9"/>
  <c r="HM72" i="9"/>
  <c r="HM71" i="9"/>
  <c r="HM70" i="9"/>
  <c r="HM69" i="9"/>
  <c r="HM68" i="9"/>
  <c r="HM67" i="9"/>
  <c r="HM66" i="9"/>
  <c r="HM65" i="9"/>
  <c r="HM64" i="9"/>
  <c r="HM63" i="9"/>
  <c r="HM62" i="9"/>
  <c r="HM61" i="9"/>
  <c r="HM60" i="9"/>
  <c r="HM59" i="9"/>
  <c r="HM58" i="9"/>
  <c r="HM57" i="9"/>
  <c r="HM56" i="9"/>
  <c r="HM55" i="9"/>
  <c r="HM54" i="9"/>
  <c r="HM53" i="9"/>
  <c r="HM52" i="9"/>
  <c r="HM51" i="9"/>
  <c r="HM50" i="9"/>
  <c r="HM49" i="9"/>
  <c r="HM48" i="9"/>
  <c r="HM47" i="9"/>
  <c r="HM46" i="9"/>
  <c r="HM45" i="9"/>
  <c r="HM44" i="9"/>
  <c r="HM43" i="9"/>
  <c r="HM42" i="9"/>
  <c r="HM41" i="9"/>
  <c r="HM40" i="9"/>
  <c r="HM39" i="9"/>
  <c r="HM38" i="9"/>
  <c r="HM37" i="9"/>
  <c r="HM36" i="9"/>
  <c r="HM35" i="9"/>
  <c r="HM34" i="9"/>
  <c r="HM33" i="9"/>
  <c r="HM32" i="9"/>
  <c r="HM31" i="9"/>
  <c r="HM30" i="9"/>
  <c r="HM29" i="9"/>
  <c r="HM28" i="9"/>
  <c r="HM27" i="9"/>
  <c r="HM26" i="9"/>
  <c r="HM25" i="9"/>
  <c r="HM24" i="9"/>
  <c r="HM23" i="9"/>
  <c r="HM22" i="9"/>
  <c r="HM21" i="9"/>
  <c r="HM20" i="9"/>
  <c r="HM19" i="9"/>
  <c r="HM18" i="9"/>
  <c r="HM17" i="9"/>
  <c r="HM16" i="9"/>
  <c r="HM15" i="9"/>
  <c r="HM14" i="9"/>
  <c r="HM13" i="9"/>
  <c r="HM12" i="9"/>
  <c r="HM11" i="9"/>
  <c r="HM10" i="9"/>
  <c r="HM9" i="9"/>
  <c r="HM8" i="9"/>
  <c r="HM7" i="9"/>
  <c r="HM6" i="9"/>
  <c r="HM5" i="9"/>
  <c r="HM4" i="9"/>
  <c r="HM3" i="9"/>
  <c r="HQ91" i="9"/>
  <c r="HQ92" i="9"/>
  <c r="HQ93" i="9"/>
  <c r="HQ94" i="9"/>
  <c r="HQ95" i="9"/>
  <c r="HQ96" i="9"/>
  <c r="HQ97" i="9"/>
  <c r="HQ98" i="9"/>
  <c r="HQ99" i="9"/>
  <c r="HQ100" i="9"/>
  <c r="HQ101" i="9"/>
  <c r="HQ102" i="9"/>
  <c r="HQ103" i="9"/>
  <c r="HQ104" i="9"/>
  <c r="HQ105" i="9"/>
  <c r="HQ106" i="9"/>
  <c r="HQ107" i="9"/>
  <c r="HQ108" i="9"/>
  <c r="HQ109" i="9"/>
  <c r="HQ110" i="9"/>
  <c r="HQ111" i="9"/>
  <c r="HQ112" i="9"/>
  <c r="HQ113" i="9"/>
  <c r="HQ114" i="9"/>
  <c r="HQ115" i="9"/>
  <c r="HQ116" i="9"/>
  <c r="HQ117" i="9"/>
  <c r="HQ118" i="9"/>
  <c r="HQ119" i="9"/>
  <c r="HQ120" i="9"/>
  <c r="HQ121" i="9"/>
  <c r="HQ122" i="9"/>
  <c r="HQ123" i="9"/>
  <c r="HQ124" i="9"/>
  <c r="HQ125" i="9"/>
  <c r="HQ90" i="9"/>
  <c r="HP91" i="9"/>
  <c r="HP92" i="9"/>
  <c r="HP93" i="9"/>
  <c r="HP94" i="9"/>
  <c r="HP95" i="9"/>
  <c r="HP96" i="9"/>
  <c r="HP97" i="9"/>
  <c r="HP98" i="9"/>
  <c r="HP99" i="9"/>
  <c r="HP100" i="9"/>
  <c r="HP101" i="9"/>
  <c r="HP102" i="9"/>
  <c r="HP103" i="9"/>
  <c r="HP104" i="9"/>
  <c r="HP105" i="9"/>
  <c r="HP106" i="9"/>
  <c r="HR106" i="9" s="1"/>
  <c r="HP107" i="9"/>
  <c r="HP108" i="9"/>
  <c r="HP109" i="9"/>
  <c r="HP110" i="9"/>
  <c r="HP111" i="9"/>
  <c r="HP112" i="9"/>
  <c r="HP113" i="9"/>
  <c r="HP114" i="9"/>
  <c r="HP115" i="9"/>
  <c r="HP116" i="9"/>
  <c r="HP117" i="9"/>
  <c r="HP118" i="9"/>
  <c r="HP119" i="9"/>
  <c r="HP120" i="9"/>
  <c r="HP121" i="9"/>
  <c r="HP122" i="9"/>
  <c r="HR122" i="9" s="1"/>
  <c r="HP123" i="9"/>
  <c r="HP124" i="9"/>
  <c r="HP125" i="9"/>
  <c r="HP90" i="9"/>
  <c r="HR90" i="9" s="1"/>
  <c r="HM91" i="9"/>
  <c r="HM92" i="9"/>
  <c r="HM93" i="9"/>
  <c r="HM94" i="9"/>
  <c r="HM95" i="9"/>
  <c r="HM96" i="9"/>
  <c r="HM97" i="9"/>
  <c r="HM98" i="9"/>
  <c r="HM99" i="9"/>
  <c r="HM100" i="9"/>
  <c r="HM101" i="9"/>
  <c r="HM102" i="9"/>
  <c r="HM103" i="9"/>
  <c r="HM104" i="9"/>
  <c r="HM105" i="9"/>
  <c r="HM106" i="9"/>
  <c r="HM107" i="9"/>
  <c r="HM108" i="9"/>
  <c r="HM109" i="9"/>
  <c r="HM110" i="9"/>
  <c r="HM111" i="9"/>
  <c r="HM112" i="9"/>
  <c r="HM113" i="9"/>
  <c r="HM114" i="9"/>
  <c r="HM115" i="9"/>
  <c r="HM116" i="9"/>
  <c r="HM117" i="9"/>
  <c r="HM118" i="9"/>
  <c r="HM119" i="9"/>
  <c r="HM120" i="9"/>
  <c r="HM121" i="9"/>
  <c r="HM122" i="9"/>
  <c r="HM123" i="9"/>
  <c r="HM124" i="9"/>
  <c r="HM125" i="9"/>
  <c r="HM90" i="9"/>
  <c r="HJ125" i="9"/>
  <c r="HI125" i="9"/>
  <c r="HG125" i="9"/>
  <c r="HC125" i="9"/>
  <c r="HB125" i="9"/>
  <c r="GZ125" i="9"/>
  <c r="GV125" i="9"/>
  <c r="GU125" i="9"/>
  <c r="GS125" i="9"/>
  <c r="GO125" i="9"/>
  <c r="GN125" i="9"/>
  <c r="GL125" i="9"/>
  <c r="GH125" i="9"/>
  <c r="GG125" i="9"/>
  <c r="GE125" i="9"/>
  <c r="GA125" i="9"/>
  <c r="FZ125" i="9"/>
  <c r="FX125" i="9"/>
  <c r="FT125" i="9"/>
  <c r="FS125" i="9"/>
  <c r="FQ125" i="9"/>
  <c r="FM125" i="9"/>
  <c r="FL125" i="9"/>
  <c r="FJ125" i="9"/>
  <c r="FF125" i="9"/>
  <c r="FE125" i="9"/>
  <c r="FC125" i="9"/>
  <c r="EY125" i="9"/>
  <c r="EX125" i="9"/>
  <c r="EV125" i="9"/>
  <c r="ER125" i="9"/>
  <c r="EQ125" i="9"/>
  <c r="EO125" i="9"/>
  <c r="EK125" i="9"/>
  <c r="EJ125" i="9"/>
  <c r="EH125" i="9"/>
  <c r="ED125" i="9"/>
  <c r="EC125" i="9"/>
  <c r="EA125" i="9"/>
  <c r="DW125" i="9"/>
  <c r="DV125" i="9"/>
  <c r="DT125" i="9"/>
  <c r="DP125" i="9"/>
  <c r="DO125" i="9"/>
  <c r="DM125" i="9"/>
  <c r="DI125" i="9"/>
  <c r="DH125" i="9"/>
  <c r="DF125" i="9"/>
  <c r="DB125" i="9"/>
  <c r="DA125" i="9"/>
  <c r="CY125" i="9"/>
  <c r="CU125" i="9"/>
  <c r="CT125" i="9"/>
  <c r="CR125" i="9"/>
  <c r="CN125" i="9"/>
  <c r="CM125" i="9"/>
  <c r="CK125" i="9"/>
  <c r="CG125" i="9"/>
  <c r="CF125" i="9"/>
  <c r="CD125" i="9"/>
  <c r="BZ125" i="9"/>
  <c r="BY125" i="9"/>
  <c r="BX125" i="9"/>
  <c r="BW125" i="9"/>
  <c r="BS125" i="9"/>
  <c r="BR125" i="9"/>
  <c r="BP125" i="9"/>
  <c r="BL125" i="9"/>
  <c r="BK125" i="9"/>
  <c r="BI125" i="9"/>
  <c r="BE125" i="9"/>
  <c r="BD125" i="9"/>
  <c r="BB125" i="9"/>
  <c r="AX125" i="9"/>
  <c r="AW125" i="9"/>
  <c r="AU125" i="9"/>
  <c r="AQ125" i="9"/>
  <c r="AP125" i="9"/>
  <c r="AN125" i="9"/>
  <c r="AJ125" i="9"/>
  <c r="AI125" i="9"/>
  <c r="AG125" i="9"/>
  <c r="AC125" i="9"/>
  <c r="AB125" i="9"/>
  <c r="Z125" i="9"/>
  <c r="V125" i="9"/>
  <c r="U125" i="9"/>
  <c r="S125" i="9"/>
  <c r="HJ124" i="9"/>
  <c r="HI124" i="9"/>
  <c r="HG124" i="9"/>
  <c r="HC124" i="9"/>
  <c r="HB124" i="9"/>
  <c r="HA124" i="9"/>
  <c r="GZ124" i="9"/>
  <c r="GV124" i="9"/>
  <c r="GU124" i="9"/>
  <c r="GS124" i="9"/>
  <c r="GO124" i="9"/>
  <c r="GN124" i="9"/>
  <c r="GL124" i="9"/>
  <c r="GH124" i="9"/>
  <c r="GG124" i="9"/>
  <c r="GE124" i="9"/>
  <c r="GA124" i="9"/>
  <c r="FZ124" i="9"/>
  <c r="FX124" i="9"/>
  <c r="FT124" i="9"/>
  <c r="FS124" i="9"/>
  <c r="FQ124" i="9"/>
  <c r="FM124" i="9"/>
  <c r="FL124" i="9"/>
  <c r="FJ124" i="9"/>
  <c r="FF124" i="9"/>
  <c r="FE124" i="9"/>
  <c r="FD124" i="9"/>
  <c r="FC124" i="9"/>
  <c r="EY124" i="9"/>
  <c r="EX124" i="9"/>
  <c r="EV124" i="9"/>
  <c r="ER124" i="9"/>
  <c r="EQ124" i="9"/>
  <c r="EO124" i="9"/>
  <c r="EK124" i="9"/>
  <c r="EJ124" i="9"/>
  <c r="EH124" i="9"/>
  <c r="ED124" i="9"/>
  <c r="EC124" i="9"/>
  <c r="EA124" i="9"/>
  <c r="DW124" i="9"/>
  <c r="DV124" i="9"/>
  <c r="DT124" i="9"/>
  <c r="DP124" i="9"/>
  <c r="DO124" i="9"/>
  <c r="DM124" i="9"/>
  <c r="DI124" i="9"/>
  <c r="DH124" i="9"/>
  <c r="DF124" i="9"/>
  <c r="DB124" i="9"/>
  <c r="DA124" i="9"/>
  <c r="CY124" i="9"/>
  <c r="CU124" i="9"/>
  <c r="CT124" i="9"/>
  <c r="CR124" i="9"/>
  <c r="CN124" i="9"/>
  <c r="CM124" i="9"/>
  <c r="CK124" i="9"/>
  <c r="CG124" i="9"/>
  <c r="CF124" i="9"/>
  <c r="CD124" i="9"/>
  <c r="BZ124" i="9"/>
  <c r="BY124" i="9"/>
  <c r="BW124" i="9"/>
  <c r="BS124" i="9"/>
  <c r="BR124" i="9"/>
  <c r="BP124" i="9"/>
  <c r="BL124" i="9"/>
  <c r="BK124" i="9"/>
  <c r="BI124" i="9"/>
  <c r="BE124" i="9"/>
  <c r="BD124" i="9"/>
  <c r="BB124" i="9"/>
  <c r="AX124" i="9"/>
  <c r="AW124" i="9"/>
  <c r="AU124" i="9"/>
  <c r="AQ124" i="9"/>
  <c r="AP124" i="9"/>
  <c r="AN124" i="9"/>
  <c r="AJ124" i="9"/>
  <c r="AI124" i="9"/>
  <c r="AG124" i="9"/>
  <c r="AC124" i="9"/>
  <c r="AB124" i="9"/>
  <c r="Z124" i="9"/>
  <c r="V124" i="9"/>
  <c r="U124" i="9"/>
  <c r="S124" i="9"/>
  <c r="HJ123" i="9"/>
  <c r="HI123" i="9"/>
  <c r="HG123" i="9"/>
  <c r="HC123" i="9"/>
  <c r="HB123" i="9"/>
  <c r="GZ123" i="9"/>
  <c r="GV123" i="9"/>
  <c r="GU123" i="9"/>
  <c r="GS123" i="9"/>
  <c r="GO123" i="9"/>
  <c r="GN123" i="9"/>
  <c r="GL123" i="9"/>
  <c r="GH123" i="9"/>
  <c r="GG123" i="9"/>
  <c r="GF123" i="9"/>
  <c r="GE123" i="9"/>
  <c r="GA123" i="9"/>
  <c r="FZ123" i="9"/>
  <c r="FX123" i="9"/>
  <c r="FT123" i="9"/>
  <c r="FS123" i="9"/>
  <c r="FQ123" i="9"/>
  <c r="FM123" i="9"/>
  <c r="FL123" i="9"/>
  <c r="FJ123" i="9"/>
  <c r="FF123" i="9"/>
  <c r="FE123" i="9"/>
  <c r="FC123" i="9"/>
  <c r="EY123" i="9"/>
  <c r="EX123" i="9"/>
  <c r="EV123" i="9"/>
  <c r="ER123" i="9"/>
  <c r="EQ123" i="9"/>
  <c r="EO123" i="9"/>
  <c r="EK123" i="9"/>
  <c r="EJ123" i="9"/>
  <c r="EH123" i="9"/>
  <c r="ED123" i="9"/>
  <c r="EC123" i="9"/>
  <c r="EA123" i="9"/>
  <c r="DW123" i="9"/>
  <c r="DV123" i="9"/>
  <c r="DT123" i="9"/>
  <c r="DP123" i="9"/>
  <c r="DO123" i="9"/>
  <c r="DM123" i="9"/>
  <c r="DI123" i="9"/>
  <c r="DH123" i="9"/>
  <c r="DF123" i="9"/>
  <c r="DB123" i="9"/>
  <c r="DA123" i="9"/>
  <c r="CY123" i="9"/>
  <c r="CU123" i="9"/>
  <c r="CT123" i="9"/>
  <c r="CR123" i="9"/>
  <c r="CN123" i="9"/>
  <c r="CM123" i="9"/>
  <c r="CK123" i="9"/>
  <c r="CG123" i="9"/>
  <c r="CF123" i="9"/>
  <c r="CD123" i="9"/>
  <c r="BZ123" i="9"/>
  <c r="BY123" i="9"/>
  <c r="BW123" i="9"/>
  <c r="BS123" i="9"/>
  <c r="BR123" i="9"/>
  <c r="BP123" i="9"/>
  <c r="BL123" i="9"/>
  <c r="BK123" i="9"/>
  <c r="BI123" i="9"/>
  <c r="BE123" i="9"/>
  <c r="BD123" i="9"/>
  <c r="BB123" i="9"/>
  <c r="AX123" i="9"/>
  <c r="AW123" i="9"/>
  <c r="AU123" i="9"/>
  <c r="AQ123" i="9"/>
  <c r="AP123" i="9"/>
  <c r="AN123" i="9"/>
  <c r="AJ123" i="9"/>
  <c r="AI123" i="9"/>
  <c r="AG123" i="9"/>
  <c r="AC123" i="9"/>
  <c r="AB123" i="9"/>
  <c r="Z123" i="9"/>
  <c r="V123" i="9"/>
  <c r="U123" i="9"/>
  <c r="S123" i="9"/>
  <c r="HJ122" i="9"/>
  <c r="HI122" i="9"/>
  <c r="HH122" i="9"/>
  <c r="HG122" i="9"/>
  <c r="HC122" i="9"/>
  <c r="HB122" i="9"/>
  <c r="HA122" i="9"/>
  <c r="GZ122" i="9"/>
  <c r="GV122" i="9"/>
  <c r="GU122" i="9"/>
  <c r="GT122" i="9"/>
  <c r="GS122" i="9"/>
  <c r="GO122" i="9"/>
  <c r="GN122" i="9"/>
  <c r="GM122" i="9"/>
  <c r="GL122" i="9"/>
  <c r="GH122" i="9"/>
  <c r="GG122" i="9"/>
  <c r="GF122" i="9"/>
  <c r="GE122" i="9"/>
  <c r="GA122" i="9"/>
  <c r="FZ122" i="9"/>
  <c r="FY122" i="9"/>
  <c r="FX122" i="9"/>
  <c r="FT122" i="9"/>
  <c r="FS122" i="9"/>
  <c r="FR122" i="9"/>
  <c r="FQ122" i="9"/>
  <c r="FM122" i="9"/>
  <c r="FL122" i="9"/>
  <c r="FK122" i="9"/>
  <c r="FJ122" i="9"/>
  <c r="FF122" i="9"/>
  <c r="FE122" i="9"/>
  <c r="FD122" i="9"/>
  <c r="FC122" i="9"/>
  <c r="EY122" i="9"/>
  <c r="EX122" i="9"/>
  <c r="EW122" i="9"/>
  <c r="EV122" i="9"/>
  <c r="ER122" i="9"/>
  <c r="EQ122" i="9"/>
  <c r="EP122" i="9"/>
  <c r="EO122" i="9"/>
  <c r="EK122" i="9"/>
  <c r="EJ122" i="9"/>
  <c r="EI122" i="9"/>
  <c r="EH122" i="9"/>
  <c r="ED122" i="9"/>
  <c r="EC122" i="9"/>
  <c r="EB122" i="9"/>
  <c r="EA122" i="9"/>
  <c r="DW122" i="9"/>
  <c r="DV122" i="9"/>
  <c r="DU122" i="9"/>
  <c r="DT122" i="9"/>
  <c r="DP122" i="9"/>
  <c r="DO122" i="9"/>
  <c r="DN122" i="9"/>
  <c r="DM122" i="9"/>
  <c r="DI122" i="9"/>
  <c r="DH122" i="9"/>
  <c r="DG122" i="9"/>
  <c r="DF122" i="9"/>
  <c r="DB122" i="9"/>
  <c r="DA122" i="9"/>
  <c r="CZ122" i="9"/>
  <c r="CY122" i="9"/>
  <c r="CU122" i="9"/>
  <c r="CT122" i="9"/>
  <c r="CS122" i="9"/>
  <c r="CR122" i="9"/>
  <c r="CN122" i="9"/>
  <c r="CM122" i="9"/>
  <c r="CL122" i="9"/>
  <c r="CK122" i="9"/>
  <c r="CG122" i="9"/>
  <c r="CF122" i="9"/>
  <c r="CE122" i="9"/>
  <c r="CD122" i="9"/>
  <c r="BZ122" i="9"/>
  <c r="BY122" i="9"/>
  <c r="BX122" i="9"/>
  <c r="BW122" i="9"/>
  <c r="BS122" i="9"/>
  <c r="BR122" i="9"/>
  <c r="BQ122" i="9"/>
  <c r="BP122" i="9"/>
  <c r="BL122" i="9"/>
  <c r="BK122" i="9"/>
  <c r="BJ122" i="9"/>
  <c r="BI122" i="9"/>
  <c r="BE122" i="9"/>
  <c r="BD122" i="9"/>
  <c r="BC122" i="9"/>
  <c r="BB122" i="9"/>
  <c r="AX122" i="9"/>
  <c r="AW122" i="9"/>
  <c r="AV122" i="9"/>
  <c r="AU122" i="9"/>
  <c r="AQ122" i="9"/>
  <c r="AP122" i="9"/>
  <c r="AO122" i="9"/>
  <c r="AN122" i="9"/>
  <c r="AJ122" i="9"/>
  <c r="AI122" i="9"/>
  <c r="AH122" i="9"/>
  <c r="AG122" i="9"/>
  <c r="AC122" i="9"/>
  <c r="AB122" i="9"/>
  <c r="AA122" i="9"/>
  <c r="Z122" i="9"/>
  <c r="V122" i="9"/>
  <c r="U122" i="9"/>
  <c r="T122" i="9"/>
  <c r="S122" i="9"/>
  <c r="HJ121" i="9"/>
  <c r="HI121" i="9"/>
  <c r="HG121" i="9"/>
  <c r="HC121" i="9"/>
  <c r="HB121" i="9"/>
  <c r="GZ121" i="9"/>
  <c r="GV121" i="9"/>
  <c r="GU121" i="9"/>
  <c r="GS121" i="9"/>
  <c r="GO121" i="9"/>
  <c r="GN121" i="9"/>
  <c r="GL121" i="9"/>
  <c r="GH121" i="9"/>
  <c r="GG121" i="9"/>
  <c r="GF121" i="9"/>
  <c r="GE121" i="9"/>
  <c r="GA121" i="9"/>
  <c r="FZ121" i="9"/>
  <c r="FX121" i="9"/>
  <c r="FT121" i="9"/>
  <c r="FS121" i="9"/>
  <c r="FQ121" i="9"/>
  <c r="FM121" i="9"/>
  <c r="FL121" i="9"/>
  <c r="FJ121" i="9"/>
  <c r="FF121" i="9"/>
  <c r="FE121" i="9"/>
  <c r="FC121" i="9"/>
  <c r="EY121" i="9"/>
  <c r="EX121" i="9"/>
  <c r="EV121" i="9"/>
  <c r="ER121" i="9"/>
  <c r="EQ121" i="9"/>
  <c r="EO121" i="9"/>
  <c r="EK121" i="9"/>
  <c r="EJ121" i="9"/>
  <c r="EH121" i="9"/>
  <c r="ED121" i="9"/>
  <c r="EC121" i="9"/>
  <c r="EA121" i="9"/>
  <c r="DW121" i="9"/>
  <c r="DV121" i="9"/>
  <c r="DT121" i="9"/>
  <c r="DP121" i="9"/>
  <c r="DO121" i="9"/>
  <c r="DM121" i="9"/>
  <c r="DI121" i="9"/>
  <c r="DH121" i="9"/>
  <c r="DF121" i="9"/>
  <c r="DB121" i="9"/>
  <c r="DA121" i="9"/>
  <c r="CY121" i="9"/>
  <c r="CU121" i="9"/>
  <c r="CT121" i="9"/>
  <c r="CR121" i="9"/>
  <c r="CN121" i="9"/>
  <c r="CM121" i="9"/>
  <c r="CK121" i="9"/>
  <c r="CG121" i="9"/>
  <c r="CF121" i="9"/>
  <c r="CD121" i="9"/>
  <c r="BZ121" i="9"/>
  <c r="BY121" i="9"/>
  <c r="BW121" i="9"/>
  <c r="BS121" i="9"/>
  <c r="BR121" i="9"/>
  <c r="BP121" i="9"/>
  <c r="BL121" i="9"/>
  <c r="BK121" i="9"/>
  <c r="BI121" i="9"/>
  <c r="BE121" i="9"/>
  <c r="BD121" i="9"/>
  <c r="BB121" i="9"/>
  <c r="AX121" i="9"/>
  <c r="AW121" i="9"/>
  <c r="AU121" i="9"/>
  <c r="AQ121" i="9"/>
  <c r="AP121" i="9"/>
  <c r="AN121" i="9"/>
  <c r="AJ121" i="9"/>
  <c r="AI121" i="9"/>
  <c r="AG121" i="9"/>
  <c r="AC121" i="9"/>
  <c r="AB121" i="9"/>
  <c r="Z121" i="9"/>
  <c r="V121" i="9"/>
  <c r="U121" i="9"/>
  <c r="S121" i="9"/>
  <c r="HJ120" i="9"/>
  <c r="HI120" i="9"/>
  <c r="HG120" i="9"/>
  <c r="HC120" i="9"/>
  <c r="HB120" i="9"/>
  <c r="GZ120" i="9"/>
  <c r="GV120" i="9"/>
  <c r="GU120" i="9"/>
  <c r="GS120" i="9"/>
  <c r="GO120" i="9"/>
  <c r="GN120" i="9"/>
  <c r="GL120" i="9"/>
  <c r="GH120" i="9"/>
  <c r="GG120" i="9"/>
  <c r="GE120" i="9"/>
  <c r="GA120" i="9"/>
  <c r="FZ120" i="9"/>
  <c r="FX120" i="9"/>
  <c r="FT120" i="9"/>
  <c r="FS120" i="9"/>
  <c r="FQ120" i="9"/>
  <c r="FM120" i="9"/>
  <c r="FL120" i="9"/>
  <c r="FJ120" i="9"/>
  <c r="FF120" i="9"/>
  <c r="FE120" i="9"/>
  <c r="FC120" i="9"/>
  <c r="EY120" i="9"/>
  <c r="EX120" i="9"/>
  <c r="EV120" i="9"/>
  <c r="ER120" i="9"/>
  <c r="EQ120" i="9"/>
  <c r="EO120" i="9"/>
  <c r="EK120" i="9"/>
  <c r="EJ120" i="9"/>
  <c r="EH120" i="9"/>
  <c r="ED120" i="9"/>
  <c r="EC120" i="9"/>
  <c r="EA120" i="9"/>
  <c r="DW120" i="9"/>
  <c r="DV120" i="9"/>
  <c r="DT120" i="9"/>
  <c r="DP120" i="9"/>
  <c r="DO120" i="9"/>
  <c r="DM120" i="9"/>
  <c r="DI120" i="9"/>
  <c r="DH120" i="9"/>
  <c r="DF120" i="9"/>
  <c r="DB120" i="9"/>
  <c r="DA120" i="9"/>
  <c r="CY120" i="9"/>
  <c r="CU120" i="9"/>
  <c r="CT120" i="9"/>
  <c r="CR120" i="9"/>
  <c r="CN120" i="9"/>
  <c r="CM120" i="9"/>
  <c r="CK120" i="9"/>
  <c r="CG120" i="9"/>
  <c r="CF120" i="9"/>
  <c r="CD120" i="9"/>
  <c r="BZ120" i="9"/>
  <c r="BY120" i="9"/>
  <c r="BW120" i="9"/>
  <c r="BS120" i="9"/>
  <c r="BR120" i="9"/>
  <c r="BP120" i="9"/>
  <c r="BL120" i="9"/>
  <c r="BK120" i="9"/>
  <c r="BI120" i="9"/>
  <c r="BE120" i="9"/>
  <c r="BD120" i="9"/>
  <c r="BB120" i="9"/>
  <c r="AX120" i="9"/>
  <c r="AW120" i="9"/>
  <c r="AU120" i="9"/>
  <c r="AQ120" i="9"/>
  <c r="AP120" i="9"/>
  <c r="AN120" i="9"/>
  <c r="AJ120" i="9"/>
  <c r="AI120" i="9"/>
  <c r="AG120" i="9"/>
  <c r="AC120" i="9"/>
  <c r="AB120" i="9"/>
  <c r="Z120" i="9"/>
  <c r="V120" i="9"/>
  <c r="U120" i="9"/>
  <c r="S120" i="9"/>
  <c r="HJ119" i="9"/>
  <c r="HI119" i="9"/>
  <c r="HG119" i="9"/>
  <c r="HC119" i="9"/>
  <c r="HB119" i="9"/>
  <c r="GZ119" i="9"/>
  <c r="GV119" i="9"/>
  <c r="GU119" i="9"/>
  <c r="GS119" i="9"/>
  <c r="GO119" i="9"/>
  <c r="GN119" i="9"/>
  <c r="GL119" i="9"/>
  <c r="GH119" i="9"/>
  <c r="GG119" i="9"/>
  <c r="GE119" i="9"/>
  <c r="GA119" i="9"/>
  <c r="FZ119" i="9"/>
  <c r="FX119" i="9"/>
  <c r="FT119" i="9"/>
  <c r="FS119" i="9"/>
  <c r="FQ119" i="9"/>
  <c r="FM119" i="9"/>
  <c r="FL119" i="9"/>
  <c r="FJ119" i="9"/>
  <c r="FF119" i="9"/>
  <c r="FE119" i="9"/>
  <c r="FC119" i="9"/>
  <c r="EY119" i="9"/>
  <c r="EX119" i="9"/>
  <c r="EV119" i="9"/>
  <c r="ER119" i="9"/>
  <c r="EQ119" i="9"/>
  <c r="EO119" i="9"/>
  <c r="EK119" i="9"/>
  <c r="EJ119" i="9"/>
  <c r="EH119" i="9"/>
  <c r="ED119" i="9"/>
  <c r="EC119" i="9"/>
  <c r="EA119" i="9"/>
  <c r="DW119" i="9"/>
  <c r="DV119" i="9"/>
  <c r="DT119" i="9"/>
  <c r="DP119" i="9"/>
  <c r="DO119" i="9"/>
  <c r="DM119" i="9"/>
  <c r="DI119" i="9"/>
  <c r="DH119" i="9"/>
  <c r="DF119" i="9"/>
  <c r="DB119" i="9"/>
  <c r="DA119" i="9"/>
  <c r="CY119" i="9"/>
  <c r="CU119" i="9"/>
  <c r="CT119" i="9"/>
  <c r="CR119" i="9"/>
  <c r="CN119" i="9"/>
  <c r="CM119" i="9"/>
  <c r="CK119" i="9"/>
  <c r="CG119" i="9"/>
  <c r="CF119" i="9"/>
  <c r="CD119" i="9"/>
  <c r="BZ119" i="9"/>
  <c r="BY119" i="9"/>
  <c r="BW119" i="9"/>
  <c r="BS119" i="9"/>
  <c r="BR119" i="9"/>
  <c r="BP119" i="9"/>
  <c r="BL119" i="9"/>
  <c r="BK119" i="9"/>
  <c r="BI119" i="9"/>
  <c r="BE119" i="9"/>
  <c r="BD119" i="9"/>
  <c r="BB119" i="9"/>
  <c r="AX119" i="9"/>
  <c r="AW119" i="9"/>
  <c r="AU119" i="9"/>
  <c r="AQ119" i="9"/>
  <c r="AP119" i="9"/>
  <c r="AN119" i="9"/>
  <c r="AJ119" i="9"/>
  <c r="AI119" i="9"/>
  <c r="AG119" i="9"/>
  <c r="AC119" i="9"/>
  <c r="AB119" i="9"/>
  <c r="Z119" i="9"/>
  <c r="V119" i="9"/>
  <c r="U119" i="9"/>
  <c r="S119" i="9"/>
  <c r="HJ118" i="9"/>
  <c r="HI118" i="9"/>
  <c r="HG118" i="9"/>
  <c r="HC118" i="9"/>
  <c r="HB118" i="9"/>
  <c r="GZ118" i="9"/>
  <c r="GV118" i="9"/>
  <c r="GU118" i="9"/>
  <c r="GS118" i="9"/>
  <c r="GO118" i="9"/>
  <c r="GN118" i="9"/>
  <c r="GL118" i="9"/>
  <c r="GH118" i="9"/>
  <c r="GG118" i="9"/>
  <c r="GE118" i="9"/>
  <c r="GA118" i="9"/>
  <c r="FZ118" i="9"/>
  <c r="FX118" i="9"/>
  <c r="FT118" i="9"/>
  <c r="FS118" i="9"/>
  <c r="FQ118" i="9"/>
  <c r="FM118" i="9"/>
  <c r="FL118" i="9"/>
  <c r="FJ118" i="9"/>
  <c r="FF118" i="9"/>
  <c r="FE118" i="9"/>
  <c r="FC118" i="9"/>
  <c r="EY118" i="9"/>
  <c r="EX118" i="9"/>
  <c r="EV118" i="9"/>
  <c r="ER118" i="9"/>
  <c r="EQ118" i="9"/>
  <c r="EO118" i="9"/>
  <c r="EK118" i="9"/>
  <c r="EJ118" i="9"/>
  <c r="EH118" i="9"/>
  <c r="ED118" i="9"/>
  <c r="EC118" i="9"/>
  <c r="EA118" i="9"/>
  <c r="DW118" i="9"/>
  <c r="DV118" i="9"/>
  <c r="DT118" i="9"/>
  <c r="DP118" i="9"/>
  <c r="DO118" i="9"/>
  <c r="DM118" i="9"/>
  <c r="DI118" i="9"/>
  <c r="DH118" i="9"/>
  <c r="DF118" i="9"/>
  <c r="DB118" i="9"/>
  <c r="DA118" i="9"/>
  <c r="CY118" i="9"/>
  <c r="CU118" i="9"/>
  <c r="CT118" i="9"/>
  <c r="CR118" i="9"/>
  <c r="CN118" i="9"/>
  <c r="CM118" i="9"/>
  <c r="CK118" i="9"/>
  <c r="CG118" i="9"/>
  <c r="CF118" i="9"/>
  <c r="CD118" i="9"/>
  <c r="BZ118" i="9"/>
  <c r="BY118" i="9"/>
  <c r="BW118" i="9"/>
  <c r="BS118" i="9"/>
  <c r="BR118" i="9"/>
  <c r="BP118" i="9"/>
  <c r="BL118" i="9"/>
  <c r="BK118" i="9"/>
  <c r="BI118" i="9"/>
  <c r="BE118" i="9"/>
  <c r="BD118" i="9"/>
  <c r="BB118" i="9"/>
  <c r="AX118" i="9"/>
  <c r="AW118" i="9"/>
  <c r="AU118" i="9"/>
  <c r="AQ118" i="9"/>
  <c r="AP118" i="9"/>
  <c r="AN118" i="9"/>
  <c r="AJ118" i="9"/>
  <c r="AI118" i="9"/>
  <c r="AG118" i="9"/>
  <c r="AC118" i="9"/>
  <c r="AB118" i="9"/>
  <c r="Z118" i="9"/>
  <c r="V118" i="9"/>
  <c r="U118" i="9"/>
  <c r="S118" i="9"/>
  <c r="HJ117" i="9"/>
  <c r="HI117" i="9"/>
  <c r="HH117" i="9"/>
  <c r="HG117" i="9"/>
  <c r="HC117" i="9"/>
  <c r="HB117" i="9"/>
  <c r="GZ117" i="9"/>
  <c r="GV117" i="9"/>
  <c r="GU117" i="9"/>
  <c r="GS117" i="9"/>
  <c r="GO117" i="9"/>
  <c r="GN117" i="9"/>
  <c r="GL117" i="9"/>
  <c r="GH117" i="9"/>
  <c r="GG117" i="9"/>
  <c r="GF117" i="9"/>
  <c r="GE117" i="9"/>
  <c r="GA117" i="9"/>
  <c r="FZ117" i="9"/>
  <c r="FX117" i="9"/>
  <c r="FT117" i="9"/>
  <c r="FS117" i="9"/>
  <c r="FQ117" i="9"/>
  <c r="FM117" i="9"/>
  <c r="FL117" i="9"/>
  <c r="FJ117" i="9"/>
  <c r="FF117" i="9"/>
  <c r="FE117" i="9"/>
  <c r="FC117" i="9"/>
  <c r="EY117" i="9"/>
  <c r="EX117" i="9"/>
  <c r="EV117" i="9"/>
  <c r="ER117" i="9"/>
  <c r="EQ117" i="9"/>
  <c r="EO117" i="9"/>
  <c r="EK117" i="9"/>
  <c r="EJ117" i="9"/>
  <c r="EH117" i="9"/>
  <c r="ED117" i="9"/>
  <c r="EC117" i="9"/>
  <c r="EA117" i="9"/>
  <c r="DW117" i="9"/>
  <c r="DV117" i="9"/>
  <c r="DT117" i="9"/>
  <c r="DP117" i="9"/>
  <c r="DO117" i="9"/>
  <c r="DM117" i="9"/>
  <c r="DI117" i="9"/>
  <c r="DH117" i="9"/>
  <c r="DF117" i="9"/>
  <c r="DB117" i="9"/>
  <c r="DA117" i="9"/>
  <c r="CY117" i="9"/>
  <c r="CU117" i="9"/>
  <c r="CT117" i="9"/>
  <c r="CR117" i="9"/>
  <c r="CN117" i="9"/>
  <c r="CM117" i="9"/>
  <c r="CK117" i="9"/>
  <c r="CG117" i="9"/>
  <c r="CF117" i="9"/>
  <c r="CD117" i="9"/>
  <c r="BZ117" i="9"/>
  <c r="BY117" i="9"/>
  <c r="BW117" i="9"/>
  <c r="BS117" i="9"/>
  <c r="BR117" i="9"/>
  <c r="BP117" i="9"/>
  <c r="BL117" i="9"/>
  <c r="BK117" i="9"/>
  <c r="BI117" i="9"/>
  <c r="BE117" i="9"/>
  <c r="BD117" i="9"/>
  <c r="BB117" i="9"/>
  <c r="AX117" i="9"/>
  <c r="AW117" i="9"/>
  <c r="AU117" i="9"/>
  <c r="AQ117" i="9"/>
  <c r="AP117" i="9"/>
  <c r="AN117" i="9"/>
  <c r="AJ117" i="9"/>
  <c r="AI117" i="9"/>
  <c r="AG117" i="9"/>
  <c r="AC117" i="9"/>
  <c r="AB117" i="9"/>
  <c r="Z117" i="9"/>
  <c r="V117" i="9"/>
  <c r="U117" i="9"/>
  <c r="S117" i="9"/>
  <c r="HJ116" i="9"/>
  <c r="HI116" i="9"/>
  <c r="HG116" i="9"/>
  <c r="HC116" i="9"/>
  <c r="HB116" i="9"/>
  <c r="GZ116" i="9"/>
  <c r="GV116" i="9"/>
  <c r="GU116" i="9"/>
  <c r="GS116" i="9"/>
  <c r="GO116" i="9"/>
  <c r="GN116" i="9"/>
  <c r="GL116" i="9"/>
  <c r="GH116" i="9"/>
  <c r="GG116" i="9"/>
  <c r="GE116" i="9"/>
  <c r="GA116" i="9"/>
  <c r="FZ116" i="9"/>
  <c r="FY116" i="9"/>
  <c r="FX116" i="9"/>
  <c r="FT116" i="9"/>
  <c r="FS116" i="9"/>
  <c r="FQ116" i="9"/>
  <c r="FM116" i="9"/>
  <c r="FL116" i="9"/>
  <c r="FJ116" i="9"/>
  <c r="FF116" i="9"/>
  <c r="FE116" i="9"/>
  <c r="FC116" i="9"/>
  <c r="EY116" i="9"/>
  <c r="EX116" i="9"/>
  <c r="EV116" i="9"/>
  <c r="ER116" i="9"/>
  <c r="EQ116" i="9"/>
  <c r="EO116" i="9"/>
  <c r="EK116" i="9"/>
  <c r="EJ116" i="9"/>
  <c r="EH116" i="9"/>
  <c r="ED116" i="9"/>
  <c r="EC116" i="9"/>
  <c r="EA116" i="9"/>
  <c r="DW116" i="9"/>
  <c r="DV116" i="9"/>
  <c r="DU116" i="9"/>
  <c r="DT116" i="9"/>
  <c r="DP116" i="9"/>
  <c r="DO116" i="9"/>
  <c r="DM116" i="9"/>
  <c r="DI116" i="9"/>
  <c r="DH116" i="9"/>
  <c r="DF116" i="9"/>
  <c r="DB116" i="9"/>
  <c r="DA116" i="9"/>
  <c r="CY116" i="9"/>
  <c r="CU116" i="9"/>
  <c r="CT116" i="9"/>
  <c r="CR116" i="9"/>
  <c r="CN116" i="9"/>
  <c r="CM116" i="9"/>
  <c r="CK116" i="9"/>
  <c r="CG116" i="9"/>
  <c r="CF116" i="9"/>
  <c r="CD116" i="9"/>
  <c r="BZ116" i="9"/>
  <c r="BY116" i="9"/>
  <c r="BW116" i="9"/>
  <c r="BS116" i="9"/>
  <c r="BR116" i="9"/>
  <c r="BP116" i="9"/>
  <c r="BL116" i="9"/>
  <c r="BK116" i="9"/>
  <c r="BI116" i="9"/>
  <c r="BE116" i="9"/>
  <c r="BD116" i="9"/>
  <c r="BB116" i="9"/>
  <c r="AX116" i="9"/>
  <c r="AW116" i="9"/>
  <c r="AU116" i="9"/>
  <c r="AQ116" i="9"/>
  <c r="AP116" i="9"/>
  <c r="AN116" i="9"/>
  <c r="AJ116" i="9"/>
  <c r="AI116" i="9"/>
  <c r="AG116" i="9"/>
  <c r="AC116" i="9"/>
  <c r="AB116" i="9"/>
  <c r="Z116" i="9"/>
  <c r="V116" i="9"/>
  <c r="U116" i="9"/>
  <c r="S116" i="9"/>
  <c r="HJ115" i="9"/>
  <c r="HI115" i="9"/>
  <c r="HG115" i="9"/>
  <c r="HC115" i="9"/>
  <c r="HB115" i="9"/>
  <c r="GZ115" i="9"/>
  <c r="GV115" i="9"/>
  <c r="GU115" i="9"/>
  <c r="GS115" i="9"/>
  <c r="GO115" i="9"/>
  <c r="GN115" i="9"/>
  <c r="GL115" i="9"/>
  <c r="GH115" i="9"/>
  <c r="GG115" i="9"/>
  <c r="GF115" i="9"/>
  <c r="GE115" i="9"/>
  <c r="GA115" i="9"/>
  <c r="FZ115" i="9"/>
  <c r="FX115" i="9"/>
  <c r="FT115" i="9"/>
  <c r="FS115" i="9"/>
  <c r="FQ115" i="9"/>
  <c r="FM115" i="9"/>
  <c r="FL115" i="9"/>
  <c r="FJ115" i="9"/>
  <c r="FF115" i="9"/>
  <c r="FE115" i="9"/>
  <c r="FC115" i="9"/>
  <c r="EY115" i="9"/>
  <c r="EX115" i="9"/>
  <c r="EV115" i="9"/>
  <c r="ER115" i="9"/>
  <c r="EQ115" i="9"/>
  <c r="EP115" i="9"/>
  <c r="EO115" i="9"/>
  <c r="EK115" i="9"/>
  <c r="EJ115" i="9"/>
  <c r="EH115" i="9"/>
  <c r="ED115" i="9"/>
  <c r="EC115" i="9"/>
  <c r="EB115" i="9"/>
  <c r="EA115" i="9"/>
  <c r="DW115" i="9"/>
  <c r="DV115" i="9"/>
  <c r="DT115" i="9"/>
  <c r="DP115" i="9"/>
  <c r="DO115" i="9"/>
  <c r="DM115" i="9"/>
  <c r="DI115" i="9"/>
  <c r="DH115" i="9"/>
  <c r="DF115" i="9"/>
  <c r="DB115" i="9"/>
  <c r="DA115" i="9"/>
  <c r="CY115" i="9"/>
  <c r="CU115" i="9"/>
  <c r="CT115" i="9"/>
  <c r="CR115" i="9"/>
  <c r="CN115" i="9"/>
  <c r="CM115" i="9"/>
  <c r="CK115" i="9"/>
  <c r="CG115" i="9"/>
  <c r="CF115" i="9"/>
  <c r="CD115" i="9"/>
  <c r="BZ115" i="9"/>
  <c r="BY115" i="9"/>
  <c r="BW115" i="9"/>
  <c r="BS115" i="9"/>
  <c r="BR115" i="9"/>
  <c r="BP115" i="9"/>
  <c r="BL115" i="9"/>
  <c r="BK115" i="9"/>
  <c r="BI115" i="9"/>
  <c r="BE115" i="9"/>
  <c r="BD115" i="9"/>
  <c r="BB115" i="9"/>
  <c r="AX115" i="9"/>
  <c r="AW115" i="9"/>
  <c r="AU115" i="9"/>
  <c r="AQ115" i="9"/>
  <c r="AP115" i="9"/>
  <c r="AN115" i="9"/>
  <c r="AJ115" i="9"/>
  <c r="AI115" i="9"/>
  <c r="AG115" i="9"/>
  <c r="AC115" i="9"/>
  <c r="AB115" i="9"/>
  <c r="Z115" i="9"/>
  <c r="V115" i="9"/>
  <c r="U115" i="9"/>
  <c r="S115" i="9"/>
  <c r="HJ114" i="9"/>
  <c r="HI114" i="9"/>
  <c r="HG114" i="9"/>
  <c r="HC114" i="9"/>
  <c r="HB114" i="9"/>
  <c r="GZ114" i="9"/>
  <c r="GV114" i="9"/>
  <c r="GU114" i="9"/>
  <c r="GS114" i="9"/>
  <c r="GO114" i="9"/>
  <c r="GN114" i="9"/>
  <c r="GL114" i="9"/>
  <c r="GH114" i="9"/>
  <c r="GG114" i="9"/>
  <c r="GE114" i="9"/>
  <c r="GA114" i="9"/>
  <c r="FZ114" i="9"/>
  <c r="FX114" i="9"/>
  <c r="FT114" i="9"/>
  <c r="FS114" i="9"/>
  <c r="FQ114" i="9"/>
  <c r="FM114" i="9"/>
  <c r="FL114" i="9"/>
  <c r="FJ114" i="9"/>
  <c r="FF114" i="9"/>
  <c r="FE114" i="9"/>
  <c r="FC114" i="9"/>
  <c r="EY114" i="9"/>
  <c r="EX114" i="9"/>
  <c r="EV114" i="9"/>
  <c r="ER114" i="9"/>
  <c r="EQ114" i="9"/>
  <c r="EO114" i="9"/>
  <c r="EK114" i="9"/>
  <c r="EJ114" i="9"/>
  <c r="EH114" i="9"/>
  <c r="ED114" i="9"/>
  <c r="EC114" i="9"/>
  <c r="EA114" i="9"/>
  <c r="DW114" i="9"/>
  <c r="DV114" i="9"/>
  <c r="DT114" i="9"/>
  <c r="DP114" i="9"/>
  <c r="DO114" i="9"/>
  <c r="DM114" i="9"/>
  <c r="DI114" i="9"/>
  <c r="DH114" i="9"/>
  <c r="DF114" i="9"/>
  <c r="DB114" i="9"/>
  <c r="DA114" i="9"/>
  <c r="CY114" i="9"/>
  <c r="CU114" i="9"/>
  <c r="CT114" i="9"/>
  <c r="CR114" i="9"/>
  <c r="CN114" i="9"/>
  <c r="CM114" i="9"/>
  <c r="CK114" i="9"/>
  <c r="CG114" i="9"/>
  <c r="CF114" i="9"/>
  <c r="CD114" i="9"/>
  <c r="BZ114" i="9"/>
  <c r="BY114" i="9"/>
  <c r="BW114" i="9"/>
  <c r="BS114" i="9"/>
  <c r="BR114" i="9"/>
  <c r="BP114" i="9"/>
  <c r="BL114" i="9"/>
  <c r="BK114" i="9"/>
  <c r="BI114" i="9"/>
  <c r="BE114" i="9"/>
  <c r="BD114" i="9"/>
  <c r="BB114" i="9"/>
  <c r="AX114" i="9"/>
  <c r="AW114" i="9"/>
  <c r="AU114" i="9"/>
  <c r="AQ114" i="9"/>
  <c r="AP114" i="9"/>
  <c r="AN114" i="9"/>
  <c r="AJ114" i="9"/>
  <c r="AI114" i="9"/>
  <c r="AG114" i="9"/>
  <c r="AC114" i="9"/>
  <c r="AB114" i="9"/>
  <c r="Z114" i="9"/>
  <c r="V114" i="9"/>
  <c r="U114" i="9"/>
  <c r="S114" i="9"/>
  <c r="HJ113" i="9"/>
  <c r="HI113" i="9"/>
  <c r="HG113" i="9"/>
  <c r="HC113" i="9"/>
  <c r="HB113" i="9"/>
  <c r="GZ113" i="9"/>
  <c r="GV113" i="9"/>
  <c r="GU113" i="9"/>
  <c r="GS113" i="9"/>
  <c r="GO113" i="9"/>
  <c r="GN113" i="9"/>
  <c r="GL113" i="9"/>
  <c r="GH113" i="9"/>
  <c r="GG113" i="9"/>
  <c r="GE113" i="9"/>
  <c r="GA113" i="9"/>
  <c r="FZ113" i="9"/>
  <c r="FX113" i="9"/>
  <c r="FT113" i="9"/>
  <c r="FS113" i="9"/>
  <c r="FQ113" i="9"/>
  <c r="FM113" i="9"/>
  <c r="FL113" i="9"/>
  <c r="FJ113" i="9"/>
  <c r="FF113" i="9"/>
  <c r="FE113" i="9"/>
  <c r="FC113" i="9"/>
  <c r="EY113" i="9"/>
  <c r="EX113" i="9"/>
  <c r="EV113" i="9"/>
  <c r="ER113" i="9"/>
  <c r="EQ113" i="9"/>
  <c r="EO113" i="9"/>
  <c r="EK113" i="9"/>
  <c r="EJ113" i="9"/>
  <c r="EH113" i="9"/>
  <c r="ED113" i="9"/>
  <c r="EC113" i="9"/>
  <c r="EA113" i="9"/>
  <c r="DW113" i="9"/>
  <c r="DV113" i="9"/>
  <c r="DT113" i="9"/>
  <c r="DP113" i="9"/>
  <c r="DO113" i="9"/>
  <c r="DM113" i="9"/>
  <c r="DI113" i="9"/>
  <c r="DH113" i="9"/>
  <c r="DF113" i="9"/>
  <c r="DB113" i="9"/>
  <c r="DA113" i="9"/>
  <c r="CY113" i="9"/>
  <c r="CU113" i="9"/>
  <c r="CT113" i="9"/>
  <c r="CR113" i="9"/>
  <c r="CN113" i="9"/>
  <c r="CM113" i="9"/>
  <c r="CK113" i="9"/>
  <c r="CG113" i="9"/>
  <c r="CF113" i="9"/>
  <c r="CD113" i="9"/>
  <c r="BZ113" i="9"/>
  <c r="BY113" i="9"/>
  <c r="BW113" i="9"/>
  <c r="BS113" i="9"/>
  <c r="BR113" i="9"/>
  <c r="BP113" i="9"/>
  <c r="BL113" i="9"/>
  <c r="BK113" i="9"/>
  <c r="BI113" i="9"/>
  <c r="BE113" i="9"/>
  <c r="BD113" i="9"/>
  <c r="BB113" i="9"/>
  <c r="AX113" i="9"/>
  <c r="AW113" i="9"/>
  <c r="AU113" i="9"/>
  <c r="AQ113" i="9"/>
  <c r="AP113" i="9"/>
  <c r="AN113" i="9"/>
  <c r="AJ113" i="9"/>
  <c r="AI113" i="9"/>
  <c r="AG113" i="9"/>
  <c r="AC113" i="9"/>
  <c r="AB113" i="9"/>
  <c r="Z113" i="9"/>
  <c r="V113" i="9"/>
  <c r="U113" i="9"/>
  <c r="S113" i="9"/>
  <c r="HJ112" i="9"/>
  <c r="HI112" i="9"/>
  <c r="HG112" i="9"/>
  <c r="HC112" i="9"/>
  <c r="HB112" i="9"/>
  <c r="GZ112" i="9"/>
  <c r="GV112" i="9"/>
  <c r="GU112" i="9"/>
  <c r="GS112" i="9"/>
  <c r="GO112" i="9"/>
  <c r="GN112" i="9"/>
  <c r="GL112" i="9"/>
  <c r="GH112" i="9"/>
  <c r="GG112" i="9"/>
  <c r="GE112" i="9"/>
  <c r="GA112" i="9"/>
  <c r="FZ112" i="9"/>
  <c r="FX112" i="9"/>
  <c r="FT112" i="9"/>
  <c r="FS112" i="9"/>
  <c r="FQ112" i="9"/>
  <c r="FM112" i="9"/>
  <c r="FL112" i="9"/>
  <c r="FJ112" i="9"/>
  <c r="FF112" i="9"/>
  <c r="FE112" i="9"/>
  <c r="FC112" i="9"/>
  <c r="EY112" i="9"/>
  <c r="EX112" i="9"/>
  <c r="EV112" i="9"/>
  <c r="ER112" i="9"/>
  <c r="EQ112" i="9"/>
  <c r="EO112" i="9"/>
  <c r="EK112" i="9"/>
  <c r="EJ112" i="9"/>
  <c r="EH112" i="9"/>
  <c r="ED112" i="9"/>
  <c r="EC112" i="9"/>
  <c r="EA112" i="9"/>
  <c r="DW112" i="9"/>
  <c r="DV112" i="9"/>
  <c r="DT112" i="9"/>
  <c r="DP112" i="9"/>
  <c r="DO112" i="9"/>
  <c r="DM112" i="9"/>
  <c r="DI112" i="9"/>
  <c r="DH112" i="9"/>
  <c r="DF112" i="9"/>
  <c r="DB112" i="9"/>
  <c r="DA112" i="9"/>
  <c r="CY112" i="9"/>
  <c r="CU112" i="9"/>
  <c r="CT112" i="9"/>
  <c r="CR112" i="9"/>
  <c r="CN112" i="9"/>
  <c r="CM112" i="9"/>
  <c r="CK112" i="9"/>
  <c r="CG112" i="9"/>
  <c r="CF112" i="9"/>
  <c r="CD112" i="9"/>
  <c r="BZ112" i="9"/>
  <c r="BY112" i="9"/>
  <c r="BW112" i="9"/>
  <c r="BS112" i="9"/>
  <c r="BR112" i="9"/>
  <c r="BP112" i="9"/>
  <c r="BL112" i="9"/>
  <c r="BK112" i="9"/>
  <c r="BI112" i="9"/>
  <c r="BE112" i="9"/>
  <c r="BD112" i="9"/>
  <c r="BB112" i="9"/>
  <c r="AX112" i="9"/>
  <c r="AW112" i="9"/>
  <c r="AU112" i="9"/>
  <c r="AQ112" i="9"/>
  <c r="AP112" i="9"/>
  <c r="AN112" i="9"/>
  <c r="AJ112" i="9"/>
  <c r="AI112" i="9"/>
  <c r="AG112" i="9"/>
  <c r="AC112" i="9"/>
  <c r="AB112" i="9"/>
  <c r="Z112" i="9"/>
  <c r="V112" i="9"/>
  <c r="U112" i="9"/>
  <c r="S112" i="9"/>
  <c r="HJ111" i="9"/>
  <c r="HI111" i="9"/>
  <c r="HG111" i="9"/>
  <c r="HC111" i="9"/>
  <c r="HB111" i="9"/>
  <c r="GZ111" i="9"/>
  <c r="GV111" i="9"/>
  <c r="GU111" i="9"/>
  <c r="GS111" i="9"/>
  <c r="GO111" i="9"/>
  <c r="GN111" i="9"/>
  <c r="GL111" i="9"/>
  <c r="GH111" i="9"/>
  <c r="GG111" i="9"/>
  <c r="GE111" i="9"/>
  <c r="GA111" i="9"/>
  <c r="FZ111" i="9"/>
  <c r="FX111" i="9"/>
  <c r="FT111" i="9"/>
  <c r="FS111" i="9"/>
  <c r="FQ111" i="9"/>
  <c r="FM111" i="9"/>
  <c r="FL111" i="9"/>
  <c r="FJ111" i="9"/>
  <c r="FF111" i="9"/>
  <c r="FE111" i="9"/>
  <c r="FC111" i="9"/>
  <c r="EY111" i="9"/>
  <c r="EX111" i="9"/>
  <c r="EV111" i="9"/>
  <c r="ER111" i="9"/>
  <c r="EQ111" i="9"/>
  <c r="EO111" i="9"/>
  <c r="EK111" i="9"/>
  <c r="EJ111" i="9"/>
  <c r="EH111" i="9"/>
  <c r="ED111" i="9"/>
  <c r="EC111" i="9"/>
  <c r="EA111" i="9"/>
  <c r="DW111" i="9"/>
  <c r="DV111" i="9"/>
  <c r="DT111" i="9"/>
  <c r="DP111" i="9"/>
  <c r="DO111" i="9"/>
  <c r="DM111" i="9"/>
  <c r="DI111" i="9"/>
  <c r="DH111" i="9"/>
  <c r="DF111" i="9"/>
  <c r="DB111" i="9"/>
  <c r="DA111" i="9"/>
  <c r="CY111" i="9"/>
  <c r="CU111" i="9"/>
  <c r="CT111" i="9"/>
  <c r="CR111" i="9"/>
  <c r="CN111" i="9"/>
  <c r="CM111" i="9"/>
  <c r="CK111" i="9"/>
  <c r="CG111" i="9"/>
  <c r="CF111" i="9"/>
  <c r="CD111" i="9"/>
  <c r="BZ111" i="9"/>
  <c r="BY111" i="9"/>
  <c r="BW111" i="9"/>
  <c r="BS111" i="9"/>
  <c r="BR111" i="9"/>
  <c r="BP111" i="9"/>
  <c r="BL111" i="9"/>
  <c r="BK111" i="9"/>
  <c r="BI111" i="9"/>
  <c r="BE111" i="9"/>
  <c r="BD111" i="9"/>
  <c r="BB111" i="9"/>
  <c r="AX111" i="9"/>
  <c r="AW111" i="9"/>
  <c r="AU111" i="9"/>
  <c r="AQ111" i="9"/>
  <c r="AP111" i="9"/>
  <c r="AN111" i="9"/>
  <c r="AJ111" i="9"/>
  <c r="AI111" i="9"/>
  <c r="AG111" i="9"/>
  <c r="AC111" i="9"/>
  <c r="AB111" i="9"/>
  <c r="Z111" i="9"/>
  <c r="V111" i="9"/>
  <c r="U111" i="9"/>
  <c r="T111" i="9"/>
  <c r="S111" i="9"/>
  <c r="HJ110" i="9"/>
  <c r="HI110" i="9"/>
  <c r="HG110" i="9"/>
  <c r="HC110" i="9"/>
  <c r="HB110" i="9"/>
  <c r="GZ110" i="9"/>
  <c r="GV110" i="9"/>
  <c r="GU110" i="9"/>
  <c r="GS110" i="9"/>
  <c r="GO110" i="9"/>
  <c r="GN110" i="9"/>
  <c r="GL110" i="9"/>
  <c r="GH110" i="9"/>
  <c r="GG110" i="9"/>
  <c r="GE110" i="9"/>
  <c r="GA110" i="9"/>
  <c r="FZ110" i="9"/>
  <c r="FX110" i="9"/>
  <c r="FT110" i="9"/>
  <c r="FS110" i="9"/>
  <c r="FQ110" i="9"/>
  <c r="FM110" i="9"/>
  <c r="FL110" i="9"/>
  <c r="FJ110" i="9"/>
  <c r="FF110" i="9"/>
  <c r="FE110" i="9"/>
  <c r="FC110" i="9"/>
  <c r="EY110" i="9"/>
  <c r="EX110" i="9"/>
  <c r="EV110" i="9"/>
  <c r="ER110" i="9"/>
  <c r="EQ110" i="9"/>
  <c r="EO110" i="9"/>
  <c r="EK110" i="9"/>
  <c r="EJ110" i="9"/>
  <c r="EH110" i="9"/>
  <c r="ED110" i="9"/>
  <c r="EC110" i="9"/>
  <c r="EA110" i="9"/>
  <c r="DW110" i="9"/>
  <c r="DV110" i="9"/>
  <c r="DT110" i="9"/>
  <c r="DP110" i="9"/>
  <c r="DO110" i="9"/>
  <c r="DM110" i="9"/>
  <c r="DI110" i="9"/>
  <c r="DH110" i="9"/>
  <c r="DF110" i="9"/>
  <c r="DB110" i="9"/>
  <c r="DA110" i="9"/>
  <c r="CY110" i="9"/>
  <c r="CU110" i="9"/>
  <c r="CT110" i="9"/>
  <c r="CR110" i="9"/>
  <c r="CN110" i="9"/>
  <c r="CM110" i="9"/>
  <c r="CK110" i="9"/>
  <c r="CG110" i="9"/>
  <c r="CF110" i="9"/>
  <c r="CD110" i="9"/>
  <c r="BZ110" i="9"/>
  <c r="BY110" i="9"/>
  <c r="BW110" i="9"/>
  <c r="BS110" i="9"/>
  <c r="BR110" i="9"/>
  <c r="BP110" i="9"/>
  <c r="BL110" i="9"/>
  <c r="BK110" i="9"/>
  <c r="BI110" i="9"/>
  <c r="BE110" i="9"/>
  <c r="BD110" i="9"/>
  <c r="BB110" i="9"/>
  <c r="AX110" i="9"/>
  <c r="AW110" i="9"/>
  <c r="AU110" i="9"/>
  <c r="AQ110" i="9"/>
  <c r="AP110" i="9"/>
  <c r="AN110" i="9"/>
  <c r="AJ110" i="9"/>
  <c r="AI110" i="9"/>
  <c r="AG110" i="9"/>
  <c r="AC110" i="9"/>
  <c r="AB110" i="9"/>
  <c r="Z110" i="9"/>
  <c r="V110" i="9"/>
  <c r="U110" i="9"/>
  <c r="S110" i="9"/>
  <c r="HJ109" i="9"/>
  <c r="HI109" i="9"/>
  <c r="HH109" i="9"/>
  <c r="HG109" i="9"/>
  <c r="HC109" i="9"/>
  <c r="HB109" i="9"/>
  <c r="HA109" i="9"/>
  <c r="GZ109" i="9"/>
  <c r="GV109" i="9"/>
  <c r="GU109" i="9"/>
  <c r="GS109" i="9"/>
  <c r="GO109" i="9"/>
  <c r="GN109" i="9"/>
  <c r="GL109" i="9"/>
  <c r="GH109" i="9"/>
  <c r="GG109" i="9"/>
  <c r="GF109" i="9"/>
  <c r="GE109" i="9"/>
  <c r="GA109" i="9"/>
  <c r="FZ109" i="9"/>
  <c r="FX109" i="9"/>
  <c r="FT109" i="9"/>
  <c r="FS109" i="9"/>
  <c r="FQ109" i="9"/>
  <c r="FM109" i="9"/>
  <c r="FL109" i="9"/>
  <c r="FJ109" i="9"/>
  <c r="FF109" i="9"/>
  <c r="FE109" i="9"/>
  <c r="FC109" i="9"/>
  <c r="EY109" i="9"/>
  <c r="EX109" i="9"/>
  <c r="EW109" i="9"/>
  <c r="EV109" i="9"/>
  <c r="ER109" i="9"/>
  <c r="EQ109" i="9"/>
  <c r="EO109" i="9"/>
  <c r="EK109" i="9"/>
  <c r="EJ109" i="9"/>
  <c r="EH109" i="9"/>
  <c r="ED109" i="9"/>
  <c r="EC109" i="9"/>
  <c r="EA109" i="9"/>
  <c r="DW109" i="9"/>
  <c r="DV109" i="9"/>
  <c r="DT109" i="9"/>
  <c r="DP109" i="9"/>
  <c r="DO109" i="9"/>
  <c r="DM109" i="9"/>
  <c r="DI109" i="9"/>
  <c r="DH109" i="9"/>
  <c r="DF109" i="9"/>
  <c r="DB109" i="9"/>
  <c r="DA109" i="9"/>
  <c r="CY109" i="9"/>
  <c r="CU109" i="9"/>
  <c r="CT109" i="9"/>
  <c r="CR109" i="9"/>
  <c r="CN109" i="9"/>
  <c r="CM109" i="9"/>
  <c r="CK109" i="9"/>
  <c r="CG109" i="9"/>
  <c r="CF109" i="9"/>
  <c r="CD109" i="9"/>
  <c r="BZ109" i="9"/>
  <c r="BY109" i="9"/>
  <c r="BW109" i="9"/>
  <c r="BS109" i="9"/>
  <c r="BR109" i="9"/>
  <c r="BP109" i="9"/>
  <c r="BL109" i="9"/>
  <c r="BK109" i="9"/>
  <c r="BI109" i="9"/>
  <c r="BE109" i="9"/>
  <c r="BD109" i="9"/>
  <c r="BB109" i="9"/>
  <c r="AX109" i="9"/>
  <c r="AW109" i="9"/>
  <c r="AU109" i="9"/>
  <c r="AQ109" i="9"/>
  <c r="AP109" i="9"/>
  <c r="AN109" i="9"/>
  <c r="AJ109" i="9"/>
  <c r="AI109" i="9"/>
  <c r="AG109" i="9"/>
  <c r="AC109" i="9"/>
  <c r="AB109" i="9"/>
  <c r="Z109" i="9"/>
  <c r="V109" i="9"/>
  <c r="U109" i="9"/>
  <c r="T109" i="9"/>
  <c r="S109" i="9"/>
  <c r="HJ108" i="9"/>
  <c r="HI108" i="9"/>
  <c r="HH108" i="9"/>
  <c r="HG108" i="9"/>
  <c r="HC108" i="9"/>
  <c r="HB108" i="9"/>
  <c r="GZ108" i="9"/>
  <c r="GV108" i="9"/>
  <c r="GU108" i="9"/>
  <c r="GS108" i="9"/>
  <c r="GO108" i="9"/>
  <c r="GN108" i="9"/>
  <c r="GL108" i="9"/>
  <c r="GH108" i="9"/>
  <c r="GG108" i="9"/>
  <c r="GE108" i="9"/>
  <c r="GA108" i="9"/>
  <c r="FZ108" i="9"/>
  <c r="FX108" i="9"/>
  <c r="FT108" i="9"/>
  <c r="FS108" i="9"/>
  <c r="FQ108" i="9"/>
  <c r="FM108" i="9"/>
  <c r="FL108" i="9"/>
  <c r="FJ108" i="9"/>
  <c r="FF108" i="9"/>
  <c r="FE108" i="9"/>
  <c r="FC108" i="9"/>
  <c r="EY108" i="9"/>
  <c r="EX108" i="9"/>
  <c r="EV108" i="9"/>
  <c r="ER108" i="9"/>
  <c r="EQ108" i="9"/>
  <c r="EO108" i="9"/>
  <c r="EK108" i="9"/>
  <c r="EJ108" i="9"/>
  <c r="EH108" i="9"/>
  <c r="ED108" i="9"/>
  <c r="EC108" i="9"/>
  <c r="EA108" i="9"/>
  <c r="DW108" i="9"/>
  <c r="DV108" i="9"/>
  <c r="DT108" i="9"/>
  <c r="DP108" i="9"/>
  <c r="DO108" i="9"/>
  <c r="DM108" i="9"/>
  <c r="DI108" i="9"/>
  <c r="DH108" i="9"/>
  <c r="DF108" i="9"/>
  <c r="DB108" i="9"/>
  <c r="DA108" i="9"/>
  <c r="CY108" i="9"/>
  <c r="CU108" i="9"/>
  <c r="CT108" i="9"/>
  <c r="CR108" i="9"/>
  <c r="CN108" i="9"/>
  <c r="CM108" i="9"/>
  <c r="CK108" i="9"/>
  <c r="CG108" i="9"/>
  <c r="CF108" i="9"/>
  <c r="CD108" i="9"/>
  <c r="BZ108" i="9"/>
  <c r="BY108" i="9"/>
  <c r="BW108" i="9"/>
  <c r="BS108" i="9"/>
  <c r="BR108" i="9"/>
  <c r="BP108" i="9"/>
  <c r="BL108" i="9"/>
  <c r="BK108" i="9"/>
  <c r="BI108" i="9"/>
  <c r="BE108" i="9"/>
  <c r="BD108" i="9"/>
  <c r="BB108" i="9"/>
  <c r="AX108" i="9"/>
  <c r="AW108" i="9"/>
  <c r="AU108" i="9"/>
  <c r="AQ108" i="9"/>
  <c r="AP108" i="9"/>
  <c r="AN108" i="9"/>
  <c r="AJ108" i="9"/>
  <c r="AI108" i="9"/>
  <c r="AG108" i="9"/>
  <c r="AC108" i="9"/>
  <c r="AB108" i="9"/>
  <c r="Z108" i="9"/>
  <c r="V108" i="9"/>
  <c r="U108" i="9"/>
  <c r="S108" i="9"/>
  <c r="HJ107" i="9"/>
  <c r="HI107" i="9"/>
  <c r="HG107" i="9"/>
  <c r="HC107" i="9"/>
  <c r="HB107" i="9"/>
  <c r="GZ107" i="9"/>
  <c r="GV107" i="9"/>
  <c r="GU107" i="9"/>
  <c r="GS107" i="9"/>
  <c r="GO107" i="9"/>
  <c r="GN107" i="9"/>
  <c r="GL107" i="9"/>
  <c r="GH107" i="9"/>
  <c r="GG107" i="9"/>
  <c r="GE107" i="9"/>
  <c r="GA107" i="9"/>
  <c r="FZ107" i="9"/>
  <c r="FX107" i="9"/>
  <c r="FT107" i="9"/>
  <c r="FS107" i="9"/>
  <c r="FQ107" i="9"/>
  <c r="FM107" i="9"/>
  <c r="FL107" i="9"/>
  <c r="FJ107" i="9"/>
  <c r="FF107" i="9"/>
  <c r="FE107" i="9"/>
  <c r="FC107" i="9"/>
  <c r="EY107" i="9"/>
  <c r="EX107" i="9"/>
  <c r="EV107" i="9"/>
  <c r="ER107" i="9"/>
  <c r="EQ107" i="9"/>
  <c r="EO107" i="9"/>
  <c r="EK107" i="9"/>
  <c r="EJ107" i="9"/>
  <c r="EH107" i="9"/>
  <c r="ED107" i="9"/>
  <c r="EC107" i="9"/>
  <c r="EA107" i="9"/>
  <c r="DW107" i="9"/>
  <c r="DV107" i="9"/>
  <c r="DT107" i="9"/>
  <c r="DP107" i="9"/>
  <c r="DO107" i="9"/>
  <c r="DM107" i="9"/>
  <c r="DI107" i="9"/>
  <c r="DH107" i="9"/>
  <c r="DF107" i="9"/>
  <c r="DB107" i="9"/>
  <c r="DA107" i="9"/>
  <c r="CY107" i="9"/>
  <c r="CU107" i="9"/>
  <c r="CT107" i="9"/>
  <c r="CR107" i="9"/>
  <c r="CN107" i="9"/>
  <c r="CM107" i="9"/>
  <c r="CK107" i="9"/>
  <c r="CG107" i="9"/>
  <c r="CF107" i="9"/>
  <c r="CD107" i="9"/>
  <c r="BZ107" i="9"/>
  <c r="BY107" i="9"/>
  <c r="BW107" i="9"/>
  <c r="BS107" i="9"/>
  <c r="BR107" i="9"/>
  <c r="BP107" i="9"/>
  <c r="BL107" i="9"/>
  <c r="BK107" i="9"/>
  <c r="BI107" i="9"/>
  <c r="BE107" i="9"/>
  <c r="BD107" i="9"/>
  <c r="BB107" i="9"/>
  <c r="AX107" i="9"/>
  <c r="AW107" i="9"/>
  <c r="AU107" i="9"/>
  <c r="AQ107" i="9"/>
  <c r="AP107" i="9"/>
  <c r="AN107" i="9"/>
  <c r="AJ107" i="9"/>
  <c r="AI107" i="9"/>
  <c r="AG107" i="9"/>
  <c r="AC107" i="9"/>
  <c r="AB107" i="9"/>
  <c r="Z107" i="9"/>
  <c r="V107" i="9"/>
  <c r="U107" i="9"/>
  <c r="S107" i="9"/>
  <c r="HJ106" i="9"/>
  <c r="HI106" i="9"/>
  <c r="HH106" i="9"/>
  <c r="HG106" i="9"/>
  <c r="HC106" i="9"/>
  <c r="HB106" i="9"/>
  <c r="HA106" i="9"/>
  <c r="GZ106" i="9"/>
  <c r="GV106" i="9"/>
  <c r="GU106" i="9"/>
  <c r="GT106" i="9"/>
  <c r="GS106" i="9"/>
  <c r="GO106" i="9"/>
  <c r="GN106" i="9"/>
  <c r="GM106" i="9"/>
  <c r="GL106" i="9"/>
  <c r="GH106" i="9"/>
  <c r="GG106" i="9"/>
  <c r="GF106" i="9"/>
  <c r="GE106" i="9"/>
  <c r="GA106" i="9"/>
  <c r="FZ106" i="9"/>
  <c r="FY106" i="9"/>
  <c r="FX106" i="9"/>
  <c r="FT106" i="9"/>
  <c r="FS106" i="9"/>
  <c r="FR106" i="9"/>
  <c r="FQ106" i="9"/>
  <c r="FM106" i="9"/>
  <c r="FL106" i="9"/>
  <c r="FK106" i="9"/>
  <c r="FJ106" i="9"/>
  <c r="FF106" i="9"/>
  <c r="FE106" i="9"/>
  <c r="FD106" i="9"/>
  <c r="FC106" i="9"/>
  <c r="EY106" i="9"/>
  <c r="EX106" i="9"/>
  <c r="EW106" i="9"/>
  <c r="EV106" i="9"/>
  <c r="ER106" i="9"/>
  <c r="EQ106" i="9"/>
  <c r="EP106" i="9"/>
  <c r="EO106" i="9"/>
  <c r="EK106" i="9"/>
  <c r="EJ106" i="9"/>
  <c r="EI106" i="9"/>
  <c r="EH106" i="9"/>
  <c r="ED106" i="9"/>
  <c r="EC106" i="9"/>
  <c r="EB106" i="9"/>
  <c r="EA106" i="9"/>
  <c r="DW106" i="9"/>
  <c r="DV106" i="9"/>
  <c r="DU106" i="9"/>
  <c r="DT106" i="9"/>
  <c r="DP106" i="9"/>
  <c r="DO106" i="9"/>
  <c r="DN106" i="9"/>
  <c r="DM106" i="9"/>
  <c r="DI106" i="9"/>
  <c r="DH106" i="9"/>
  <c r="DG106" i="9"/>
  <c r="DF106" i="9"/>
  <c r="DB106" i="9"/>
  <c r="DA106" i="9"/>
  <c r="CZ106" i="9"/>
  <c r="CY106" i="9"/>
  <c r="CU106" i="9"/>
  <c r="CT106" i="9"/>
  <c r="CS106" i="9"/>
  <c r="CR106" i="9"/>
  <c r="CN106" i="9"/>
  <c r="CM106" i="9"/>
  <c r="CL106" i="9"/>
  <c r="CK106" i="9"/>
  <c r="CG106" i="9"/>
  <c r="CF106" i="9"/>
  <c r="CE106" i="9"/>
  <c r="CD106" i="9"/>
  <c r="BZ106" i="9"/>
  <c r="BY106" i="9"/>
  <c r="BX106" i="9"/>
  <c r="BW106" i="9"/>
  <c r="BS106" i="9"/>
  <c r="BR106" i="9"/>
  <c r="BQ106" i="9"/>
  <c r="BP106" i="9"/>
  <c r="BL106" i="9"/>
  <c r="BK106" i="9"/>
  <c r="BJ106" i="9"/>
  <c r="BI106" i="9"/>
  <c r="BE106" i="9"/>
  <c r="BD106" i="9"/>
  <c r="BC106" i="9"/>
  <c r="BB106" i="9"/>
  <c r="AX106" i="9"/>
  <c r="AW106" i="9"/>
  <c r="AV106" i="9"/>
  <c r="AU106" i="9"/>
  <c r="AQ106" i="9"/>
  <c r="AP106" i="9"/>
  <c r="AO106" i="9"/>
  <c r="AN106" i="9"/>
  <c r="AJ106" i="9"/>
  <c r="AI106" i="9"/>
  <c r="AH106" i="9"/>
  <c r="AG106" i="9"/>
  <c r="AC106" i="9"/>
  <c r="AB106" i="9"/>
  <c r="AA106" i="9"/>
  <c r="Z106" i="9"/>
  <c r="V106" i="9"/>
  <c r="U106" i="9"/>
  <c r="T106" i="9"/>
  <c r="S106" i="9"/>
  <c r="HJ105" i="9"/>
  <c r="HI105" i="9"/>
  <c r="HG105" i="9"/>
  <c r="HC105" i="9"/>
  <c r="HB105" i="9"/>
  <c r="GZ105" i="9"/>
  <c r="GV105" i="9"/>
  <c r="GU105" i="9"/>
  <c r="GS105" i="9"/>
  <c r="GO105" i="9"/>
  <c r="GN105" i="9"/>
  <c r="GL105" i="9"/>
  <c r="GH105" i="9"/>
  <c r="GG105" i="9"/>
  <c r="GE105" i="9"/>
  <c r="GA105" i="9"/>
  <c r="FZ105" i="9"/>
  <c r="FX105" i="9"/>
  <c r="FT105" i="9"/>
  <c r="FS105" i="9"/>
  <c r="FQ105" i="9"/>
  <c r="FM105" i="9"/>
  <c r="FL105" i="9"/>
  <c r="FJ105" i="9"/>
  <c r="FF105" i="9"/>
  <c r="FE105" i="9"/>
  <c r="FC105" i="9"/>
  <c r="EY105" i="9"/>
  <c r="EX105" i="9"/>
  <c r="EV105" i="9"/>
  <c r="ER105" i="9"/>
  <c r="EQ105" i="9"/>
  <c r="EO105" i="9"/>
  <c r="EK105" i="9"/>
  <c r="EJ105" i="9"/>
  <c r="EH105" i="9"/>
  <c r="ED105" i="9"/>
  <c r="EC105" i="9"/>
  <c r="EA105" i="9"/>
  <c r="DW105" i="9"/>
  <c r="DV105" i="9"/>
  <c r="DT105" i="9"/>
  <c r="DP105" i="9"/>
  <c r="DO105" i="9"/>
  <c r="DM105" i="9"/>
  <c r="DI105" i="9"/>
  <c r="DH105" i="9"/>
  <c r="DF105" i="9"/>
  <c r="DB105" i="9"/>
  <c r="DA105" i="9"/>
  <c r="CY105" i="9"/>
  <c r="CU105" i="9"/>
  <c r="CT105" i="9"/>
  <c r="CR105" i="9"/>
  <c r="CN105" i="9"/>
  <c r="CM105" i="9"/>
  <c r="CK105" i="9"/>
  <c r="CG105" i="9"/>
  <c r="CF105" i="9"/>
  <c r="CD105" i="9"/>
  <c r="BZ105" i="9"/>
  <c r="BY105" i="9"/>
  <c r="BW105" i="9"/>
  <c r="BS105" i="9"/>
  <c r="BR105" i="9"/>
  <c r="BP105" i="9"/>
  <c r="BL105" i="9"/>
  <c r="BK105" i="9"/>
  <c r="BI105" i="9"/>
  <c r="BE105" i="9"/>
  <c r="BD105" i="9"/>
  <c r="BB105" i="9"/>
  <c r="AX105" i="9"/>
  <c r="AW105" i="9"/>
  <c r="AU105" i="9"/>
  <c r="AQ105" i="9"/>
  <c r="AP105" i="9"/>
  <c r="AN105" i="9"/>
  <c r="AJ105" i="9"/>
  <c r="AI105" i="9"/>
  <c r="AG105" i="9"/>
  <c r="AC105" i="9"/>
  <c r="AB105" i="9"/>
  <c r="Z105" i="9"/>
  <c r="V105" i="9"/>
  <c r="U105" i="9"/>
  <c r="S105" i="9"/>
  <c r="HJ104" i="9"/>
  <c r="HI104" i="9"/>
  <c r="HG104" i="9"/>
  <c r="HC104" i="9"/>
  <c r="HB104" i="9"/>
  <c r="GZ104" i="9"/>
  <c r="GV104" i="9"/>
  <c r="GU104" i="9"/>
  <c r="GS104" i="9"/>
  <c r="GO104" i="9"/>
  <c r="GN104" i="9"/>
  <c r="GL104" i="9"/>
  <c r="GH104" i="9"/>
  <c r="GG104" i="9"/>
  <c r="GE104" i="9"/>
  <c r="GA104" i="9"/>
  <c r="FZ104" i="9"/>
  <c r="FX104" i="9"/>
  <c r="FT104" i="9"/>
  <c r="FS104" i="9"/>
  <c r="FQ104" i="9"/>
  <c r="FM104" i="9"/>
  <c r="FL104" i="9"/>
  <c r="FJ104" i="9"/>
  <c r="FF104" i="9"/>
  <c r="FE104" i="9"/>
  <c r="FC104" i="9"/>
  <c r="EY104" i="9"/>
  <c r="EX104" i="9"/>
  <c r="EV104" i="9"/>
  <c r="ER104" i="9"/>
  <c r="EQ104" i="9"/>
  <c r="EO104" i="9"/>
  <c r="EK104" i="9"/>
  <c r="EJ104" i="9"/>
  <c r="EH104" i="9"/>
  <c r="ED104" i="9"/>
  <c r="EC104" i="9"/>
  <c r="EA104" i="9"/>
  <c r="DW104" i="9"/>
  <c r="DV104" i="9"/>
  <c r="DT104" i="9"/>
  <c r="DP104" i="9"/>
  <c r="DO104" i="9"/>
  <c r="DM104" i="9"/>
  <c r="DI104" i="9"/>
  <c r="DH104" i="9"/>
  <c r="DF104" i="9"/>
  <c r="DB104" i="9"/>
  <c r="DA104" i="9"/>
  <c r="CY104" i="9"/>
  <c r="CU104" i="9"/>
  <c r="CT104" i="9"/>
  <c r="CR104" i="9"/>
  <c r="CN104" i="9"/>
  <c r="CM104" i="9"/>
  <c r="CK104" i="9"/>
  <c r="CG104" i="9"/>
  <c r="CF104" i="9"/>
  <c r="CD104" i="9"/>
  <c r="BZ104" i="9"/>
  <c r="BY104" i="9"/>
  <c r="BW104" i="9"/>
  <c r="BS104" i="9"/>
  <c r="BR104" i="9"/>
  <c r="BP104" i="9"/>
  <c r="BL104" i="9"/>
  <c r="BK104" i="9"/>
  <c r="BI104" i="9"/>
  <c r="BE104" i="9"/>
  <c r="BD104" i="9"/>
  <c r="BB104" i="9"/>
  <c r="AX104" i="9"/>
  <c r="AW104" i="9"/>
  <c r="AU104" i="9"/>
  <c r="AQ104" i="9"/>
  <c r="AP104" i="9"/>
  <c r="AN104" i="9"/>
  <c r="AJ104" i="9"/>
  <c r="AI104" i="9"/>
  <c r="AG104" i="9"/>
  <c r="AC104" i="9"/>
  <c r="AB104" i="9"/>
  <c r="Z104" i="9"/>
  <c r="V104" i="9"/>
  <c r="U104" i="9"/>
  <c r="S104" i="9"/>
  <c r="HJ103" i="9"/>
  <c r="HI103" i="9"/>
  <c r="HG103" i="9"/>
  <c r="HC103" i="9"/>
  <c r="HB103" i="9"/>
  <c r="GZ103" i="9"/>
  <c r="GV103" i="9"/>
  <c r="GU103" i="9"/>
  <c r="GS103" i="9"/>
  <c r="GO103" i="9"/>
  <c r="GN103" i="9"/>
  <c r="GL103" i="9"/>
  <c r="GH103" i="9"/>
  <c r="GG103" i="9"/>
  <c r="GE103" i="9"/>
  <c r="GA103" i="9"/>
  <c r="FZ103" i="9"/>
  <c r="FX103" i="9"/>
  <c r="FT103" i="9"/>
  <c r="FS103" i="9"/>
  <c r="FR103" i="9"/>
  <c r="FQ103" i="9"/>
  <c r="FM103" i="9"/>
  <c r="FL103" i="9"/>
  <c r="FJ103" i="9"/>
  <c r="FF103" i="9"/>
  <c r="FE103" i="9"/>
  <c r="FC103" i="9"/>
  <c r="EY103" i="9"/>
  <c r="EX103" i="9"/>
  <c r="EV103" i="9"/>
  <c r="ER103" i="9"/>
  <c r="EQ103" i="9"/>
  <c r="EO103" i="9"/>
  <c r="EK103" i="9"/>
  <c r="EJ103" i="9"/>
  <c r="EH103" i="9"/>
  <c r="ED103" i="9"/>
  <c r="EC103" i="9"/>
  <c r="EA103" i="9"/>
  <c r="DW103" i="9"/>
  <c r="DV103" i="9"/>
  <c r="DT103" i="9"/>
  <c r="DP103" i="9"/>
  <c r="DO103" i="9"/>
  <c r="DM103" i="9"/>
  <c r="DI103" i="9"/>
  <c r="DH103" i="9"/>
  <c r="DF103" i="9"/>
  <c r="DB103" i="9"/>
  <c r="DA103" i="9"/>
  <c r="CY103" i="9"/>
  <c r="CU103" i="9"/>
  <c r="CT103" i="9"/>
  <c r="CR103" i="9"/>
  <c r="CN103" i="9"/>
  <c r="CM103" i="9"/>
  <c r="CK103" i="9"/>
  <c r="CG103" i="9"/>
  <c r="CF103" i="9"/>
  <c r="CD103" i="9"/>
  <c r="BZ103" i="9"/>
  <c r="BY103" i="9"/>
  <c r="BW103" i="9"/>
  <c r="BS103" i="9"/>
  <c r="BR103" i="9"/>
  <c r="BP103" i="9"/>
  <c r="BL103" i="9"/>
  <c r="BK103" i="9"/>
  <c r="BI103" i="9"/>
  <c r="BE103" i="9"/>
  <c r="BD103" i="9"/>
  <c r="BB103" i="9"/>
  <c r="AX103" i="9"/>
  <c r="AW103" i="9"/>
  <c r="AU103" i="9"/>
  <c r="AQ103" i="9"/>
  <c r="AP103" i="9"/>
  <c r="AN103" i="9"/>
  <c r="AJ103" i="9"/>
  <c r="AI103" i="9"/>
  <c r="AG103" i="9"/>
  <c r="AC103" i="9"/>
  <c r="AB103" i="9"/>
  <c r="Z103" i="9"/>
  <c r="V103" i="9"/>
  <c r="U103" i="9"/>
  <c r="S103" i="9"/>
  <c r="HJ102" i="9"/>
  <c r="HI102" i="9"/>
  <c r="HG102" i="9"/>
  <c r="HC102" i="9"/>
  <c r="HB102" i="9"/>
  <c r="GZ102" i="9"/>
  <c r="GV102" i="9"/>
  <c r="GU102" i="9"/>
  <c r="GS102" i="9"/>
  <c r="GO102" i="9"/>
  <c r="GN102" i="9"/>
  <c r="GL102" i="9"/>
  <c r="GH102" i="9"/>
  <c r="GG102" i="9"/>
  <c r="GE102" i="9"/>
  <c r="GA102" i="9"/>
  <c r="FZ102" i="9"/>
  <c r="FX102" i="9"/>
  <c r="FT102" i="9"/>
  <c r="FS102" i="9"/>
  <c r="FQ102" i="9"/>
  <c r="FM102" i="9"/>
  <c r="FL102" i="9"/>
  <c r="FJ102" i="9"/>
  <c r="FF102" i="9"/>
  <c r="FE102" i="9"/>
  <c r="FC102" i="9"/>
  <c r="EY102" i="9"/>
  <c r="EX102" i="9"/>
  <c r="EV102" i="9"/>
  <c r="ER102" i="9"/>
  <c r="EQ102" i="9"/>
  <c r="EO102" i="9"/>
  <c r="EK102" i="9"/>
  <c r="EJ102" i="9"/>
  <c r="EH102" i="9"/>
  <c r="ED102" i="9"/>
  <c r="EC102" i="9"/>
  <c r="EA102" i="9"/>
  <c r="DW102" i="9"/>
  <c r="DV102" i="9"/>
  <c r="DT102" i="9"/>
  <c r="DP102" i="9"/>
  <c r="DO102" i="9"/>
  <c r="DM102" i="9"/>
  <c r="DI102" i="9"/>
  <c r="DH102" i="9"/>
  <c r="DG102" i="9"/>
  <c r="DF102" i="9"/>
  <c r="DB102" i="9"/>
  <c r="DA102" i="9"/>
  <c r="CY102" i="9"/>
  <c r="CU102" i="9"/>
  <c r="CT102" i="9"/>
  <c r="CR102" i="9"/>
  <c r="CN102" i="9"/>
  <c r="CM102" i="9"/>
  <c r="CK102" i="9"/>
  <c r="CG102" i="9"/>
  <c r="CF102" i="9"/>
  <c r="CD102" i="9"/>
  <c r="BZ102" i="9"/>
  <c r="BY102" i="9"/>
  <c r="BW102" i="9"/>
  <c r="BS102" i="9"/>
  <c r="BR102" i="9"/>
  <c r="BP102" i="9"/>
  <c r="BL102" i="9"/>
  <c r="BK102" i="9"/>
  <c r="BI102" i="9"/>
  <c r="BE102" i="9"/>
  <c r="BD102" i="9"/>
  <c r="BB102" i="9"/>
  <c r="AX102" i="9"/>
  <c r="AW102" i="9"/>
  <c r="AU102" i="9"/>
  <c r="AQ102" i="9"/>
  <c r="AP102" i="9"/>
  <c r="AN102" i="9"/>
  <c r="AJ102" i="9"/>
  <c r="AI102" i="9"/>
  <c r="AG102" i="9"/>
  <c r="AC102" i="9"/>
  <c r="AB102" i="9"/>
  <c r="Z102" i="9"/>
  <c r="V102" i="9"/>
  <c r="U102" i="9"/>
  <c r="S102" i="9"/>
  <c r="HJ101" i="9"/>
  <c r="HI101" i="9"/>
  <c r="HH101" i="9"/>
  <c r="HG101" i="9"/>
  <c r="HC101" i="9"/>
  <c r="HB101" i="9"/>
  <c r="GZ101" i="9"/>
  <c r="GV101" i="9"/>
  <c r="GU101" i="9"/>
  <c r="GS101" i="9"/>
  <c r="GO101" i="9"/>
  <c r="GN101" i="9"/>
  <c r="GL101" i="9"/>
  <c r="GH101" i="9"/>
  <c r="GG101" i="9"/>
  <c r="GE101" i="9"/>
  <c r="GA101" i="9"/>
  <c r="FZ101" i="9"/>
  <c r="FY101" i="9"/>
  <c r="FX101" i="9"/>
  <c r="FT101" i="9"/>
  <c r="FS101" i="9"/>
  <c r="FQ101" i="9"/>
  <c r="FM101" i="9"/>
  <c r="FL101" i="9"/>
  <c r="FJ101" i="9"/>
  <c r="FF101" i="9"/>
  <c r="FE101" i="9"/>
  <c r="FD101" i="9"/>
  <c r="FC101" i="9"/>
  <c r="EY101" i="9"/>
  <c r="EX101" i="9"/>
  <c r="EV101" i="9"/>
  <c r="ER101" i="9"/>
  <c r="EQ101" i="9"/>
  <c r="EO101" i="9"/>
  <c r="EK101" i="9"/>
  <c r="EJ101" i="9"/>
  <c r="EH101" i="9"/>
  <c r="ED101" i="9"/>
  <c r="EC101" i="9"/>
  <c r="EA101" i="9"/>
  <c r="DW101" i="9"/>
  <c r="DV101" i="9"/>
  <c r="DT101" i="9"/>
  <c r="DP101" i="9"/>
  <c r="DO101" i="9"/>
  <c r="DM101" i="9"/>
  <c r="DI101" i="9"/>
  <c r="DH101" i="9"/>
  <c r="DF101" i="9"/>
  <c r="DB101" i="9"/>
  <c r="DA101" i="9"/>
  <c r="CY101" i="9"/>
  <c r="CU101" i="9"/>
  <c r="CT101" i="9"/>
  <c r="CR101" i="9"/>
  <c r="CN101" i="9"/>
  <c r="CM101" i="9"/>
  <c r="CK101" i="9"/>
  <c r="CG101" i="9"/>
  <c r="CF101" i="9"/>
  <c r="CD101" i="9"/>
  <c r="BZ101" i="9"/>
  <c r="BY101" i="9"/>
  <c r="BW101" i="9"/>
  <c r="BS101" i="9"/>
  <c r="BR101" i="9"/>
  <c r="BP101" i="9"/>
  <c r="BL101" i="9"/>
  <c r="BK101" i="9"/>
  <c r="BI101" i="9"/>
  <c r="BE101" i="9"/>
  <c r="BD101" i="9"/>
  <c r="BB101" i="9"/>
  <c r="AX101" i="9"/>
  <c r="AW101" i="9"/>
  <c r="AU101" i="9"/>
  <c r="AQ101" i="9"/>
  <c r="AP101" i="9"/>
  <c r="AN101" i="9"/>
  <c r="AJ101" i="9"/>
  <c r="AI101" i="9"/>
  <c r="AG101" i="9"/>
  <c r="AC101" i="9"/>
  <c r="AB101" i="9"/>
  <c r="Z101" i="9"/>
  <c r="V101" i="9"/>
  <c r="U101" i="9"/>
  <c r="S101" i="9"/>
  <c r="HJ100" i="9"/>
  <c r="HI100" i="9"/>
  <c r="HG100" i="9"/>
  <c r="HC100" i="9"/>
  <c r="HB100" i="9"/>
  <c r="GZ100" i="9"/>
  <c r="GV100" i="9"/>
  <c r="GU100" i="9"/>
  <c r="GS100" i="9"/>
  <c r="GO100" i="9"/>
  <c r="GN100" i="9"/>
  <c r="GL100" i="9"/>
  <c r="GH100" i="9"/>
  <c r="GG100" i="9"/>
  <c r="GE100" i="9"/>
  <c r="GA100" i="9"/>
  <c r="FZ100" i="9"/>
  <c r="FX100" i="9"/>
  <c r="FT100" i="9"/>
  <c r="FS100" i="9"/>
  <c r="FQ100" i="9"/>
  <c r="FM100" i="9"/>
  <c r="FL100" i="9"/>
  <c r="FJ100" i="9"/>
  <c r="FF100" i="9"/>
  <c r="FE100" i="9"/>
  <c r="FC100" i="9"/>
  <c r="EY100" i="9"/>
  <c r="EX100" i="9"/>
  <c r="EV100" i="9"/>
  <c r="ER100" i="9"/>
  <c r="EQ100" i="9"/>
  <c r="EO100" i="9"/>
  <c r="EK100" i="9"/>
  <c r="EJ100" i="9"/>
  <c r="EH100" i="9"/>
  <c r="ED100" i="9"/>
  <c r="EC100" i="9"/>
  <c r="EA100" i="9"/>
  <c r="DW100" i="9"/>
  <c r="DV100" i="9"/>
  <c r="DT100" i="9"/>
  <c r="DP100" i="9"/>
  <c r="DO100" i="9"/>
  <c r="DM100" i="9"/>
  <c r="DI100" i="9"/>
  <c r="DH100" i="9"/>
  <c r="DF100" i="9"/>
  <c r="DB100" i="9"/>
  <c r="DA100" i="9"/>
  <c r="CY100" i="9"/>
  <c r="CU100" i="9"/>
  <c r="CT100" i="9"/>
  <c r="CR100" i="9"/>
  <c r="CN100" i="9"/>
  <c r="CM100" i="9"/>
  <c r="CK100" i="9"/>
  <c r="CG100" i="9"/>
  <c r="CF100" i="9"/>
  <c r="CD100" i="9"/>
  <c r="BZ100" i="9"/>
  <c r="BY100" i="9"/>
  <c r="BW100" i="9"/>
  <c r="BS100" i="9"/>
  <c r="BR100" i="9"/>
  <c r="BP100" i="9"/>
  <c r="BL100" i="9"/>
  <c r="BK100" i="9"/>
  <c r="BI100" i="9"/>
  <c r="BE100" i="9"/>
  <c r="BD100" i="9"/>
  <c r="BB100" i="9"/>
  <c r="AX100" i="9"/>
  <c r="AW100" i="9"/>
  <c r="AU100" i="9"/>
  <c r="AQ100" i="9"/>
  <c r="AP100" i="9"/>
  <c r="AN100" i="9"/>
  <c r="AJ100" i="9"/>
  <c r="AI100" i="9"/>
  <c r="AG100" i="9"/>
  <c r="AC100" i="9"/>
  <c r="AB100" i="9"/>
  <c r="Z100" i="9"/>
  <c r="V100" i="9"/>
  <c r="U100" i="9"/>
  <c r="S100" i="9"/>
  <c r="HJ99" i="9"/>
  <c r="HI99" i="9"/>
  <c r="HG99" i="9"/>
  <c r="HC99" i="9"/>
  <c r="HB99" i="9"/>
  <c r="GZ99" i="9"/>
  <c r="GV99" i="9"/>
  <c r="GU99" i="9"/>
  <c r="GS99" i="9"/>
  <c r="GO99" i="9"/>
  <c r="GN99" i="9"/>
  <c r="GL99" i="9"/>
  <c r="GH99" i="9"/>
  <c r="GG99" i="9"/>
  <c r="GE99" i="9"/>
  <c r="GA99" i="9"/>
  <c r="FZ99" i="9"/>
  <c r="FX99" i="9"/>
  <c r="FT99" i="9"/>
  <c r="FS99" i="9"/>
  <c r="FQ99" i="9"/>
  <c r="FM99" i="9"/>
  <c r="FL99" i="9"/>
  <c r="FJ99" i="9"/>
  <c r="FF99" i="9"/>
  <c r="FE99" i="9"/>
  <c r="FC99" i="9"/>
  <c r="EY99" i="9"/>
  <c r="EX99" i="9"/>
  <c r="EV99" i="9"/>
  <c r="ER99" i="9"/>
  <c r="EQ99" i="9"/>
  <c r="EO99" i="9"/>
  <c r="EK99" i="9"/>
  <c r="EJ99" i="9"/>
  <c r="EH99" i="9"/>
  <c r="ED99" i="9"/>
  <c r="EC99" i="9"/>
  <c r="EA99" i="9"/>
  <c r="DW99" i="9"/>
  <c r="DV99" i="9"/>
  <c r="DT99" i="9"/>
  <c r="DP99" i="9"/>
  <c r="DO99" i="9"/>
  <c r="DM99" i="9"/>
  <c r="DI99" i="9"/>
  <c r="DH99" i="9"/>
  <c r="DF99" i="9"/>
  <c r="DB99" i="9"/>
  <c r="DA99" i="9"/>
  <c r="CY99" i="9"/>
  <c r="CU99" i="9"/>
  <c r="CT99" i="9"/>
  <c r="CR99" i="9"/>
  <c r="CN99" i="9"/>
  <c r="CM99" i="9"/>
  <c r="CK99" i="9"/>
  <c r="CG99" i="9"/>
  <c r="CF99" i="9"/>
  <c r="CD99" i="9"/>
  <c r="BZ99" i="9"/>
  <c r="BY99" i="9"/>
  <c r="BW99" i="9"/>
  <c r="BS99" i="9"/>
  <c r="BR99" i="9"/>
  <c r="BP99" i="9"/>
  <c r="BL99" i="9"/>
  <c r="BK99" i="9"/>
  <c r="BI99" i="9"/>
  <c r="BE99" i="9"/>
  <c r="BD99" i="9"/>
  <c r="BB99" i="9"/>
  <c r="AX99" i="9"/>
  <c r="AW99" i="9"/>
  <c r="AU99" i="9"/>
  <c r="AQ99" i="9"/>
  <c r="AP99" i="9"/>
  <c r="AN99" i="9"/>
  <c r="AJ99" i="9"/>
  <c r="AI99" i="9"/>
  <c r="AG99" i="9"/>
  <c r="AC99" i="9"/>
  <c r="AB99" i="9"/>
  <c r="Z99" i="9"/>
  <c r="V99" i="9"/>
  <c r="U99" i="9"/>
  <c r="S99" i="9"/>
  <c r="HJ98" i="9"/>
  <c r="HI98" i="9"/>
  <c r="HG98" i="9"/>
  <c r="HC98" i="9"/>
  <c r="HB98" i="9"/>
  <c r="GZ98" i="9"/>
  <c r="GV98" i="9"/>
  <c r="GU98" i="9"/>
  <c r="GS98" i="9"/>
  <c r="GO98" i="9"/>
  <c r="GN98" i="9"/>
  <c r="GL98" i="9"/>
  <c r="GH98" i="9"/>
  <c r="GG98" i="9"/>
  <c r="GE98" i="9"/>
  <c r="GA98" i="9"/>
  <c r="FZ98" i="9"/>
  <c r="FX98" i="9"/>
  <c r="FT98" i="9"/>
  <c r="FS98" i="9"/>
  <c r="FQ98" i="9"/>
  <c r="FM98" i="9"/>
  <c r="FL98" i="9"/>
  <c r="FJ98" i="9"/>
  <c r="FF98" i="9"/>
  <c r="FE98" i="9"/>
  <c r="FC98" i="9"/>
  <c r="EY98" i="9"/>
  <c r="EX98" i="9"/>
  <c r="EV98" i="9"/>
  <c r="ER98" i="9"/>
  <c r="EQ98" i="9"/>
  <c r="EO98" i="9"/>
  <c r="EK98" i="9"/>
  <c r="EJ98" i="9"/>
  <c r="EH98" i="9"/>
  <c r="ED98" i="9"/>
  <c r="EC98" i="9"/>
  <c r="EA98" i="9"/>
  <c r="DW98" i="9"/>
  <c r="DV98" i="9"/>
  <c r="DT98" i="9"/>
  <c r="DP98" i="9"/>
  <c r="DO98" i="9"/>
  <c r="DM98" i="9"/>
  <c r="DI98" i="9"/>
  <c r="DH98" i="9"/>
  <c r="DF98" i="9"/>
  <c r="DB98" i="9"/>
  <c r="DA98" i="9"/>
  <c r="CY98" i="9"/>
  <c r="CU98" i="9"/>
  <c r="CT98" i="9"/>
  <c r="CR98" i="9"/>
  <c r="CN98" i="9"/>
  <c r="CM98" i="9"/>
  <c r="CK98" i="9"/>
  <c r="CG98" i="9"/>
  <c r="CF98" i="9"/>
  <c r="CD98" i="9"/>
  <c r="BZ98" i="9"/>
  <c r="BY98" i="9"/>
  <c r="BW98" i="9"/>
  <c r="BS98" i="9"/>
  <c r="BR98" i="9"/>
  <c r="BP98" i="9"/>
  <c r="BL98" i="9"/>
  <c r="BK98" i="9"/>
  <c r="BI98" i="9"/>
  <c r="BE98" i="9"/>
  <c r="BD98" i="9"/>
  <c r="BB98" i="9"/>
  <c r="AX98" i="9"/>
  <c r="AW98" i="9"/>
  <c r="AU98" i="9"/>
  <c r="AQ98" i="9"/>
  <c r="AP98" i="9"/>
  <c r="AN98" i="9"/>
  <c r="AJ98" i="9"/>
  <c r="AI98" i="9"/>
  <c r="AG98" i="9"/>
  <c r="AC98" i="9"/>
  <c r="AB98" i="9"/>
  <c r="Z98" i="9"/>
  <c r="V98" i="9"/>
  <c r="U98" i="9"/>
  <c r="S98" i="9"/>
  <c r="HJ97" i="9"/>
  <c r="HI97" i="9"/>
  <c r="HG97" i="9"/>
  <c r="HC97" i="9"/>
  <c r="HB97" i="9"/>
  <c r="GZ97" i="9"/>
  <c r="GV97" i="9"/>
  <c r="GU97" i="9"/>
  <c r="GS97" i="9"/>
  <c r="GO97" i="9"/>
  <c r="GN97" i="9"/>
  <c r="GL97" i="9"/>
  <c r="GH97" i="9"/>
  <c r="GG97" i="9"/>
  <c r="GE97" i="9"/>
  <c r="GA97" i="9"/>
  <c r="FZ97" i="9"/>
  <c r="FX97" i="9"/>
  <c r="FT97" i="9"/>
  <c r="FS97" i="9"/>
  <c r="FQ97" i="9"/>
  <c r="FM97" i="9"/>
  <c r="FL97" i="9"/>
  <c r="FJ97" i="9"/>
  <c r="FF97" i="9"/>
  <c r="FE97" i="9"/>
  <c r="FC97" i="9"/>
  <c r="EY97" i="9"/>
  <c r="EX97" i="9"/>
  <c r="EV97" i="9"/>
  <c r="ER97" i="9"/>
  <c r="EQ97" i="9"/>
  <c r="EO97" i="9"/>
  <c r="EK97" i="9"/>
  <c r="EJ97" i="9"/>
  <c r="EH97" i="9"/>
  <c r="ED97" i="9"/>
  <c r="EC97" i="9"/>
  <c r="EA97" i="9"/>
  <c r="DW97" i="9"/>
  <c r="DV97" i="9"/>
  <c r="DT97" i="9"/>
  <c r="DP97" i="9"/>
  <c r="DO97" i="9"/>
  <c r="DM97" i="9"/>
  <c r="DI97" i="9"/>
  <c r="DH97" i="9"/>
  <c r="DF97" i="9"/>
  <c r="DB97" i="9"/>
  <c r="DA97" i="9"/>
  <c r="CY97" i="9"/>
  <c r="CU97" i="9"/>
  <c r="CT97" i="9"/>
  <c r="CR97" i="9"/>
  <c r="CN97" i="9"/>
  <c r="CM97" i="9"/>
  <c r="CK97" i="9"/>
  <c r="CG97" i="9"/>
  <c r="CF97" i="9"/>
  <c r="CD97" i="9"/>
  <c r="BZ97" i="9"/>
  <c r="BY97" i="9"/>
  <c r="BW97" i="9"/>
  <c r="BS97" i="9"/>
  <c r="BR97" i="9"/>
  <c r="BP97" i="9"/>
  <c r="BL97" i="9"/>
  <c r="BK97" i="9"/>
  <c r="BI97" i="9"/>
  <c r="BE97" i="9"/>
  <c r="BD97" i="9"/>
  <c r="BB97" i="9"/>
  <c r="AX97" i="9"/>
  <c r="AW97" i="9"/>
  <c r="AU97" i="9"/>
  <c r="AQ97" i="9"/>
  <c r="AP97" i="9"/>
  <c r="AN97" i="9"/>
  <c r="AJ97" i="9"/>
  <c r="AI97" i="9"/>
  <c r="AG97" i="9"/>
  <c r="AC97" i="9"/>
  <c r="AB97" i="9"/>
  <c r="Z97" i="9"/>
  <c r="V97" i="9"/>
  <c r="U97" i="9"/>
  <c r="S97" i="9"/>
  <c r="HJ96" i="9"/>
  <c r="HI96" i="9"/>
  <c r="HG96" i="9"/>
  <c r="HC96" i="9"/>
  <c r="HB96" i="9"/>
  <c r="GZ96" i="9"/>
  <c r="GV96" i="9"/>
  <c r="GU96" i="9"/>
  <c r="GS96" i="9"/>
  <c r="GO96" i="9"/>
  <c r="GN96" i="9"/>
  <c r="GL96" i="9"/>
  <c r="GH96" i="9"/>
  <c r="GG96" i="9"/>
  <c r="GF96" i="9"/>
  <c r="GE96" i="9"/>
  <c r="GA96" i="9"/>
  <c r="FZ96" i="9"/>
  <c r="FX96" i="9"/>
  <c r="FT96" i="9"/>
  <c r="FS96" i="9"/>
  <c r="FQ96" i="9"/>
  <c r="FM96" i="9"/>
  <c r="FL96" i="9"/>
  <c r="FJ96" i="9"/>
  <c r="FF96" i="9"/>
  <c r="FE96" i="9"/>
  <c r="FC96" i="9"/>
  <c r="EY96" i="9"/>
  <c r="EX96" i="9"/>
  <c r="EV96" i="9"/>
  <c r="ER96" i="9"/>
  <c r="EQ96" i="9"/>
  <c r="EO96" i="9"/>
  <c r="EK96" i="9"/>
  <c r="EJ96" i="9"/>
  <c r="EH96" i="9"/>
  <c r="ED96" i="9"/>
  <c r="EC96" i="9"/>
  <c r="EA96" i="9"/>
  <c r="DW96" i="9"/>
  <c r="DV96" i="9"/>
  <c r="DT96" i="9"/>
  <c r="DP96" i="9"/>
  <c r="DO96" i="9"/>
  <c r="DM96" i="9"/>
  <c r="DI96" i="9"/>
  <c r="DH96" i="9"/>
  <c r="DF96" i="9"/>
  <c r="DB96" i="9"/>
  <c r="DA96" i="9"/>
  <c r="CY96" i="9"/>
  <c r="CU96" i="9"/>
  <c r="CT96" i="9"/>
  <c r="CR96" i="9"/>
  <c r="CN96" i="9"/>
  <c r="CM96" i="9"/>
  <c r="CK96" i="9"/>
  <c r="CG96" i="9"/>
  <c r="CF96" i="9"/>
  <c r="CD96" i="9"/>
  <c r="BZ96" i="9"/>
  <c r="BY96" i="9"/>
  <c r="BW96" i="9"/>
  <c r="BS96" i="9"/>
  <c r="BR96" i="9"/>
  <c r="BP96" i="9"/>
  <c r="BL96" i="9"/>
  <c r="BK96" i="9"/>
  <c r="BI96" i="9"/>
  <c r="BE96" i="9"/>
  <c r="BD96" i="9"/>
  <c r="BB96" i="9"/>
  <c r="AX96" i="9"/>
  <c r="AW96" i="9"/>
  <c r="AU96" i="9"/>
  <c r="AQ96" i="9"/>
  <c r="AP96" i="9"/>
  <c r="AN96" i="9"/>
  <c r="AJ96" i="9"/>
  <c r="AI96" i="9"/>
  <c r="AG96" i="9"/>
  <c r="AC96" i="9"/>
  <c r="AB96" i="9"/>
  <c r="Z96" i="9"/>
  <c r="V96" i="9"/>
  <c r="U96" i="9"/>
  <c r="S96" i="9"/>
  <c r="HJ95" i="9"/>
  <c r="HI95" i="9"/>
  <c r="HG95" i="9"/>
  <c r="HC95" i="9"/>
  <c r="HB95" i="9"/>
  <c r="GZ95" i="9"/>
  <c r="GV95" i="9"/>
  <c r="GU95" i="9"/>
  <c r="GS95" i="9"/>
  <c r="GO95" i="9"/>
  <c r="GN95" i="9"/>
  <c r="GL95" i="9"/>
  <c r="GH95" i="9"/>
  <c r="GG95" i="9"/>
  <c r="GE95" i="9"/>
  <c r="GA95" i="9"/>
  <c r="FZ95" i="9"/>
  <c r="FX95" i="9"/>
  <c r="FT95" i="9"/>
  <c r="FS95" i="9"/>
  <c r="FQ95" i="9"/>
  <c r="FM95" i="9"/>
  <c r="FL95" i="9"/>
  <c r="FJ95" i="9"/>
  <c r="FF95" i="9"/>
  <c r="FE95" i="9"/>
  <c r="FC95" i="9"/>
  <c r="EY95" i="9"/>
  <c r="EX95" i="9"/>
  <c r="EV95" i="9"/>
  <c r="ER95" i="9"/>
  <c r="EQ95" i="9"/>
  <c r="EO95" i="9"/>
  <c r="EK95" i="9"/>
  <c r="EJ95" i="9"/>
  <c r="EH95" i="9"/>
  <c r="ED95" i="9"/>
  <c r="EC95" i="9"/>
  <c r="EA95" i="9"/>
  <c r="DW95" i="9"/>
  <c r="DV95" i="9"/>
  <c r="DT95" i="9"/>
  <c r="DP95" i="9"/>
  <c r="DO95" i="9"/>
  <c r="DM95" i="9"/>
  <c r="DI95" i="9"/>
  <c r="DH95" i="9"/>
  <c r="DF95" i="9"/>
  <c r="DB95" i="9"/>
  <c r="DA95" i="9"/>
  <c r="CY95" i="9"/>
  <c r="CU95" i="9"/>
  <c r="CT95" i="9"/>
  <c r="CR95" i="9"/>
  <c r="CN95" i="9"/>
  <c r="CM95" i="9"/>
  <c r="CK95" i="9"/>
  <c r="CG95" i="9"/>
  <c r="CF95" i="9"/>
  <c r="CD95" i="9"/>
  <c r="BZ95" i="9"/>
  <c r="BY95" i="9"/>
  <c r="BW95" i="9"/>
  <c r="BS95" i="9"/>
  <c r="BR95" i="9"/>
  <c r="BP95" i="9"/>
  <c r="BL95" i="9"/>
  <c r="BK95" i="9"/>
  <c r="BI95" i="9"/>
  <c r="BE95" i="9"/>
  <c r="BD95" i="9"/>
  <c r="BB95" i="9"/>
  <c r="AX95" i="9"/>
  <c r="AW95" i="9"/>
  <c r="AU95" i="9"/>
  <c r="AQ95" i="9"/>
  <c r="AP95" i="9"/>
  <c r="AN95" i="9"/>
  <c r="AJ95" i="9"/>
  <c r="AI95" i="9"/>
  <c r="AG95" i="9"/>
  <c r="AC95" i="9"/>
  <c r="AB95" i="9"/>
  <c r="Z95" i="9"/>
  <c r="V95" i="9"/>
  <c r="U95" i="9"/>
  <c r="S95" i="9"/>
  <c r="HJ94" i="9"/>
  <c r="HI94" i="9"/>
  <c r="HG94" i="9"/>
  <c r="HC94" i="9"/>
  <c r="HB94" i="9"/>
  <c r="GZ94" i="9"/>
  <c r="GV94" i="9"/>
  <c r="GU94" i="9"/>
  <c r="GS94" i="9"/>
  <c r="GO94" i="9"/>
  <c r="GN94" i="9"/>
  <c r="GL94" i="9"/>
  <c r="GH94" i="9"/>
  <c r="GG94" i="9"/>
  <c r="GE94" i="9"/>
  <c r="GA94" i="9"/>
  <c r="FZ94" i="9"/>
  <c r="FX94" i="9"/>
  <c r="FT94" i="9"/>
  <c r="FS94" i="9"/>
  <c r="FQ94" i="9"/>
  <c r="FM94" i="9"/>
  <c r="FL94" i="9"/>
  <c r="FJ94" i="9"/>
  <c r="FF94" i="9"/>
  <c r="FE94" i="9"/>
  <c r="FC94" i="9"/>
  <c r="EY94" i="9"/>
  <c r="EX94" i="9"/>
  <c r="EV94" i="9"/>
  <c r="ER94" i="9"/>
  <c r="EQ94" i="9"/>
  <c r="EO94" i="9"/>
  <c r="EK94" i="9"/>
  <c r="EJ94" i="9"/>
  <c r="EH94" i="9"/>
  <c r="ED94" i="9"/>
  <c r="EC94" i="9"/>
  <c r="EA94" i="9"/>
  <c r="DW94" i="9"/>
  <c r="DV94" i="9"/>
  <c r="DT94" i="9"/>
  <c r="DP94" i="9"/>
  <c r="DO94" i="9"/>
  <c r="DM94" i="9"/>
  <c r="DI94" i="9"/>
  <c r="DH94" i="9"/>
  <c r="DF94" i="9"/>
  <c r="DB94" i="9"/>
  <c r="DA94" i="9"/>
  <c r="CY94" i="9"/>
  <c r="CU94" i="9"/>
  <c r="CT94" i="9"/>
  <c r="CR94" i="9"/>
  <c r="CN94" i="9"/>
  <c r="CM94" i="9"/>
  <c r="CK94" i="9"/>
  <c r="CG94" i="9"/>
  <c r="CF94" i="9"/>
  <c r="CD94" i="9"/>
  <c r="BZ94" i="9"/>
  <c r="BY94" i="9"/>
  <c r="BW94" i="9"/>
  <c r="BS94" i="9"/>
  <c r="BR94" i="9"/>
  <c r="BP94" i="9"/>
  <c r="BL94" i="9"/>
  <c r="BK94" i="9"/>
  <c r="BI94" i="9"/>
  <c r="BE94" i="9"/>
  <c r="BD94" i="9"/>
  <c r="BB94" i="9"/>
  <c r="AX94" i="9"/>
  <c r="AW94" i="9"/>
  <c r="AU94" i="9"/>
  <c r="AQ94" i="9"/>
  <c r="AP94" i="9"/>
  <c r="AO94" i="9"/>
  <c r="AN94" i="9"/>
  <c r="AJ94" i="9"/>
  <c r="AI94" i="9"/>
  <c r="AG94" i="9"/>
  <c r="AC94" i="9"/>
  <c r="AB94" i="9"/>
  <c r="Z94" i="9"/>
  <c r="V94" i="9"/>
  <c r="U94" i="9"/>
  <c r="S94" i="9"/>
  <c r="HJ93" i="9"/>
  <c r="HI93" i="9"/>
  <c r="HG93" i="9"/>
  <c r="HC93" i="9"/>
  <c r="HB93" i="9"/>
  <c r="HA93" i="9"/>
  <c r="GZ93" i="9"/>
  <c r="GV93" i="9"/>
  <c r="GU93" i="9"/>
  <c r="GS93" i="9"/>
  <c r="GO93" i="9"/>
  <c r="GN93" i="9"/>
  <c r="GL93" i="9"/>
  <c r="GH93" i="9"/>
  <c r="GG93" i="9"/>
  <c r="GE93" i="9"/>
  <c r="GA93" i="9"/>
  <c r="FZ93" i="9"/>
  <c r="FX93" i="9"/>
  <c r="FT93" i="9"/>
  <c r="FS93" i="9"/>
  <c r="FR93" i="9"/>
  <c r="FQ93" i="9"/>
  <c r="FM93" i="9"/>
  <c r="FL93" i="9"/>
  <c r="FK93" i="9"/>
  <c r="FJ93" i="9"/>
  <c r="FF93" i="9"/>
  <c r="FE93" i="9"/>
  <c r="FC93" i="9"/>
  <c r="EY93" i="9"/>
  <c r="EX93" i="9"/>
  <c r="EV93" i="9"/>
  <c r="ER93" i="9"/>
  <c r="EQ93" i="9"/>
  <c r="EO93" i="9"/>
  <c r="EK93" i="9"/>
  <c r="EJ93" i="9"/>
  <c r="EH93" i="9"/>
  <c r="ED93" i="9"/>
  <c r="EC93" i="9"/>
  <c r="EA93" i="9"/>
  <c r="DW93" i="9"/>
  <c r="DV93" i="9"/>
  <c r="DT93" i="9"/>
  <c r="DP93" i="9"/>
  <c r="DO93" i="9"/>
  <c r="DM93" i="9"/>
  <c r="DI93" i="9"/>
  <c r="DH93" i="9"/>
  <c r="DF93" i="9"/>
  <c r="DB93" i="9"/>
  <c r="DA93" i="9"/>
  <c r="CY93" i="9"/>
  <c r="CU93" i="9"/>
  <c r="CT93" i="9"/>
  <c r="CR93" i="9"/>
  <c r="CN93" i="9"/>
  <c r="CM93" i="9"/>
  <c r="CK93" i="9"/>
  <c r="CG93" i="9"/>
  <c r="CF93" i="9"/>
  <c r="CD93" i="9"/>
  <c r="BZ93" i="9"/>
  <c r="BY93" i="9"/>
  <c r="BW93" i="9"/>
  <c r="BS93" i="9"/>
  <c r="BR93" i="9"/>
  <c r="BP93" i="9"/>
  <c r="BL93" i="9"/>
  <c r="BK93" i="9"/>
  <c r="BI93" i="9"/>
  <c r="BE93" i="9"/>
  <c r="BD93" i="9"/>
  <c r="BB93" i="9"/>
  <c r="AX93" i="9"/>
  <c r="AW93" i="9"/>
  <c r="AV93" i="9"/>
  <c r="AU93" i="9"/>
  <c r="AQ93" i="9"/>
  <c r="AP93" i="9"/>
  <c r="AN93" i="9"/>
  <c r="AJ93" i="9"/>
  <c r="AI93" i="9"/>
  <c r="AG93" i="9"/>
  <c r="AC93" i="9"/>
  <c r="AB93" i="9"/>
  <c r="Z93" i="9"/>
  <c r="V93" i="9"/>
  <c r="U93" i="9"/>
  <c r="S93" i="9"/>
  <c r="HJ92" i="9"/>
  <c r="HI92" i="9"/>
  <c r="HG92" i="9"/>
  <c r="HC92" i="9"/>
  <c r="HB92" i="9"/>
  <c r="GZ92" i="9"/>
  <c r="GV92" i="9"/>
  <c r="GU92" i="9"/>
  <c r="GS92" i="9"/>
  <c r="GO92" i="9"/>
  <c r="GN92" i="9"/>
  <c r="GL92" i="9"/>
  <c r="GH92" i="9"/>
  <c r="GG92" i="9"/>
  <c r="GE92" i="9"/>
  <c r="GA92" i="9"/>
  <c r="FZ92" i="9"/>
  <c r="FX92" i="9"/>
  <c r="FT92" i="9"/>
  <c r="FS92" i="9"/>
  <c r="FQ92" i="9"/>
  <c r="FM92" i="9"/>
  <c r="FL92" i="9"/>
  <c r="FJ92" i="9"/>
  <c r="FF92" i="9"/>
  <c r="FE92" i="9"/>
  <c r="FC92" i="9"/>
  <c r="EY92" i="9"/>
  <c r="EX92" i="9"/>
  <c r="EV92" i="9"/>
  <c r="ER92" i="9"/>
  <c r="EQ92" i="9"/>
  <c r="EO92" i="9"/>
  <c r="EK92" i="9"/>
  <c r="EJ92" i="9"/>
  <c r="EH92" i="9"/>
  <c r="ED92" i="9"/>
  <c r="EC92" i="9"/>
  <c r="EA92" i="9"/>
  <c r="DW92" i="9"/>
  <c r="DV92" i="9"/>
  <c r="DT92" i="9"/>
  <c r="DP92" i="9"/>
  <c r="DO92" i="9"/>
  <c r="DM92" i="9"/>
  <c r="DI92" i="9"/>
  <c r="DH92" i="9"/>
  <c r="DF92" i="9"/>
  <c r="DB92" i="9"/>
  <c r="DA92" i="9"/>
  <c r="CY92" i="9"/>
  <c r="CU92" i="9"/>
  <c r="CT92" i="9"/>
  <c r="CR92" i="9"/>
  <c r="CN92" i="9"/>
  <c r="CM92" i="9"/>
  <c r="CK92" i="9"/>
  <c r="CG92" i="9"/>
  <c r="CF92" i="9"/>
  <c r="CD92" i="9"/>
  <c r="BZ92" i="9"/>
  <c r="BY92" i="9"/>
  <c r="BW92" i="9"/>
  <c r="BS92" i="9"/>
  <c r="BR92" i="9"/>
  <c r="BP92" i="9"/>
  <c r="BL92" i="9"/>
  <c r="BK92" i="9"/>
  <c r="BI92" i="9"/>
  <c r="BE92" i="9"/>
  <c r="BD92" i="9"/>
  <c r="BC92" i="9"/>
  <c r="BB92" i="9"/>
  <c r="AX92" i="9"/>
  <c r="AW92" i="9"/>
  <c r="AU92" i="9"/>
  <c r="AQ92" i="9"/>
  <c r="AP92" i="9"/>
  <c r="AN92" i="9"/>
  <c r="AJ92" i="9"/>
  <c r="AI92" i="9"/>
  <c r="AG92" i="9"/>
  <c r="AC92" i="9"/>
  <c r="AB92" i="9"/>
  <c r="Z92" i="9"/>
  <c r="V92" i="9"/>
  <c r="U92" i="9"/>
  <c r="S92" i="9"/>
  <c r="HJ91" i="9"/>
  <c r="HI91" i="9"/>
  <c r="HG91" i="9"/>
  <c r="HC91" i="9"/>
  <c r="HB91" i="9"/>
  <c r="GZ91" i="9"/>
  <c r="GV91" i="9"/>
  <c r="GU91" i="9"/>
  <c r="GS91" i="9"/>
  <c r="GO91" i="9"/>
  <c r="GN91" i="9"/>
  <c r="GM91" i="9"/>
  <c r="GL91" i="9"/>
  <c r="GH91" i="9"/>
  <c r="GG91" i="9"/>
  <c r="GE91" i="9"/>
  <c r="GA91" i="9"/>
  <c r="FZ91" i="9"/>
  <c r="FX91" i="9"/>
  <c r="FT91" i="9"/>
  <c r="FS91" i="9"/>
  <c r="FQ91" i="9"/>
  <c r="FM91" i="9"/>
  <c r="FL91" i="9"/>
  <c r="FJ91" i="9"/>
  <c r="FF91" i="9"/>
  <c r="FE91" i="9"/>
  <c r="FC91" i="9"/>
  <c r="EY91" i="9"/>
  <c r="EX91" i="9"/>
  <c r="EV91" i="9"/>
  <c r="ER91" i="9"/>
  <c r="EQ91" i="9"/>
  <c r="EO91" i="9"/>
  <c r="EK91" i="9"/>
  <c r="EJ91" i="9"/>
  <c r="EH91" i="9"/>
  <c r="ED91" i="9"/>
  <c r="EC91" i="9"/>
  <c r="EA91" i="9"/>
  <c r="DW91" i="9"/>
  <c r="DV91" i="9"/>
  <c r="DT91" i="9"/>
  <c r="DP91" i="9"/>
  <c r="DO91" i="9"/>
  <c r="DM91" i="9"/>
  <c r="DI91" i="9"/>
  <c r="DH91" i="9"/>
  <c r="DF91" i="9"/>
  <c r="DB91" i="9"/>
  <c r="DA91" i="9"/>
  <c r="CY91" i="9"/>
  <c r="CU91" i="9"/>
  <c r="CT91" i="9"/>
  <c r="CR91" i="9"/>
  <c r="CN91" i="9"/>
  <c r="CM91" i="9"/>
  <c r="CK91" i="9"/>
  <c r="CG91" i="9"/>
  <c r="CF91" i="9"/>
  <c r="CD91" i="9"/>
  <c r="BZ91" i="9"/>
  <c r="BY91" i="9"/>
  <c r="BW91" i="9"/>
  <c r="BS91" i="9"/>
  <c r="BR91" i="9"/>
  <c r="BP91" i="9"/>
  <c r="BL91" i="9"/>
  <c r="BK91" i="9"/>
  <c r="BI91" i="9"/>
  <c r="BE91" i="9"/>
  <c r="BD91" i="9"/>
  <c r="BB91" i="9"/>
  <c r="AX91" i="9"/>
  <c r="AW91" i="9"/>
  <c r="AU91" i="9"/>
  <c r="AQ91" i="9"/>
  <c r="AP91" i="9"/>
  <c r="AN91" i="9"/>
  <c r="AJ91" i="9"/>
  <c r="AI91" i="9"/>
  <c r="AG91" i="9"/>
  <c r="AC91" i="9"/>
  <c r="AB91" i="9"/>
  <c r="Z91" i="9"/>
  <c r="V91" i="9"/>
  <c r="U91" i="9"/>
  <c r="S91" i="9"/>
  <c r="HJ90" i="9"/>
  <c r="HI90" i="9"/>
  <c r="HH90" i="9"/>
  <c r="HG90" i="9"/>
  <c r="HC90" i="9"/>
  <c r="HB90" i="9"/>
  <c r="HA90" i="9"/>
  <c r="GZ90" i="9"/>
  <c r="GV90" i="9"/>
  <c r="GU90" i="9"/>
  <c r="GT90" i="9"/>
  <c r="GS90" i="9"/>
  <c r="GO90" i="9"/>
  <c r="GN90" i="9"/>
  <c r="GM90" i="9"/>
  <c r="GL90" i="9"/>
  <c r="GH90" i="9"/>
  <c r="GG90" i="9"/>
  <c r="GF90" i="9"/>
  <c r="GE90" i="9"/>
  <c r="GA90" i="9"/>
  <c r="FZ90" i="9"/>
  <c r="FY90" i="9"/>
  <c r="FX90" i="9"/>
  <c r="FT90" i="9"/>
  <c r="FS90" i="9"/>
  <c r="FR90" i="9"/>
  <c r="FQ90" i="9"/>
  <c r="FM90" i="9"/>
  <c r="FL90" i="9"/>
  <c r="FK90" i="9"/>
  <c r="FJ90" i="9"/>
  <c r="FF90" i="9"/>
  <c r="FE90" i="9"/>
  <c r="FD90" i="9"/>
  <c r="FC90" i="9"/>
  <c r="EY90" i="9"/>
  <c r="EX90" i="9"/>
  <c r="EW90" i="9"/>
  <c r="EV90" i="9"/>
  <c r="ER90" i="9"/>
  <c r="EQ90" i="9"/>
  <c r="EP90" i="9"/>
  <c r="EO90" i="9"/>
  <c r="EK90" i="9"/>
  <c r="EJ90" i="9"/>
  <c r="EI90" i="9"/>
  <c r="EH90" i="9"/>
  <c r="ED90" i="9"/>
  <c r="EC90" i="9"/>
  <c r="EB90" i="9"/>
  <c r="EA90" i="9"/>
  <c r="DW90" i="9"/>
  <c r="DV90" i="9"/>
  <c r="DU90" i="9"/>
  <c r="DT90" i="9"/>
  <c r="DP90" i="9"/>
  <c r="DO90" i="9"/>
  <c r="DN90" i="9"/>
  <c r="DM90" i="9"/>
  <c r="DI90" i="9"/>
  <c r="DH90" i="9"/>
  <c r="DG90" i="9"/>
  <c r="DF90" i="9"/>
  <c r="DB90" i="9"/>
  <c r="DA90" i="9"/>
  <c r="CZ90" i="9"/>
  <c r="CY90" i="9"/>
  <c r="CU90" i="9"/>
  <c r="CT90" i="9"/>
  <c r="CS90" i="9"/>
  <c r="CR90" i="9"/>
  <c r="CN90" i="9"/>
  <c r="CM90" i="9"/>
  <c r="CL90" i="9"/>
  <c r="CK90" i="9"/>
  <c r="CG90" i="9"/>
  <c r="CF90" i="9"/>
  <c r="CE90" i="9"/>
  <c r="CD90" i="9"/>
  <c r="BZ90" i="9"/>
  <c r="BY90" i="9"/>
  <c r="BX90" i="9"/>
  <c r="BW90" i="9"/>
  <c r="BS90" i="9"/>
  <c r="BR90" i="9"/>
  <c r="BQ90" i="9"/>
  <c r="BP90" i="9"/>
  <c r="BL90" i="9"/>
  <c r="BK90" i="9"/>
  <c r="BJ90" i="9"/>
  <c r="BI90" i="9"/>
  <c r="BE90" i="9"/>
  <c r="BD90" i="9"/>
  <c r="BC90" i="9"/>
  <c r="BB90" i="9"/>
  <c r="AX90" i="9"/>
  <c r="AW90" i="9"/>
  <c r="AV90" i="9"/>
  <c r="AU90" i="9"/>
  <c r="AQ90" i="9"/>
  <c r="AP90" i="9"/>
  <c r="AO90" i="9"/>
  <c r="AN90" i="9"/>
  <c r="AJ90" i="9"/>
  <c r="AI90" i="9"/>
  <c r="AH90" i="9"/>
  <c r="AG90" i="9"/>
  <c r="AC90" i="9"/>
  <c r="AB90" i="9"/>
  <c r="AA90" i="9"/>
  <c r="Z90" i="9"/>
  <c r="V90" i="9"/>
  <c r="U90" i="9"/>
  <c r="T90" i="9"/>
  <c r="S90" i="9"/>
  <c r="L91" i="9"/>
  <c r="N91" i="9"/>
  <c r="O91" i="9"/>
  <c r="L92" i="9"/>
  <c r="N92" i="9"/>
  <c r="O92" i="9"/>
  <c r="L93" i="9"/>
  <c r="N93" i="9"/>
  <c r="O93" i="9"/>
  <c r="L94" i="9"/>
  <c r="N94" i="9"/>
  <c r="O94" i="9"/>
  <c r="L95" i="9"/>
  <c r="N95" i="9"/>
  <c r="O95" i="9"/>
  <c r="L96" i="9"/>
  <c r="N96" i="9"/>
  <c r="O96" i="9"/>
  <c r="L97" i="9"/>
  <c r="N97" i="9"/>
  <c r="O97" i="9"/>
  <c r="L98" i="9"/>
  <c r="N98" i="9"/>
  <c r="O98" i="9"/>
  <c r="L99" i="9"/>
  <c r="M99" i="9"/>
  <c r="N99" i="9"/>
  <c r="O99" i="9"/>
  <c r="L100" i="9"/>
  <c r="N100" i="9"/>
  <c r="O100" i="9"/>
  <c r="L101" i="9"/>
  <c r="N101" i="9"/>
  <c r="O101" i="9"/>
  <c r="L102" i="9"/>
  <c r="N102" i="9"/>
  <c r="O102" i="9"/>
  <c r="L103" i="9"/>
  <c r="N103" i="9"/>
  <c r="O103" i="9"/>
  <c r="L104" i="9"/>
  <c r="N104" i="9"/>
  <c r="O104" i="9"/>
  <c r="L105" i="9"/>
  <c r="N105" i="9"/>
  <c r="O105" i="9"/>
  <c r="L106" i="9"/>
  <c r="M106" i="9"/>
  <c r="N106" i="9"/>
  <c r="O106" i="9"/>
  <c r="L107" i="9"/>
  <c r="N107" i="9"/>
  <c r="O107" i="9"/>
  <c r="L108" i="9"/>
  <c r="N108" i="9"/>
  <c r="O108" i="9"/>
  <c r="L109" i="9"/>
  <c r="N109" i="9"/>
  <c r="O109" i="9"/>
  <c r="L110" i="9"/>
  <c r="N110" i="9"/>
  <c r="O110" i="9"/>
  <c r="L111" i="9"/>
  <c r="N111" i="9"/>
  <c r="O111" i="9"/>
  <c r="L112" i="9"/>
  <c r="N112" i="9"/>
  <c r="O112" i="9"/>
  <c r="L113" i="9"/>
  <c r="N113" i="9"/>
  <c r="O113" i="9"/>
  <c r="L114" i="9"/>
  <c r="N114" i="9"/>
  <c r="O114" i="9"/>
  <c r="L115" i="9"/>
  <c r="N115" i="9"/>
  <c r="O115" i="9"/>
  <c r="L116" i="9"/>
  <c r="N116" i="9"/>
  <c r="O116" i="9"/>
  <c r="L117" i="9"/>
  <c r="N117" i="9"/>
  <c r="O117" i="9"/>
  <c r="L118" i="9"/>
  <c r="N118" i="9"/>
  <c r="O118" i="9"/>
  <c r="L119" i="9"/>
  <c r="N119" i="9"/>
  <c r="O119" i="9"/>
  <c r="L120" i="9"/>
  <c r="N120" i="9"/>
  <c r="O120" i="9"/>
  <c r="L121" i="9"/>
  <c r="N121" i="9"/>
  <c r="O121" i="9"/>
  <c r="L122" i="9"/>
  <c r="M122" i="9"/>
  <c r="N122" i="9"/>
  <c r="O122" i="9"/>
  <c r="L123" i="9"/>
  <c r="N123" i="9"/>
  <c r="O123" i="9"/>
  <c r="L124" i="9"/>
  <c r="N124" i="9"/>
  <c r="O124" i="9"/>
  <c r="L125" i="9"/>
  <c r="N125" i="9"/>
  <c r="O125" i="9"/>
  <c r="O90" i="9"/>
  <c r="N90" i="9"/>
  <c r="M90" i="9"/>
  <c r="L90" i="9"/>
  <c r="HH85" i="9"/>
  <c r="HH84" i="9"/>
  <c r="HH83" i="9"/>
  <c r="HH99" i="9" s="1"/>
  <c r="HH82" i="9"/>
  <c r="HH81" i="9"/>
  <c r="HH80" i="9"/>
  <c r="HH79" i="9"/>
  <c r="HH78" i="9"/>
  <c r="HH77" i="9"/>
  <c r="HH96" i="9" s="1"/>
  <c r="HH76" i="9"/>
  <c r="HH75" i="9"/>
  <c r="HH74" i="9"/>
  <c r="HH73" i="9"/>
  <c r="HH72" i="9"/>
  <c r="HH71" i="9"/>
  <c r="HH70" i="9"/>
  <c r="HH69" i="9"/>
  <c r="HH68" i="9"/>
  <c r="HH67" i="9"/>
  <c r="HH66" i="9"/>
  <c r="HH65" i="9"/>
  <c r="HH64" i="9"/>
  <c r="HH63" i="9"/>
  <c r="HH62" i="9"/>
  <c r="HH61" i="9"/>
  <c r="HH125" i="9" s="1"/>
  <c r="HH60" i="9"/>
  <c r="HH59" i="9"/>
  <c r="HH124" i="9" s="1"/>
  <c r="HH58" i="9"/>
  <c r="HH123" i="9" s="1"/>
  <c r="HH57" i="9"/>
  <c r="HH121" i="9" s="1"/>
  <c r="HH56" i="9"/>
  <c r="HH55" i="9"/>
  <c r="HH120" i="9" s="1"/>
  <c r="HH54" i="9"/>
  <c r="HH53" i="9"/>
  <c r="HH92" i="9" s="1"/>
  <c r="HH52" i="9"/>
  <c r="HH51" i="9"/>
  <c r="HH119" i="9" s="1"/>
  <c r="HH50" i="9"/>
  <c r="HH49" i="9"/>
  <c r="HH48" i="9"/>
  <c r="HH47" i="9"/>
  <c r="HH46" i="9"/>
  <c r="HH45" i="9"/>
  <c r="HH44" i="9"/>
  <c r="HH116" i="9" s="1"/>
  <c r="HH43" i="9"/>
  <c r="HH115" i="9" s="1"/>
  <c r="HH42" i="9"/>
  <c r="HH41" i="9"/>
  <c r="HH40" i="9"/>
  <c r="HH39" i="9"/>
  <c r="HH38" i="9"/>
  <c r="HH37" i="9"/>
  <c r="HH36" i="9"/>
  <c r="HH35" i="9"/>
  <c r="HH34" i="9"/>
  <c r="HH33" i="9"/>
  <c r="HH32" i="9"/>
  <c r="HH31" i="9"/>
  <c r="HH111" i="9" s="1"/>
  <c r="HH30" i="9"/>
  <c r="HH29" i="9"/>
  <c r="HH110" i="9" s="1"/>
  <c r="HH28" i="9"/>
  <c r="HH27" i="9"/>
  <c r="HH26" i="9"/>
  <c r="HH25" i="9"/>
  <c r="HH24" i="9"/>
  <c r="HH23" i="9"/>
  <c r="HH22" i="9"/>
  <c r="HH21" i="9"/>
  <c r="HH20" i="9"/>
  <c r="HH19" i="9"/>
  <c r="HH107" i="9" s="1"/>
  <c r="HH18" i="9"/>
  <c r="HH17" i="9"/>
  <c r="HH16" i="9"/>
  <c r="HH15" i="9"/>
  <c r="HH104" i="9" s="1"/>
  <c r="HH14" i="9"/>
  <c r="HH13" i="9"/>
  <c r="HH12" i="9"/>
  <c r="HH11" i="9"/>
  <c r="HH10" i="9"/>
  <c r="HH9" i="9"/>
  <c r="HH8" i="9"/>
  <c r="HH7" i="9"/>
  <c r="HH6" i="9"/>
  <c r="HH5" i="9"/>
  <c r="HH4" i="9"/>
  <c r="HH3" i="9"/>
  <c r="HH100" i="9" s="1"/>
  <c r="HA85" i="9"/>
  <c r="HA84" i="9"/>
  <c r="HA83" i="9"/>
  <c r="HA82" i="9"/>
  <c r="HA81" i="9"/>
  <c r="HA80" i="9"/>
  <c r="HA97" i="9" s="1"/>
  <c r="HA79" i="9"/>
  <c r="HA78" i="9"/>
  <c r="HA77" i="9"/>
  <c r="HA76" i="9"/>
  <c r="HA75" i="9"/>
  <c r="HA74" i="9"/>
  <c r="HA73" i="9"/>
  <c r="HA72" i="9"/>
  <c r="HA71" i="9"/>
  <c r="HA70" i="9"/>
  <c r="HA95" i="9" s="1"/>
  <c r="HA69" i="9"/>
  <c r="HA68" i="9"/>
  <c r="HA67" i="9"/>
  <c r="HA66" i="9"/>
  <c r="HA94" i="9" s="1"/>
  <c r="HA65" i="9"/>
  <c r="HA64" i="9"/>
  <c r="HA63" i="9"/>
  <c r="HA62" i="9"/>
  <c r="HA61" i="9"/>
  <c r="HA125" i="9" s="1"/>
  <c r="HA60" i="9"/>
  <c r="HA59" i="9"/>
  <c r="HA58" i="9"/>
  <c r="HA123" i="9" s="1"/>
  <c r="HA57" i="9"/>
  <c r="HA121" i="9" s="1"/>
  <c r="HA56" i="9"/>
  <c r="HA55" i="9"/>
  <c r="HA54" i="9"/>
  <c r="HA53" i="9"/>
  <c r="HA52" i="9"/>
  <c r="HA51" i="9"/>
  <c r="HA119" i="9" s="1"/>
  <c r="HA50" i="9"/>
  <c r="HA49" i="9"/>
  <c r="HA48" i="9"/>
  <c r="HA47" i="9"/>
  <c r="HA46" i="9"/>
  <c r="HA45" i="9"/>
  <c r="HA44" i="9"/>
  <c r="HA116" i="9" s="1"/>
  <c r="HA43" i="9"/>
  <c r="HA115" i="9" s="1"/>
  <c r="HA42" i="9"/>
  <c r="HA41" i="9"/>
  <c r="HA40" i="9"/>
  <c r="HA39" i="9"/>
  <c r="HA38" i="9"/>
  <c r="HA37" i="9"/>
  <c r="HA36" i="9"/>
  <c r="HA113" i="9" s="1"/>
  <c r="HA35" i="9"/>
  <c r="HA34" i="9"/>
  <c r="HA33" i="9"/>
  <c r="HA32" i="9"/>
  <c r="HA31" i="9"/>
  <c r="HA111" i="9" s="1"/>
  <c r="HA30" i="9"/>
  <c r="HA29" i="9"/>
  <c r="HA28" i="9"/>
  <c r="HA27" i="9"/>
  <c r="HA26" i="9"/>
  <c r="HA25" i="9"/>
  <c r="HA24" i="9"/>
  <c r="HA23" i="9"/>
  <c r="HA22" i="9"/>
  <c r="HA21" i="9"/>
  <c r="HA20" i="9"/>
  <c r="HA19" i="9"/>
  <c r="HA18" i="9"/>
  <c r="HA17" i="9"/>
  <c r="HA16" i="9"/>
  <c r="HA15" i="9"/>
  <c r="HA14" i="9"/>
  <c r="HA13" i="9"/>
  <c r="HA12" i="9"/>
  <c r="HA11" i="9"/>
  <c r="HA10" i="9"/>
  <c r="HA103" i="9" s="1"/>
  <c r="HA9" i="9"/>
  <c r="HA8" i="9"/>
  <c r="HA7" i="9"/>
  <c r="HA6" i="9"/>
  <c r="HA5" i="9"/>
  <c r="HA101" i="9" s="1"/>
  <c r="HA4" i="9"/>
  <c r="HA3" i="9"/>
  <c r="GT85" i="9"/>
  <c r="GT99" i="9" s="1"/>
  <c r="GT84" i="9"/>
  <c r="GT83" i="9"/>
  <c r="GT82" i="9"/>
  <c r="GT81" i="9"/>
  <c r="GT80" i="9"/>
  <c r="GT79" i="9"/>
  <c r="GT78" i="9"/>
  <c r="GT77" i="9"/>
  <c r="GT96" i="9" s="1"/>
  <c r="GT76" i="9"/>
  <c r="GT75" i="9"/>
  <c r="GT74" i="9"/>
  <c r="GT73" i="9"/>
  <c r="GT72" i="9"/>
  <c r="GT71" i="9"/>
  <c r="GT70" i="9"/>
  <c r="GT69" i="9"/>
  <c r="GT68" i="9"/>
  <c r="GT67" i="9"/>
  <c r="GT66" i="9"/>
  <c r="GT65" i="9"/>
  <c r="GT64" i="9"/>
  <c r="GT63" i="9"/>
  <c r="GT93" i="9" s="1"/>
  <c r="GT62" i="9"/>
  <c r="GT61" i="9"/>
  <c r="GT125" i="9" s="1"/>
  <c r="GT60" i="9"/>
  <c r="GT59" i="9"/>
  <c r="GT58" i="9"/>
  <c r="GT123" i="9" s="1"/>
  <c r="GT57" i="9"/>
  <c r="GT121" i="9" s="1"/>
  <c r="GT56" i="9"/>
  <c r="GT120" i="9" s="1"/>
  <c r="GT55" i="9"/>
  <c r="GT54" i="9"/>
  <c r="GT53" i="9"/>
  <c r="GT52" i="9"/>
  <c r="GT51" i="9"/>
  <c r="GT119" i="9" s="1"/>
  <c r="GT50" i="9"/>
  <c r="GT49" i="9"/>
  <c r="GT48" i="9"/>
  <c r="GT47" i="9"/>
  <c r="GT46" i="9"/>
  <c r="GT45" i="9"/>
  <c r="GT117" i="9" s="1"/>
  <c r="GT44" i="9"/>
  <c r="GT116" i="9" s="1"/>
  <c r="GT43" i="9"/>
  <c r="GT115" i="9" s="1"/>
  <c r="GT42" i="9"/>
  <c r="GT41" i="9"/>
  <c r="GT40" i="9"/>
  <c r="GT39" i="9"/>
  <c r="GT38" i="9"/>
  <c r="GT37" i="9"/>
  <c r="GT36" i="9"/>
  <c r="GT35" i="9"/>
  <c r="GT34" i="9"/>
  <c r="GT33" i="9"/>
  <c r="GT32" i="9"/>
  <c r="GT111" i="9" s="1"/>
  <c r="GT31" i="9"/>
  <c r="GT30" i="9"/>
  <c r="GT29" i="9"/>
  <c r="GT110" i="9" s="1"/>
  <c r="GT28" i="9"/>
  <c r="GT27" i="9"/>
  <c r="GT91" i="9" s="1"/>
  <c r="GT26" i="9"/>
  <c r="GT109" i="9" s="1"/>
  <c r="GT25" i="9"/>
  <c r="GT24" i="9"/>
  <c r="GT23" i="9"/>
  <c r="GT22" i="9"/>
  <c r="GT21" i="9"/>
  <c r="GT20" i="9"/>
  <c r="GT19" i="9"/>
  <c r="GT18" i="9"/>
  <c r="GT17" i="9"/>
  <c r="GT16" i="9"/>
  <c r="GT105" i="9" s="1"/>
  <c r="GT15" i="9"/>
  <c r="GT14" i="9"/>
  <c r="GT13" i="9"/>
  <c r="GT12" i="9"/>
  <c r="GT11" i="9"/>
  <c r="GT10" i="9"/>
  <c r="GT9" i="9"/>
  <c r="GT8" i="9"/>
  <c r="GT7" i="9"/>
  <c r="GT6" i="9"/>
  <c r="GT5" i="9"/>
  <c r="GT101" i="9" s="1"/>
  <c r="GT4" i="9"/>
  <c r="GT3" i="9"/>
  <c r="GT100" i="9" s="1"/>
  <c r="GM85" i="9"/>
  <c r="GM84" i="9"/>
  <c r="GM83" i="9"/>
  <c r="GM99" i="9" s="1"/>
  <c r="GM82" i="9"/>
  <c r="GM81" i="9"/>
  <c r="GM80" i="9"/>
  <c r="GM97" i="9" s="1"/>
  <c r="GM79" i="9"/>
  <c r="GM78" i="9"/>
  <c r="GM77" i="9"/>
  <c r="GM96" i="9" s="1"/>
  <c r="GM76" i="9"/>
  <c r="GM75" i="9"/>
  <c r="GM74" i="9"/>
  <c r="GM73" i="9"/>
  <c r="GM72" i="9"/>
  <c r="GM71" i="9"/>
  <c r="GM70" i="9"/>
  <c r="GM69" i="9"/>
  <c r="GM68" i="9"/>
  <c r="GM67" i="9"/>
  <c r="GM66" i="9"/>
  <c r="GM65" i="9"/>
  <c r="GM64" i="9"/>
  <c r="GM93" i="9" s="1"/>
  <c r="GM63" i="9"/>
  <c r="GM62" i="9"/>
  <c r="GM61" i="9"/>
  <c r="GM60" i="9"/>
  <c r="GM59" i="9"/>
  <c r="GM58" i="9"/>
  <c r="GM123" i="9" s="1"/>
  <c r="GM57" i="9"/>
  <c r="GM121" i="9" s="1"/>
  <c r="GM56" i="9"/>
  <c r="GM55" i="9"/>
  <c r="GM54" i="9"/>
  <c r="GM53" i="9"/>
  <c r="GM52" i="9"/>
  <c r="GM51" i="9"/>
  <c r="GM50" i="9"/>
  <c r="GM49" i="9"/>
  <c r="GM48" i="9"/>
  <c r="GM47" i="9"/>
  <c r="GM46" i="9"/>
  <c r="GM45" i="9"/>
  <c r="GM117" i="9" s="1"/>
  <c r="GM44" i="9"/>
  <c r="GM116" i="9" s="1"/>
  <c r="GM43" i="9"/>
  <c r="GM115" i="9" s="1"/>
  <c r="GM42" i="9"/>
  <c r="GM41" i="9"/>
  <c r="GM40" i="9"/>
  <c r="GM39" i="9"/>
  <c r="GM38" i="9"/>
  <c r="GM37" i="9"/>
  <c r="GM36" i="9"/>
  <c r="GM113" i="9" s="1"/>
  <c r="GM35" i="9"/>
  <c r="GM34" i="9"/>
  <c r="GM33" i="9"/>
  <c r="GM32" i="9"/>
  <c r="GM111" i="9" s="1"/>
  <c r="GM31" i="9"/>
  <c r="GM30" i="9"/>
  <c r="GM29" i="9"/>
  <c r="GM28" i="9"/>
  <c r="GM27" i="9"/>
  <c r="GM26" i="9"/>
  <c r="GM109" i="9" s="1"/>
  <c r="GM25" i="9"/>
  <c r="GM24" i="9"/>
  <c r="GM23" i="9"/>
  <c r="GM22" i="9"/>
  <c r="GM21" i="9"/>
  <c r="GM20" i="9"/>
  <c r="GM19" i="9"/>
  <c r="GM18" i="9"/>
  <c r="GM17" i="9"/>
  <c r="GM16" i="9"/>
  <c r="GM105" i="9" s="1"/>
  <c r="GM15" i="9"/>
  <c r="GM14" i="9"/>
  <c r="GM104" i="9" s="1"/>
  <c r="GM13" i="9"/>
  <c r="GM12" i="9"/>
  <c r="GM11" i="9"/>
  <c r="GM10" i="9"/>
  <c r="GM103" i="9" s="1"/>
  <c r="GM9" i="9"/>
  <c r="GM8" i="9"/>
  <c r="GM102" i="9" s="1"/>
  <c r="GM7" i="9"/>
  <c r="GM6" i="9"/>
  <c r="GM5" i="9"/>
  <c r="GM101" i="9" s="1"/>
  <c r="GM4" i="9"/>
  <c r="GM3" i="9"/>
  <c r="GF85" i="9"/>
  <c r="GF84" i="9"/>
  <c r="GF83" i="9"/>
  <c r="GF99" i="9" s="1"/>
  <c r="GF82" i="9"/>
  <c r="GF81" i="9"/>
  <c r="GF80" i="9"/>
  <c r="GF79" i="9"/>
  <c r="GF78" i="9"/>
  <c r="GF77" i="9"/>
  <c r="GF76" i="9"/>
  <c r="GF75" i="9"/>
  <c r="GF74" i="9"/>
  <c r="GF73" i="9"/>
  <c r="GF72" i="9"/>
  <c r="GF71" i="9"/>
  <c r="GF70" i="9"/>
  <c r="GF69" i="9"/>
  <c r="GF68" i="9"/>
  <c r="GF67" i="9"/>
  <c r="GF66" i="9"/>
  <c r="GF65" i="9"/>
  <c r="GF94" i="9" s="1"/>
  <c r="GF64" i="9"/>
  <c r="GF63" i="9"/>
  <c r="GF93" i="9" s="1"/>
  <c r="GF62" i="9"/>
  <c r="GF61" i="9"/>
  <c r="GF125" i="9" s="1"/>
  <c r="GF60" i="9"/>
  <c r="GF59" i="9"/>
  <c r="GF58" i="9"/>
  <c r="GF57" i="9"/>
  <c r="GF56" i="9"/>
  <c r="GF55" i="9"/>
  <c r="GF120" i="9" s="1"/>
  <c r="GF54" i="9"/>
  <c r="GF53" i="9"/>
  <c r="GF52" i="9"/>
  <c r="GF51" i="9"/>
  <c r="GF119" i="9" s="1"/>
  <c r="GF50" i="9"/>
  <c r="GF49" i="9"/>
  <c r="GF48" i="9"/>
  <c r="GF47" i="9"/>
  <c r="GF46" i="9"/>
  <c r="GF45" i="9"/>
  <c r="GF44" i="9"/>
  <c r="GF116" i="9" s="1"/>
  <c r="GF43" i="9"/>
  <c r="GF42" i="9"/>
  <c r="GF41" i="9"/>
  <c r="GF40" i="9"/>
  <c r="GF39" i="9"/>
  <c r="GF38" i="9"/>
  <c r="GF37" i="9"/>
  <c r="GF36" i="9"/>
  <c r="GF35" i="9"/>
  <c r="GF34" i="9"/>
  <c r="GF33" i="9"/>
  <c r="GF32" i="9"/>
  <c r="GF31" i="9"/>
  <c r="GF30" i="9"/>
  <c r="GF29" i="9"/>
  <c r="GF110" i="9" s="1"/>
  <c r="GF28" i="9"/>
  <c r="GF27" i="9"/>
  <c r="GF26" i="9"/>
  <c r="GF25" i="9"/>
  <c r="GF24" i="9"/>
  <c r="GF23" i="9"/>
  <c r="GF108" i="9" s="1"/>
  <c r="GF22" i="9"/>
  <c r="GF21" i="9"/>
  <c r="GF20" i="9"/>
  <c r="GF19" i="9"/>
  <c r="GF107" i="9" s="1"/>
  <c r="GF18" i="9"/>
  <c r="GF17" i="9"/>
  <c r="GF16" i="9"/>
  <c r="GF15" i="9"/>
  <c r="GF14" i="9"/>
  <c r="GF13" i="9"/>
  <c r="GF12" i="9"/>
  <c r="GF11" i="9"/>
  <c r="GF10" i="9"/>
  <c r="GF9" i="9"/>
  <c r="GF8" i="9"/>
  <c r="GF7" i="9"/>
  <c r="GF6" i="9"/>
  <c r="GF5" i="9"/>
  <c r="GF101" i="9" s="1"/>
  <c r="GF4" i="9"/>
  <c r="GF3" i="9"/>
  <c r="GF100" i="9" s="1"/>
  <c r="FY85" i="9"/>
  <c r="FY84" i="9"/>
  <c r="FY83" i="9"/>
  <c r="FY99" i="9" s="1"/>
  <c r="FY82" i="9"/>
  <c r="FY81" i="9"/>
  <c r="FY80" i="9"/>
  <c r="FY97" i="9" s="1"/>
  <c r="FY79" i="9"/>
  <c r="FY78" i="9"/>
  <c r="FY96" i="9" s="1"/>
  <c r="FY77" i="9"/>
  <c r="FY76" i="9"/>
  <c r="FY75" i="9"/>
  <c r="FY74" i="9"/>
  <c r="FY73" i="9"/>
  <c r="FY72" i="9"/>
  <c r="FY71" i="9"/>
  <c r="FY70" i="9"/>
  <c r="FY95" i="9" s="1"/>
  <c r="FY69" i="9"/>
  <c r="FY68" i="9"/>
  <c r="FY67" i="9"/>
  <c r="FY66" i="9"/>
  <c r="FY65" i="9"/>
  <c r="FY64" i="9"/>
  <c r="FY63" i="9"/>
  <c r="FY93" i="9" s="1"/>
  <c r="FY62" i="9"/>
  <c r="FY61" i="9"/>
  <c r="FY60" i="9"/>
  <c r="FY59" i="9"/>
  <c r="FY58" i="9"/>
  <c r="FY123" i="9" s="1"/>
  <c r="FY57" i="9"/>
  <c r="FY121" i="9" s="1"/>
  <c r="FY56" i="9"/>
  <c r="FY55" i="9"/>
  <c r="FY54" i="9"/>
  <c r="FY53" i="9"/>
  <c r="FY92" i="9" s="1"/>
  <c r="FY52" i="9"/>
  <c r="FY51" i="9"/>
  <c r="FY119" i="9" s="1"/>
  <c r="FY50" i="9"/>
  <c r="FY49" i="9"/>
  <c r="FY48" i="9"/>
  <c r="FY47" i="9"/>
  <c r="FY46" i="9"/>
  <c r="FY45" i="9"/>
  <c r="FY117" i="9" s="1"/>
  <c r="FY44" i="9"/>
  <c r="FY43" i="9"/>
  <c r="FY115" i="9" s="1"/>
  <c r="FY42" i="9"/>
  <c r="FY41" i="9"/>
  <c r="FY40" i="9"/>
  <c r="FY39" i="9"/>
  <c r="FY38" i="9"/>
  <c r="FY114" i="9" s="1"/>
  <c r="FY37" i="9"/>
  <c r="FY36" i="9"/>
  <c r="FY35" i="9"/>
  <c r="FY34" i="9"/>
  <c r="FY33" i="9"/>
  <c r="FY32" i="9"/>
  <c r="FY31" i="9"/>
  <c r="FY30" i="9"/>
  <c r="FY29" i="9"/>
  <c r="FY28" i="9"/>
  <c r="FY27" i="9"/>
  <c r="FY26" i="9"/>
  <c r="FY109" i="9" s="1"/>
  <c r="FY25" i="9"/>
  <c r="FY24" i="9"/>
  <c r="FY108" i="9" s="1"/>
  <c r="FY23" i="9"/>
  <c r="FY22" i="9"/>
  <c r="FY21" i="9"/>
  <c r="FY20" i="9"/>
  <c r="FY19" i="9"/>
  <c r="FY107" i="9" s="1"/>
  <c r="FY18" i="9"/>
  <c r="FY17" i="9"/>
  <c r="FY16" i="9"/>
  <c r="FY105" i="9" s="1"/>
  <c r="FY15" i="9"/>
  <c r="FY14" i="9"/>
  <c r="FY104" i="9" s="1"/>
  <c r="FY13" i="9"/>
  <c r="FY12" i="9"/>
  <c r="FY11" i="9"/>
  <c r="FY10" i="9"/>
  <c r="FY103" i="9" s="1"/>
  <c r="FY9" i="9"/>
  <c r="FY8" i="9"/>
  <c r="FY7" i="9"/>
  <c r="FY6" i="9"/>
  <c r="FY5" i="9"/>
  <c r="FY4" i="9"/>
  <c r="FY3" i="9"/>
  <c r="FR85" i="9"/>
  <c r="FR84" i="9"/>
  <c r="FR83" i="9"/>
  <c r="FR99" i="9" s="1"/>
  <c r="FR82" i="9"/>
  <c r="FR81" i="9"/>
  <c r="FR80" i="9"/>
  <c r="FR79" i="9"/>
  <c r="FR78" i="9"/>
  <c r="FR77" i="9"/>
  <c r="FR76" i="9"/>
  <c r="FR75" i="9"/>
  <c r="FR74" i="9"/>
  <c r="FR73" i="9"/>
  <c r="FR72" i="9"/>
  <c r="FR71" i="9"/>
  <c r="FR70" i="9"/>
  <c r="FR95" i="9" s="1"/>
  <c r="FR69" i="9"/>
  <c r="FR68" i="9"/>
  <c r="FR67" i="9"/>
  <c r="FR66" i="9"/>
  <c r="FR65" i="9"/>
  <c r="FR94" i="9" s="1"/>
  <c r="FR64" i="9"/>
  <c r="FR63" i="9"/>
  <c r="FR62" i="9"/>
  <c r="FR61" i="9"/>
  <c r="FR125" i="9" s="1"/>
  <c r="FR60" i="9"/>
  <c r="FR59" i="9"/>
  <c r="FR58" i="9"/>
  <c r="FR123" i="9" s="1"/>
  <c r="FR57" i="9"/>
  <c r="FR121" i="9" s="1"/>
  <c r="FR56" i="9"/>
  <c r="FR55" i="9"/>
  <c r="FR54" i="9"/>
  <c r="FR53" i="9"/>
  <c r="FR92" i="9" s="1"/>
  <c r="FR52" i="9"/>
  <c r="FR51" i="9"/>
  <c r="FR119" i="9" s="1"/>
  <c r="FR50" i="9"/>
  <c r="FR49" i="9"/>
  <c r="FR48" i="9"/>
  <c r="FR47" i="9"/>
  <c r="FR118" i="9" s="1"/>
  <c r="FR46" i="9"/>
  <c r="FR117" i="9" s="1"/>
  <c r="FR45" i="9"/>
  <c r="FR44" i="9"/>
  <c r="FR116" i="9" s="1"/>
  <c r="FR43" i="9"/>
  <c r="FR115" i="9" s="1"/>
  <c r="FR42" i="9"/>
  <c r="FR41" i="9"/>
  <c r="FR40" i="9"/>
  <c r="FR39" i="9"/>
  <c r="FR38" i="9"/>
  <c r="FR37" i="9"/>
  <c r="FR36" i="9"/>
  <c r="FR35" i="9"/>
  <c r="FR34" i="9"/>
  <c r="FR33" i="9"/>
  <c r="FR32" i="9"/>
  <c r="FR111" i="9" s="1"/>
  <c r="FR31" i="9"/>
  <c r="FR30" i="9"/>
  <c r="FR29" i="9"/>
  <c r="FR110" i="9" s="1"/>
  <c r="FR28" i="9"/>
  <c r="FR27" i="9"/>
  <c r="FR26" i="9"/>
  <c r="FR109" i="9" s="1"/>
  <c r="FR25" i="9"/>
  <c r="FR24" i="9"/>
  <c r="FR23" i="9"/>
  <c r="FR22" i="9"/>
  <c r="FR21" i="9"/>
  <c r="FR20" i="9"/>
  <c r="FR19" i="9"/>
  <c r="FR18" i="9"/>
  <c r="FR17" i="9"/>
  <c r="FR16" i="9"/>
  <c r="FR15" i="9"/>
  <c r="FR14" i="9"/>
  <c r="FR13" i="9"/>
  <c r="FR12" i="9"/>
  <c r="FR11" i="9"/>
  <c r="FR10" i="9"/>
  <c r="FR9" i="9"/>
  <c r="FR8" i="9"/>
  <c r="FR7" i="9"/>
  <c r="FR6" i="9"/>
  <c r="FR102" i="9" s="1"/>
  <c r="FR5" i="9"/>
  <c r="FR101" i="9" s="1"/>
  <c r="FR4" i="9"/>
  <c r="FR3" i="9"/>
  <c r="FR100" i="9" s="1"/>
  <c r="FK85" i="9"/>
  <c r="FK84" i="9"/>
  <c r="FK98" i="9" s="1"/>
  <c r="FK83" i="9"/>
  <c r="FK82" i="9"/>
  <c r="FK81" i="9"/>
  <c r="FK80" i="9"/>
  <c r="FK97" i="9" s="1"/>
  <c r="FK79" i="9"/>
  <c r="FK78" i="9"/>
  <c r="FK77" i="9"/>
  <c r="FK76" i="9"/>
  <c r="FK75" i="9"/>
  <c r="FK74" i="9"/>
  <c r="FK73" i="9"/>
  <c r="FK72" i="9"/>
  <c r="FK71" i="9"/>
  <c r="FK70" i="9"/>
  <c r="FK69" i="9"/>
  <c r="FK68" i="9"/>
  <c r="FK67" i="9"/>
  <c r="FK66" i="9"/>
  <c r="FK65" i="9"/>
  <c r="FK64" i="9"/>
  <c r="FK63" i="9"/>
  <c r="FK62" i="9"/>
  <c r="FK61" i="9"/>
  <c r="FK60" i="9"/>
  <c r="FK59" i="9"/>
  <c r="FK124" i="9" s="1"/>
  <c r="FK58" i="9"/>
  <c r="FK123" i="9" s="1"/>
  <c r="FK57" i="9"/>
  <c r="FK121" i="9" s="1"/>
  <c r="FK56" i="9"/>
  <c r="FK55" i="9"/>
  <c r="FK120" i="9" s="1"/>
  <c r="FK54" i="9"/>
  <c r="FK53" i="9"/>
  <c r="FK92" i="9" s="1"/>
  <c r="FK52" i="9"/>
  <c r="FK51" i="9"/>
  <c r="FK119" i="9" s="1"/>
  <c r="FK50" i="9"/>
  <c r="FK49" i="9"/>
  <c r="FK48" i="9"/>
  <c r="FK47" i="9"/>
  <c r="FK118" i="9" s="1"/>
  <c r="FK46" i="9"/>
  <c r="FK45" i="9"/>
  <c r="FK44" i="9"/>
  <c r="FK116" i="9" s="1"/>
  <c r="FK43" i="9"/>
  <c r="FK115" i="9" s="1"/>
  <c r="FK42" i="9"/>
  <c r="FK41" i="9"/>
  <c r="FK40" i="9"/>
  <c r="FK39" i="9"/>
  <c r="FK38" i="9"/>
  <c r="FK37" i="9"/>
  <c r="FK36" i="9"/>
  <c r="FK35" i="9"/>
  <c r="FK34" i="9"/>
  <c r="FK33" i="9"/>
  <c r="FK32" i="9"/>
  <c r="FK31" i="9"/>
  <c r="FK111" i="9" s="1"/>
  <c r="FK30" i="9"/>
  <c r="FK29" i="9"/>
  <c r="FK110" i="9" s="1"/>
  <c r="FK28" i="9"/>
  <c r="FK27" i="9"/>
  <c r="FK91" i="9" s="1"/>
  <c r="FK26" i="9"/>
  <c r="FK109" i="9" s="1"/>
  <c r="FK25" i="9"/>
  <c r="FK24" i="9"/>
  <c r="FK23" i="9"/>
  <c r="FK108" i="9" s="1"/>
  <c r="FK22" i="9"/>
  <c r="FK21" i="9"/>
  <c r="FK20" i="9"/>
  <c r="FK19" i="9"/>
  <c r="FK18" i="9"/>
  <c r="FK17" i="9"/>
  <c r="FK16" i="9"/>
  <c r="FK105" i="9" s="1"/>
  <c r="FK15" i="9"/>
  <c r="FK14" i="9"/>
  <c r="FK104" i="9" s="1"/>
  <c r="FK13" i="9"/>
  <c r="FK12" i="9"/>
  <c r="FK11" i="9"/>
  <c r="FK10" i="9"/>
  <c r="FK103" i="9" s="1"/>
  <c r="FK9" i="9"/>
  <c r="FK8" i="9"/>
  <c r="FK7" i="9"/>
  <c r="FK6" i="9"/>
  <c r="FK5" i="9"/>
  <c r="FK101" i="9" s="1"/>
  <c r="FK4" i="9"/>
  <c r="FK3" i="9"/>
  <c r="FD85" i="9"/>
  <c r="FD84" i="9"/>
  <c r="FD83" i="9"/>
  <c r="FD82" i="9"/>
  <c r="FD81" i="9"/>
  <c r="FD80" i="9"/>
  <c r="FD97" i="9" s="1"/>
  <c r="FD79" i="9"/>
  <c r="FD78" i="9"/>
  <c r="FD77" i="9"/>
  <c r="FD96" i="9" s="1"/>
  <c r="FD76" i="9"/>
  <c r="FD75" i="9"/>
  <c r="FD74" i="9"/>
  <c r="FD73" i="9"/>
  <c r="FD72" i="9"/>
  <c r="FD71" i="9"/>
  <c r="FD70" i="9"/>
  <c r="FD69" i="9"/>
  <c r="FD68" i="9"/>
  <c r="FD67" i="9"/>
  <c r="FD66" i="9"/>
  <c r="FD65" i="9"/>
  <c r="FD64" i="9"/>
  <c r="FD63" i="9"/>
  <c r="FD93" i="9" s="1"/>
  <c r="FD62" i="9"/>
  <c r="FD61" i="9"/>
  <c r="FD60" i="9"/>
  <c r="FD59" i="9"/>
  <c r="FD58" i="9"/>
  <c r="FD123" i="9" s="1"/>
  <c r="FD57" i="9"/>
  <c r="FD121" i="9" s="1"/>
  <c r="FD56" i="9"/>
  <c r="FD55" i="9"/>
  <c r="FD54" i="9"/>
  <c r="FD53" i="9"/>
  <c r="FD92" i="9" s="1"/>
  <c r="FD52" i="9"/>
  <c r="FD119" i="9" s="1"/>
  <c r="FD51" i="9"/>
  <c r="FD50" i="9"/>
  <c r="FD49" i="9"/>
  <c r="FD48" i="9"/>
  <c r="FD47" i="9"/>
  <c r="FD46" i="9"/>
  <c r="FD45" i="9"/>
  <c r="FD117" i="9" s="1"/>
  <c r="FD44" i="9"/>
  <c r="FD116" i="9" s="1"/>
  <c r="FD43" i="9"/>
  <c r="FD115" i="9" s="1"/>
  <c r="FD42" i="9"/>
  <c r="FD41" i="9"/>
  <c r="FD40" i="9"/>
  <c r="FD39" i="9"/>
  <c r="FD38" i="9"/>
  <c r="FD37" i="9"/>
  <c r="FD36" i="9"/>
  <c r="FD113" i="9" s="1"/>
  <c r="FD35" i="9"/>
  <c r="FD34" i="9"/>
  <c r="FD33" i="9"/>
  <c r="FD32" i="9"/>
  <c r="FD31" i="9"/>
  <c r="FD111" i="9" s="1"/>
  <c r="FD30" i="9"/>
  <c r="FD29" i="9"/>
  <c r="FD28" i="9"/>
  <c r="FD27" i="9"/>
  <c r="FD91" i="9" s="1"/>
  <c r="FD26" i="9"/>
  <c r="FD109" i="9" s="1"/>
  <c r="FD25" i="9"/>
  <c r="FD24" i="9"/>
  <c r="FD23" i="9"/>
  <c r="FD22" i="9"/>
  <c r="FD21" i="9"/>
  <c r="FD20" i="9"/>
  <c r="FD19" i="9"/>
  <c r="FD18" i="9"/>
  <c r="FD17" i="9"/>
  <c r="FD16" i="9"/>
  <c r="FD15" i="9"/>
  <c r="FD14" i="9"/>
  <c r="FD13" i="9"/>
  <c r="FD12" i="9"/>
  <c r="FD11" i="9"/>
  <c r="FD10" i="9"/>
  <c r="FD103" i="9" s="1"/>
  <c r="FD9" i="9"/>
  <c r="FD8" i="9"/>
  <c r="FD7" i="9"/>
  <c r="FD6" i="9"/>
  <c r="FD5" i="9"/>
  <c r="FD4" i="9"/>
  <c r="FD3" i="9"/>
  <c r="FD100" i="9" s="1"/>
  <c r="EW85" i="9"/>
  <c r="EW84" i="9"/>
  <c r="EW83" i="9"/>
  <c r="EW82" i="9"/>
  <c r="EW81" i="9"/>
  <c r="EW80" i="9"/>
  <c r="EW97" i="9" s="1"/>
  <c r="EW79" i="9"/>
  <c r="EW78" i="9"/>
  <c r="EW77" i="9"/>
  <c r="EW76" i="9"/>
  <c r="EW75" i="9"/>
  <c r="EW74" i="9"/>
  <c r="EW73" i="9"/>
  <c r="EW72" i="9"/>
  <c r="EW71" i="9"/>
  <c r="EW70" i="9"/>
  <c r="EW69" i="9"/>
  <c r="EW68" i="9"/>
  <c r="EW67" i="9"/>
  <c r="EW66" i="9"/>
  <c r="EW65" i="9"/>
  <c r="EW94" i="9" s="1"/>
  <c r="EW64" i="9"/>
  <c r="EW63" i="9"/>
  <c r="EW93" i="9" s="1"/>
  <c r="EW62" i="9"/>
  <c r="EW61" i="9"/>
  <c r="EW125" i="9" s="1"/>
  <c r="EW60" i="9"/>
  <c r="EW59" i="9"/>
  <c r="EW124" i="9" s="1"/>
  <c r="EW58" i="9"/>
  <c r="EW123" i="9" s="1"/>
  <c r="EW57" i="9"/>
  <c r="EW121" i="9" s="1"/>
  <c r="EW56" i="9"/>
  <c r="EW55" i="9"/>
  <c r="EW120" i="9" s="1"/>
  <c r="EW54" i="9"/>
  <c r="EW53" i="9"/>
  <c r="EW52" i="9"/>
  <c r="EW51" i="9"/>
  <c r="EW50" i="9"/>
  <c r="EW49" i="9"/>
  <c r="EW48" i="9"/>
  <c r="EW47" i="9"/>
  <c r="EW46" i="9"/>
  <c r="EW45" i="9"/>
  <c r="EW44" i="9"/>
  <c r="EW116" i="9" s="1"/>
  <c r="EW43" i="9"/>
  <c r="EW115" i="9" s="1"/>
  <c r="EW42" i="9"/>
  <c r="EW41" i="9"/>
  <c r="EW40" i="9"/>
  <c r="EW39" i="9"/>
  <c r="EW38" i="9"/>
  <c r="EW37" i="9"/>
  <c r="EW36" i="9"/>
  <c r="EW35" i="9"/>
  <c r="EW34" i="9"/>
  <c r="EW33" i="9"/>
  <c r="EW32" i="9"/>
  <c r="EW31" i="9"/>
  <c r="EW111" i="9" s="1"/>
  <c r="EW30" i="9"/>
  <c r="EW29" i="9"/>
  <c r="EW110" i="9" s="1"/>
  <c r="EW28" i="9"/>
  <c r="EW27" i="9"/>
  <c r="EW26" i="9"/>
  <c r="EW25" i="9"/>
  <c r="EW24" i="9"/>
  <c r="EW23" i="9"/>
  <c r="EW22" i="9"/>
  <c r="EW21" i="9"/>
  <c r="EW20" i="9"/>
  <c r="EW19" i="9"/>
  <c r="EW18" i="9"/>
  <c r="EW17" i="9"/>
  <c r="EW16" i="9"/>
  <c r="EW15" i="9"/>
  <c r="EW14" i="9"/>
  <c r="EW104" i="9" s="1"/>
  <c r="EW13" i="9"/>
  <c r="EW12" i="9"/>
  <c r="EW11" i="9"/>
  <c r="EW10" i="9"/>
  <c r="EW9" i="9"/>
  <c r="EW8" i="9"/>
  <c r="EW7" i="9"/>
  <c r="EW6" i="9"/>
  <c r="EW5" i="9"/>
  <c r="EW101" i="9" s="1"/>
  <c r="EW4" i="9"/>
  <c r="EW100" i="9" s="1"/>
  <c r="EW3" i="9"/>
  <c r="EP85" i="9"/>
  <c r="EP84" i="9"/>
  <c r="EP83" i="9"/>
  <c r="EP99" i="9" s="1"/>
  <c r="EP82" i="9"/>
  <c r="EP81" i="9"/>
  <c r="EP80" i="9"/>
  <c r="EP79" i="9"/>
  <c r="EP78" i="9"/>
  <c r="EP77" i="9"/>
  <c r="EP76" i="9"/>
  <c r="EP75" i="9"/>
  <c r="EP74" i="9"/>
  <c r="EP73" i="9"/>
  <c r="EP72" i="9"/>
  <c r="EP71" i="9"/>
  <c r="EP70" i="9"/>
  <c r="EP69" i="9"/>
  <c r="EP68" i="9"/>
  <c r="EP67" i="9"/>
  <c r="EP66" i="9"/>
  <c r="EP65" i="9"/>
  <c r="EP64" i="9"/>
  <c r="EP63" i="9"/>
  <c r="EP62" i="9"/>
  <c r="EP61" i="9"/>
  <c r="EP60" i="9"/>
  <c r="EP59" i="9"/>
  <c r="EP124" i="9" s="1"/>
  <c r="EP58" i="9"/>
  <c r="EP123" i="9" s="1"/>
  <c r="EP57" i="9"/>
  <c r="EP121" i="9" s="1"/>
  <c r="EP56" i="9"/>
  <c r="EP55" i="9"/>
  <c r="EP54" i="9"/>
  <c r="EP53" i="9"/>
  <c r="EP92" i="9" s="1"/>
  <c r="EP52" i="9"/>
  <c r="EP51" i="9"/>
  <c r="EP119" i="9" s="1"/>
  <c r="EP50" i="9"/>
  <c r="EP49" i="9"/>
  <c r="EP48" i="9"/>
  <c r="EP47" i="9"/>
  <c r="EP46" i="9"/>
  <c r="EP45" i="9"/>
  <c r="EP44" i="9"/>
  <c r="EP116" i="9" s="1"/>
  <c r="EP43" i="9"/>
  <c r="EP42" i="9"/>
  <c r="EP41" i="9"/>
  <c r="EP40" i="9"/>
  <c r="EP39" i="9"/>
  <c r="EP38" i="9"/>
  <c r="EP37" i="9"/>
  <c r="EP36" i="9"/>
  <c r="EP113" i="9" s="1"/>
  <c r="EP35" i="9"/>
  <c r="EP34" i="9"/>
  <c r="EP33" i="9"/>
  <c r="EP32" i="9"/>
  <c r="EP31" i="9"/>
  <c r="EP30" i="9"/>
  <c r="EP29" i="9"/>
  <c r="EP110" i="9" s="1"/>
  <c r="EP28" i="9"/>
  <c r="EP27" i="9"/>
  <c r="EP91" i="9" s="1"/>
  <c r="EP26" i="9"/>
  <c r="EP109" i="9" s="1"/>
  <c r="EP25" i="9"/>
  <c r="EP24" i="9"/>
  <c r="EP23" i="9"/>
  <c r="EP22" i="9"/>
  <c r="EP21" i="9"/>
  <c r="EP20" i="9"/>
  <c r="EP19" i="9"/>
  <c r="EP107" i="9" s="1"/>
  <c r="EP18" i="9"/>
  <c r="EP17" i="9"/>
  <c r="EP16" i="9"/>
  <c r="EP105" i="9" s="1"/>
  <c r="EP15" i="9"/>
  <c r="EP14" i="9"/>
  <c r="EP13" i="9"/>
  <c r="EP12" i="9"/>
  <c r="EP11" i="9"/>
  <c r="EP10" i="9"/>
  <c r="EP103" i="9" s="1"/>
  <c r="EP9" i="9"/>
  <c r="EP8" i="9"/>
  <c r="EP7" i="9"/>
  <c r="EP6" i="9"/>
  <c r="EP5" i="9"/>
  <c r="EP101" i="9" s="1"/>
  <c r="EP4" i="9"/>
  <c r="EP3" i="9"/>
  <c r="EP100" i="9" s="1"/>
  <c r="EI85" i="9"/>
  <c r="EI84" i="9"/>
  <c r="EI83" i="9"/>
  <c r="EI82" i="9"/>
  <c r="EI81" i="9"/>
  <c r="EI80" i="9"/>
  <c r="EI97" i="9" s="1"/>
  <c r="EI79" i="9"/>
  <c r="EI78" i="9"/>
  <c r="EI77" i="9"/>
  <c r="EI76" i="9"/>
  <c r="EI75" i="9"/>
  <c r="EI74" i="9"/>
  <c r="EI73" i="9"/>
  <c r="EI72" i="9"/>
  <c r="EI71" i="9"/>
  <c r="EI70" i="9"/>
  <c r="EI69" i="9"/>
  <c r="EI68" i="9"/>
  <c r="EI67" i="9"/>
  <c r="EI66" i="9"/>
  <c r="EI65" i="9"/>
  <c r="EI64" i="9"/>
  <c r="EI63" i="9"/>
  <c r="EI93" i="9" s="1"/>
  <c r="EI62" i="9"/>
  <c r="EI61" i="9"/>
  <c r="EI125" i="9" s="1"/>
  <c r="EI60" i="9"/>
  <c r="EI59" i="9"/>
  <c r="EI124" i="9" s="1"/>
  <c r="EI58" i="9"/>
  <c r="EI123" i="9" s="1"/>
  <c r="EI57" i="9"/>
  <c r="EI121" i="9" s="1"/>
  <c r="EI56" i="9"/>
  <c r="EI55" i="9"/>
  <c r="EI120" i="9" s="1"/>
  <c r="EI54" i="9"/>
  <c r="EI53" i="9"/>
  <c r="EI52" i="9"/>
  <c r="EI51" i="9"/>
  <c r="EI50" i="9"/>
  <c r="EI49" i="9"/>
  <c r="EI48" i="9"/>
  <c r="EI47" i="9"/>
  <c r="EI118" i="9" s="1"/>
  <c r="EI46" i="9"/>
  <c r="EI45" i="9"/>
  <c r="EI44" i="9"/>
  <c r="EI116" i="9" s="1"/>
  <c r="EI43" i="9"/>
  <c r="EI115" i="9" s="1"/>
  <c r="EI42" i="9"/>
  <c r="EI41" i="9"/>
  <c r="EI40" i="9"/>
  <c r="EI39" i="9"/>
  <c r="EI38" i="9"/>
  <c r="EI37" i="9"/>
  <c r="EI36" i="9"/>
  <c r="EI113" i="9" s="1"/>
  <c r="EI35" i="9"/>
  <c r="EI34" i="9"/>
  <c r="EI33" i="9"/>
  <c r="EI32" i="9"/>
  <c r="EI111" i="9" s="1"/>
  <c r="EI31" i="9"/>
  <c r="EI30" i="9"/>
  <c r="EI29" i="9"/>
  <c r="EI110" i="9" s="1"/>
  <c r="EI28" i="9"/>
  <c r="EI27" i="9"/>
  <c r="EI91" i="9" s="1"/>
  <c r="EI26" i="9"/>
  <c r="EI109" i="9" s="1"/>
  <c r="EI25" i="9"/>
  <c r="EI24" i="9"/>
  <c r="EI108" i="9" s="1"/>
  <c r="EI23" i="9"/>
  <c r="EI22" i="9"/>
  <c r="EI21" i="9"/>
  <c r="EI20" i="9"/>
  <c r="EI19" i="9"/>
  <c r="EI18" i="9"/>
  <c r="EI17" i="9"/>
  <c r="EI16" i="9"/>
  <c r="EI105" i="9" s="1"/>
  <c r="EI15" i="9"/>
  <c r="EI14" i="9"/>
  <c r="EI13" i="9"/>
  <c r="EI12" i="9"/>
  <c r="EI11" i="9"/>
  <c r="EI10" i="9"/>
  <c r="EI9" i="9"/>
  <c r="EI8" i="9"/>
  <c r="EI7" i="9"/>
  <c r="EI6" i="9"/>
  <c r="EI102" i="9" s="1"/>
  <c r="EI5" i="9"/>
  <c r="EI101" i="9" s="1"/>
  <c r="EI4" i="9"/>
  <c r="EI3" i="9"/>
  <c r="EI100" i="9" s="1"/>
  <c r="EB85" i="9"/>
  <c r="EB84" i="9"/>
  <c r="EB83" i="9"/>
  <c r="EB82" i="9"/>
  <c r="EB81" i="9"/>
  <c r="EB80" i="9"/>
  <c r="EB79" i="9"/>
  <c r="EB78" i="9"/>
  <c r="EB77" i="9"/>
  <c r="EB76" i="9"/>
  <c r="EB75" i="9"/>
  <c r="EB74" i="9"/>
  <c r="EB73" i="9"/>
  <c r="EB72" i="9"/>
  <c r="EB71" i="9"/>
  <c r="EB70" i="9"/>
  <c r="EB69" i="9"/>
  <c r="EB68" i="9"/>
  <c r="EB67" i="9"/>
  <c r="EB66" i="9"/>
  <c r="EB65" i="9"/>
  <c r="EB64" i="9"/>
  <c r="EB93" i="9" s="1"/>
  <c r="EB63" i="9"/>
  <c r="EB62" i="9"/>
  <c r="EB61" i="9"/>
  <c r="EB60" i="9"/>
  <c r="EB59" i="9"/>
  <c r="EB124" i="9" s="1"/>
  <c r="EB58" i="9"/>
  <c r="EB123" i="9" s="1"/>
  <c r="EB57" i="9"/>
  <c r="EB121" i="9" s="1"/>
  <c r="EB56" i="9"/>
  <c r="EB55" i="9"/>
  <c r="EB120" i="9" s="1"/>
  <c r="EB54" i="9"/>
  <c r="EB53" i="9"/>
  <c r="EB92" i="9" s="1"/>
  <c r="EB52" i="9"/>
  <c r="EB51" i="9"/>
  <c r="EB50" i="9"/>
  <c r="EB49" i="9"/>
  <c r="EB48" i="9"/>
  <c r="EB47" i="9"/>
  <c r="EB118" i="9" s="1"/>
  <c r="EB46" i="9"/>
  <c r="EB45" i="9"/>
  <c r="EB44" i="9"/>
  <c r="EB116" i="9" s="1"/>
  <c r="EB43" i="9"/>
  <c r="EB42" i="9"/>
  <c r="EB41" i="9"/>
  <c r="EB40" i="9"/>
  <c r="EB39" i="9"/>
  <c r="EB38" i="9"/>
  <c r="EB37" i="9"/>
  <c r="EB36" i="9"/>
  <c r="EB35" i="9"/>
  <c r="EB34" i="9"/>
  <c r="EB33" i="9"/>
  <c r="EB32" i="9"/>
  <c r="EB31" i="9"/>
  <c r="EB30" i="9"/>
  <c r="EB29" i="9"/>
  <c r="EB28" i="9"/>
  <c r="EB27" i="9"/>
  <c r="EB91" i="9" s="1"/>
  <c r="EB26" i="9"/>
  <c r="EB109" i="9" s="1"/>
  <c r="EB25" i="9"/>
  <c r="EB24" i="9"/>
  <c r="EB23" i="9"/>
  <c r="EB108" i="9" s="1"/>
  <c r="EB22" i="9"/>
  <c r="EB21" i="9"/>
  <c r="EB20" i="9"/>
  <c r="EB19" i="9"/>
  <c r="EB107" i="9" s="1"/>
  <c r="EB18" i="9"/>
  <c r="EB17" i="9"/>
  <c r="EB16" i="9"/>
  <c r="EB15" i="9"/>
  <c r="EB14" i="9"/>
  <c r="EB104" i="9" s="1"/>
  <c r="EB13" i="9"/>
  <c r="EB12" i="9"/>
  <c r="EB11" i="9"/>
  <c r="EB103" i="9" s="1"/>
  <c r="EB10" i="9"/>
  <c r="EB9" i="9"/>
  <c r="EB8" i="9"/>
  <c r="EB7" i="9"/>
  <c r="EB6" i="9"/>
  <c r="EB5" i="9"/>
  <c r="EB101" i="9" s="1"/>
  <c r="EB4" i="9"/>
  <c r="EB3" i="9"/>
  <c r="EB100" i="9" s="1"/>
  <c r="DU85" i="9"/>
  <c r="DU84" i="9"/>
  <c r="DU83" i="9"/>
  <c r="DU82" i="9"/>
  <c r="DU81" i="9"/>
  <c r="DU80" i="9"/>
  <c r="DU79" i="9"/>
  <c r="DU78" i="9"/>
  <c r="DU77" i="9"/>
  <c r="DU76" i="9"/>
  <c r="DU75" i="9"/>
  <c r="DU74" i="9"/>
  <c r="DU73" i="9"/>
  <c r="DU72" i="9"/>
  <c r="DU71" i="9"/>
  <c r="DU70" i="9"/>
  <c r="DU69" i="9"/>
  <c r="DU68" i="9"/>
  <c r="DU67" i="9"/>
  <c r="DU66" i="9"/>
  <c r="DU65" i="9"/>
  <c r="DU94" i="9" s="1"/>
  <c r="DU64" i="9"/>
  <c r="DU63" i="9"/>
  <c r="DU62" i="9"/>
  <c r="DU125" i="9" s="1"/>
  <c r="DU61" i="9"/>
  <c r="DU60" i="9"/>
  <c r="DU59" i="9"/>
  <c r="DU58" i="9"/>
  <c r="DU123" i="9" s="1"/>
  <c r="DU57" i="9"/>
  <c r="DU121" i="9" s="1"/>
  <c r="DU56" i="9"/>
  <c r="DU55" i="9"/>
  <c r="DU54" i="9"/>
  <c r="DU53" i="9"/>
  <c r="DU92" i="9" s="1"/>
  <c r="DU52" i="9"/>
  <c r="DU51" i="9"/>
  <c r="DU50" i="9"/>
  <c r="DU49" i="9"/>
  <c r="DU48" i="9"/>
  <c r="DU47" i="9"/>
  <c r="DU46" i="9"/>
  <c r="DU45" i="9"/>
  <c r="DU117" i="9" s="1"/>
  <c r="DU44" i="9"/>
  <c r="DU43" i="9"/>
  <c r="DU115" i="9" s="1"/>
  <c r="DU42" i="9"/>
  <c r="DU41" i="9"/>
  <c r="DU40" i="9"/>
  <c r="DU39" i="9"/>
  <c r="DU38" i="9"/>
  <c r="DU114" i="9" s="1"/>
  <c r="DU37" i="9"/>
  <c r="DU113" i="9" s="1"/>
  <c r="DU36" i="9"/>
  <c r="DU35" i="9"/>
  <c r="DU34" i="9"/>
  <c r="DU33" i="9"/>
  <c r="DU112" i="9" s="1"/>
  <c r="DU32" i="9"/>
  <c r="DU31" i="9"/>
  <c r="DU30" i="9"/>
  <c r="DU110" i="9" s="1"/>
  <c r="DU29" i="9"/>
  <c r="DU28" i="9"/>
  <c r="DU27" i="9"/>
  <c r="DU26" i="9"/>
  <c r="DU109" i="9" s="1"/>
  <c r="DU25" i="9"/>
  <c r="DU24" i="9"/>
  <c r="DU23" i="9"/>
  <c r="DU22" i="9"/>
  <c r="DU21" i="9"/>
  <c r="DU20" i="9"/>
  <c r="DU19" i="9"/>
  <c r="DU18" i="9"/>
  <c r="DU17" i="9"/>
  <c r="DU16" i="9"/>
  <c r="DU15" i="9"/>
  <c r="DU14" i="9"/>
  <c r="DU104" i="9" s="1"/>
  <c r="DU13" i="9"/>
  <c r="DU12" i="9"/>
  <c r="DU11" i="9"/>
  <c r="DU10" i="9"/>
  <c r="DU103" i="9" s="1"/>
  <c r="DU9" i="9"/>
  <c r="DU8" i="9"/>
  <c r="DU7" i="9"/>
  <c r="DU6" i="9"/>
  <c r="DU102" i="9" s="1"/>
  <c r="DU5" i="9"/>
  <c r="DU101" i="9" s="1"/>
  <c r="DU4" i="9"/>
  <c r="DU3" i="9"/>
  <c r="DU100" i="9" s="1"/>
  <c r="DN85" i="9"/>
  <c r="DN84" i="9"/>
  <c r="DN83" i="9"/>
  <c r="DN82" i="9"/>
  <c r="DN81" i="9"/>
  <c r="DN97" i="9" s="1"/>
  <c r="DN80" i="9"/>
  <c r="DN79" i="9"/>
  <c r="DN78" i="9"/>
  <c r="DN77" i="9"/>
  <c r="DN76" i="9"/>
  <c r="DN75" i="9"/>
  <c r="DN74" i="9"/>
  <c r="DN73" i="9"/>
  <c r="DN72" i="9"/>
  <c r="DN71" i="9"/>
  <c r="DN70" i="9"/>
  <c r="DN69" i="9"/>
  <c r="DN68" i="9"/>
  <c r="DN67" i="9"/>
  <c r="DN66" i="9"/>
  <c r="DN65" i="9"/>
  <c r="DN94" i="9" s="1"/>
  <c r="DN64" i="9"/>
  <c r="DN93" i="9" s="1"/>
  <c r="DN63" i="9"/>
  <c r="DN62" i="9"/>
  <c r="DN61" i="9"/>
  <c r="DN125" i="9" s="1"/>
  <c r="DN60" i="9"/>
  <c r="DN59" i="9"/>
  <c r="DN58" i="9"/>
  <c r="DN123" i="9" s="1"/>
  <c r="DN57" i="9"/>
  <c r="DN121" i="9" s="1"/>
  <c r="DN56" i="9"/>
  <c r="DN120" i="9" s="1"/>
  <c r="DN55" i="9"/>
  <c r="DN54" i="9"/>
  <c r="DN53" i="9"/>
  <c r="DN92" i="9" s="1"/>
  <c r="DN52" i="9"/>
  <c r="DN51" i="9"/>
  <c r="DN50" i="9"/>
  <c r="DN49" i="9"/>
  <c r="DN48" i="9"/>
  <c r="DN47" i="9"/>
  <c r="DN46" i="9"/>
  <c r="DN45" i="9"/>
  <c r="DN117" i="9" s="1"/>
  <c r="DN44" i="9"/>
  <c r="DN116" i="9" s="1"/>
  <c r="DN43" i="9"/>
  <c r="DN115" i="9" s="1"/>
  <c r="DN42" i="9"/>
  <c r="DN41" i="9"/>
  <c r="DN40" i="9"/>
  <c r="DN39" i="9"/>
  <c r="DN38" i="9"/>
  <c r="DN114" i="9" s="1"/>
  <c r="DN37" i="9"/>
  <c r="DN36" i="9"/>
  <c r="DN113" i="9" s="1"/>
  <c r="DN35" i="9"/>
  <c r="DN34" i="9"/>
  <c r="DN33" i="9"/>
  <c r="DN32" i="9"/>
  <c r="DN31" i="9"/>
  <c r="DN111" i="9" s="1"/>
  <c r="DN30" i="9"/>
  <c r="DN29" i="9"/>
  <c r="DN110" i="9" s="1"/>
  <c r="DN28" i="9"/>
  <c r="DN27" i="9"/>
  <c r="DN91" i="9" s="1"/>
  <c r="DN26" i="9"/>
  <c r="DN109" i="9" s="1"/>
  <c r="DN25" i="9"/>
  <c r="DN108" i="9" s="1"/>
  <c r="DN24" i="9"/>
  <c r="DN23" i="9"/>
  <c r="DN22" i="9"/>
  <c r="DN21" i="9"/>
  <c r="DN20" i="9"/>
  <c r="DN19" i="9"/>
  <c r="DN18" i="9"/>
  <c r="DN17" i="9"/>
  <c r="DN105" i="9" s="1"/>
  <c r="DN16" i="9"/>
  <c r="DN15" i="9"/>
  <c r="DN14" i="9"/>
  <c r="DN13" i="9"/>
  <c r="DN12" i="9"/>
  <c r="DN11" i="9"/>
  <c r="DN10" i="9"/>
  <c r="DN9" i="9"/>
  <c r="DN8" i="9"/>
  <c r="DN7" i="9"/>
  <c r="DN6" i="9"/>
  <c r="DN102" i="9" s="1"/>
  <c r="DN5" i="9"/>
  <c r="DN101" i="9" s="1"/>
  <c r="DN4" i="9"/>
  <c r="DN3" i="9"/>
  <c r="DG85" i="9"/>
  <c r="DG84" i="9"/>
  <c r="DG83" i="9"/>
  <c r="DG99" i="9" s="1"/>
  <c r="DG82" i="9"/>
  <c r="DG81" i="9"/>
  <c r="DG80" i="9"/>
  <c r="DG97" i="9" s="1"/>
  <c r="DG79" i="9"/>
  <c r="DG78" i="9"/>
  <c r="DG77" i="9"/>
  <c r="DG76" i="9"/>
  <c r="DG75" i="9"/>
  <c r="DG74" i="9"/>
  <c r="DG73" i="9"/>
  <c r="DG72" i="9"/>
  <c r="DG71" i="9"/>
  <c r="DG70" i="9"/>
  <c r="DG69" i="9"/>
  <c r="DG68" i="9"/>
  <c r="DG67" i="9"/>
  <c r="DG66" i="9"/>
  <c r="DG65" i="9"/>
  <c r="DG64" i="9"/>
  <c r="DG63" i="9"/>
  <c r="DG62" i="9"/>
  <c r="DG61" i="9"/>
  <c r="DG60" i="9"/>
  <c r="DG59" i="9"/>
  <c r="DG58" i="9"/>
  <c r="DG123" i="9" s="1"/>
  <c r="DG57" i="9"/>
  <c r="DG121" i="9" s="1"/>
  <c r="DG56" i="9"/>
  <c r="DG55" i="9"/>
  <c r="DG120" i="9" s="1"/>
  <c r="DG54" i="9"/>
  <c r="DG53" i="9"/>
  <c r="DG92" i="9" s="1"/>
  <c r="DG52" i="9"/>
  <c r="DG51" i="9"/>
  <c r="DG119" i="9" s="1"/>
  <c r="DG50" i="9"/>
  <c r="DG49" i="9"/>
  <c r="DG48" i="9"/>
  <c r="DG47" i="9"/>
  <c r="DG46" i="9"/>
  <c r="DG45" i="9"/>
  <c r="DG44" i="9"/>
  <c r="DG116" i="9" s="1"/>
  <c r="DG43" i="9"/>
  <c r="DG115" i="9" s="1"/>
  <c r="DG42" i="9"/>
  <c r="DG41" i="9"/>
  <c r="DG40" i="9"/>
  <c r="DG39" i="9"/>
  <c r="DG38" i="9"/>
  <c r="DG37" i="9"/>
  <c r="DG36" i="9"/>
  <c r="DG35" i="9"/>
  <c r="DG34" i="9"/>
  <c r="DG33" i="9"/>
  <c r="DG32" i="9"/>
  <c r="DG31" i="9"/>
  <c r="DG111" i="9" s="1"/>
  <c r="DG30" i="9"/>
  <c r="DG29" i="9"/>
  <c r="DG28" i="9"/>
  <c r="DG27" i="9"/>
  <c r="DG26" i="9"/>
  <c r="DG109" i="9" s="1"/>
  <c r="DG25" i="9"/>
  <c r="DG24" i="9"/>
  <c r="DG23" i="9"/>
  <c r="DG22" i="9"/>
  <c r="DG21" i="9"/>
  <c r="DG20" i="9"/>
  <c r="DG19" i="9"/>
  <c r="DG18" i="9"/>
  <c r="DG17" i="9"/>
  <c r="DG16" i="9"/>
  <c r="DG105" i="9" s="1"/>
  <c r="DG15" i="9"/>
  <c r="DG14" i="9"/>
  <c r="DG104" i="9" s="1"/>
  <c r="DG13" i="9"/>
  <c r="DG12" i="9"/>
  <c r="DG11" i="9"/>
  <c r="DG10" i="9"/>
  <c r="DG9" i="9"/>
  <c r="DG8" i="9"/>
  <c r="DG7" i="9"/>
  <c r="DG6" i="9"/>
  <c r="DG5" i="9"/>
  <c r="DG101" i="9" s="1"/>
  <c r="DG4" i="9"/>
  <c r="DG100" i="9" s="1"/>
  <c r="DG3" i="9"/>
  <c r="CZ85" i="9"/>
  <c r="CZ84" i="9"/>
  <c r="CZ83" i="9"/>
  <c r="CZ82" i="9"/>
  <c r="CZ81" i="9"/>
  <c r="CZ80" i="9"/>
  <c r="CZ97" i="9" s="1"/>
  <c r="CZ79" i="9"/>
  <c r="CZ78" i="9"/>
  <c r="CZ77" i="9"/>
  <c r="CZ76" i="9"/>
  <c r="CZ75" i="9"/>
  <c r="CZ74" i="9"/>
  <c r="CZ73" i="9"/>
  <c r="CZ72" i="9"/>
  <c r="CZ71" i="9"/>
  <c r="CZ70" i="9"/>
  <c r="CZ69" i="9"/>
  <c r="CZ68" i="9"/>
  <c r="CZ67" i="9"/>
  <c r="CZ66" i="9"/>
  <c r="CZ94" i="9" s="1"/>
  <c r="CZ65" i="9"/>
  <c r="CZ64" i="9"/>
  <c r="CZ63" i="9"/>
  <c r="CZ93" i="9" s="1"/>
  <c r="CZ62" i="9"/>
  <c r="CZ61" i="9"/>
  <c r="CZ60" i="9"/>
  <c r="CZ59" i="9"/>
  <c r="CZ124" i="9" s="1"/>
  <c r="CZ58" i="9"/>
  <c r="CZ123" i="9" s="1"/>
  <c r="CZ57" i="9"/>
  <c r="CZ121" i="9" s="1"/>
  <c r="CZ56" i="9"/>
  <c r="CZ55" i="9"/>
  <c r="CZ120" i="9" s="1"/>
  <c r="CZ54" i="9"/>
  <c r="CZ53" i="9"/>
  <c r="CZ92" i="9" s="1"/>
  <c r="CZ52" i="9"/>
  <c r="CZ51" i="9"/>
  <c r="CZ119" i="9" s="1"/>
  <c r="CZ50" i="9"/>
  <c r="CZ49" i="9"/>
  <c r="CZ48" i="9"/>
  <c r="CZ47" i="9"/>
  <c r="CZ46" i="9"/>
  <c r="CZ45" i="9"/>
  <c r="CZ117" i="9" s="1"/>
  <c r="CZ44" i="9"/>
  <c r="CZ116" i="9" s="1"/>
  <c r="CZ43" i="9"/>
  <c r="CZ115" i="9" s="1"/>
  <c r="CZ42" i="9"/>
  <c r="CZ41" i="9"/>
  <c r="CZ40" i="9"/>
  <c r="CZ39" i="9"/>
  <c r="CZ38" i="9"/>
  <c r="CZ37" i="9"/>
  <c r="CZ36" i="9"/>
  <c r="CZ113" i="9" s="1"/>
  <c r="CZ35" i="9"/>
  <c r="CZ34" i="9"/>
  <c r="CZ33" i="9"/>
  <c r="CZ32" i="9"/>
  <c r="CZ31" i="9"/>
  <c r="CZ111" i="9" s="1"/>
  <c r="CZ30" i="9"/>
  <c r="CZ110" i="9" s="1"/>
  <c r="CZ29" i="9"/>
  <c r="CZ28" i="9"/>
  <c r="CZ27" i="9"/>
  <c r="CZ91" i="9" s="1"/>
  <c r="CZ26" i="9"/>
  <c r="CZ109" i="9" s="1"/>
  <c r="CZ25" i="9"/>
  <c r="CZ24" i="9"/>
  <c r="CZ23" i="9"/>
  <c r="CZ108" i="9" s="1"/>
  <c r="CZ22" i="9"/>
  <c r="CZ21" i="9"/>
  <c r="CZ20" i="9"/>
  <c r="CZ19" i="9"/>
  <c r="CZ18" i="9"/>
  <c r="CZ17" i="9"/>
  <c r="CZ16" i="9"/>
  <c r="CZ15" i="9"/>
  <c r="CZ14" i="9"/>
  <c r="CZ13" i="9"/>
  <c r="CZ12" i="9"/>
  <c r="CZ11" i="9"/>
  <c r="CZ10" i="9"/>
  <c r="CZ103" i="9" s="1"/>
  <c r="CZ9" i="9"/>
  <c r="CZ8" i="9"/>
  <c r="CZ7" i="9"/>
  <c r="CZ6" i="9"/>
  <c r="CZ5" i="9"/>
  <c r="CZ101" i="9" s="1"/>
  <c r="CZ4" i="9"/>
  <c r="CZ3" i="9"/>
  <c r="CZ100" i="9" s="1"/>
  <c r="CS85" i="9"/>
  <c r="CS84" i="9"/>
  <c r="CS83" i="9"/>
  <c r="CS82" i="9"/>
  <c r="CS81" i="9"/>
  <c r="CS80" i="9"/>
  <c r="CS97" i="9" s="1"/>
  <c r="CS79" i="9"/>
  <c r="CS78" i="9"/>
  <c r="CS77" i="9"/>
  <c r="CS96" i="9" s="1"/>
  <c r="CS76" i="9"/>
  <c r="CS75" i="9"/>
  <c r="CS74" i="9"/>
  <c r="CS73" i="9"/>
  <c r="CS72" i="9"/>
  <c r="CS71" i="9"/>
  <c r="CS70" i="9"/>
  <c r="CS69" i="9"/>
  <c r="CS68" i="9"/>
  <c r="CS67" i="9"/>
  <c r="CS66" i="9"/>
  <c r="CS65" i="9"/>
  <c r="CS94" i="9" s="1"/>
  <c r="CS64" i="9"/>
  <c r="CS63" i="9"/>
  <c r="CS93" i="9" s="1"/>
  <c r="CS62" i="9"/>
  <c r="CS61" i="9"/>
  <c r="CS125" i="9" s="1"/>
  <c r="CS60" i="9"/>
  <c r="CS59" i="9"/>
  <c r="CS124" i="9" s="1"/>
  <c r="CS58" i="9"/>
  <c r="CS123" i="9" s="1"/>
  <c r="CS57" i="9"/>
  <c r="CS121" i="9" s="1"/>
  <c r="CS56" i="9"/>
  <c r="CS55" i="9"/>
  <c r="CS120" i="9" s="1"/>
  <c r="CS54" i="9"/>
  <c r="CS53" i="9"/>
  <c r="CS52" i="9"/>
  <c r="CS51" i="9"/>
  <c r="CS50" i="9"/>
  <c r="CS49" i="9"/>
  <c r="CS48" i="9"/>
  <c r="CS47" i="9"/>
  <c r="CS46" i="9"/>
  <c r="CS45" i="9"/>
  <c r="CS117" i="9" s="1"/>
  <c r="CS44" i="9"/>
  <c r="CS116" i="9" s="1"/>
  <c r="CS43" i="9"/>
  <c r="CS115" i="9" s="1"/>
  <c r="CS42" i="9"/>
  <c r="CS41" i="9"/>
  <c r="CS40" i="9"/>
  <c r="CS39" i="9"/>
  <c r="CS38" i="9"/>
  <c r="CS37" i="9"/>
  <c r="CS36" i="9"/>
  <c r="CS113" i="9" s="1"/>
  <c r="CS35" i="9"/>
  <c r="CS34" i="9"/>
  <c r="CS33" i="9"/>
  <c r="CS32" i="9"/>
  <c r="CS31" i="9"/>
  <c r="CS111" i="9" s="1"/>
  <c r="CS30" i="9"/>
  <c r="CS29" i="9"/>
  <c r="CS110" i="9" s="1"/>
  <c r="CS28" i="9"/>
  <c r="CS27" i="9"/>
  <c r="CS26" i="9"/>
  <c r="CS109" i="9" s="1"/>
  <c r="CS25" i="9"/>
  <c r="CS24" i="9"/>
  <c r="CS23" i="9"/>
  <c r="CS108" i="9" s="1"/>
  <c r="CS22" i="9"/>
  <c r="CS21" i="9"/>
  <c r="CS20" i="9"/>
  <c r="CS19" i="9"/>
  <c r="CS18" i="9"/>
  <c r="CS17" i="9"/>
  <c r="CS16" i="9"/>
  <c r="CS105" i="9" s="1"/>
  <c r="CS15" i="9"/>
  <c r="CS14" i="9"/>
  <c r="CS104" i="9" s="1"/>
  <c r="CS13" i="9"/>
  <c r="CS12" i="9"/>
  <c r="CS11" i="9"/>
  <c r="CS10" i="9"/>
  <c r="CS103" i="9" s="1"/>
  <c r="CS9" i="9"/>
  <c r="CS8" i="9"/>
  <c r="CS7" i="9"/>
  <c r="CS6" i="9"/>
  <c r="CS5" i="9"/>
  <c r="CS101" i="9" s="1"/>
  <c r="CS4" i="9"/>
  <c r="CS3" i="9"/>
  <c r="CL85" i="9"/>
  <c r="CL84" i="9"/>
  <c r="CL83" i="9"/>
  <c r="CL82" i="9"/>
  <c r="CL81" i="9"/>
  <c r="CL80" i="9"/>
  <c r="CL97" i="9" s="1"/>
  <c r="CL79" i="9"/>
  <c r="CL78" i="9"/>
  <c r="CL77" i="9"/>
  <c r="CL96" i="9" s="1"/>
  <c r="CL76" i="9"/>
  <c r="CL75" i="9"/>
  <c r="CL74" i="9"/>
  <c r="CL73" i="9"/>
  <c r="CL72" i="9"/>
  <c r="CL71" i="9"/>
  <c r="CL70" i="9"/>
  <c r="CL69" i="9"/>
  <c r="CL68" i="9"/>
  <c r="CL67" i="9"/>
  <c r="CL66" i="9"/>
  <c r="CL65" i="9"/>
  <c r="CL64" i="9"/>
  <c r="CL63" i="9"/>
  <c r="CL62" i="9"/>
  <c r="CL61" i="9"/>
  <c r="CL125" i="9" s="1"/>
  <c r="CL60" i="9"/>
  <c r="CL59" i="9"/>
  <c r="CL124" i="9" s="1"/>
  <c r="CL58" i="9"/>
  <c r="CL123" i="9" s="1"/>
  <c r="CL57" i="9"/>
  <c r="CL121" i="9" s="1"/>
  <c r="CL56" i="9"/>
  <c r="CL55" i="9"/>
  <c r="CL120" i="9" s="1"/>
  <c r="CL54" i="9"/>
  <c r="CL53" i="9"/>
  <c r="CL92" i="9" s="1"/>
  <c r="CL52" i="9"/>
  <c r="CL51" i="9"/>
  <c r="CL119" i="9" s="1"/>
  <c r="CL50" i="9"/>
  <c r="CL49" i="9"/>
  <c r="CL48" i="9"/>
  <c r="CL47" i="9"/>
  <c r="CL46" i="9"/>
  <c r="CL45" i="9"/>
  <c r="CL117" i="9" s="1"/>
  <c r="CL44" i="9"/>
  <c r="CL116" i="9" s="1"/>
  <c r="CL43" i="9"/>
  <c r="CL115" i="9" s="1"/>
  <c r="CL42" i="9"/>
  <c r="CL41" i="9"/>
  <c r="CL40" i="9"/>
  <c r="CL39" i="9"/>
  <c r="CL38" i="9"/>
  <c r="CL37" i="9"/>
  <c r="CL36" i="9"/>
  <c r="CL35" i="9"/>
  <c r="CL34" i="9"/>
  <c r="CL33" i="9"/>
  <c r="CL112" i="9" s="1"/>
  <c r="CL32" i="9"/>
  <c r="CL31" i="9"/>
  <c r="CL30" i="9"/>
  <c r="CL29" i="9"/>
  <c r="CL110" i="9" s="1"/>
  <c r="CL28" i="9"/>
  <c r="CL27" i="9"/>
  <c r="CL91" i="9" s="1"/>
  <c r="CL26" i="9"/>
  <c r="CL109" i="9" s="1"/>
  <c r="CL25" i="9"/>
  <c r="CL24" i="9"/>
  <c r="CL23" i="9"/>
  <c r="CL108" i="9" s="1"/>
  <c r="CL22" i="9"/>
  <c r="CL21" i="9"/>
  <c r="CL20" i="9"/>
  <c r="CL19" i="9"/>
  <c r="CL18" i="9"/>
  <c r="CL17" i="9"/>
  <c r="CL16" i="9"/>
  <c r="CL15" i="9"/>
  <c r="CL14" i="9"/>
  <c r="CL13" i="9"/>
  <c r="CL12" i="9"/>
  <c r="CL11" i="9"/>
  <c r="CL10" i="9"/>
  <c r="CL103" i="9" s="1"/>
  <c r="CL9" i="9"/>
  <c r="CL8" i="9"/>
  <c r="CL7" i="9"/>
  <c r="CL6" i="9"/>
  <c r="CL5" i="9"/>
  <c r="CL101" i="9" s="1"/>
  <c r="CL4" i="9"/>
  <c r="CL100" i="9" s="1"/>
  <c r="CL3" i="9"/>
  <c r="CE85" i="9"/>
  <c r="CE84" i="9"/>
  <c r="CE83" i="9"/>
  <c r="CE98" i="9" s="1"/>
  <c r="CE82" i="9"/>
  <c r="CE81" i="9"/>
  <c r="CE80" i="9"/>
  <c r="CE97" i="9" s="1"/>
  <c r="CE79" i="9"/>
  <c r="CE78" i="9"/>
  <c r="CE77" i="9"/>
  <c r="CE96" i="9" s="1"/>
  <c r="CE76" i="9"/>
  <c r="CE75" i="9"/>
  <c r="CE74" i="9"/>
  <c r="CE73" i="9"/>
  <c r="CE72" i="9"/>
  <c r="CE71" i="9"/>
  <c r="CE70" i="9"/>
  <c r="CE69" i="9"/>
  <c r="CE68" i="9"/>
  <c r="CE67" i="9"/>
  <c r="CE66" i="9"/>
  <c r="CE65" i="9"/>
  <c r="CE64" i="9"/>
  <c r="CE63" i="9"/>
  <c r="CE93" i="9" s="1"/>
  <c r="CE62" i="9"/>
  <c r="CE61" i="9"/>
  <c r="CE125" i="9" s="1"/>
  <c r="CE60" i="9"/>
  <c r="CE59" i="9"/>
  <c r="CE58" i="9"/>
  <c r="CE123" i="9" s="1"/>
  <c r="CE57" i="9"/>
  <c r="CE121" i="9" s="1"/>
  <c r="CE56" i="9"/>
  <c r="CE55" i="9"/>
  <c r="CE54" i="9"/>
  <c r="CE53" i="9"/>
  <c r="CE92" i="9" s="1"/>
  <c r="CE52" i="9"/>
  <c r="CE51" i="9"/>
  <c r="CE119" i="9" s="1"/>
  <c r="CE50" i="9"/>
  <c r="CE49" i="9"/>
  <c r="CE48" i="9"/>
  <c r="CE118" i="9" s="1"/>
  <c r="CE47" i="9"/>
  <c r="CE46" i="9"/>
  <c r="CE45" i="9"/>
  <c r="CE44" i="9"/>
  <c r="CE116" i="9" s="1"/>
  <c r="CE43" i="9"/>
  <c r="CE115" i="9" s="1"/>
  <c r="CE42" i="9"/>
  <c r="CE41" i="9"/>
  <c r="CE40" i="9"/>
  <c r="CE39" i="9"/>
  <c r="CE38" i="9"/>
  <c r="CE37" i="9"/>
  <c r="CE36" i="9"/>
  <c r="CE35" i="9"/>
  <c r="CE34" i="9"/>
  <c r="CE33" i="9"/>
  <c r="CE32" i="9"/>
  <c r="CE31" i="9"/>
  <c r="CE30" i="9"/>
  <c r="CE29" i="9"/>
  <c r="CE28" i="9"/>
  <c r="CE27" i="9"/>
  <c r="CE91" i="9" s="1"/>
  <c r="CE26" i="9"/>
  <c r="CE109" i="9" s="1"/>
  <c r="CE25" i="9"/>
  <c r="CE24" i="9"/>
  <c r="CE23" i="9"/>
  <c r="CE22" i="9"/>
  <c r="CE21" i="9"/>
  <c r="CE20" i="9"/>
  <c r="CE19" i="9"/>
  <c r="CE107" i="9" s="1"/>
  <c r="CE18" i="9"/>
  <c r="CE17" i="9"/>
  <c r="CE16" i="9"/>
  <c r="CE105" i="9" s="1"/>
  <c r="CE15" i="9"/>
  <c r="CE14" i="9"/>
  <c r="CE104" i="9" s="1"/>
  <c r="CE13" i="9"/>
  <c r="CE12" i="9"/>
  <c r="CE11" i="9"/>
  <c r="CE10" i="9"/>
  <c r="CE103" i="9" s="1"/>
  <c r="CE9" i="9"/>
  <c r="CE8" i="9"/>
  <c r="CE7" i="9"/>
  <c r="CE6" i="9"/>
  <c r="CE5" i="9"/>
  <c r="CE101" i="9" s="1"/>
  <c r="CE4" i="9"/>
  <c r="CE3" i="9"/>
  <c r="CE100" i="9" s="1"/>
  <c r="BX85" i="9"/>
  <c r="BX84" i="9"/>
  <c r="BX83" i="9"/>
  <c r="BX99" i="9" s="1"/>
  <c r="BX82" i="9"/>
  <c r="BX81" i="9"/>
  <c r="BX80" i="9"/>
  <c r="BX97" i="9" s="1"/>
  <c r="BX79" i="9"/>
  <c r="BX78" i="9"/>
  <c r="BX77" i="9"/>
  <c r="BX96" i="9" s="1"/>
  <c r="BX76" i="9"/>
  <c r="BX75" i="9"/>
  <c r="BX74" i="9"/>
  <c r="BX73" i="9"/>
  <c r="BX72" i="9"/>
  <c r="BX71" i="9"/>
  <c r="BX70" i="9"/>
  <c r="BX69" i="9"/>
  <c r="BX68" i="9"/>
  <c r="BX67" i="9"/>
  <c r="BX66" i="9"/>
  <c r="BX65" i="9"/>
  <c r="BX64" i="9"/>
  <c r="BX63" i="9"/>
  <c r="BX93" i="9" s="1"/>
  <c r="BX62" i="9"/>
  <c r="BX61" i="9"/>
  <c r="BX60" i="9"/>
  <c r="BX59" i="9"/>
  <c r="BX58" i="9"/>
  <c r="BX123" i="9" s="1"/>
  <c r="BX57" i="9"/>
  <c r="BX121" i="9" s="1"/>
  <c r="BX56" i="9"/>
  <c r="BX55" i="9"/>
  <c r="BX54" i="9"/>
  <c r="BX53" i="9"/>
  <c r="BX92" i="9" s="1"/>
  <c r="BX52" i="9"/>
  <c r="BX51" i="9"/>
  <c r="BX119" i="9" s="1"/>
  <c r="BX50" i="9"/>
  <c r="BX49" i="9"/>
  <c r="BX48" i="9"/>
  <c r="BX47" i="9"/>
  <c r="BX46" i="9"/>
  <c r="BX45" i="9"/>
  <c r="BX117" i="9" s="1"/>
  <c r="BX44" i="9"/>
  <c r="BX116" i="9" s="1"/>
  <c r="BX43" i="9"/>
  <c r="BX115" i="9" s="1"/>
  <c r="BX42" i="9"/>
  <c r="BX41" i="9"/>
  <c r="BX40" i="9"/>
  <c r="BX39" i="9"/>
  <c r="BX38" i="9"/>
  <c r="BX114" i="9" s="1"/>
  <c r="BX37" i="9"/>
  <c r="BX36" i="9"/>
  <c r="BX113" i="9" s="1"/>
  <c r="BX35" i="9"/>
  <c r="BX34" i="9"/>
  <c r="BX33" i="9"/>
  <c r="BX32" i="9"/>
  <c r="BX31" i="9"/>
  <c r="BX30" i="9"/>
  <c r="BX29" i="9"/>
  <c r="BX110" i="9" s="1"/>
  <c r="BX28" i="9"/>
  <c r="BX27" i="9"/>
  <c r="BX91" i="9" s="1"/>
  <c r="BX26" i="9"/>
  <c r="BX109" i="9" s="1"/>
  <c r="BX25" i="9"/>
  <c r="BX24" i="9"/>
  <c r="BX23" i="9"/>
  <c r="BX22" i="9"/>
  <c r="BX21" i="9"/>
  <c r="BX20" i="9"/>
  <c r="BX19" i="9"/>
  <c r="BX107" i="9" s="1"/>
  <c r="BX18" i="9"/>
  <c r="BX17" i="9"/>
  <c r="BX16" i="9"/>
  <c r="BX105" i="9" s="1"/>
  <c r="BX15" i="9"/>
  <c r="BX14" i="9"/>
  <c r="BX104" i="9" s="1"/>
  <c r="BX13" i="9"/>
  <c r="BX12" i="9"/>
  <c r="BX11" i="9"/>
  <c r="BX10" i="9"/>
  <c r="BX103" i="9" s="1"/>
  <c r="BX9" i="9"/>
  <c r="BX8" i="9"/>
  <c r="BX7" i="9"/>
  <c r="BX6" i="9"/>
  <c r="BX102" i="9" s="1"/>
  <c r="BX5" i="9"/>
  <c r="BX101" i="9" s="1"/>
  <c r="BX4" i="9"/>
  <c r="BX3" i="9"/>
  <c r="BX100" i="9" s="1"/>
  <c r="BQ85" i="9"/>
  <c r="BQ84" i="9"/>
  <c r="BQ83" i="9"/>
  <c r="BQ98" i="9" s="1"/>
  <c r="BQ82" i="9"/>
  <c r="BQ81" i="9"/>
  <c r="BQ80" i="9"/>
  <c r="BQ97" i="9" s="1"/>
  <c r="BQ79" i="9"/>
  <c r="BQ78" i="9"/>
  <c r="BQ77" i="9"/>
  <c r="BQ76" i="9"/>
  <c r="BQ75" i="9"/>
  <c r="BQ74" i="9"/>
  <c r="BQ73" i="9"/>
  <c r="BQ72" i="9"/>
  <c r="BQ71" i="9"/>
  <c r="BQ70" i="9"/>
  <c r="BQ95" i="9" s="1"/>
  <c r="BQ69" i="9"/>
  <c r="BQ68" i="9"/>
  <c r="BQ67" i="9"/>
  <c r="BQ66" i="9"/>
  <c r="BQ65" i="9"/>
  <c r="BQ94" i="9" s="1"/>
  <c r="BQ64" i="9"/>
  <c r="BQ63" i="9"/>
  <c r="BQ93" i="9" s="1"/>
  <c r="BQ62" i="9"/>
  <c r="BQ125" i="9" s="1"/>
  <c r="BQ61" i="9"/>
  <c r="BQ60" i="9"/>
  <c r="BQ59" i="9"/>
  <c r="BQ124" i="9" s="1"/>
  <c r="BQ58" i="9"/>
  <c r="BQ123" i="9" s="1"/>
  <c r="BQ57" i="9"/>
  <c r="BQ121" i="9" s="1"/>
  <c r="BQ56" i="9"/>
  <c r="BQ55" i="9"/>
  <c r="BQ120" i="9" s="1"/>
  <c r="BQ54" i="9"/>
  <c r="BQ92" i="9" s="1"/>
  <c r="BQ53" i="9"/>
  <c r="BQ52" i="9"/>
  <c r="BQ51" i="9"/>
  <c r="BQ50" i="9"/>
  <c r="BQ49" i="9"/>
  <c r="BQ48" i="9"/>
  <c r="BQ47" i="9"/>
  <c r="BQ46" i="9"/>
  <c r="BQ45" i="9"/>
  <c r="BQ44" i="9"/>
  <c r="BQ116" i="9" s="1"/>
  <c r="BQ43" i="9"/>
  <c r="BQ115" i="9" s="1"/>
  <c r="BQ42" i="9"/>
  <c r="BQ41" i="9"/>
  <c r="BQ40" i="9"/>
  <c r="BQ39" i="9"/>
  <c r="BQ38" i="9"/>
  <c r="BQ37" i="9"/>
  <c r="BQ36" i="9"/>
  <c r="BQ35" i="9"/>
  <c r="BQ34" i="9"/>
  <c r="BQ33" i="9"/>
  <c r="BQ112" i="9" s="1"/>
  <c r="BQ32" i="9"/>
  <c r="BQ31" i="9"/>
  <c r="BQ30" i="9"/>
  <c r="BQ29" i="9"/>
  <c r="BQ110" i="9" s="1"/>
  <c r="BQ28" i="9"/>
  <c r="BQ27" i="9"/>
  <c r="BQ91" i="9" s="1"/>
  <c r="BQ26" i="9"/>
  <c r="BQ109" i="9" s="1"/>
  <c r="BQ25" i="9"/>
  <c r="BQ24" i="9"/>
  <c r="BQ23" i="9"/>
  <c r="BQ108" i="9" s="1"/>
  <c r="BQ22" i="9"/>
  <c r="BQ21" i="9"/>
  <c r="BQ20" i="9"/>
  <c r="BQ19" i="9"/>
  <c r="BQ18" i="9"/>
  <c r="BQ17" i="9"/>
  <c r="BQ16" i="9"/>
  <c r="BQ105" i="9" s="1"/>
  <c r="BQ15" i="9"/>
  <c r="BQ14" i="9"/>
  <c r="BQ13" i="9"/>
  <c r="BQ12" i="9"/>
  <c r="BQ11" i="9"/>
  <c r="BQ10" i="9"/>
  <c r="BQ9" i="9"/>
  <c r="BQ8" i="9"/>
  <c r="BQ7" i="9"/>
  <c r="BQ6" i="9"/>
  <c r="BQ102" i="9" s="1"/>
  <c r="BQ5" i="9"/>
  <c r="BQ101" i="9" s="1"/>
  <c r="BQ4" i="9"/>
  <c r="BQ3" i="9"/>
  <c r="BQ100" i="9" s="1"/>
  <c r="BJ85" i="9"/>
  <c r="BJ84" i="9"/>
  <c r="BJ83" i="9"/>
  <c r="BJ99" i="9" s="1"/>
  <c r="BJ82" i="9"/>
  <c r="BJ81" i="9"/>
  <c r="BJ80" i="9"/>
  <c r="BJ79" i="9"/>
  <c r="BJ78" i="9"/>
  <c r="BJ77" i="9"/>
  <c r="BJ96" i="9" s="1"/>
  <c r="BJ76" i="9"/>
  <c r="BJ75" i="9"/>
  <c r="BJ74" i="9"/>
  <c r="BJ73" i="9"/>
  <c r="BJ72" i="9"/>
  <c r="BJ71" i="9"/>
  <c r="BJ70" i="9"/>
  <c r="BJ95" i="9" s="1"/>
  <c r="BJ69" i="9"/>
  <c r="BJ68" i="9"/>
  <c r="BJ67" i="9"/>
  <c r="BJ66" i="9"/>
  <c r="BJ65" i="9"/>
  <c r="BJ64" i="9"/>
  <c r="BJ63" i="9"/>
  <c r="BJ93" i="9" s="1"/>
  <c r="BJ62" i="9"/>
  <c r="BJ61" i="9"/>
  <c r="BJ60" i="9"/>
  <c r="BJ59" i="9"/>
  <c r="BJ58" i="9"/>
  <c r="BJ123" i="9" s="1"/>
  <c r="BJ57" i="9"/>
  <c r="BJ121" i="9" s="1"/>
  <c r="BJ56" i="9"/>
  <c r="BJ55" i="9"/>
  <c r="BJ54" i="9"/>
  <c r="BJ53" i="9"/>
  <c r="BJ92" i="9" s="1"/>
  <c r="BJ52" i="9"/>
  <c r="BJ119" i="9" s="1"/>
  <c r="BJ51" i="9"/>
  <c r="BJ50" i="9"/>
  <c r="BJ49" i="9"/>
  <c r="BJ48" i="9"/>
  <c r="BJ47" i="9"/>
  <c r="BJ46" i="9"/>
  <c r="BJ45" i="9"/>
  <c r="BJ117" i="9" s="1"/>
  <c r="BJ44" i="9"/>
  <c r="BJ116" i="9" s="1"/>
  <c r="BJ43" i="9"/>
  <c r="BJ115" i="9" s="1"/>
  <c r="BJ42" i="9"/>
  <c r="BJ41" i="9"/>
  <c r="BJ40" i="9"/>
  <c r="BJ39" i="9"/>
  <c r="BJ38" i="9"/>
  <c r="BJ37" i="9"/>
  <c r="BJ36" i="9"/>
  <c r="BJ35" i="9"/>
  <c r="BJ34" i="9"/>
  <c r="BJ33" i="9"/>
  <c r="BJ32" i="9"/>
  <c r="BJ31" i="9"/>
  <c r="BJ111" i="9" s="1"/>
  <c r="BJ30" i="9"/>
  <c r="BJ29" i="9"/>
  <c r="BJ28" i="9"/>
  <c r="BJ27" i="9"/>
  <c r="BJ26" i="9"/>
  <c r="BJ109" i="9" s="1"/>
  <c r="BJ25" i="9"/>
  <c r="BJ24" i="9"/>
  <c r="BJ23" i="9"/>
  <c r="BJ22" i="9"/>
  <c r="BJ21" i="9"/>
  <c r="BJ20" i="9"/>
  <c r="BJ19" i="9"/>
  <c r="BJ18" i="9"/>
  <c r="BJ17" i="9"/>
  <c r="BJ16" i="9"/>
  <c r="BJ15" i="9"/>
  <c r="BJ14" i="9"/>
  <c r="BJ104" i="9" s="1"/>
  <c r="BJ13" i="9"/>
  <c r="BJ12" i="9"/>
  <c r="BJ11" i="9"/>
  <c r="BJ10" i="9"/>
  <c r="BJ103" i="9" s="1"/>
  <c r="BJ9" i="9"/>
  <c r="BJ8" i="9"/>
  <c r="BJ7" i="9"/>
  <c r="BJ6" i="9"/>
  <c r="BJ5" i="9"/>
  <c r="BJ101" i="9" s="1"/>
  <c r="BJ4" i="9"/>
  <c r="BJ3" i="9"/>
  <c r="BJ100" i="9" s="1"/>
  <c r="BC85" i="9"/>
  <c r="BC84" i="9"/>
  <c r="BC83" i="9"/>
  <c r="BC82" i="9"/>
  <c r="BC81" i="9"/>
  <c r="BC80" i="9"/>
  <c r="BC79" i="9"/>
  <c r="BC78" i="9"/>
  <c r="BC77" i="9"/>
  <c r="BC76" i="9"/>
  <c r="BC75" i="9"/>
  <c r="BC74" i="9"/>
  <c r="BC73" i="9"/>
  <c r="BC72" i="9"/>
  <c r="BC71" i="9"/>
  <c r="BC70" i="9"/>
  <c r="BC95" i="9" s="1"/>
  <c r="BC69" i="9"/>
  <c r="BC68" i="9"/>
  <c r="BC67" i="9"/>
  <c r="BC66" i="9"/>
  <c r="BC65" i="9"/>
  <c r="BC64" i="9"/>
  <c r="BC63" i="9"/>
  <c r="BC93" i="9" s="1"/>
  <c r="BC62" i="9"/>
  <c r="BC61" i="9"/>
  <c r="BC125" i="9" s="1"/>
  <c r="BC60" i="9"/>
  <c r="BC124" i="9" s="1"/>
  <c r="BC59" i="9"/>
  <c r="BC58" i="9"/>
  <c r="BC123" i="9" s="1"/>
  <c r="BC57" i="9"/>
  <c r="BC121" i="9" s="1"/>
  <c r="BC56" i="9"/>
  <c r="BC55" i="9"/>
  <c r="BC120" i="9" s="1"/>
  <c r="BC54" i="9"/>
  <c r="BC53" i="9"/>
  <c r="BC52" i="9"/>
  <c r="BC51" i="9"/>
  <c r="BC50" i="9"/>
  <c r="BC49" i="9"/>
  <c r="BC48" i="9"/>
  <c r="BC47" i="9"/>
  <c r="BC46" i="9"/>
  <c r="BC45" i="9"/>
  <c r="BC44" i="9"/>
  <c r="BC116" i="9" s="1"/>
  <c r="BC43" i="9"/>
  <c r="BC115" i="9" s="1"/>
  <c r="BC42" i="9"/>
  <c r="BC41" i="9"/>
  <c r="BC40" i="9"/>
  <c r="BC39" i="9"/>
  <c r="BC38" i="9"/>
  <c r="BC37" i="9"/>
  <c r="BC36" i="9"/>
  <c r="BC35" i="9"/>
  <c r="BC34" i="9"/>
  <c r="BC33" i="9"/>
  <c r="BC32" i="9"/>
  <c r="BC31" i="9"/>
  <c r="BC111" i="9" s="1"/>
  <c r="BC30" i="9"/>
  <c r="BC29" i="9"/>
  <c r="BC110" i="9" s="1"/>
  <c r="BC28" i="9"/>
  <c r="BC91" i="9" s="1"/>
  <c r="BC27" i="9"/>
  <c r="BC26" i="9"/>
  <c r="BC109" i="9" s="1"/>
  <c r="BC25" i="9"/>
  <c r="BC24" i="9"/>
  <c r="BC23" i="9"/>
  <c r="BC22" i="9"/>
  <c r="BC21" i="9"/>
  <c r="BC20" i="9"/>
  <c r="BC19" i="9"/>
  <c r="BC18" i="9"/>
  <c r="BC17" i="9"/>
  <c r="BC16" i="9"/>
  <c r="BC15" i="9"/>
  <c r="BC14" i="9"/>
  <c r="BC104" i="9" s="1"/>
  <c r="BC13" i="9"/>
  <c r="BC12" i="9"/>
  <c r="BC11" i="9"/>
  <c r="BC10" i="9"/>
  <c r="BC103" i="9" s="1"/>
  <c r="BC9" i="9"/>
  <c r="BC8" i="9"/>
  <c r="BC7" i="9"/>
  <c r="BC6" i="9"/>
  <c r="BC102" i="9" s="1"/>
  <c r="BC5" i="9"/>
  <c r="BC101" i="9" s="1"/>
  <c r="BC4" i="9"/>
  <c r="BC3" i="9"/>
  <c r="AV85" i="9"/>
  <c r="AV84" i="9"/>
  <c r="AV83" i="9"/>
  <c r="AV98" i="9" s="1"/>
  <c r="AV82" i="9"/>
  <c r="AV81" i="9"/>
  <c r="AV80" i="9"/>
  <c r="AV97" i="9" s="1"/>
  <c r="AV79" i="9"/>
  <c r="AV78" i="9"/>
  <c r="AV77" i="9"/>
  <c r="AV96" i="9" s="1"/>
  <c r="AV76" i="9"/>
  <c r="AV75" i="9"/>
  <c r="AV74" i="9"/>
  <c r="AV73" i="9"/>
  <c r="AV72" i="9"/>
  <c r="AV71" i="9"/>
  <c r="AV70" i="9"/>
  <c r="AV69" i="9"/>
  <c r="AV68" i="9"/>
  <c r="AV67" i="9"/>
  <c r="AV66" i="9"/>
  <c r="AV65" i="9"/>
  <c r="AV64" i="9"/>
  <c r="AV63" i="9"/>
  <c r="AV62" i="9"/>
  <c r="AV61" i="9"/>
  <c r="AV60" i="9"/>
  <c r="AV59" i="9"/>
  <c r="AV124" i="9" s="1"/>
  <c r="AV58" i="9"/>
  <c r="AV123" i="9" s="1"/>
  <c r="AV57" i="9"/>
  <c r="AV121" i="9" s="1"/>
  <c r="AV56" i="9"/>
  <c r="AV55" i="9"/>
  <c r="AV54" i="9"/>
  <c r="AV92" i="9" s="1"/>
  <c r="AV53" i="9"/>
  <c r="AV52" i="9"/>
  <c r="AV51" i="9"/>
  <c r="AV119" i="9" s="1"/>
  <c r="AV50" i="9"/>
  <c r="AV49" i="9"/>
  <c r="AV48" i="9"/>
  <c r="AV47" i="9"/>
  <c r="AV118" i="9" s="1"/>
  <c r="AV46" i="9"/>
  <c r="AV45" i="9"/>
  <c r="AV117" i="9" s="1"/>
  <c r="AV44" i="9"/>
  <c r="AV116" i="9" s="1"/>
  <c r="AV43" i="9"/>
  <c r="AV115" i="9" s="1"/>
  <c r="AV42" i="9"/>
  <c r="AV41" i="9"/>
  <c r="AV40" i="9"/>
  <c r="AV39" i="9"/>
  <c r="AV38" i="9"/>
  <c r="AV37" i="9"/>
  <c r="AV36" i="9"/>
  <c r="AV113" i="9" s="1"/>
  <c r="AV35" i="9"/>
  <c r="AV34" i="9"/>
  <c r="AV33" i="9"/>
  <c r="AV32" i="9"/>
  <c r="AV31" i="9"/>
  <c r="AV111" i="9" s="1"/>
  <c r="AV30" i="9"/>
  <c r="AV29" i="9"/>
  <c r="AV28" i="9"/>
  <c r="AV27" i="9"/>
  <c r="AV91" i="9" s="1"/>
  <c r="AV26" i="9"/>
  <c r="AV109" i="9" s="1"/>
  <c r="AV25" i="9"/>
  <c r="AV24" i="9"/>
  <c r="AV23" i="9"/>
  <c r="AV108" i="9" s="1"/>
  <c r="AV22" i="9"/>
  <c r="AV21" i="9"/>
  <c r="AV20" i="9"/>
  <c r="AV19" i="9"/>
  <c r="AV107" i="9" s="1"/>
  <c r="AV18" i="9"/>
  <c r="AV17" i="9"/>
  <c r="AV16" i="9"/>
  <c r="AV105" i="9" s="1"/>
  <c r="AV15" i="9"/>
  <c r="AV104" i="9" s="1"/>
  <c r="AV14" i="9"/>
  <c r="AV13" i="9"/>
  <c r="AV12" i="9"/>
  <c r="AV11" i="9"/>
  <c r="AV10" i="9"/>
  <c r="AV9" i="9"/>
  <c r="AV8" i="9"/>
  <c r="AV7" i="9"/>
  <c r="AV6" i="9"/>
  <c r="AV5" i="9"/>
  <c r="AV101" i="9" s="1"/>
  <c r="AV4" i="9"/>
  <c r="AV3" i="9"/>
  <c r="AO85" i="9"/>
  <c r="AO84" i="9"/>
  <c r="AO83" i="9"/>
  <c r="AO82" i="9"/>
  <c r="AO81" i="9"/>
  <c r="AO80" i="9"/>
  <c r="AO97" i="9" s="1"/>
  <c r="AO79" i="9"/>
  <c r="AO78" i="9"/>
  <c r="AO77" i="9"/>
  <c r="AO96" i="9" s="1"/>
  <c r="AO76" i="9"/>
  <c r="AO75" i="9"/>
  <c r="AO74" i="9"/>
  <c r="AO73" i="9"/>
  <c r="AO72" i="9"/>
  <c r="AO71" i="9"/>
  <c r="AO70" i="9"/>
  <c r="AO69" i="9"/>
  <c r="AO68" i="9"/>
  <c r="AO67" i="9"/>
  <c r="AO66" i="9"/>
  <c r="AO65" i="9"/>
  <c r="AO64" i="9"/>
  <c r="AO63" i="9"/>
  <c r="AO62" i="9"/>
  <c r="AO61" i="9"/>
  <c r="AO125" i="9" s="1"/>
  <c r="AO60" i="9"/>
  <c r="AO59" i="9"/>
  <c r="AO58" i="9"/>
  <c r="AO123" i="9" s="1"/>
  <c r="AO57" i="9"/>
  <c r="AO121" i="9" s="1"/>
  <c r="AO56" i="9"/>
  <c r="AO55" i="9"/>
  <c r="AO120" i="9" s="1"/>
  <c r="AO54" i="9"/>
  <c r="AO53" i="9"/>
  <c r="AO92" i="9" s="1"/>
  <c r="AO52" i="9"/>
  <c r="AO51" i="9"/>
  <c r="AO50" i="9"/>
  <c r="AO49" i="9"/>
  <c r="AO48" i="9"/>
  <c r="AO47" i="9"/>
  <c r="AO118" i="9" s="1"/>
  <c r="AO46" i="9"/>
  <c r="AO45" i="9"/>
  <c r="AO44" i="9"/>
  <c r="AO116" i="9" s="1"/>
  <c r="AO43" i="9"/>
  <c r="AO115" i="9" s="1"/>
  <c r="AO42" i="9"/>
  <c r="AO41" i="9"/>
  <c r="AO40" i="9"/>
  <c r="AO39" i="9"/>
  <c r="AO38" i="9"/>
  <c r="AO37" i="9"/>
  <c r="AO36" i="9"/>
  <c r="AO113" i="9" s="1"/>
  <c r="AO35" i="9"/>
  <c r="AO34" i="9"/>
  <c r="AO112" i="9" s="1"/>
  <c r="AO33" i="9"/>
  <c r="AO32" i="9"/>
  <c r="AO31" i="9"/>
  <c r="AO30" i="9"/>
  <c r="AO29" i="9"/>
  <c r="AO110" i="9" s="1"/>
  <c r="AO28" i="9"/>
  <c r="AO27" i="9"/>
  <c r="AO26" i="9"/>
  <c r="AO109" i="9" s="1"/>
  <c r="AO25" i="9"/>
  <c r="AO24" i="9"/>
  <c r="AO23" i="9"/>
  <c r="AO108" i="9" s="1"/>
  <c r="AO22" i="9"/>
  <c r="AO21" i="9"/>
  <c r="AO20" i="9"/>
  <c r="AO19" i="9"/>
  <c r="AO18" i="9"/>
  <c r="AO17" i="9"/>
  <c r="AO16" i="9"/>
  <c r="AO105" i="9" s="1"/>
  <c r="AO15" i="9"/>
  <c r="AO14" i="9"/>
  <c r="AO104" i="9" s="1"/>
  <c r="AO13" i="9"/>
  <c r="AO12" i="9"/>
  <c r="AO11" i="9"/>
  <c r="AO10" i="9"/>
  <c r="AO103" i="9" s="1"/>
  <c r="AO9" i="9"/>
  <c r="AO8" i="9"/>
  <c r="AO7" i="9"/>
  <c r="AO6" i="9"/>
  <c r="AO102" i="9" s="1"/>
  <c r="AO5" i="9"/>
  <c r="AO101" i="9" s="1"/>
  <c r="AO4" i="9"/>
  <c r="AO3" i="9"/>
  <c r="AO100" i="9" s="1"/>
  <c r="AH85" i="9"/>
  <c r="AH84" i="9"/>
  <c r="AH83" i="9"/>
  <c r="AH98" i="9" s="1"/>
  <c r="AH82" i="9"/>
  <c r="AH81" i="9"/>
  <c r="AH80" i="9"/>
  <c r="AH79" i="9"/>
  <c r="AH78" i="9"/>
  <c r="AH77" i="9"/>
  <c r="AH96" i="9" s="1"/>
  <c r="AH76" i="9"/>
  <c r="AH75" i="9"/>
  <c r="AH74" i="9"/>
  <c r="AH73" i="9"/>
  <c r="AH72" i="9"/>
  <c r="AH95" i="9" s="1"/>
  <c r="AH71" i="9"/>
  <c r="AH70" i="9"/>
  <c r="AH69" i="9"/>
  <c r="AH68" i="9"/>
  <c r="AH67" i="9"/>
  <c r="AH66" i="9"/>
  <c r="AH65" i="9"/>
  <c r="AH94" i="9" s="1"/>
  <c r="AH64" i="9"/>
  <c r="AH63" i="9"/>
  <c r="AH93" i="9" s="1"/>
  <c r="AH62" i="9"/>
  <c r="AH61" i="9"/>
  <c r="AH60" i="9"/>
  <c r="AH59" i="9"/>
  <c r="AH58" i="9"/>
  <c r="AH123" i="9" s="1"/>
  <c r="AH57" i="9"/>
  <c r="AH121" i="9" s="1"/>
  <c r="AH56" i="9"/>
  <c r="AH55" i="9"/>
  <c r="AH120" i="9" s="1"/>
  <c r="AH54" i="9"/>
  <c r="AH53" i="9"/>
  <c r="AH92" i="9" s="1"/>
  <c r="AH52" i="9"/>
  <c r="AH51" i="9"/>
  <c r="AH119" i="9" s="1"/>
  <c r="AH50" i="9"/>
  <c r="AH49" i="9"/>
  <c r="AH48" i="9"/>
  <c r="AH47" i="9"/>
  <c r="AH118" i="9" s="1"/>
  <c r="AH46" i="9"/>
  <c r="AH45" i="9"/>
  <c r="AH44" i="9"/>
  <c r="AH116" i="9" s="1"/>
  <c r="AH43" i="9"/>
  <c r="AH115" i="9" s="1"/>
  <c r="AH42" i="9"/>
  <c r="AH41" i="9"/>
  <c r="AH40" i="9"/>
  <c r="AH39" i="9"/>
  <c r="AH38" i="9"/>
  <c r="AH37" i="9"/>
  <c r="AH36" i="9"/>
  <c r="AH113" i="9" s="1"/>
  <c r="AH35" i="9"/>
  <c r="AH34" i="9"/>
  <c r="AH33" i="9"/>
  <c r="AH32" i="9"/>
  <c r="AH31" i="9"/>
  <c r="AH30" i="9"/>
  <c r="AH29" i="9"/>
  <c r="AH28" i="9"/>
  <c r="AH27" i="9"/>
  <c r="AH91" i="9" s="1"/>
  <c r="AH26" i="9"/>
  <c r="AH109" i="9" s="1"/>
  <c r="AH25" i="9"/>
  <c r="AH24" i="9"/>
  <c r="AH23" i="9"/>
  <c r="AH108" i="9" s="1"/>
  <c r="AH22" i="9"/>
  <c r="AH21" i="9"/>
  <c r="AH20" i="9"/>
  <c r="AH19" i="9"/>
  <c r="AH107" i="9" s="1"/>
  <c r="AH18" i="9"/>
  <c r="AH17" i="9"/>
  <c r="AH16" i="9"/>
  <c r="AH15" i="9"/>
  <c r="AH14" i="9"/>
  <c r="AH13" i="9"/>
  <c r="AH12" i="9"/>
  <c r="AH11" i="9"/>
  <c r="AH10" i="9"/>
  <c r="AH103" i="9" s="1"/>
  <c r="AH9" i="9"/>
  <c r="AH8" i="9"/>
  <c r="AH7" i="9"/>
  <c r="AH6" i="9"/>
  <c r="AH5" i="9"/>
  <c r="AH101" i="9" s="1"/>
  <c r="AH4" i="9"/>
  <c r="AH3" i="9"/>
  <c r="AH100" i="9" s="1"/>
  <c r="AA85" i="9"/>
  <c r="AA84" i="9"/>
  <c r="AA83" i="9"/>
  <c r="AA99" i="9" s="1"/>
  <c r="AA82" i="9"/>
  <c r="AA81" i="9"/>
  <c r="AA97" i="9" s="1"/>
  <c r="AA80" i="9"/>
  <c r="AA79" i="9"/>
  <c r="AA78" i="9"/>
  <c r="AA77" i="9"/>
  <c r="AA96" i="9" s="1"/>
  <c r="AA76" i="9"/>
  <c r="AA75" i="9"/>
  <c r="AA74" i="9"/>
  <c r="AA73" i="9"/>
  <c r="AA72" i="9"/>
  <c r="AA71" i="9"/>
  <c r="AA70" i="9"/>
  <c r="AA69" i="9"/>
  <c r="AA68" i="9"/>
  <c r="AA67" i="9"/>
  <c r="AA66" i="9"/>
  <c r="AA65" i="9"/>
  <c r="AA64" i="9"/>
  <c r="AA63" i="9"/>
  <c r="AA62" i="9"/>
  <c r="AA61" i="9"/>
  <c r="AA125" i="9" s="1"/>
  <c r="AA60" i="9"/>
  <c r="AA59" i="9"/>
  <c r="AA58" i="9"/>
  <c r="AA123" i="9" s="1"/>
  <c r="AA57" i="9"/>
  <c r="AA121" i="9" s="1"/>
  <c r="AA56" i="9"/>
  <c r="AA55" i="9"/>
  <c r="AA120" i="9" s="1"/>
  <c r="AA54" i="9"/>
  <c r="AA53" i="9"/>
  <c r="AA92" i="9" s="1"/>
  <c r="AA52" i="9"/>
  <c r="AA51" i="9"/>
  <c r="AA50" i="9"/>
  <c r="AA49" i="9"/>
  <c r="AA48" i="9"/>
  <c r="AA47" i="9"/>
  <c r="AA118" i="9" s="1"/>
  <c r="AA46" i="9"/>
  <c r="AA45" i="9"/>
  <c r="AA117" i="9" s="1"/>
  <c r="AA44" i="9"/>
  <c r="AA116" i="9" s="1"/>
  <c r="AA43" i="9"/>
  <c r="AA115" i="9" s="1"/>
  <c r="AA42" i="9"/>
  <c r="AA41" i="9"/>
  <c r="AA40" i="9"/>
  <c r="AA39" i="9"/>
  <c r="AA38" i="9"/>
  <c r="AA37" i="9"/>
  <c r="AA36" i="9"/>
  <c r="AA35" i="9"/>
  <c r="AA34" i="9"/>
  <c r="AA33" i="9"/>
  <c r="AA32" i="9"/>
  <c r="AA31" i="9"/>
  <c r="AA30" i="9"/>
  <c r="AA29" i="9"/>
  <c r="AA110" i="9" s="1"/>
  <c r="AA28" i="9"/>
  <c r="AA27" i="9"/>
  <c r="AA91" i="9" s="1"/>
  <c r="AA26" i="9"/>
  <c r="AA109" i="9" s="1"/>
  <c r="AA25" i="9"/>
  <c r="AA24" i="9"/>
  <c r="AA23" i="9"/>
  <c r="AA108" i="9" s="1"/>
  <c r="AA22" i="9"/>
  <c r="AA21" i="9"/>
  <c r="AA20" i="9"/>
  <c r="AA19" i="9"/>
  <c r="AA107" i="9" s="1"/>
  <c r="AA18" i="9"/>
  <c r="AA17" i="9"/>
  <c r="AA16" i="9"/>
  <c r="AA15" i="9"/>
  <c r="AA104" i="9" s="1"/>
  <c r="AA14" i="9"/>
  <c r="AA13" i="9"/>
  <c r="AA12" i="9"/>
  <c r="AA11" i="9"/>
  <c r="AA10" i="9"/>
  <c r="AA103" i="9" s="1"/>
  <c r="AA9" i="9"/>
  <c r="AA8" i="9"/>
  <c r="AA7" i="9"/>
  <c r="AA6" i="9"/>
  <c r="AA102" i="9" s="1"/>
  <c r="AA5" i="9"/>
  <c r="AA101" i="9" s="1"/>
  <c r="AA4" i="9"/>
  <c r="AA3" i="9"/>
  <c r="AA100" i="9" s="1"/>
  <c r="T85" i="9"/>
  <c r="T84" i="9"/>
  <c r="T83" i="9"/>
  <c r="T99" i="9" s="1"/>
  <c r="T82" i="9"/>
  <c r="T81" i="9"/>
  <c r="T80" i="9"/>
  <c r="T97" i="9" s="1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93" i="9" s="1"/>
  <c r="T62" i="9"/>
  <c r="T61" i="9"/>
  <c r="T125" i="9" s="1"/>
  <c r="T60" i="9"/>
  <c r="T59" i="9"/>
  <c r="T124" i="9" s="1"/>
  <c r="T58" i="9"/>
  <c r="T123" i="9" s="1"/>
  <c r="T57" i="9"/>
  <c r="T121" i="9" s="1"/>
  <c r="T56" i="9"/>
  <c r="T55" i="9"/>
  <c r="T54" i="9"/>
  <c r="T53" i="9"/>
  <c r="T92" i="9" s="1"/>
  <c r="T52" i="9"/>
  <c r="T51" i="9"/>
  <c r="T50" i="9"/>
  <c r="T49" i="9"/>
  <c r="T48" i="9"/>
  <c r="T47" i="9"/>
  <c r="T46" i="9"/>
  <c r="T45" i="9"/>
  <c r="T44" i="9"/>
  <c r="T116" i="9" s="1"/>
  <c r="T43" i="9"/>
  <c r="T115" i="9" s="1"/>
  <c r="T42" i="9"/>
  <c r="T41" i="9"/>
  <c r="T40" i="9"/>
  <c r="T39" i="9"/>
  <c r="T38" i="9"/>
  <c r="T37" i="9"/>
  <c r="T36" i="9"/>
  <c r="T113" i="9" s="1"/>
  <c r="T35" i="9"/>
  <c r="T34" i="9"/>
  <c r="T33" i="9"/>
  <c r="T32" i="9"/>
  <c r="T31" i="9"/>
  <c r="T30" i="9"/>
  <c r="T29" i="9"/>
  <c r="T110" i="9" s="1"/>
  <c r="T28" i="9"/>
  <c r="T27" i="9"/>
  <c r="T91" i="9" s="1"/>
  <c r="T26" i="9"/>
  <c r="T25" i="9"/>
  <c r="T24" i="9"/>
  <c r="T23" i="9"/>
  <c r="T22" i="9"/>
  <c r="T21" i="9"/>
  <c r="T20" i="9"/>
  <c r="T19" i="9"/>
  <c r="T18" i="9"/>
  <c r="T17" i="9"/>
  <c r="T16" i="9"/>
  <c r="T105" i="9" s="1"/>
  <c r="T15" i="9"/>
  <c r="T14" i="9"/>
  <c r="T104" i="9" s="1"/>
  <c r="T13" i="9"/>
  <c r="T12" i="9"/>
  <c r="T11" i="9"/>
  <c r="T10" i="9"/>
  <c r="T103" i="9" s="1"/>
  <c r="T9" i="9"/>
  <c r="T8" i="9"/>
  <c r="T7" i="9"/>
  <c r="T6" i="9"/>
  <c r="T102" i="9" s="1"/>
  <c r="T5" i="9"/>
  <c r="T101" i="9" s="1"/>
  <c r="T4" i="9"/>
  <c r="T3" i="9"/>
  <c r="M85" i="9"/>
  <c r="M84" i="9"/>
  <c r="M83" i="9"/>
  <c r="M82" i="9"/>
  <c r="M81" i="9"/>
  <c r="M80" i="9"/>
  <c r="M97" i="9" s="1"/>
  <c r="M79" i="9"/>
  <c r="M78" i="9"/>
  <c r="M96" i="9" s="1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94" i="9" s="1"/>
  <c r="M64" i="9"/>
  <c r="M63" i="9"/>
  <c r="M62" i="9"/>
  <c r="M61" i="9"/>
  <c r="M125" i="9" s="1"/>
  <c r="M60" i="9"/>
  <c r="M59" i="9"/>
  <c r="M124" i="9" s="1"/>
  <c r="M58" i="9"/>
  <c r="M123" i="9" s="1"/>
  <c r="M57" i="9"/>
  <c r="M121" i="9" s="1"/>
  <c r="M56" i="9"/>
  <c r="M55" i="9"/>
  <c r="M120" i="9" s="1"/>
  <c r="M54" i="9"/>
  <c r="M53" i="9"/>
  <c r="M52" i="9"/>
  <c r="M51" i="9"/>
  <c r="M119" i="9" s="1"/>
  <c r="M50" i="9"/>
  <c r="M49" i="9"/>
  <c r="M48" i="9"/>
  <c r="M47" i="9"/>
  <c r="M118" i="9" s="1"/>
  <c r="M46" i="9"/>
  <c r="M117" i="9" s="1"/>
  <c r="M45" i="9"/>
  <c r="M44" i="9"/>
  <c r="M116" i="9" s="1"/>
  <c r="M43" i="9"/>
  <c r="M115" i="9" s="1"/>
  <c r="M42" i="9"/>
  <c r="M41" i="9"/>
  <c r="M40" i="9"/>
  <c r="M39" i="9"/>
  <c r="M38" i="9"/>
  <c r="M37" i="9"/>
  <c r="M36" i="9"/>
  <c r="M113" i="9" s="1"/>
  <c r="M35" i="9"/>
  <c r="M34" i="9"/>
  <c r="M33" i="9"/>
  <c r="M32" i="9"/>
  <c r="M31" i="9"/>
  <c r="M30" i="9"/>
  <c r="M29" i="9"/>
  <c r="M110" i="9" s="1"/>
  <c r="M28" i="9"/>
  <c r="M27" i="9"/>
  <c r="M91" i="9" s="1"/>
  <c r="M26" i="9"/>
  <c r="M109" i="9" s="1"/>
  <c r="M25" i="9"/>
  <c r="M24" i="9"/>
  <c r="M23" i="9"/>
  <c r="M108" i="9" s="1"/>
  <c r="M22" i="9"/>
  <c r="M21" i="9"/>
  <c r="M20" i="9"/>
  <c r="M19" i="9"/>
  <c r="M18" i="9"/>
  <c r="M17" i="9"/>
  <c r="M16" i="9"/>
  <c r="M105" i="9" s="1"/>
  <c r="M15" i="9"/>
  <c r="M14" i="9"/>
  <c r="M104" i="9" s="1"/>
  <c r="M13" i="9"/>
  <c r="M12" i="9"/>
  <c r="M11" i="9"/>
  <c r="M10" i="9"/>
  <c r="M9" i="9"/>
  <c r="M8" i="9"/>
  <c r="M7" i="9"/>
  <c r="M6" i="9"/>
  <c r="M102" i="9" s="1"/>
  <c r="M5" i="9"/>
  <c r="M101" i="9" s="1"/>
  <c r="M4" i="9"/>
  <c r="M3" i="9"/>
  <c r="M100" i="9" s="1"/>
  <c r="E163" i="9"/>
  <c r="HQ79" i="10" l="1"/>
  <c r="HQ117" i="10"/>
  <c r="HQ13" i="10"/>
  <c r="HQ59" i="10"/>
  <c r="HQ87" i="10"/>
  <c r="HQ4" i="10"/>
  <c r="C175" i="10"/>
  <c r="T100" i="9"/>
  <c r="AA105" i="9"/>
  <c r="AH110" i="9"/>
  <c r="EB99" i="9"/>
  <c r="FD95" i="9"/>
  <c r="BQ111" i="9"/>
  <c r="CL102" i="9"/>
  <c r="CL114" i="9"/>
  <c r="CL95" i="9"/>
  <c r="CS107" i="9"/>
  <c r="CS119" i="9"/>
  <c r="CS98" i="9"/>
  <c r="DG103" i="9"/>
  <c r="DG117" i="9"/>
  <c r="DG96" i="9"/>
  <c r="DU95" i="9"/>
  <c r="EB98" i="9"/>
  <c r="EI112" i="9"/>
  <c r="EI94" i="9"/>
  <c r="EP104" i="9"/>
  <c r="EP96" i="9"/>
  <c r="EW91" i="9"/>
  <c r="FK107" i="9"/>
  <c r="FK99" i="9"/>
  <c r="FY118" i="9"/>
  <c r="GF91" i="9"/>
  <c r="GM95" i="9"/>
  <c r="GT107" i="9"/>
  <c r="GT92" i="9"/>
  <c r="HA100" i="9"/>
  <c r="HH105" i="9"/>
  <c r="HH97" i="9"/>
  <c r="DN124" i="9"/>
  <c r="FY98" i="9"/>
  <c r="EP118" i="9"/>
  <c r="EP97" i="9"/>
  <c r="FR113" i="9"/>
  <c r="GF111" i="9"/>
  <c r="GT108" i="9"/>
  <c r="HA102" i="9"/>
  <c r="DG118" i="9"/>
  <c r="GT124" i="9"/>
  <c r="AA98" i="9"/>
  <c r="DG98" i="9"/>
  <c r="EW112" i="9"/>
  <c r="FD104" i="9"/>
  <c r="FR114" i="9"/>
  <c r="BC114" i="9"/>
  <c r="CZ95" i="9"/>
  <c r="DG107" i="9"/>
  <c r="DU96" i="9"/>
  <c r="GF112" i="9"/>
  <c r="GM118" i="9"/>
  <c r="M93" i="9"/>
  <c r="AH102" i="9"/>
  <c r="AO98" i="9"/>
  <c r="CE94" i="9"/>
  <c r="FK125" i="9"/>
  <c r="FY120" i="9"/>
  <c r="GF113" i="9"/>
  <c r="T117" i="9"/>
  <c r="T96" i="9"/>
  <c r="HN96" i="9" s="1"/>
  <c r="HO96" i="9" s="1"/>
  <c r="AV112" i="9"/>
  <c r="AV94" i="9"/>
  <c r="HN94" i="9" s="1"/>
  <c r="HO94" i="9" s="1"/>
  <c r="BC96" i="9"/>
  <c r="BJ91" i="9"/>
  <c r="BJ124" i="9"/>
  <c r="BQ114" i="9"/>
  <c r="CE112" i="9"/>
  <c r="CL118" i="9"/>
  <c r="CS91" i="9"/>
  <c r="DN100" i="9"/>
  <c r="DU105" i="9"/>
  <c r="DU97" i="9"/>
  <c r="EB110" i="9"/>
  <c r="EB125" i="9"/>
  <c r="EI95" i="9"/>
  <c r="EP108" i="9"/>
  <c r="EP120" i="9"/>
  <c r="EW113" i="9"/>
  <c r="FD105" i="9"/>
  <c r="GF102" i="9"/>
  <c r="GM107" i="9"/>
  <c r="CE110" i="9"/>
  <c r="AV100" i="9"/>
  <c r="BC97" i="9"/>
  <c r="BJ125" i="9"/>
  <c r="BX108" i="9"/>
  <c r="BX120" i="9"/>
  <c r="EB111" i="9"/>
  <c r="EW102" i="9"/>
  <c r="FD107" i="9"/>
  <c r="HA104" i="9"/>
  <c r="BJ98" i="9"/>
  <c r="DN95" i="9"/>
  <c r="DU107" i="9"/>
  <c r="DU119" i="9"/>
  <c r="DU99" i="9"/>
  <c r="EI103" i="9"/>
  <c r="EI117" i="9"/>
  <c r="EI96" i="9"/>
  <c r="EW95" i="9"/>
  <c r="FD98" i="9"/>
  <c r="FK112" i="9"/>
  <c r="FK94" i="9"/>
  <c r="FR104" i="9"/>
  <c r="FR96" i="9"/>
  <c r="FY91" i="9"/>
  <c r="FY124" i="9"/>
  <c r="GF95" i="9"/>
  <c r="GM92" i="9"/>
  <c r="GM98" i="9"/>
  <c r="GT94" i="9"/>
  <c r="HA118" i="9"/>
  <c r="HA96" i="9"/>
  <c r="HH91" i="9"/>
  <c r="GT98" i="9"/>
  <c r="DG108" i="9"/>
  <c r="CE102" i="9"/>
  <c r="CE114" i="9"/>
  <c r="CE95" i="9"/>
  <c r="CL107" i="9"/>
  <c r="CL99" i="9"/>
  <c r="CZ96" i="9"/>
  <c r="EB112" i="9"/>
  <c r="EB94" i="9"/>
  <c r="EI104" i="9"/>
  <c r="HA105" i="9"/>
  <c r="AA111" i="9"/>
  <c r="AA93" i="9"/>
  <c r="AV95" i="9"/>
  <c r="BC107" i="9"/>
  <c r="BC119" i="9"/>
  <c r="BC98" i="9"/>
  <c r="BQ117" i="9"/>
  <c r="BQ96" i="9"/>
  <c r="CS112" i="9"/>
  <c r="CZ104" i="9"/>
  <c r="DG91" i="9"/>
  <c r="DG124" i="9"/>
  <c r="FK100" i="9"/>
  <c r="FR105" i="9"/>
  <c r="FR97" i="9"/>
  <c r="FY110" i="9"/>
  <c r="FY125" i="9"/>
  <c r="GF103" i="9"/>
  <c r="GM108" i="9"/>
  <c r="GM120" i="9"/>
  <c r="GT113" i="9"/>
  <c r="CZ112" i="9"/>
  <c r="CL105" i="9"/>
  <c r="T107" i="9"/>
  <c r="AA112" i="9"/>
  <c r="AA94" i="9"/>
  <c r="AH104" i="9"/>
  <c r="AO91" i="9"/>
  <c r="AO124" i="9"/>
  <c r="BJ94" i="9"/>
  <c r="BQ104" i="9"/>
  <c r="BQ118" i="9"/>
  <c r="CS100" i="9"/>
  <c r="CZ105" i="9"/>
  <c r="DG110" i="9"/>
  <c r="DG125" i="9"/>
  <c r="DN103" i="9"/>
  <c r="DU108" i="9"/>
  <c r="DU120" i="9"/>
  <c r="EB113" i="9"/>
  <c r="EW103" i="9"/>
  <c r="FD108" i="9"/>
  <c r="FY111" i="9"/>
  <c r="GT102" i="9"/>
  <c r="GT114" i="9"/>
  <c r="GT95" i="9"/>
  <c r="HA107" i="9"/>
  <c r="HA99" i="9"/>
  <c r="HH93" i="9"/>
  <c r="EP111" i="9"/>
  <c r="EP93" i="9"/>
  <c r="FK102" i="9"/>
  <c r="FK114" i="9"/>
  <c r="FR107" i="9"/>
  <c r="HH94" i="9"/>
  <c r="EP98" i="9"/>
  <c r="M112" i="9"/>
  <c r="BJ113" i="9"/>
  <c r="CS102" i="9"/>
  <c r="CS95" i="9"/>
  <c r="CZ107" i="9"/>
  <c r="CZ98" i="9"/>
  <c r="DG93" i="9"/>
  <c r="DN96" i="9"/>
  <c r="EB102" i="9"/>
  <c r="EB95" i="9"/>
  <c r="EI119" i="9"/>
  <c r="EI98" i="9"/>
  <c r="EW117" i="9"/>
  <c r="EW96" i="9"/>
  <c r="FY112" i="9"/>
  <c r="GF104" i="9"/>
  <c r="GM124" i="9"/>
  <c r="HA92" i="9"/>
  <c r="HH98" i="9"/>
  <c r="T108" i="9"/>
  <c r="AH105" i="9"/>
  <c r="HN105" i="9" s="1"/>
  <c r="HO105" i="9" s="1"/>
  <c r="AH97" i="9"/>
  <c r="HN97" i="9" s="1"/>
  <c r="HO97" i="9" s="1"/>
  <c r="HN115" i="9"/>
  <c r="HO115" i="9" s="1"/>
  <c r="T120" i="9"/>
  <c r="AO111" i="9"/>
  <c r="AO93" i="9"/>
  <c r="AV103" i="9"/>
  <c r="BC108" i="9"/>
  <c r="BJ102" i="9"/>
  <c r="BJ114" i="9"/>
  <c r="BQ107" i="9"/>
  <c r="BQ119" i="9"/>
  <c r="BQ99" i="9"/>
  <c r="BX111" i="9"/>
  <c r="CE117" i="9"/>
  <c r="DG112" i="9"/>
  <c r="DG94" i="9"/>
  <c r="DN104" i="9"/>
  <c r="DU91" i="9"/>
  <c r="DU124" i="9"/>
  <c r="EI107" i="9"/>
  <c r="EI92" i="9"/>
  <c r="EI99" i="9"/>
  <c r="EP94" i="9"/>
  <c r="EW118" i="9"/>
  <c r="FK95" i="9"/>
  <c r="FY100" i="9"/>
  <c r="FY94" i="9"/>
  <c r="GF105" i="9"/>
  <c r="GF97" i="9"/>
  <c r="GM110" i="9"/>
  <c r="GM125" i="9"/>
  <c r="GT103" i="9"/>
  <c r="HA108" i="9"/>
  <c r="HA120" i="9"/>
  <c r="HH113" i="9"/>
  <c r="BX112" i="9"/>
  <c r="BX94" i="9"/>
  <c r="EW105" i="9"/>
  <c r="FD110" i="9"/>
  <c r="FD125" i="9"/>
  <c r="FR108" i="9"/>
  <c r="FR120" i="9"/>
  <c r="FY113" i="9"/>
  <c r="HH95" i="9"/>
  <c r="AH111" i="9"/>
  <c r="CS92" i="9"/>
  <c r="AA95" i="9"/>
  <c r="CL111" i="9"/>
  <c r="CL93" i="9"/>
  <c r="HN93" i="9" s="1"/>
  <c r="HO93" i="9" s="1"/>
  <c r="DG114" i="9"/>
  <c r="DG95" i="9"/>
  <c r="DN107" i="9"/>
  <c r="DN119" i="9"/>
  <c r="DN99" i="9"/>
  <c r="DU93" i="9"/>
  <c r="EB117" i="9"/>
  <c r="EB96" i="9"/>
  <c r="EP102" i="9"/>
  <c r="EP95" i="9"/>
  <c r="EW98" i="9"/>
  <c r="FD112" i="9"/>
  <c r="FD94" i="9"/>
  <c r="FK96" i="9"/>
  <c r="FR91" i="9"/>
  <c r="FR124" i="9"/>
  <c r="FY102" i="9"/>
  <c r="GF92" i="9"/>
  <c r="GM112" i="9"/>
  <c r="GM94" i="9"/>
  <c r="GT104" i="9"/>
  <c r="GT118" i="9"/>
  <c r="HA91" i="9"/>
  <c r="HN122" i="9"/>
  <c r="HO122" i="9" s="1"/>
  <c r="EW92" i="9"/>
  <c r="GM100" i="9"/>
  <c r="GT97" i="9"/>
  <c r="HA110" i="9"/>
  <c r="HH103" i="9"/>
  <c r="BJ107" i="9"/>
  <c r="BX95" i="9"/>
  <c r="M107" i="9"/>
  <c r="M98" i="9"/>
  <c r="BC94" i="9"/>
  <c r="EB105" i="9"/>
  <c r="EB97" i="9"/>
  <c r="EW108" i="9"/>
  <c r="AO114" i="9"/>
  <c r="CL94" i="9"/>
  <c r="BC112" i="9"/>
  <c r="CS118" i="9"/>
  <c r="AH124" i="9"/>
  <c r="CZ125" i="9"/>
  <c r="T95" i="9"/>
  <c r="AO95" i="9"/>
  <c r="M92" i="9"/>
  <c r="HN92" i="9" s="1"/>
  <c r="HO92" i="9" s="1"/>
  <c r="T112" i="9"/>
  <c r="T94" i="9"/>
  <c r="BC100" i="9"/>
  <c r="BJ105" i="9"/>
  <c r="BJ118" i="9"/>
  <c r="BJ97" i="9"/>
  <c r="CE108" i="9"/>
  <c r="CE120" i="9"/>
  <c r="CL113" i="9"/>
  <c r="HN90" i="9"/>
  <c r="FR98" i="9"/>
  <c r="AH99" i="9"/>
  <c r="HN121" i="9"/>
  <c r="HO121" i="9" s="1"/>
  <c r="HN116" i="9"/>
  <c r="HO116" i="9" s="1"/>
  <c r="HN123" i="9"/>
  <c r="HO123" i="9" s="1"/>
  <c r="HN91" i="9"/>
  <c r="HO91" i="9" s="1"/>
  <c r="HN100" i="9"/>
  <c r="HO100" i="9" s="1"/>
  <c r="HN108" i="9"/>
  <c r="HO108" i="9" s="1"/>
  <c r="HN101" i="9"/>
  <c r="HO101" i="9" s="1"/>
  <c r="DU98" i="9"/>
  <c r="DN98" i="9"/>
  <c r="CE99" i="9"/>
  <c r="AA124" i="9"/>
  <c r="BC118" i="9"/>
  <c r="GF114" i="9"/>
  <c r="GM119" i="9"/>
  <c r="HA117" i="9"/>
  <c r="DG113" i="9"/>
  <c r="HN109" i="9"/>
  <c r="HO109" i="9" s="1"/>
  <c r="T118" i="9"/>
  <c r="BC105" i="9"/>
  <c r="BJ110" i="9"/>
  <c r="BQ103" i="9"/>
  <c r="CE113" i="9"/>
  <c r="EW114" i="9"/>
  <c r="GT112" i="9"/>
  <c r="AV102" i="9"/>
  <c r="AV114" i="9"/>
  <c r="M114" i="9"/>
  <c r="M95" i="9"/>
  <c r="T119" i="9"/>
  <c r="AH117" i="9"/>
  <c r="HN117" i="9" s="1"/>
  <c r="HO117" i="9" s="1"/>
  <c r="BJ112" i="9"/>
  <c r="BX124" i="9"/>
  <c r="CZ118" i="9"/>
  <c r="EP125" i="9"/>
  <c r="FD120" i="9"/>
  <c r="FK113" i="9"/>
  <c r="HH112" i="9"/>
  <c r="T98" i="9"/>
  <c r="BX98" i="9"/>
  <c r="GF98" i="9"/>
  <c r="AO99" i="9"/>
  <c r="CS99" i="9"/>
  <c r="M103" i="9"/>
  <c r="AA113" i="9"/>
  <c r="CS114" i="9"/>
  <c r="EB114" i="9"/>
  <c r="EP112" i="9"/>
  <c r="GF118" i="9"/>
  <c r="FD99" i="9"/>
  <c r="AA114" i="9"/>
  <c r="DN118" i="9"/>
  <c r="HN106" i="9"/>
  <c r="HO106" i="9" s="1"/>
  <c r="AV99" i="9"/>
  <c r="CZ99" i="9"/>
  <c r="HH102" i="9"/>
  <c r="HH114" i="9"/>
  <c r="DU111" i="9"/>
  <c r="EP114" i="9"/>
  <c r="EW107" i="9"/>
  <c r="EW119" i="9"/>
  <c r="EW99" i="9"/>
  <c r="FK117" i="9"/>
  <c r="CL98" i="9"/>
  <c r="BC99" i="9"/>
  <c r="HA98" i="9"/>
  <c r="AH125" i="9"/>
  <c r="AV120" i="9"/>
  <c r="BC113" i="9"/>
  <c r="EB119" i="9"/>
  <c r="EP117" i="9"/>
  <c r="FD102" i="9"/>
  <c r="FD114" i="9"/>
  <c r="FR112" i="9"/>
  <c r="GF124" i="9"/>
  <c r="GM114" i="9"/>
  <c r="HA112" i="9"/>
  <c r="HH118" i="9"/>
  <c r="T114" i="9"/>
  <c r="AA119" i="9"/>
  <c r="AO117" i="9"/>
  <c r="CE124" i="9"/>
  <c r="AH112" i="9"/>
  <c r="BX118" i="9"/>
  <c r="HA114" i="9"/>
  <c r="AV110" i="9"/>
  <c r="HN110" i="9" s="1"/>
  <c r="HO110" i="9" s="1"/>
  <c r="AV125" i="9"/>
  <c r="BJ108" i="9"/>
  <c r="BJ120" i="9"/>
  <c r="BQ113" i="9"/>
  <c r="CE111" i="9"/>
  <c r="CZ102" i="9"/>
  <c r="CZ114" i="9"/>
  <c r="DN112" i="9"/>
  <c r="EI114" i="9"/>
  <c r="FD118" i="9"/>
  <c r="M111" i="9"/>
  <c r="HN111" i="9" s="1"/>
  <c r="HO111" i="9" s="1"/>
  <c r="AH114" i="9"/>
  <c r="AO107" i="9"/>
  <c r="AO119" i="9"/>
  <c r="BC117" i="9"/>
  <c r="CL104" i="9"/>
  <c r="DU118" i="9"/>
  <c r="HQ60" i="9"/>
  <c r="HQ40" i="9"/>
  <c r="HQ52" i="9"/>
  <c r="HQ80" i="9"/>
  <c r="HQ33" i="9"/>
  <c r="HQ25" i="9"/>
  <c r="HQ15" i="9"/>
  <c r="HQ47" i="9"/>
  <c r="HQ30" i="9"/>
  <c r="HQ9" i="9"/>
  <c r="HQ67" i="9"/>
  <c r="HQ61" i="9"/>
  <c r="HQ53" i="9"/>
  <c r="HQ17" i="9"/>
  <c r="HQ27" i="9"/>
  <c r="HQ59" i="9"/>
  <c r="HQ70" i="9"/>
  <c r="HQ29" i="9"/>
  <c r="HQ50" i="9"/>
  <c r="HQ19" i="9"/>
  <c r="HQ82" i="9"/>
  <c r="HQ64" i="9"/>
  <c r="HQ12" i="9"/>
  <c r="HQ36" i="9"/>
  <c r="HQ68" i="9"/>
  <c r="HQ38" i="9"/>
  <c r="HQ8" i="9"/>
  <c r="HQ49" i="9"/>
  <c r="HQ7" i="9"/>
  <c r="HQ81" i="9"/>
  <c r="HQ39" i="9"/>
  <c r="HQ20" i="9"/>
  <c r="HQ71" i="9"/>
  <c r="HQ41" i="9"/>
  <c r="HQ83" i="9"/>
  <c r="HQ11" i="9"/>
  <c r="HQ73" i="9"/>
  <c r="HQ22" i="9"/>
  <c r="HQ63" i="9"/>
  <c r="HQ84" i="9"/>
  <c r="HQ74" i="9"/>
  <c r="HQ54" i="9"/>
  <c r="HQ13" i="9"/>
  <c r="HQ34" i="9"/>
  <c r="HQ44" i="9"/>
  <c r="HQ24" i="9"/>
  <c r="HQ65" i="9"/>
  <c r="HQ43" i="9"/>
  <c r="HQ21" i="9"/>
  <c r="HQ58" i="9"/>
  <c r="HQ48" i="9"/>
  <c r="HQ77" i="9"/>
  <c r="HQ76" i="9"/>
  <c r="HQ78" i="9"/>
  <c r="HQ3" i="9"/>
  <c r="HQ31" i="9"/>
  <c r="HQ42" i="9"/>
  <c r="HQ5" i="9"/>
  <c r="HQ23" i="9"/>
  <c r="HQ4" i="9"/>
  <c r="HQ72" i="9"/>
  <c r="HQ57" i="9"/>
  <c r="HQ16" i="9"/>
  <c r="HQ26" i="9"/>
  <c r="HQ35" i="9"/>
  <c r="HQ79" i="9"/>
  <c r="HQ32" i="9"/>
  <c r="HQ14" i="9"/>
  <c r="HQ69" i="9"/>
  <c r="HQ51" i="9"/>
  <c r="HQ18" i="9"/>
  <c r="HQ45" i="9"/>
  <c r="HQ62" i="9"/>
  <c r="HQ6" i="9"/>
  <c r="HQ28" i="9"/>
  <c r="HQ46" i="9"/>
  <c r="HQ85" i="9"/>
  <c r="HQ10" i="9"/>
  <c r="HQ75" i="9"/>
  <c r="HQ37" i="9"/>
  <c r="HQ66" i="9"/>
  <c r="HN95" i="9" l="1"/>
  <c r="HO95" i="9" s="1"/>
  <c r="HN113" i="9"/>
  <c r="HO113" i="9" s="1"/>
  <c r="HN118" i="9"/>
  <c r="HO118" i="9" s="1"/>
  <c r="HN99" i="9"/>
  <c r="HO99" i="9" s="1"/>
  <c r="HN112" i="9"/>
  <c r="HO112" i="9" s="1"/>
  <c r="HN124" i="9"/>
  <c r="HO124" i="9" s="1"/>
  <c r="HN102" i="9"/>
  <c r="HO102" i="9" s="1"/>
  <c r="HN98" i="9"/>
  <c r="HO98" i="9" s="1"/>
  <c r="HN104" i="9"/>
  <c r="HO104" i="9" s="1"/>
  <c r="HN119" i="9"/>
  <c r="HO119" i="9" s="1"/>
  <c r="HN103" i="9"/>
  <c r="HO103" i="9" s="1"/>
  <c r="HN120" i="9"/>
  <c r="HO120" i="9" s="1"/>
  <c r="HN107" i="9"/>
  <c r="HO107" i="9" s="1"/>
  <c r="HN125" i="9"/>
  <c r="HO125" i="9" s="1"/>
  <c r="C128" i="9"/>
  <c r="HN114" i="9"/>
  <c r="HO114" i="9" s="1"/>
  <c r="HO90" i="9" l="1"/>
  <c r="C127" i="9" s="1"/>
  <c r="HR92" i="9"/>
  <c r="HR113" i="9"/>
  <c r="HR112" i="9"/>
  <c r="HR96" i="9"/>
  <c r="HR105" i="9"/>
  <c r="HR116" i="9"/>
  <c r="HR120" i="9"/>
  <c r="HR115" i="9"/>
  <c r="HR103" i="9"/>
  <c r="HR93" i="9"/>
  <c r="HR119" i="9"/>
  <c r="HR102" i="9"/>
  <c r="HR109" i="9"/>
  <c r="HR123" i="9"/>
  <c r="HR110" i="9"/>
  <c r="HR98" i="9"/>
  <c r="HR94" i="9"/>
  <c r="HR104" i="9"/>
  <c r="HR114" i="9"/>
  <c r="HR125" i="9"/>
  <c r="HR91" i="9"/>
  <c r="HR97" i="9"/>
  <c r="HR121" i="9"/>
  <c r="HR108" i="9"/>
  <c r="HR118" i="9"/>
  <c r="HR101" i="9"/>
  <c r="HR117" i="9"/>
  <c r="HR124" i="9"/>
  <c r="HR95" i="9"/>
  <c r="HR100" i="9"/>
  <c r="HR111" i="9"/>
  <c r="HR107" i="9"/>
  <c r="HR99" i="9"/>
  <c r="C129" i="9" l="1"/>
  <c r="C130" i="9"/>
  <c r="HO139" i="10"/>
  <c r="HO163" i="10"/>
  <c r="HO132" i="10"/>
  <c r="HO145" i="10"/>
  <c r="HO153" i="10"/>
  <c r="HO136" i="10"/>
  <c r="HO141" i="10"/>
  <c r="HO144" i="10"/>
  <c r="HO162" i="10"/>
  <c r="HO138" i="10"/>
  <c r="HO147" i="10"/>
  <c r="HO156" i="10"/>
  <c r="HO134" i="10"/>
  <c r="HO150" i="10"/>
  <c r="HO135" i="10"/>
  <c r="HO161" i="10"/>
  <c r="HO170" i="10"/>
  <c r="HO165" i="10"/>
  <c r="HO164" i="10"/>
  <c r="HO167" i="10"/>
  <c r="HO155" i="10"/>
  <c r="HO159" i="10"/>
  <c r="HO160" i="10"/>
  <c r="HO166" i="10"/>
  <c r="HO146" i="10"/>
  <c r="HO137" i="10"/>
  <c r="HO151" i="10"/>
  <c r="HO133" i="10"/>
  <c r="HO157" i="10"/>
  <c r="HO154" i="10"/>
  <c r="HO143" i="10"/>
  <c r="HO168" i="10"/>
  <c r="HO158" i="10"/>
  <c r="HO148" i="10"/>
  <c r="HO140" i="10"/>
  <c r="HO142" i="10"/>
  <c r="HO169" i="10"/>
  <c r="HO149" i="10"/>
  <c r="HO152" i="10"/>
  <c r="HR132" i="10"/>
  <c r="HR150" i="10"/>
  <c r="HR143" i="10"/>
  <c r="HR158" i="10"/>
  <c r="HR164" i="10"/>
  <c r="HR142" i="10"/>
  <c r="HR156" i="10"/>
  <c r="HR154" i="10"/>
  <c r="HR161" i="10"/>
  <c r="HR146" i="10"/>
  <c r="HR139" i="10"/>
  <c r="HR155" i="10"/>
  <c r="HR134" i="10"/>
  <c r="HR170" i="10"/>
  <c r="HR167" i="10"/>
  <c r="HR135" i="10"/>
  <c r="HR159" i="10"/>
  <c r="HR163" i="10"/>
  <c r="HR148" i="10"/>
  <c r="HR145" i="10"/>
  <c r="HR144" i="10"/>
  <c r="HR138" i="10"/>
  <c r="HR152" i="10"/>
  <c r="HR140" i="10"/>
  <c r="HR153" i="10"/>
  <c r="HR151" i="10"/>
  <c r="HR157" i="10"/>
  <c r="HR133" i="10"/>
  <c r="HR169" i="10"/>
  <c r="HR162" i="10"/>
  <c r="HR166" i="10"/>
  <c r="HR149" i="10"/>
  <c r="HR137" i="10"/>
  <c r="HR160" i="10"/>
  <c r="HR147" i="10"/>
  <c r="HR141" i="10"/>
  <c r="HR136" i="10"/>
  <c r="HR165" i="10"/>
  <c r="HR168" i="10"/>
</calcChain>
</file>

<file path=xl/sharedStrings.xml><?xml version="1.0" encoding="utf-8"?>
<sst xmlns="http://schemas.openxmlformats.org/spreadsheetml/2006/main" count="1934" uniqueCount="566">
  <si>
    <t>Machine Code</t>
  </si>
  <si>
    <t>Machine Name</t>
  </si>
  <si>
    <t>Item No</t>
  </si>
  <si>
    <t>Item Name</t>
  </si>
  <si>
    <t>Item Weight (kg)</t>
  </si>
  <si>
    <t>Standard Rate (ton/Hour)</t>
  </si>
  <si>
    <t>YTD Finished Product (pcs)</t>
  </si>
  <si>
    <t>YTD Finished Product (ton)</t>
  </si>
  <si>
    <t>YTD Per Machine (pcs)</t>
  </si>
  <si>
    <t>YTD Per Machine (ton)</t>
  </si>
  <si>
    <t>Output Rate (ton/Hour)</t>
  </si>
  <si>
    <t>Running Hour</t>
  </si>
  <si>
    <t>Waste (ton)</t>
  </si>
  <si>
    <t>BS Produksi (ton)</t>
  </si>
  <si>
    <t>Daily Finished Product (pcs)</t>
  </si>
  <si>
    <t>Daily Finished Product (ton)</t>
  </si>
  <si>
    <t>E1</t>
  </si>
  <si>
    <t>BATTENFELD DOUBLE 72-122014</t>
  </si>
  <si>
    <t>PMPICCAWM040</t>
  </si>
  <si>
    <t>Pow Max Pipa 4M Aw3/4</t>
  </si>
  <si>
    <t>PMPICCAWM058</t>
  </si>
  <si>
    <t>Pow Max Pipa 5,8M Aw3/4</t>
  </si>
  <si>
    <t>E10</t>
  </si>
  <si>
    <t>JURRY FOURPLE 65-092013</t>
  </si>
  <si>
    <t>PMPIAAC0P040</t>
  </si>
  <si>
    <t>Pow Max Pipa Polos 4M C 5/8</t>
  </si>
  <si>
    <t>POPIAAC0P040</t>
  </si>
  <si>
    <t>Pow Pipa  Polos 4M C 5/8</t>
  </si>
  <si>
    <t>E11</t>
  </si>
  <si>
    <t>JURRY SINGLE 65-092013</t>
  </si>
  <si>
    <t>POPIIIC0P040</t>
  </si>
  <si>
    <t>Pow Pipa 4M C 3</t>
  </si>
  <si>
    <t>POPIJJC0P040</t>
  </si>
  <si>
    <t>Pow Pipa 4M C 4</t>
  </si>
  <si>
    <t>E12</t>
  </si>
  <si>
    <t>JURRY DOUBLE 65-092013</t>
  </si>
  <si>
    <t>POPIFFD0P040</t>
  </si>
  <si>
    <t>Pow Pipa 4M D1 1/2</t>
  </si>
  <si>
    <t>POPIGGC0P040</t>
  </si>
  <si>
    <t>Pow Pipa 4M C 2</t>
  </si>
  <si>
    <t>E14</t>
  </si>
  <si>
    <t>POPIBBC0P040</t>
  </si>
  <si>
    <t>Pow Pipa 4M C 1/2</t>
  </si>
  <si>
    <t>E15</t>
  </si>
  <si>
    <t>POPIDDAWP040</t>
  </si>
  <si>
    <t>Pow Pipa 4M Aw1</t>
  </si>
  <si>
    <t>POPIDDC0P040</t>
  </si>
  <si>
    <t>Pow Pipa 4M C 1</t>
  </si>
  <si>
    <t>E17</t>
  </si>
  <si>
    <t>JURRY SINGLE 80-122015</t>
  </si>
  <si>
    <t>POPIHHC0P040</t>
  </si>
  <si>
    <t>Pow Pipa 4M C 2 1/2</t>
  </si>
  <si>
    <t>E18</t>
  </si>
  <si>
    <t>JURRY FOURPLE 65-122015</t>
  </si>
  <si>
    <t>E19</t>
  </si>
  <si>
    <t>JURRY SINGLE 65-122015</t>
  </si>
  <si>
    <t>E2</t>
  </si>
  <si>
    <t>BATTENFELD SINGLE 63-122014</t>
  </si>
  <si>
    <t>PMPIJJAWM040</t>
  </si>
  <si>
    <t>Pow Max Pipa 4M Aw4</t>
  </si>
  <si>
    <t>E20</t>
  </si>
  <si>
    <t>E21</t>
  </si>
  <si>
    <t>E22</t>
  </si>
  <si>
    <t>JURRY DOUBLE 65-122015</t>
  </si>
  <si>
    <t>PMPCAAD0M029</t>
  </si>
  <si>
    <t>Pow Max Pipa Conduit 2,9M D 20mm</t>
  </si>
  <si>
    <t>PMPIBBAWM040</t>
  </si>
  <si>
    <t>Pow Max Pipa 4M Aw1/2</t>
  </si>
  <si>
    <t>POPIBBAWP040</t>
  </si>
  <si>
    <t>Pow Pipa 4M Aw1/2</t>
  </si>
  <si>
    <t>E23</t>
  </si>
  <si>
    <t>WONPLUS DOUBLE 80-032016</t>
  </si>
  <si>
    <t>PMPIIID0M040</t>
  </si>
  <si>
    <t>Pow Max Pipa 4M D3</t>
  </si>
  <si>
    <t>PMPIJJD0M040</t>
  </si>
  <si>
    <t>Pow Max Pipa 4M D4</t>
  </si>
  <si>
    <t>E24</t>
  </si>
  <si>
    <t>E25</t>
  </si>
  <si>
    <t>WONPLUS SINGLE 80-082016</t>
  </si>
  <si>
    <t>E26</t>
  </si>
  <si>
    <t>WONPLUS DOUBLE 80-082016</t>
  </si>
  <si>
    <t>PMPIDDAWM040</t>
  </si>
  <si>
    <t>Pow Max Pipa 4M Aw1</t>
  </si>
  <si>
    <t>PMPIDDAWM058</t>
  </si>
  <si>
    <t>Pow Max Pipa 5,8M Aw1</t>
  </si>
  <si>
    <t>E27</t>
  </si>
  <si>
    <t>WONPLUS FOURPLE 65-082016</t>
  </si>
  <si>
    <t>POPICCAWP040</t>
  </si>
  <si>
    <t>Pow Pipa 4M Aw3/4</t>
  </si>
  <si>
    <t>E28</t>
  </si>
  <si>
    <t>E29</t>
  </si>
  <si>
    <t>PMPIBBAWM058</t>
  </si>
  <si>
    <t>Pow Max Pipa 5,8M Aw1/2</t>
  </si>
  <si>
    <t>POPICCC0P040</t>
  </si>
  <si>
    <t>Pow Pipa 4M C 3/4</t>
  </si>
  <si>
    <t>E3</t>
  </si>
  <si>
    <t>E30</t>
  </si>
  <si>
    <t>E31</t>
  </si>
  <si>
    <t>POPIBBC0P058</t>
  </si>
  <si>
    <t>Pow Pipa 5,8M C 1/2</t>
  </si>
  <si>
    <t>E32</t>
  </si>
  <si>
    <t>WONPLUS SINGLE S# 80-082017</t>
  </si>
  <si>
    <t>PMPIIID0M058</t>
  </si>
  <si>
    <t>Pow Max Pipa 5,8M D3</t>
  </si>
  <si>
    <t>E33</t>
  </si>
  <si>
    <t>JURRY GUTTER 65-082017</t>
  </si>
  <si>
    <t>POGUKKX0P040</t>
  </si>
  <si>
    <t>Pow Gutter 140Mm</t>
  </si>
  <si>
    <t>E34</t>
  </si>
  <si>
    <t>WONPLUS DOUBLE 80-082017</t>
  </si>
  <si>
    <t>POPIIID0P040</t>
  </si>
  <si>
    <t>Pow Pipa 4M D3</t>
  </si>
  <si>
    <t>E35</t>
  </si>
  <si>
    <t>PMPIJJD0M058</t>
  </si>
  <si>
    <t>Pow Max Pipa 5,8M D4</t>
  </si>
  <si>
    <t>E4</t>
  </si>
  <si>
    <t>E5</t>
  </si>
  <si>
    <t>TWISIC SINGLE 75-092013</t>
  </si>
  <si>
    <t>POPIJJC0P058</t>
  </si>
  <si>
    <t>Pow Pipa 5,8M C 4</t>
  </si>
  <si>
    <t>E6</t>
  </si>
  <si>
    <t>TWISIC DOUBLE 75-092013</t>
  </si>
  <si>
    <t>E7</t>
  </si>
  <si>
    <t>E8</t>
  </si>
  <si>
    <t>E9</t>
  </si>
  <si>
    <t>PMPIFFD0M040</t>
  </si>
  <si>
    <t>Pow Max Pipa 4M D1 1/2</t>
  </si>
  <si>
    <t>PMPIFFD0M058</t>
  </si>
  <si>
    <t>Pow Max Pipa 5,8M D1 1/2</t>
  </si>
  <si>
    <t>I1</t>
  </si>
  <si>
    <t>Mesin Inject  380-0920113</t>
  </si>
  <si>
    <t>I10</t>
  </si>
  <si>
    <t>Mesin Inject  320-032015</t>
  </si>
  <si>
    <t>I11</t>
  </si>
  <si>
    <t>Mesin Inject  380-032015</t>
  </si>
  <si>
    <t>POFIJJD0E001</t>
  </si>
  <si>
    <t>Pow Fit Elbow  D4</t>
  </si>
  <si>
    <t>I13</t>
  </si>
  <si>
    <t>Mesin Inject  380-092013</t>
  </si>
  <si>
    <t>POFIGGD0T001</t>
  </si>
  <si>
    <t>Pow Fit Tee D2</t>
  </si>
  <si>
    <t>I14</t>
  </si>
  <si>
    <t>Mesin Inject  160-092013</t>
  </si>
  <si>
    <t>POFIBBAWVS01</t>
  </si>
  <si>
    <t>Pow Fit Valve Sock Aw1/2</t>
  </si>
  <si>
    <t>POFIDDAWFS01</t>
  </si>
  <si>
    <t>Pow Fit Faucet Sock Aw1</t>
  </si>
  <si>
    <t>I15</t>
  </si>
  <si>
    <t>POFIGGD0E001</t>
  </si>
  <si>
    <t>Pow Fit Elbow  D2</t>
  </si>
  <si>
    <t>I16</t>
  </si>
  <si>
    <t>POFICCAWS001</t>
  </si>
  <si>
    <t>Pow Fit Sock Aw3/4</t>
  </si>
  <si>
    <t>I17</t>
  </si>
  <si>
    <t>Mesin Inject  160-032015</t>
  </si>
  <si>
    <t>I18</t>
  </si>
  <si>
    <t>I19</t>
  </si>
  <si>
    <t>Mesin Inject  190-092013</t>
  </si>
  <si>
    <t>POFIHHD0E001</t>
  </si>
  <si>
    <t>Pow Fit Elbow  D2 1/2</t>
  </si>
  <si>
    <t>I20</t>
  </si>
  <si>
    <t>Mesin Inject  260-092017</t>
  </si>
  <si>
    <t>POFIIID0E001</t>
  </si>
  <si>
    <t>Pow Fit Elbow  D3</t>
  </si>
  <si>
    <t>I21</t>
  </si>
  <si>
    <t>POFIBBAWE001</t>
  </si>
  <si>
    <t>Pow Fit Elbow Aw1/2</t>
  </si>
  <si>
    <t>I22</t>
  </si>
  <si>
    <t>I23</t>
  </si>
  <si>
    <t>Mesin Inject  320-092017</t>
  </si>
  <si>
    <t>I24</t>
  </si>
  <si>
    <t>POFIBBAWFT01</t>
  </si>
  <si>
    <t>Pow Fit Faucet Tee Aw1/2</t>
  </si>
  <si>
    <t>I25</t>
  </si>
  <si>
    <t>POFICCAWE001</t>
  </si>
  <si>
    <t>Pow Fit Elbow Aw3/4</t>
  </si>
  <si>
    <t>I26</t>
  </si>
  <si>
    <t>Mesin Inject  190-072014</t>
  </si>
  <si>
    <t>I27</t>
  </si>
  <si>
    <t>POFIBBAWT001</t>
  </si>
  <si>
    <t>Pow Fit Tee Aw1/2</t>
  </si>
  <si>
    <t>I28</t>
  </si>
  <si>
    <t>I29</t>
  </si>
  <si>
    <t>POFIDDAWT001</t>
  </si>
  <si>
    <t>Pow Fit Tee Aw1</t>
  </si>
  <si>
    <t>I3</t>
  </si>
  <si>
    <t>Mesin Inject  320-092013</t>
  </si>
  <si>
    <t>POFIDDAWE001</t>
  </si>
  <si>
    <t>Pow Fit Elbow Aw1</t>
  </si>
  <si>
    <t>I30</t>
  </si>
  <si>
    <t>Mesin Inject  190-032015</t>
  </si>
  <si>
    <t>POFIBBAWFS01</t>
  </si>
  <si>
    <t>Pow Fit Faucet Sock Aw1/2</t>
  </si>
  <si>
    <t>I31</t>
  </si>
  <si>
    <t>POFICCAWT001</t>
  </si>
  <si>
    <t>Pow Fit Tee Aw3/4</t>
  </si>
  <si>
    <t>I32</t>
  </si>
  <si>
    <t>POFIBBAWFE01</t>
  </si>
  <si>
    <t>Pow Fit Faucet Elbow Aw1/2</t>
  </si>
  <si>
    <t>I33</t>
  </si>
  <si>
    <t>I34</t>
  </si>
  <si>
    <t>POFIBBAWFE02</t>
  </si>
  <si>
    <t>Pow Fit Faucet Elbow Aw1/2 Metal</t>
  </si>
  <si>
    <t>I35</t>
  </si>
  <si>
    <t>Mesin Inject  160-072014</t>
  </si>
  <si>
    <t>I36</t>
  </si>
  <si>
    <t>POFICCAWFS01</t>
  </si>
  <si>
    <t>Pow Fit Faucet Sock Aw3/4</t>
  </si>
  <si>
    <t>POFIFFD0E001</t>
  </si>
  <si>
    <t>Pow Fit Elbow  D1 1/2</t>
  </si>
  <si>
    <t>I37</t>
  </si>
  <si>
    <t>I38</t>
  </si>
  <si>
    <t>POFIEED0E001</t>
  </si>
  <si>
    <t>Pow Fit Elbow  D1 1/4</t>
  </si>
  <si>
    <t>I39</t>
  </si>
  <si>
    <t>I4</t>
  </si>
  <si>
    <t>Mesin Inject  260-092013</t>
  </si>
  <si>
    <t>I5</t>
  </si>
  <si>
    <t>I6</t>
  </si>
  <si>
    <t>Mesin Inject  380-122016</t>
  </si>
  <si>
    <t>I7</t>
  </si>
  <si>
    <t>Mesin Inject  260-032015</t>
  </si>
  <si>
    <t>I9</t>
  </si>
  <si>
    <t>AVAILAB</t>
  </si>
  <si>
    <t>BATTENFELD 2 LINE No 1</t>
  </si>
  <si>
    <t>BATTENFELD 2 LINE No 2</t>
  </si>
  <si>
    <t>BATTENFELD 2 LINE No 3</t>
  </si>
  <si>
    <t>BATTENFELD 1 LINE No 4</t>
  </si>
  <si>
    <t>TWISIC 1 LINE No 5</t>
  </si>
  <si>
    <t>TWISIC 2 LINE No 6</t>
  </si>
  <si>
    <t>TWISIC 2 LINE No 7</t>
  </si>
  <si>
    <t>TWISIC 1 LINE No 8</t>
  </si>
  <si>
    <t>TWISIC 2 LINE No 9</t>
  </si>
  <si>
    <t>JURRY 4 LINE No 10</t>
  </si>
  <si>
    <t>JURRY 1 LINE LAMA No 11</t>
  </si>
  <si>
    <t>JURRY GUTTER No 11A</t>
  </si>
  <si>
    <t>JURRY 2 LINE No 12</t>
  </si>
  <si>
    <t>E13</t>
  </si>
  <si>
    <t>JURRY 4 LINE No 13</t>
  </si>
  <si>
    <t>JURRY 4 LINE No 14</t>
  </si>
  <si>
    <t>WONPLUS 2 LINE BSR No 14A</t>
  </si>
  <si>
    <t>JURRY 2 LINE No 15</t>
  </si>
  <si>
    <t>E16</t>
  </si>
  <si>
    <t>JURRY 1 LINE BARU No 16</t>
  </si>
  <si>
    <t>JURRY 1 LINE BARU No 17</t>
  </si>
  <si>
    <t>JURRY 4 LINE BARU No 18</t>
  </si>
  <si>
    <t>JURRY 1 LINE BARU No 19</t>
  </si>
  <si>
    <t>JURRY 4 LINE BARU No 20</t>
  </si>
  <si>
    <t>JURRY 1 LINE BARU No 21</t>
  </si>
  <si>
    <t>JURRY 2 LINE BARU No 22</t>
  </si>
  <si>
    <t>WONPLUS 2 LINE BSR No 23</t>
  </si>
  <si>
    <t>JURRY 1 LINE BESAR No 24</t>
  </si>
  <si>
    <t>WONPLUS 1 LINE No 25</t>
  </si>
  <si>
    <t>WONPLUS 2 LINE No 26</t>
  </si>
  <si>
    <t>WONPLUS 4 LINE No 27</t>
  </si>
  <si>
    <t>WONPLUS 1 LINE No 28</t>
  </si>
  <si>
    <t>WONPLUS 4 LINE No 29</t>
  </si>
  <si>
    <t>WONPLUS 2 LINE No 30</t>
  </si>
  <si>
    <t>WONPLUS 4 LINE No 31</t>
  </si>
  <si>
    <t>WONPLUS 1 LINE SNI No 32</t>
  </si>
  <si>
    <t>SENIN</t>
  </si>
  <si>
    <t>SELASA</t>
  </si>
  <si>
    <t>RABU</t>
  </si>
  <si>
    <t>KAMIS</t>
  </si>
  <si>
    <t>JUMAT</t>
  </si>
  <si>
    <t>SABTU</t>
  </si>
  <si>
    <t>MINGGU</t>
  </si>
  <si>
    <t>HASIL (pcs)</t>
  </si>
  <si>
    <t>HASIL (ton)</t>
  </si>
  <si>
    <t>STANDART</t>
  </si>
  <si>
    <t>PRODUKTIFITAS PRODUKSI</t>
  </si>
  <si>
    <t>Mesin Availability</t>
  </si>
  <si>
    <t>BS</t>
  </si>
  <si>
    <t>QUALITY</t>
  </si>
  <si>
    <t>WONPLUS 1 LINE</t>
  </si>
  <si>
    <t>Availability</t>
  </si>
  <si>
    <t>Produktifitas</t>
  </si>
  <si>
    <t>Quality</t>
  </si>
  <si>
    <t>OEE</t>
  </si>
  <si>
    <t>Mesin Inject  380 no 1</t>
  </si>
  <si>
    <t>I2</t>
  </si>
  <si>
    <t>Mesin Inject  320 no 2</t>
  </si>
  <si>
    <t>Mesin Inject  320 no 3</t>
  </si>
  <si>
    <t>Mesin Inject  260 no 4</t>
  </si>
  <si>
    <t>Mesin Inject  190 no 5</t>
  </si>
  <si>
    <t>Mesin Inject  380 no 6</t>
  </si>
  <si>
    <t>Mesin Inject  260 no 7</t>
  </si>
  <si>
    <t>I8</t>
  </si>
  <si>
    <t>Mesin Inject  260 no 8</t>
  </si>
  <si>
    <t>Mesin Inject  260 no 9</t>
  </si>
  <si>
    <t>Mesin Inject  320 no 10</t>
  </si>
  <si>
    <t>Mesin Inject  380 no 11</t>
  </si>
  <si>
    <t>I12</t>
  </si>
  <si>
    <t>Mesin Inject  660 no 12</t>
  </si>
  <si>
    <t>Mesin Inject  380 no 13</t>
  </si>
  <si>
    <t>Mesin Inject  160 no 14</t>
  </si>
  <si>
    <t>Mesin Inject  160 no 15</t>
  </si>
  <si>
    <t>Mesin Inject  160 no 16</t>
  </si>
  <si>
    <t>Mesin Inject  160 no 17</t>
  </si>
  <si>
    <t>Mesin Inject  160 no 18</t>
  </si>
  <si>
    <t>Mesin Inject  190 no 19</t>
  </si>
  <si>
    <t>Mesin Inject  260 no 20</t>
  </si>
  <si>
    <t>Mesin Inject  260 no 21</t>
  </si>
  <si>
    <t>Mesin Inject  260 no 22</t>
  </si>
  <si>
    <t>Mesin Inject  320 no 23</t>
  </si>
  <si>
    <t>Mesin Inject  320 no 24</t>
  </si>
  <si>
    <t>Mesin Inject  320 no 25</t>
  </si>
  <si>
    <t>Mesin Inject  190 no 26</t>
  </si>
  <si>
    <t>Mesin Inject  190 no 27</t>
  </si>
  <si>
    <t>Mesin Inject  190 no 28</t>
  </si>
  <si>
    <t>Mesin Inject  190 no 29</t>
  </si>
  <si>
    <t>Mesin Inject  190 no 30</t>
  </si>
  <si>
    <t>Mesin Inject  190 no 31</t>
  </si>
  <si>
    <t>Mesin Inject  190 no 32</t>
  </si>
  <si>
    <t>Mesin Inject  160 no 33</t>
  </si>
  <si>
    <t>Mesin Inject  160 no 34</t>
  </si>
  <si>
    <t>Mesin Inject  160 no 35</t>
  </si>
  <si>
    <t>Mesin Inject  160 no 36</t>
  </si>
  <si>
    <t>Mesin Inject  160 no 37</t>
  </si>
  <si>
    <t>Mesin Inject  160 no 38</t>
  </si>
  <si>
    <t>Mesin Inject  160 no 39</t>
  </si>
  <si>
    <t>POPIEEC0P040</t>
  </si>
  <si>
    <t>Pow Pipa 4M C 1 1/4</t>
  </si>
  <si>
    <t>POPIHHD0P040</t>
  </si>
  <si>
    <t>Pow Pipa 4M D2 1/2</t>
  </si>
  <si>
    <t>PMPILLD0M040</t>
  </si>
  <si>
    <t>Pow Max Pipa 4M D6</t>
  </si>
  <si>
    <t>PMPIGGAWM040</t>
  </si>
  <si>
    <t>Pow Max Pipa 4M Aw2</t>
  </si>
  <si>
    <t>PMPIGGAWM058</t>
  </si>
  <si>
    <t>Pow Max Pipa 5,8M Aw2</t>
  </si>
  <si>
    <t>PMPIIIAWM040</t>
  </si>
  <si>
    <t>Pow Max Pipa 4M Aw3</t>
  </si>
  <si>
    <t>POFIJJD0T001</t>
  </si>
  <si>
    <t>Pow Fit Tee D4</t>
  </si>
  <si>
    <t>Mesin Inject  660-122016</t>
  </si>
  <si>
    <t>POFIDDAWVS01</t>
  </si>
  <si>
    <t>Pow Fit Valve Sock Aw1</t>
  </si>
  <si>
    <t>POFIBBAWC001</t>
  </si>
  <si>
    <t>Pow Fit Cap Aw1/2</t>
  </si>
  <si>
    <t>POFIHHD0T001</t>
  </si>
  <si>
    <t>Pow Fit Tee D2 1/2</t>
  </si>
  <si>
    <t>POFIHGD0I001</t>
  </si>
  <si>
    <t>Pow Fit Increaser D2 1/2X2</t>
  </si>
  <si>
    <t>POFIIID0C001</t>
  </si>
  <si>
    <t>Pow Fit Cap D3</t>
  </si>
  <si>
    <t>POFIBBAWS001</t>
  </si>
  <si>
    <t>Pow Fit Sock Aw1/2</t>
  </si>
  <si>
    <t>POFIDCAWVS01</t>
  </si>
  <si>
    <t>Pow Fit Valve Sock Aw1X3/4</t>
  </si>
  <si>
    <t>POPIJJD0P040</t>
  </si>
  <si>
    <t>Pow Pipa 4M D4</t>
  </si>
  <si>
    <t>PMPIEEAWM040</t>
  </si>
  <si>
    <t>Pow Max Pipa 4M Aw1 1/4</t>
  </si>
  <si>
    <t>PMPIEED0M040</t>
  </si>
  <si>
    <t>Pow Max Pipa 4M D1 1/4</t>
  </si>
  <si>
    <t>POPIGGD0P040</t>
  </si>
  <si>
    <t>Pow Pipa 4M D2</t>
  </si>
  <si>
    <t>POFIGGD0C001</t>
  </si>
  <si>
    <t>Pow Fit Cap D2</t>
  </si>
  <si>
    <t>POFGKKX0C001</t>
  </si>
  <si>
    <t>Pow Fit Gutter Cap  140Mm</t>
  </si>
  <si>
    <t>POFIDCAWRS01</t>
  </si>
  <si>
    <t>Pow Fit Reduce Sock Aw1X3/4</t>
  </si>
  <si>
    <t>POFIJGD0I001</t>
  </si>
  <si>
    <t>Pow Fit Increaser D4X2</t>
  </si>
  <si>
    <t>POFGKKX0O001</t>
  </si>
  <si>
    <t>Pow Fit Gutter Outlet  140Mm</t>
  </si>
  <si>
    <t>POFICCAWFT01</t>
  </si>
  <si>
    <t>Pow Fit Faucet Tee Aw3/4</t>
  </si>
  <si>
    <t>POFIDBAWVS01</t>
  </si>
  <si>
    <t>Pow Fit Valve Sock Aw1X1/2</t>
  </si>
  <si>
    <t>POFIGGAWFS01</t>
  </si>
  <si>
    <t>Pow Fit Faucet Sock Aw2</t>
  </si>
  <si>
    <t>POFIEEAWE001</t>
  </si>
  <si>
    <t>Pow Fit Elbow Aw1 1/4</t>
  </si>
  <si>
    <t>POFIFFAWFS01</t>
  </si>
  <si>
    <t>Pow Fit Faucet Sock Aw1 1/2</t>
  </si>
  <si>
    <t>POFIFFAWS001</t>
  </si>
  <si>
    <t>Pow Fit Sock Aw1 1/2</t>
  </si>
  <si>
    <t>POFIGED0I001</t>
  </si>
  <si>
    <t>Pow Fit Increaser D2X1 1/4</t>
  </si>
  <si>
    <t>POFIBBAWFS02</t>
  </si>
  <si>
    <t>Pow Fit Faucet Sock Aw1/2 Metal</t>
  </si>
  <si>
    <t>POFICCAWVS01</t>
  </si>
  <si>
    <t>Pow Fit Valve Sock Aw3/4</t>
  </si>
  <si>
    <t>POFICBAWRS01</t>
  </si>
  <si>
    <t>Pow Fit Reduce Sock Aw3/4X1/2</t>
  </si>
  <si>
    <t>POFIEEAWFS01</t>
  </si>
  <si>
    <t>Pow Fit Faucet Sock Aw1 1/4</t>
  </si>
  <si>
    <t>POFIFFD0T001</t>
  </si>
  <si>
    <t>Pow Fit Tee D1 1/2</t>
  </si>
  <si>
    <t>POFIDDAWFE01</t>
  </si>
  <si>
    <t>Pow Fit Faucet Elbow Aw1</t>
  </si>
  <si>
    <t>POFIFDAWRS01</t>
  </si>
  <si>
    <t>Pow Fit Reduce Sock Aw1 1/2X1</t>
  </si>
  <si>
    <t>POFIEEAWVS01</t>
  </si>
  <si>
    <t>Pow Fit Valve Sock Aw1 1/4</t>
  </si>
  <si>
    <t>Mesin Inject  260-072014</t>
  </si>
  <si>
    <t>POFIGGAWE001</t>
  </si>
  <si>
    <t>Pow Fit Elbow Aw2</t>
  </si>
  <si>
    <t>POFIJHD0I001</t>
  </si>
  <si>
    <t>Pow Fit Increaser D4x2 1/2</t>
  </si>
  <si>
    <t>PMPIIIAWM058</t>
  </si>
  <si>
    <t>Pow Max Pipa 5,8M Aw3</t>
  </si>
  <si>
    <t>PMPIJJAWM058</t>
  </si>
  <si>
    <t>Pow Max Pipa 5,8M Aw4</t>
  </si>
  <si>
    <t>PMPIHHAWM040</t>
  </si>
  <si>
    <t>Pow Max Pipa 4M Aw2 1/2</t>
  </si>
  <si>
    <t>PMPIMMD0M040</t>
  </si>
  <si>
    <t>Pow Max Pipa 4M D8</t>
  </si>
  <si>
    <t>PMPIMMD0M058</t>
  </si>
  <si>
    <t>Pow Max Pipa 5,8 M D8</t>
  </si>
  <si>
    <t>POPIMMAWP040</t>
  </si>
  <si>
    <t>Pow Pipa 4M Aw8</t>
  </si>
  <si>
    <t>PMPIFFAWM040</t>
  </si>
  <si>
    <t>Pow Max Pipa 4M Aw1 1/2</t>
  </si>
  <si>
    <t>PMPILLAWM040</t>
  </si>
  <si>
    <t>Pow Max Pipa 4M Aw6</t>
  </si>
  <si>
    <t>PMPIHHD0M040</t>
  </si>
  <si>
    <t>Pow Max Pipa 4M D2 1/2</t>
  </si>
  <si>
    <t>PMPIHHD0M058</t>
  </si>
  <si>
    <t>Pow Max Pipa 5,8M D2 1/2</t>
  </si>
  <si>
    <t>PMPIGGD0M040</t>
  </si>
  <si>
    <t>Pow Max Pipa 4M D2</t>
  </si>
  <si>
    <t>POFICCAWUS01</t>
  </si>
  <si>
    <t>Pow Fit Union Sock Aw3/4</t>
  </si>
  <si>
    <t>POFIDDAWS001</t>
  </si>
  <si>
    <t>Pow Fit Sock Aw1</t>
  </si>
  <si>
    <t>POFIDDAWC001</t>
  </si>
  <si>
    <t>Pow Fit Cap Aw1</t>
  </si>
  <si>
    <t>POFIIGD0I001</t>
  </si>
  <si>
    <t>Pow Fit Increaser D3X2</t>
  </si>
  <si>
    <t>POFICCAWFE01</t>
  </si>
  <si>
    <t>Pow Fit Faucet Elbow Aw3/4</t>
  </si>
  <si>
    <t>POFIIHD0I001</t>
  </si>
  <si>
    <t>Pow Fit Increaser D3X2 1/2</t>
  </si>
  <si>
    <t>POFIDBAWRS01</t>
  </si>
  <si>
    <t>Pow Fit Reduce Sock Aw1X1/2</t>
  </si>
  <si>
    <t>POFIGDAWRS01</t>
  </si>
  <si>
    <t>Pow Fit Reduce Sock Aw2X1</t>
  </si>
  <si>
    <t>POPIGGD0P058</t>
  </si>
  <si>
    <t>Pow Pipa 5,8M D2</t>
  </si>
  <si>
    <t>POPICCAWP058</t>
  </si>
  <si>
    <t>Pow Pipa 5,8M Aw3/4</t>
  </si>
  <si>
    <t>POPIEED0P040</t>
  </si>
  <si>
    <t>Pow Pipa 4M D1 1/4</t>
  </si>
  <si>
    <t>POPIKKD0P040</t>
  </si>
  <si>
    <t>Pow Pipa 4M D5</t>
  </si>
  <si>
    <t>POPILLAWP040</t>
  </si>
  <si>
    <t>Pow Pipa 4M Aw6</t>
  </si>
  <si>
    <t>PMPINNAWM040</t>
  </si>
  <si>
    <t>Pow Max Pipa 4M Aw10</t>
  </si>
  <si>
    <t>POPINNAWP040</t>
  </si>
  <si>
    <t>Pow Pipa 4M Aw10</t>
  </si>
  <si>
    <t>PMPIHHAWM058</t>
  </si>
  <si>
    <t>Pow Max Pipa 5,8M Aw2 1/2</t>
  </si>
  <si>
    <t>PMPIKKD0M040</t>
  </si>
  <si>
    <t>Pow Max Pipa 4M D5</t>
  </si>
  <si>
    <t>PMPILLD0M058</t>
  </si>
  <si>
    <t>Pow Max Pipa 5,8M D6</t>
  </si>
  <si>
    <t>PMPIFFAWM058</t>
  </si>
  <si>
    <t>Pow Max Pipa 5,8M Aw1 1/2</t>
  </si>
  <si>
    <t>POPIHHAWP040</t>
  </si>
  <si>
    <t>Pow Pipa 4M Aw2 1/2</t>
  </si>
  <si>
    <t>POFIIGD0T001</t>
  </si>
  <si>
    <t>Pow Fit Tee D3x2</t>
  </si>
  <si>
    <t>POFIIIAWE001</t>
  </si>
  <si>
    <t>Pow Fit Elbow Aw3</t>
  </si>
  <si>
    <t>POFIJJAWE001</t>
  </si>
  <si>
    <t>Pow Fit Elbow Aw4</t>
  </si>
  <si>
    <t>POFIJJAWS001</t>
  </si>
  <si>
    <t>Pow Fit Sock Aw4</t>
  </si>
  <si>
    <t>POFIBCAWFT01</t>
  </si>
  <si>
    <t>Pow Fit Faucet Tee Aw1/2x3/4</t>
  </si>
  <si>
    <t>POFIJJD0C001</t>
  </si>
  <si>
    <t>Pow Fit Cap D4</t>
  </si>
  <si>
    <t>POFILJD0T001</t>
  </si>
  <si>
    <t>Pow Fit Tee D6X4</t>
  </si>
  <si>
    <t>POFILLAWFL01</t>
  </si>
  <si>
    <t>Pow Fit Flange Aw6</t>
  </si>
  <si>
    <t>POFILLD0E001</t>
  </si>
  <si>
    <t>Pow Fit Elbow D6</t>
  </si>
  <si>
    <t>POFIBBAWP001</t>
  </si>
  <si>
    <t>Pow Fit Plug Aw1/2</t>
  </si>
  <si>
    <t>POFIBCAWFS01</t>
  </si>
  <si>
    <t>Pow Fit Faucet Sock Aw1/2X3/4</t>
  </si>
  <si>
    <t>POFICCAWC001</t>
  </si>
  <si>
    <t>Pow Fit Cap Aw3/4</t>
  </si>
  <si>
    <t>POFIDCAWFS01</t>
  </si>
  <si>
    <t>Pow Fit Faucet Sock Aw1X3/4</t>
  </si>
  <si>
    <t>POFICCAWFS02</t>
  </si>
  <si>
    <t>Pow Fit Faucet Sock Aw3/4 Metal</t>
  </si>
  <si>
    <t>POFICCAWUS01C</t>
  </si>
  <si>
    <t>Fit Union Sock Aw3/4 Part C cover mur</t>
  </si>
  <si>
    <t>POFIFFD0C001</t>
  </si>
  <si>
    <t>Pow Fit Cap D1 1/2</t>
  </si>
  <si>
    <t>POFIJID0I001</t>
  </si>
  <si>
    <t>Pow Fit Increaser D4X3</t>
  </si>
  <si>
    <t>POFIGGAWVS01</t>
  </si>
  <si>
    <t>Pow Fit Valve Sock Aw2</t>
  </si>
  <si>
    <t>POFIIGAWRS01</t>
  </si>
  <si>
    <t>Pow Fit Reduce Sock Aw3X2</t>
  </si>
  <si>
    <t>POFIECAWRS01</t>
  </si>
  <si>
    <t>Pow Fit Reduce Sock Aw1 1/4X3/4</t>
  </si>
  <si>
    <t>POFIHHD0E002</t>
  </si>
  <si>
    <t>Pow Fit Elbow 45° D2 1/2</t>
  </si>
  <si>
    <t>POFIGFD0I001</t>
  </si>
  <si>
    <t>Pow Fit Increaser D2X1 1/2</t>
  </si>
  <si>
    <t>POFIIID0S001</t>
  </si>
  <si>
    <t>Pow Fit Sock D3</t>
  </si>
  <si>
    <t>POFIDDAWDN01</t>
  </si>
  <si>
    <t>Pow Fit Double Nipple Aw1</t>
  </si>
  <si>
    <t>POFIEEAWS001</t>
  </si>
  <si>
    <t>Pow Fit Sock Aw1 1/4</t>
  </si>
  <si>
    <t>POFGKKX0A001</t>
  </si>
  <si>
    <t>Pow Fit Gutter Angle  140Mm</t>
  </si>
  <si>
    <t>POFIIID0E002</t>
  </si>
  <si>
    <t>Pow Fit Elbow 45° D3</t>
  </si>
  <si>
    <t>POFGKKX0U002</t>
  </si>
  <si>
    <t>Pow Fit Gutter Union 140Mm (New Pack)</t>
  </si>
  <si>
    <t>POFIDDAWP001</t>
  </si>
  <si>
    <t>Pow Fit Plug Aw1</t>
  </si>
  <si>
    <t>POFGKKX0B001</t>
  </si>
  <si>
    <t>Pow Fit Gutter Bracket  140Mm</t>
  </si>
  <si>
    <t>POFIBCAWVS01</t>
  </si>
  <si>
    <t>Pow Fit Valve Sock Aw1/2X3/4</t>
  </si>
  <si>
    <t>POFIDDAWUS01</t>
  </si>
  <si>
    <t>Pow Fit Union Sock Aw1</t>
  </si>
  <si>
    <t>POFIDDAWUS01B</t>
  </si>
  <si>
    <t>Fit Union Sock  Aw1 Part B body w/ drat</t>
  </si>
  <si>
    <t>POFIDDAWUS01C</t>
  </si>
  <si>
    <t>Fit Union Sock  Aw1 Part C cover mur</t>
  </si>
  <si>
    <t>POFIEED0T001</t>
  </si>
  <si>
    <t>Pow Fit Tee D1 1/4</t>
  </si>
  <si>
    <t>POFIGGD0S001</t>
  </si>
  <si>
    <t>Pow Fit Sock D2</t>
  </si>
  <si>
    <t>POFIBBAWDN01</t>
  </si>
  <si>
    <t>Pow Fit Double Nipple Aw1/2</t>
  </si>
  <si>
    <t>POFIFBAWRS01</t>
  </si>
  <si>
    <t>Pow Fit Reduce Sock Aw1 1/2x1/2</t>
  </si>
  <si>
    <t>POFIJJD0CO01</t>
  </si>
  <si>
    <t>Pow Fit Clean Out D4</t>
  </si>
  <si>
    <t>POFIJJD0CO01A</t>
  </si>
  <si>
    <t>Fit Clean Out Pvc D4 Part A Cover</t>
  </si>
  <si>
    <t>POFIJJD0CO01B</t>
  </si>
  <si>
    <t>Fit Clean Out Pvc D4 Part B Body</t>
  </si>
  <si>
    <t>POFIDBAWT001</t>
  </si>
  <si>
    <t>Pow Fit Tee Aw1X1/2</t>
  </si>
  <si>
    <t>POFIDCAWT001</t>
  </si>
  <si>
    <t>Pow Fit Tee Aw1X3/4</t>
  </si>
  <si>
    <t>POFIBCAWFE01</t>
  </si>
  <si>
    <t>Pow Fit Faucet Elbow Aw1/2X3/4</t>
  </si>
  <si>
    <t>POFIFEAWRS01</t>
  </si>
  <si>
    <t>Pow Fit Reduce Sock Aw1 1/2x1 1/4</t>
  </si>
  <si>
    <t>POFIGGAWS001</t>
  </si>
  <si>
    <t>Pow Fit Sock Aw2</t>
  </si>
  <si>
    <t>POFIGGD0E002</t>
  </si>
  <si>
    <t>Pow Fit Elbow 45° D2</t>
  </si>
  <si>
    <t>POFIFED0I001</t>
  </si>
  <si>
    <t>Pow Fit Increaser D1 1/2X1 1/4</t>
  </si>
  <si>
    <t>POFIGFAWRS01</t>
  </si>
  <si>
    <t>Pow Fit Reduce Sock Aw2X1 1/2</t>
  </si>
  <si>
    <t>POFIJJD0S001</t>
  </si>
  <si>
    <t>Pow Fit Sock D4</t>
  </si>
  <si>
    <t>KALENDER KERJA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</si>
</sst>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#"/>
    <numFmt numFmtId="166" formatCode="#,##0.00\ ;&quot; (&quot;#,##0.00\);&quot; - &quot;;@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imSun"/>
      <family val="2"/>
    </font>
    <font>
      <b/>
      <sz val="11"/>
      <color indexed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E6FFE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5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Fill="0" applyBorder="0" applyAlignment="0" applyProtection="0"/>
  </cellStyleXfs>
  <cellXfs count="46">
    <xf numFmtId="0" fontId="0" fillId="0" borderId="0" xfId="0"/>
    <xf numFmtId="4" fontId="0" fillId="0" borderId="1" xfId="0" applyNumberFormat="1" applyBorder="1" applyAlignment="1">
      <alignment vertical="center"/>
    </xf>
    <xf numFmtId="164" fontId="0" fillId="4" borderId="1" xfId="0" applyNumberForma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4" fontId="0" fillId="5" borderId="1" xfId="0" applyNumberFormat="1" applyFill="1" applyBorder="1" applyAlignment="1">
      <alignment vertical="center"/>
    </xf>
    <xf numFmtId="164" fontId="0" fillId="5" borderId="1" xfId="0" applyNumberFormat="1" applyFill="1" applyBorder="1" applyAlignment="1">
      <alignment vertical="center"/>
    </xf>
    <xf numFmtId="165" fontId="0" fillId="5" borderId="1" xfId="0" applyNumberForma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vertical="center"/>
    </xf>
    <xf numFmtId="14" fontId="0" fillId="0" borderId="0" xfId="0" applyNumberFormat="1"/>
    <xf numFmtId="0" fontId="0" fillId="3" borderId="1" xfId="0" applyFill="1" applyBorder="1" applyAlignment="1">
      <alignment vertical="center"/>
    </xf>
    <xf numFmtId="0" fontId="0" fillId="0" borderId="1" xfId="0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 vertical="center" wrapText="1"/>
    </xf>
    <xf numFmtId="9" fontId="0" fillId="0" borderId="1" xfId="1" applyFont="1" applyBorder="1"/>
    <xf numFmtId="9" fontId="0" fillId="3" borderId="1" xfId="1" applyFont="1" applyFill="1" applyBorder="1"/>
    <xf numFmtId="166" fontId="4" fillId="7" borderId="2" xfId="2" applyNumberFormat="1" applyFont="1" applyFill="1" applyBorder="1" applyAlignment="1" applyProtection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2" fontId="0" fillId="0" borderId="1" xfId="0" applyNumberFormat="1" applyBorder="1"/>
    <xf numFmtId="0" fontId="5" fillId="0" borderId="1" xfId="0" applyFont="1" applyFill="1" applyBorder="1" applyAlignment="1">
      <alignment vertical="center"/>
    </xf>
    <xf numFmtId="9" fontId="5" fillId="0" borderId="1" xfId="0" applyNumberFormat="1" applyFont="1" applyBorder="1"/>
    <xf numFmtId="10" fontId="6" fillId="8" borderId="1" xfId="0" applyNumberFormat="1" applyFont="1" applyFill="1" applyBorder="1"/>
    <xf numFmtId="0" fontId="6" fillId="8" borderId="1" xfId="0" applyFont="1" applyFill="1" applyBorder="1" applyAlignment="1">
      <alignment horizontal="center" vertical="center"/>
    </xf>
    <xf numFmtId="1" fontId="0" fillId="0" borderId="1" xfId="0" applyNumberFormat="1" applyBorder="1"/>
    <xf numFmtId="2" fontId="0" fillId="3" borderId="1" xfId="0" applyNumberFormat="1" applyFill="1" applyBorder="1"/>
    <xf numFmtId="0" fontId="2" fillId="6" borderId="1" xfId="0" applyFont="1" applyFill="1" applyBorder="1" applyAlignment="1">
      <alignment horizontal="center" vertical="center"/>
    </xf>
    <xf numFmtId="166" fontId="4" fillId="7" borderId="1" xfId="2" applyNumberFormat="1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1" xfId="0" applyFill="1" applyBorder="1"/>
    <xf numFmtId="2" fontId="0" fillId="0" borderId="1" xfId="0" applyNumberFormat="1" applyFill="1" applyBorder="1"/>
    <xf numFmtId="9" fontId="0" fillId="0" borderId="1" xfId="1" applyFont="1" applyFill="1" applyBorder="1"/>
    <xf numFmtId="165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Fill="1" applyBorder="1" applyAlignment="1">
      <alignment vertical="center"/>
    </xf>
  </cellXfs>
  <cellStyles count="3">
    <cellStyle name="Excel Built-in Comma [0]" xfId="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64"/>
  <sheetViews>
    <sheetView tabSelected="1" zoomScale="70" zoomScaleNormal="70" workbookViewId="0">
      <pane xSplit="4" ySplit="2" topLeftCell="E72" activePane="bottomRight" state="frozen"/>
      <selection pane="topRight" activeCell="E1" sqref="E1"/>
      <selection pane="bottomLeft" activeCell="A3" sqref="A3"/>
      <selection pane="bottomRight" activeCell="D89" sqref="D89"/>
    </sheetView>
  </sheetViews>
  <sheetFormatPr defaultRowHeight="15" x14ac:dyDescent="0.25"/>
  <cols>
    <col min="2" max="2" width="29.140625" bestFit="1" customWidth="1"/>
    <col min="3" max="3" width="16.42578125" bestFit="1" customWidth="1"/>
    <col min="4" max="4" width="37.5703125" bestFit="1" customWidth="1"/>
    <col min="13" max="13" width="9.140625" style="11"/>
    <col min="20" max="20" width="9.140625" style="11"/>
    <col min="27" max="27" width="9.140625" style="11"/>
    <col min="34" max="34" width="9.140625" style="11"/>
    <col min="41" max="41" width="9.140625" style="11"/>
    <col min="48" max="48" width="9.140625" style="11"/>
    <col min="55" max="55" width="9.140625" style="11"/>
    <col min="62" max="62" width="9.140625" style="11"/>
    <col min="69" max="69" width="9.140625" style="11"/>
    <col min="76" max="76" width="9.140625" style="11"/>
    <col min="83" max="83" width="9.140625" style="11"/>
    <col min="90" max="90" width="9.140625" style="11"/>
    <col min="97" max="97" width="9.140625" style="11"/>
    <col min="104" max="104" width="9.140625" style="11"/>
    <col min="111" max="111" width="9.140625" style="11"/>
    <col min="118" max="118" width="9.140625" style="11"/>
    <col min="125" max="125" width="9.140625" style="11"/>
    <col min="132" max="132" width="9.140625" style="11"/>
    <col min="139" max="139" width="9.140625" style="11"/>
    <col min="146" max="146" width="9.140625" style="11"/>
    <col min="153" max="153" width="9.140625" style="11"/>
    <col min="160" max="160" width="9.140625" style="11"/>
    <col min="167" max="167" width="9.140625" style="11"/>
    <col min="174" max="174" width="9.140625" style="11"/>
    <col min="181" max="181" width="9.140625" style="11"/>
    <col min="188" max="188" width="9.140625" style="11"/>
    <col min="195" max="195" width="9.140625" style="11"/>
    <col min="202" max="202" width="9.140625" style="11"/>
    <col min="209" max="209" width="9.140625" style="11"/>
    <col min="216" max="216" width="9.140625" style="11"/>
    <col min="219" max="220" width="11.42578125" bestFit="1" customWidth="1"/>
    <col min="226" max="226" width="12" bestFit="1" customWidth="1"/>
  </cols>
  <sheetData>
    <row r="1" spans="1:225" ht="15" customHeight="1" x14ac:dyDescent="0.25">
      <c r="A1" s="43"/>
      <c r="B1" s="43"/>
      <c r="C1" s="43"/>
      <c r="D1" s="43"/>
      <c r="E1" s="43"/>
      <c r="F1" s="43"/>
      <c r="G1" s="43"/>
      <c r="H1" s="43"/>
      <c r="I1" s="43"/>
      <c r="J1" s="44"/>
      <c r="K1" s="40">
        <v>43709</v>
      </c>
      <c r="L1" s="40"/>
      <c r="M1" s="40"/>
      <c r="N1" s="40"/>
      <c r="O1" s="40"/>
      <c r="P1" s="40"/>
      <c r="Q1" s="40"/>
      <c r="R1" s="39">
        <v>43710</v>
      </c>
      <c r="S1" s="39"/>
      <c r="T1" s="39"/>
      <c r="U1" s="39"/>
      <c r="V1" s="39"/>
      <c r="W1" s="39"/>
      <c r="X1" s="39"/>
      <c r="Y1" s="40">
        <v>43711</v>
      </c>
      <c r="Z1" s="40"/>
      <c r="AA1" s="40"/>
      <c r="AB1" s="40"/>
      <c r="AC1" s="40"/>
      <c r="AD1" s="40"/>
      <c r="AE1" s="40"/>
      <c r="AF1" s="39">
        <v>43712</v>
      </c>
      <c r="AG1" s="39"/>
      <c r="AH1" s="39"/>
      <c r="AI1" s="39"/>
      <c r="AJ1" s="39"/>
      <c r="AK1" s="39"/>
      <c r="AL1" s="39"/>
      <c r="AM1" s="40">
        <v>43713</v>
      </c>
      <c r="AN1" s="40"/>
      <c r="AO1" s="40"/>
      <c r="AP1" s="40"/>
      <c r="AQ1" s="40"/>
      <c r="AR1" s="40"/>
      <c r="AS1" s="40"/>
      <c r="AT1" s="39">
        <v>43714</v>
      </c>
      <c r="AU1" s="39"/>
      <c r="AV1" s="39"/>
      <c r="AW1" s="39"/>
      <c r="AX1" s="39"/>
      <c r="AY1" s="39"/>
      <c r="AZ1" s="39"/>
      <c r="BA1" s="40">
        <v>43715</v>
      </c>
      <c r="BB1" s="40"/>
      <c r="BC1" s="40"/>
      <c r="BD1" s="40"/>
      <c r="BE1" s="40"/>
      <c r="BF1" s="40"/>
      <c r="BG1" s="40"/>
      <c r="BH1" s="39">
        <v>43716</v>
      </c>
      <c r="BI1" s="39"/>
      <c r="BJ1" s="39"/>
      <c r="BK1" s="39"/>
      <c r="BL1" s="39"/>
      <c r="BM1" s="39"/>
      <c r="BN1" s="39"/>
      <c r="BO1" s="40">
        <v>43717</v>
      </c>
      <c r="BP1" s="40"/>
      <c r="BQ1" s="40"/>
      <c r="BR1" s="40"/>
      <c r="BS1" s="40"/>
      <c r="BT1" s="40"/>
      <c r="BU1" s="40"/>
      <c r="BV1" s="39">
        <v>43718</v>
      </c>
      <c r="BW1" s="39"/>
      <c r="BX1" s="39"/>
      <c r="BY1" s="39"/>
      <c r="BZ1" s="39"/>
      <c r="CA1" s="39"/>
      <c r="CB1" s="39"/>
      <c r="CC1" s="40">
        <v>43719</v>
      </c>
      <c r="CD1" s="40"/>
      <c r="CE1" s="40"/>
      <c r="CF1" s="40"/>
      <c r="CG1" s="40"/>
      <c r="CH1" s="40"/>
      <c r="CI1" s="40"/>
      <c r="CJ1" s="39">
        <v>43720</v>
      </c>
      <c r="CK1" s="39"/>
      <c r="CL1" s="39"/>
      <c r="CM1" s="39"/>
      <c r="CN1" s="39"/>
      <c r="CO1" s="39"/>
      <c r="CP1" s="39"/>
      <c r="CQ1" s="40">
        <v>43721</v>
      </c>
      <c r="CR1" s="40"/>
      <c r="CS1" s="40"/>
      <c r="CT1" s="40"/>
      <c r="CU1" s="40"/>
      <c r="CV1" s="40"/>
      <c r="CW1" s="40"/>
      <c r="CX1" s="39">
        <v>43722</v>
      </c>
      <c r="CY1" s="39"/>
      <c r="CZ1" s="39"/>
      <c r="DA1" s="39"/>
      <c r="DB1" s="39"/>
      <c r="DC1" s="39"/>
      <c r="DD1" s="39"/>
      <c r="DE1" s="40">
        <v>43723</v>
      </c>
      <c r="DF1" s="40"/>
      <c r="DG1" s="40"/>
      <c r="DH1" s="40"/>
      <c r="DI1" s="40"/>
      <c r="DJ1" s="40"/>
      <c r="DK1" s="40"/>
      <c r="DL1" s="39">
        <v>43724</v>
      </c>
      <c r="DM1" s="39"/>
      <c r="DN1" s="39"/>
      <c r="DO1" s="39"/>
      <c r="DP1" s="39"/>
      <c r="DQ1" s="39"/>
      <c r="DR1" s="39"/>
      <c r="DS1" s="40">
        <v>43725</v>
      </c>
      <c r="DT1" s="40"/>
      <c r="DU1" s="40"/>
      <c r="DV1" s="40"/>
      <c r="DW1" s="40"/>
      <c r="DX1" s="40"/>
      <c r="DY1" s="40"/>
      <c r="DZ1" s="39">
        <v>43726</v>
      </c>
      <c r="EA1" s="39"/>
      <c r="EB1" s="39"/>
      <c r="EC1" s="39"/>
      <c r="ED1" s="39"/>
      <c r="EE1" s="39"/>
      <c r="EF1" s="39"/>
      <c r="EG1" s="40">
        <v>43727</v>
      </c>
      <c r="EH1" s="40"/>
      <c r="EI1" s="40"/>
      <c r="EJ1" s="40"/>
      <c r="EK1" s="40"/>
      <c r="EL1" s="40"/>
      <c r="EM1" s="40"/>
      <c r="EN1" s="39">
        <v>43728</v>
      </c>
      <c r="EO1" s="39"/>
      <c r="EP1" s="39"/>
      <c r="EQ1" s="39"/>
      <c r="ER1" s="39"/>
      <c r="ES1" s="39"/>
      <c r="ET1" s="39"/>
      <c r="EU1" s="40">
        <v>43729</v>
      </c>
      <c r="EV1" s="40"/>
      <c r="EW1" s="40"/>
      <c r="EX1" s="40"/>
      <c r="EY1" s="40"/>
      <c r="EZ1" s="40"/>
      <c r="FA1" s="40"/>
      <c r="FB1" s="39">
        <v>43730</v>
      </c>
      <c r="FC1" s="39"/>
      <c r="FD1" s="39"/>
      <c r="FE1" s="39"/>
      <c r="FF1" s="39"/>
      <c r="FG1" s="39"/>
      <c r="FH1" s="39"/>
      <c r="FI1" s="40">
        <v>43731</v>
      </c>
      <c r="FJ1" s="40"/>
      <c r="FK1" s="40"/>
      <c r="FL1" s="40"/>
      <c r="FM1" s="40"/>
      <c r="FN1" s="40"/>
      <c r="FO1" s="40"/>
      <c r="FP1" s="39">
        <v>43732</v>
      </c>
      <c r="FQ1" s="39"/>
      <c r="FR1" s="39"/>
      <c r="FS1" s="39"/>
      <c r="FT1" s="39"/>
      <c r="FU1" s="39"/>
      <c r="FV1" s="39"/>
      <c r="FW1" s="40">
        <v>43733</v>
      </c>
      <c r="FX1" s="40"/>
      <c r="FY1" s="40"/>
      <c r="FZ1" s="40"/>
      <c r="GA1" s="40"/>
      <c r="GB1" s="40"/>
      <c r="GC1" s="40"/>
      <c r="GD1" s="39">
        <v>43734</v>
      </c>
      <c r="GE1" s="39"/>
      <c r="GF1" s="39"/>
      <c r="GG1" s="39"/>
      <c r="GH1" s="39"/>
      <c r="GI1" s="39"/>
      <c r="GJ1" s="39"/>
      <c r="GK1" s="40">
        <v>43735</v>
      </c>
      <c r="GL1" s="40"/>
      <c r="GM1" s="40"/>
      <c r="GN1" s="40"/>
      <c r="GO1" s="40"/>
      <c r="GP1" s="40"/>
      <c r="GQ1" s="40"/>
      <c r="GR1" s="39">
        <v>43736</v>
      </c>
      <c r="GS1" s="39"/>
      <c r="GT1" s="39"/>
      <c r="GU1" s="39"/>
      <c r="GV1" s="39"/>
      <c r="GW1" s="39"/>
      <c r="GX1" s="39"/>
      <c r="GY1" s="40">
        <v>43737</v>
      </c>
      <c r="GZ1" s="40"/>
      <c r="HA1" s="40"/>
      <c r="HB1" s="40"/>
      <c r="HC1" s="40"/>
      <c r="HD1" s="40"/>
      <c r="HE1" s="40"/>
      <c r="HF1" s="39">
        <v>43738</v>
      </c>
      <c r="HG1" s="39"/>
      <c r="HH1" s="39"/>
      <c r="HI1" s="39"/>
      <c r="HJ1" s="39"/>
      <c r="HK1" s="39"/>
      <c r="HL1" s="39"/>
    </row>
    <row r="2" spans="1:225" ht="60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223</v>
      </c>
      <c r="N2" s="7" t="s">
        <v>12</v>
      </c>
      <c r="O2" s="7" t="s">
        <v>13</v>
      </c>
      <c r="P2" s="7" t="s">
        <v>14</v>
      </c>
      <c r="Q2" s="7" t="s">
        <v>15</v>
      </c>
      <c r="R2" s="8" t="s">
        <v>10</v>
      </c>
      <c r="S2" s="8" t="s">
        <v>11</v>
      </c>
      <c r="T2" s="8" t="s">
        <v>223</v>
      </c>
      <c r="U2" s="8" t="s">
        <v>12</v>
      </c>
      <c r="V2" s="8" t="s">
        <v>13</v>
      </c>
      <c r="W2" s="8" t="s">
        <v>14</v>
      </c>
      <c r="X2" s="8" t="s">
        <v>15</v>
      </c>
      <c r="Y2" s="7" t="s">
        <v>10</v>
      </c>
      <c r="Z2" s="7" t="s">
        <v>11</v>
      </c>
      <c r="AA2" s="7" t="s">
        <v>223</v>
      </c>
      <c r="AB2" s="7" t="s">
        <v>12</v>
      </c>
      <c r="AC2" s="7" t="s">
        <v>13</v>
      </c>
      <c r="AD2" s="7" t="s">
        <v>14</v>
      </c>
      <c r="AE2" s="7" t="s">
        <v>15</v>
      </c>
      <c r="AF2" s="8" t="s">
        <v>10</v>
      </c>
      <c r="AG2" s="8" t="s">
        <v>11</v>
      </c>
      <c r="AH2" s="8" t="s">
        <v>223</v>
      </c>
      <c r="AI2" s="8" t="s">
        <v>12</v>
      </c>
      <c r="AJ2" s="8" t="s">
        <v>13</v>
      </c>
      <c r="AK2" s="8" t="s">
        <v>14</v>
      </c>
      <c r="AL2" s="8" t="s">
        <v>15</v>
      </c>
      <c r="AM2" s="7" t="s">
        <v>10</v>
      </c>
      <c r="AN2" s="7" t="s">
        <v>11</v>
      </c>
      <c r="AO2" s="7" t="s">
        <v>223</v>
      </c>
      <c r="AP2" s="7" t="s">
        <v>12</v>
      </c>
      <c r="AQ2" s="7" t="s">
        <v>13</v>
      </c>
      <c r="AR2" s="7" t="s">
        <v>14</v>
      </c>
      <c r="AS2" s="7" t="s">
        <v>15</v>
      </c>
      <c r="AT2" s="8" t="s">
        <v>10</v>
      </c>
      <c r="AU2" s="8" t="s">
        <v>11</v>
      </c>
      <c r="AV2" s="8" t="s">
        <v>223</v>
      </c>
      <c r="AW2" s="8" t="s">
        <v>12</v>
      </c>
      <c r="AX2" s="8" t="s">
        <v>13</v>
      </c>
      <c r="AY2" s="8" t="s">
        <v>14</v>
      </c>
      <c r="AZ2" s="8" t="s">
        <v>15</v>
      </c>
      <c r="BA2" s="7" t="s">
        <v>10</v>
      </c>
      <c r="BB2" s="7" t="s">
        <v>11</v>
      </c>
      <c r="BC2" s="7" t="s">
        <v>223</v>
      </c>
      <c r="BD2" s="7" t="s">
        <v>12</v>
      </c>
      <c r="BE2" s="7" t="s">
        <v>13</v>
      </c>
      <c r="BF2" s="7" t="s">
        <v>14</v>
      </c>
      <c r="BG2" s="7" t="s">
        <v>15</v>
      </c>
      <c r="BH2" s="8" t="s">
        <v>10</v>
      </c>
      <c r="BI2" s="8" t="s">
        <v>11</v>
      </c>
      <c r="BJ2" s="8" t="s">
        <v>223</v>
      </c>
      <c r="BK2" s="8" t="s">
        <v>12</v>
      </c>
      <c r="BL2" s="8" t="s">
        <v>13</v>
      </c>
      <c r="BM2" s="8" t="s">
        <v>14</v>
      </c>
      <c r="BN2" s="8" t="s">
        <v>15</v>
      </c>
      <c r="BO2" s="7" t="s">
        <v>10</v>
      </c>
      <c r="BP2" s="7" t="s">
        <v>11</v>
      </c>
      <c r="BQ2" s="7" t="s">
        <v>223</v>
      </c>
      <c r="BR2" s="7" t="s">
        <v>12</v>
      </c>
      <c r="BS2" s="7" t="s">
        <v>13</v>
      </c>
      <c r="BT2" s="7" t="s">
        <v>14</v>
      </c>
      <c r="BU2" s="7" t="s">
        <v>15</v>
      </c>
      <c r="BV2" s="8" t="s">
        <v>10</v>
      </c>
      <c r="BW2" s="8" t="s">
        <v>11</v>
      </c>
      <c r="BX2" s="8" t="s">
        <v>223</v>
      </c>
      <c r="BY2" s="8" t="s">
        <v>12</v>
      </c>
      <c r="BZ2" s="8" t="s">
        <v>13</v>
      </c>
      <c r="CA2" s="8" t="s">
        <v>14</v>
      </c>
      <c r="CB2" s="8" t="s">
        <v>15</v>
      </c>
      <c r="CC2" s="7" t="s">
        <v>10</v>
      </c>
      <c r="CD2" s="7" t="s">
        <v>11</v>
      </c>
      <c r="CE2" s="7" t="s">
        <v>223</v>
      </c>
      <c r="CF2" s="7" t="s">
        <v>12</v>
      </c>
      <c r="CG2" s="7" t="s">
        <v>13</v>
      </c>
      <c r="CH2" s="7" t="s">
        <v>14</v>
      </c>
      <c r="CI2" s="7" t="s">
        <v>15</v>
      </c>
      <c r="CJ2" s="8" t="s">
        <v>10</v>
      </c>
      <c r="CK2" s="8" t="s">
        <v>11</v>
      </c>
      <c r="CL2" s="8" t="s">
        <v>223</v>
      </c>
      <c r="CM2" s="8" t="s">
        <v>12</v>
      </c>
      <c r="CN2" s="8" t="s">
        <v>13</v>
      </c>
      <c r="CO2" s="8" t="s">
        <v>14</v>
      </c>
      <c r="CP2" s="8" t="s">
        <v>15</v>
      </c>
      <c r="CQ2" s="7" t="s">
        <v>10</v>
      </c>
      <c r="CR2" s="7" t="s">
        <v>11</v>
      </c>
      <c r="CS2" s="7" t="s">
        <v>223</v>
      </c>
      <c r="CT2" s="7" t="s">
        <v>12</v>
      </c>
      <c r="CU2" s="7" t="s">
        <v>13</v>
      </c>
      <c r="CV2" s="7" t="s">
        <v>14</v>
      </c>
      <c r="CW2" s="7" t="s">
        <v>15</v>
      </c>
      <c r="CX2" s="8" t="s">
        <v>10</v>
      </c>
      <c r="CY2" s="8" t="s">
        <v>11</v>
      </c>
      <c r="CZ2" s="8" t="s">
        <v>223</v>
      </c>
      <c r="DA2" s="8" t="s">
        <v>12</v>
      </c>
      <c r="DB2" s="8" t="s">
        <v>13</v>
      </c>
      <c r="DC2" s="8" t="s">
        <v>14</v>
      </c>
      <c r="DD2" s="8" t="s">
        <v>15</v>
      </c>
      <c r="DE2" s="7" t="s">
        <v>10</v>
      </c>
      <c r="DF2" s="7" t="s">
        <v>11</v>
      </c>
      <c r="DG2" s="7" t="s">
        <v>223</v>
      </c>
      <c r="DH2" s="7" t="s">
        <v>12</v>
      </c>
      <c r="DI2" s="7" t="s">
        <v>13</v>
      </c>
      <c r="DJ2" s="7" t="s">
        <v>14</v>
      </c>
      <c r="DK2" s="7" t="s">
        <v>15</v>
      </c>
      <c r="DL2" s="8" t="s">
        <v>10</v>
      </c>
      <c r="DM2" s="8" t="s">
        <v>11</v>
      </c>
      <c r="DN2" s="8" t="s">
        <v>223</v>
      </c>
      <c r="DO2" s="8" t="s">
        <v>12</v>
      </c>
      <c r="DP2" s="8" t="s">
        <v>13</v>
      </c>
      <c r="DQ2" s="8" t="s">
        <v>14</v>
      </c>
      <c r="DR2" s="8" t="s">
        <v>15</v>
      </c>
      <c r="DS2" s="7" t="s">
        <v>10</v>
      </c>
      <c r="DT2" s="7" t="s">
        <v>11</v>
      </c>
      <c r="DU2" s="7" t="s">
        <v>223</v>
      </c>
      <c r="DV2" s="7" t="s">
        <v>12</v>
      </c>
      <c r="DW2" s="7" t="s">
        <v>13</v>
      </c>
      <c r="DX2" s="7" t="s">
        <v>14</v>
      </c>
      <c r="DY2" s="7" t="s">
        <v>15</v>
      </c>
      <c r="DZ2" s="8" t="s">
        <v>10</v>
      </c>
      <c r="EA2" s="8" t="s">
        <v>11</v>
      </c>
      <c r="EB2" s="8" t="s">
        <v>223</v>
      </c>
      <c r="EC2" s="8" t="s">
        <v>12</v>
      </c>
      <c r="ED2" s="8" t="s">
        <v>13</v>
      </c>
      <c r="EE2" s="8" t="s">
        <v>14</v>
      </c>
      <c r="EF2" s="8" t="s">
        <v>15</v>
      </c>
      <c r="EG2" s="7" t="s">
        <v>10</v>
      </c>
      <c r="EH2" s="7" t="s">
        <v>11</v>
      </c>
      <c r="EI2" s="7" t="s">
        <v>223</v>
      </c>
      <c r="EJ2" s="7" t="s">
        <v>12</v>
      </c>
      <c r="EK2" s="7" t="s">
        <v>13</v>
      </c>
      <c r="EL2" s="7" t="s">
        <v>14</v>
      </c>
      <c r="EM2" s="7" t="s">
        <v>15</v>
      </c>
      <c r="EN2" s="8" t="s">
        <v>10</v>
      </c>
      <c r="EO2" s="8" t="s">
        <v>11</v>
      </c>
      <c r="EP2" s="8" t="s">
        <v>223</v>
      </c>
      <c r="EQ2" s="8" t="s">
        <v>12</v>
      </c>
      <c r="ER2" s="8" t="s">
        <v>13</v>
      </c>
      <c r="ES2" s="8" t="s">
        <v>14</v>
      </c>
      <c r="ET2" s="8" t="s">
        <v>15</v>
      </c>
      <c r="EU2" s="7" t="s">
        <v>10</v>
      </c>
      <c r="EV2" s="7" t="s">
        <v>11</v>
      </c>
      <c r="EW2" s="7" t="s">
        <v>223</v>
      </c>
      <c r="EX2" s="7" t="s">
        <v>12</v>
      </c>
      <c r="EY2" s="7" t="s">
        <v>13</v>
      </c>
      <c r="EZ2" s="7" t="s">
        <v>14</v>
      </c>
      <c r="FA2" s="7" t="s">
        <v>15</v>
      </c>
      <c r="FB2" s="8" t="s">
        <v>10</v>
      </c>
      <c r="FC2" s="8" t="s">
        <v>11</v>
      </c>
      <c r="FD2" s="8" t="s">
        <v>223</v>
      </c>
      <c r="FE2" s="8" t="s">
        <v>12</v>
      </c>
      <c r="FF2" s="8" t="s">
        <v>13</v>
      </c>
      <c r="FG2" s="8" t="s">
        <v>14</v>
      </c>
      <c r="FH2" s="8" t="s">
        <v>15</v>
      </c>
      <c r="FI2" s="7" t="s">
        <v>10</v>
      </c>
      <c r="FJ2" s="7" t="s">
        <v>11</v>
      </c>
      <c r="FK2" s="7" t="s">
        <v>223</v>
      </c>
      <c r="FL2" s="7" t="s">
        <v>12</v>
      </c>
      <c r="FM2" s="7" t="s">
        <v>13</v>
      </c>
      <c r="FN2" s="7" t="s">
        <v>14</v>
      </c>
      <c r="FO2" s="7" t="s">
        <v>15</v>
      </c>
      <c r="FP2" s="8" t="s">
        <v>10</v>
      </c>
      <c r="FQ2" s="8" t="s">
        <v>11</v>
      </c>
      <c r="FR2" s="8" t="s">
        <v>223</v>
      </c>
      <c r="FS2" s="8" t="s">
        <v>12</v>
      </c>
      <c r="FT2" s="8" t="s">
        <v>13</v>
      </c>
      <c r="FU2" s="8" t="s">
        <v>14</v>
      </c>
      <c r="FV2" s="8" t="s">
        <v>15</v>
      </c>
      <c r="FW2" s="7" t="s">
        <v>10</v>
      </c>
      <c r="FX2" s="7" t="s">
        <v>11</v>
      </c>
      <c r="FY2" s="7" t="s">
        <v>223</v>
      </c>
      <c r="FZ2" s="7" t="s">
        <v>12</v>
      </c>
      <c r="GA2" s="7" t="s">
        <v>13</v>
      </c>
      <c r="GB2" s="7" t="s">
        <v>14</v>
      </c>
      <c r="GC2" s="7" t="s">
        <v>15</v>
      </c>
      <c r="GD2" s="8" t="s">
        <v>10</v>
      </c>
      <c r="GE2" s="8" t="s">
        <v>11</v>
      </c>
      <c r="GF2" s="8" t="s">
        <v>223</v>
      </c>
      <c r="GG2" s="8" t="s">
        <v>12</v>
      </c>
      <c r="GH2" s="8" t="s">
        <v>13</v>
      </c>
      <c r="GI2" s="8" t="s">
        <v>14</v>
      </c>
      <c r="GJ2" s="8" t="s">
        <v>15</v>
      </c>
      <c r="GK2" s="7" t="s">
        <v>10</v>
      </c>
      <c r="GL2" s="7" t="s">
        <v>11</v>
      </c>
      <c r="GM2" s="7" t="s">
        <v>223</v>
      </c>
      <c r="GN2" s="7" t="s">
        <v>12</v>
      </c>
      <c r="GO2" s="7" t="s">
        <v>13</v>
      </c>
      <c r="GP2" s="7" t="s">
        <v>14</v>
      </c>
      <c r="GQ2" s="7" t="s">
        <v>15</v>
      </c>
      <c r="GR2" s="8" t="s">
        <v>10</v>
      </c>
      <c r="GS2" s="8" t="s">
        <v>11</v>
      </c>
      <c r="GT2" s="8" t="s">
        <v>223</v>
      </c>
      <c r="GU2" s="8" t="s">
        <v>12</v>
      </c>
      <c r="GV2" s="8" t="s">
        <v>13</v>
      </c>
      <c r="GW2" s="8" t="s">
        <v>14</v>
      </c>
      <c r="GX2" s="8" t="s">
        <v>15</v>
      </c>
      <c r="GY2" s="7" t="s">
        <v>10</v>
      </c>
      <c r="GZ2" s="7" t="s">
        <v>11</v>
      </c>
      <c r="HA2" s="7" t="s">
        <v>223</v>
      </c>
      <c r="HB2" s="7" t="s">
        <v>12</v>
      </c>
      <c r="HC2" s="7" t="s">
        <v>13</v>
      </c>
      <c r="HD2" s="7" t="s">
        <v>14</v>
      </c>
      <c r="HE2" s="7" t="s">
        <v>15</v>
      </c>
      <c r="HF2" s="8" t="s">
        <v>10</v>
      </c>
      <c r="HG2" s="8" t="s">
        <v>11</v>
      </c>
      <c r="HH2" s="8" t="s">
        <v>223</v>
      </c>
      <c r="HI2" s="8" t="s">
        <v>12</v>
      </c>
      <c r="HJ2" s="8" t="s">
        <v>13</v>
      </c>
      <c r="HK2" s="8" t="s">
        <v>14</v>
      </c>
      <c r="HL2" s="8" t="s">
        <v>15</v>
      </c>
      <c r="HM2" s="17" t="s">
        <v>267</v>
      </c>
      <c r="HN2" s="17" t="s">
        <v>268</v>
      </c>
      <c r="HO2" s="17" t="s">
        <v>11</v>
      </c>
      <c r="HP2" s="17" t="s">
        <v>269</v>
      </c>
      <c r="HQ2" s="17" t="s">
        <v>270</v>
      </c>
    </row>
    <row r="3" spans="1:225" x14ac:dyDescent="0.25">
      <c r="A3" s="12" t="s">
        <v>22</v>
      </c>
      <c r="B3" s="33" t="s">
        <v>23</v>
      </c>
      <c r="C3" s="12" t="s">
        <v>24</v>
      </c>
      <c r="D3" s="12" t="s">
        <v>25</v>
      </c>
      <c r="E3" s="1">
        <v>0.31</v>
      </c>
      <c r="F3" s="38">
        <v>7.7499999999999999E-2</v>
      </c>
      <c r="G3" s="37">
        <v>39550</v>
      </c>
      <c r="H3" s="38">
        <v>12.2605</v>
      </c>
      <c r="I3" s="41">
        <v>154398</v>
      </c>
      <c r="J3" s="42">
        <v>49.011859999999999</v>
      </c>
      <c r="K3" s="12"/>
      <c r="L3" s="12"/>
      <c r="M3" s="12" t="str">
        <f>IF(L3="","",VLOOKUP(K$1,$C$134:$E$163,3,0))</f>
        <v/>
      </c>
      <c r="N3" s="12"/>
      <c r="O3" s="12"/>
      <c r="P3" s="12"/>
      <c r="Q3" s="12"/>
      <c r="R3" s="12"/>
      <c r="S3" s="12"/>
      <c r="T3" s="12" t="str">
        <f>IF(S3="","",VLOOKUP(R$1,$C$134:$E$163,3,0))</f>
        <v/>
      </c>
      <c r="U3" s="12"/>
      <c r="V3" s="12"/>
      <c r="W3" s="12"/>
      <c r="X3" s="12"/>
      <c r="Y3" s="12"/>
      <c r="Z3" s="12"/>
      <c r="AA3" s="12" t="str">
        <f>IF(Z3="","",VLOOKUP(Y$1,$C$134:$E$163,3,0))</f>
        <v/>
      </c>
      <c r="AB3" s="12"/>
      <c r="AC3" s="12"/>
      <c r="AD3" s="12"/>
      <c r="AE3" s="12"/>
      <c r="AF3" s="12"/>
      <c r="AG3" s="12"/>
      <c r="AH3" s="12" t="str">
        <f>IF(AG3="","",VLOOKUP(AF$1,$C$134:$E$163,3,0))</f>
        <v/>
      </c>
      <c r="AI3" s="12"/>
      <c r="AJ3" s="12"/>
      <c r="AK3" s="12"/>
      <c r="AL3" s="12"/>
      <c r="AM3" s="12"/>
      <c r="AN3" s="12"/>
      <c r="AO3" s="12" t="str">
        <f>IF(AN3="","",VLOOKUP(AM$1,$C$134:$E$163,3,0))</f>
        <v/>
      </c>
      <c r="AP3" s="12"/>
      <c r="AQ3" s="12"/>
      <c r="AR3" s="12"/>
      <c r="AS3" s="12"/>
      <c r="AT3" s="12"/>
      <c r="AU3" s="12"/>
      <c r="AV3" s="12" t="str">
        <f>IF(AU3="","",VLOOKUP(AT$1,$C$134:$E$163,3,0))</f>
        <v/>
      </c>
      <c r="AW3" s="12"/>
      <c r="AX3" s="12"/>
      <c r="AY3" s="12"/>
      <c r="AZ3" s="12"/>
      <c r="BA3" s="12"/>
      <c r="BB3" s="12"/>
      <c r="BC3" s="12" t="str">
        <f>IF(BB3="","",VLOOKUP(BA$1,$C$134:$E$163,3,0))</f>
        <v/>
      </c>
      <c r="BD3" s="12"/>
      <c r="BE3" s="12"/>
      <c r="BF3" s="12"/>
      <c r="BG3" s="12"/>
      <c r="BH3" s="12"/>
      <c r="BI3" s="12"/>
      <c r="BJ3" s="12" t="str">
        <f>IF(BI3="","",VLOOKUP(BH$1,$C$134:$E$163,3,0))</f>
        <v/>
      </c>
      <c r="BK3" s="12"/>
      <c r="BL3" s="12"/>
      <c r="BM3" s="12"/>
      <c r="BN3" s="12"/>
      <c r="BO3" s="12"/>
      <c r="BP3" s="12"/>
      <c r="BQ3" s="12" t="str">
        <f>IF(BP3="","",VLOOKUP(BO$1,$C$134:$E$163,3,0))</f>
        <v/>
      </c>
      <c r="BR3" s="12"/>
      <c r="BS3" s="12"/>
      <c r="BT3" s="12"/>
      <c r="BU3" s="12"/>
      <c r="BV3" s="12"/>
      <c r="BW3" s="12"/>
      <c r="BX3" s="12" t="str">
        <f>IF(BW3="","",VLOOKUP(BV$1,$C$134:$E$163,3,0))</f>
        <v/>
      </c>
      <c r="BY3" s="12"/>
      <c r="BZ3" s="12"/>
      <c r="CA3" s="12"/>
      <c r="CB3" s="12"/>
      <c r="CC3" s="12"/>
      <c r="CD3" s="12"/>
      <c r="CE3" s="12" t="str">
        <f>IF(CD3="","",VLOOKUP(CC$1,$C$134:$E$163,3,0))</f>
        <v/>
      </c>
      <c r="CF3" s="12"/>
      <c r="CG3" s="12"/>
      <c r="CH3" s="12"/>
      <c r="CI3" s="12"/>
      <c r="CJ3" s="12"/>
      <c r="CK3" s="12"/>
      <c r="CL3" s="12" t="str">
        <f>IF(CK3="","",VLOOKUP(CJ$1,$C$134:$E$163,3,0))</f>
        <v/>
      </c>
      <c r="CM3" s="12"/>
      <c r="CN3" s="12"/>
      <c r="CO3" s="12"/>
      <c r="CP3" s="12"/>
      <c r="CQ3" s="12"/>
      <c r="CR3" s="12"/>
      <c r="CS3" s="12" t="str">
        <f>IF(CR3="","",VLOOKUP(CQ$1,$C$134:$E$163,3,0))</f>
        <v/>
      </c>
      <c r="CT3" s="12"/>
      <c r="CU3" s="12"/>
      <c r="CV3" s="12"/>
      <c r="CW3" s="12"/>
      <c r="CX3" s="12"/>
      <c r="CY3" s="12"/>
      <c r="CZ3" s="12" t="str">
        <f>IF(CY3="","",VLOOKUP(CX$1,$C$134:$E$163,3,0))</f>
        <v/>
      </c>
      <c r="DA3" s="12"/>
      <c r="DB3" s="12"/>
      <c r="DC3" s="12"/>
      <c r="DD3" s="12"/>
      <c r="DE3" s="12"/>
      <c r="DF3" s="12"/>
      <c r="DG3" s="12" t="str">
        <f>IF(DF3="","",VLOOKUP(DE$1,$C$134:$E$163,3,0))</f>
        <v/>
      </c>
      <c r="DH3" s="12"/>
      <c r="DI3" s="12"/>
      <c r="DJ3" s="12"/>
      <c r="DK3" s="12"/>
      <c r="DL3" s="12"/>
      <c r="DM3" s="12"/>
      <c r="DN3" s="12" t="str">
        <f>IF(DM3="","",VLOOKUP(DL$1,$C$134:$E$163,3,0))</f>
        <v/>
      </c>
      <c r="DO3" s="12"/>
      <c r="DP3" s="12"/>
      <c r="DQ3" s="12"/>
      <c r="DR3" s="12"/>
      <c r="DS3" s="12"/>
      <c r="DT3" s="12"/>
      <c r="DU3" s="12" t="str">
        <f>IF(DT3="","",VLOOKUP(DS$1,$C$134:$E$163,3,0))</f>
        <v/>
      </c>
      <c r="DV3" s="12"/>
      <c r="DW3" s="12"/>
      <c r="DX3" s="12"/>
      <c r="DY3" s="12"/>
      <c r="DZ3" s="12"/>
      <c r="EA3" s="12"/>
      <c r="EB3" s="12" t="str">
        <f>IF(EA3="","",VLOOKUP(DZ$1,$C$134:$E$163,3,0))</f>
        <v/>
      </c>
      <c r="EC3" s="12"/>
      <c r="ED3" s="12"/>
      <c r="EE3" s="12"/>
      <c r="EF3" s="12"/>
      <c r="EG3" s="12"/>
      <c r="EH3" s="12"/>
      <c r="EI3" s="12" t="str">
        <f>IF(EH3="","",VLOOKUP(EG$1,$C$134:$E$163,3,0))</f>
        <v/>
      </c>
      <c r="EJ3" s="12"/>
      <c r="EK3" s="12"/>
      <c r="EL3" s="12"/>
      <c r="EM3" s="12"/>
      <c r="EN3" s="12"/>
      <c r="EO3" s="12"/>
      <c r="EP3" s="12" t="str">
        <f>IF(EO3="","",VLOOKUP(EN$1,$C$134:$E$163,3,0))</f>
        <v/>
      </c>
      <c r="EQ3" s="12"/>
      <c r="ER3" s="12"/>
      <c r="ES3" s="12"/>
      <c r="ET3" s="12"/>
      <c r="EU3" s="12"/>
      <c r="EV3" s="12"/>
      <c r="EW3" s="12" t="str">
        <f>IF(EV3="","",VLOOKUP(EU$1,$C$134:$E$163,3,0))</f>
        <v/>
      </c>
      <c r="EX3" s="12"/>
      <c r="EY3" s="12"/>
      <c r="EZ3" s="12"/>
      <c r="FA3" s="12"/>
      <c r="FB3" s="12"/>
      <c r="FC3" s="12"/>
      <c r="FD3" s="12" t="str">
        <f>IF(FC3="","",VLOOKUP(FB$1,$C$134:$E$163,3,0))</f>
        <v/>
      </c>
      <c r="FE3" s="12"/>
      <c r="FF3" s="12"/>
      <c r="FG3" s="12"/>
      <c r="FH3" s="12"/>
      <c r="FI3" s="12"/>
      <c r="FJ3" s="12"/>
      <c r="FK3" s="12" t="str">
        <f>IF(FJ3="","",VLOOKUP(FI$1,$C$134:$E$163,3,0))</f>
        <v/>
      </c>
      <c r="FL3" s="12"/>
      <c r="FM3" s="12"/>
      <c r="FN3" s="12"/>
      <c r="FO3" s="12"/>
      <c r="FP3" s="2">
        <v>7.119780219780221E-2</v>
      </c>
      <c r="FQ3" s="1">
        <v>22.75</v>
      </c>
      <c r="FR3" s="12">
        <f>IF(FQ3="","",VLOOKUP(FP$1,$C$134:$E$163,3,0))</f>
        <v>24</v>
      </c>
      <c r="FS3" s="38">
        <v>6.2399999999999997E-2</v>
      </c>
      <c r="FT3" s="38">
        <v>8.1600000000000006E-3</v>
      </c>
      <c r="FU3" s="37">
        <v>5225</v>
      </c>
      <c r="FV3" s="38">
        <v>1.61975</v>
      </c>
      <c r="FW3" s="2">
        <v>6.3291666666666677E-2</v>
      </c>
      <c r="FX3" s="1">
        <v>24</v>
      </c>
      <c r="FY3" s="12">
        <f>IF(FX3="","",VLOOKUP(FW$1,$C$134:$E$163,3,0))</f>
        <v>24</v>
      </c>
      <c r="FZ3" s="38">
        <v>0.40899999999999997</v>
      </c>
      <c r="GA3" s="38">
        <v>1.6029999999999999E-2</v>
      </c>
      <c r="GB3" s="37">
        <v>4900</v>
      </c>
      <c r="GC3" s="38">
        <v>1.5189999999999999</v>
      </c>
      <c r="GD3" s="38">
        <v>7.7499999999999999E-2</v>
      </c>
      <c r="GE3" s="1">
        <v>24</v>
      </c>
      <c r="GF3" s="12">
        <f>IF(GE3="","",VLOOKUP(GD$1,$C$134:$E$163,3,0))</f>
        <v>24</v>
      </c>
      <c r="GG3" s="38"/>
      <c r="GH3" s="38">
        <v>2.7820000000000001E-2</v>
      </c>
      <c r="GI3" s="37">
        <v>6000</v>
      </c>
      <c r="GJ3" s="38">
        <v>1.86</v>
      </c>
      <c r="GK3" s="38">
        <v>7.8468750000000004E-2</v>
      </c>
      <c r="GL3" s="1">
        <v>24</v>
      </c>
      <c r="GM3" s="12">
        <f>IF(GL3="","",VLOOKUP(GK$1,$C$134:$E$163,3,0))</f>
        <v>24</v>
      </c>
      <c r="GN3" s="38"/>
      <c r="GO3" s="38">
        <v>7.0800000000000004E-3</v>
      </c>
      <c r="GP3" s="37">
        <v>6075.0000000000009</v>
      </c>
      <c r="GQ3" s="38">
        <v>1.8832500000000001</v>
      </c>
      <c r="GR3" s="2">
        <v>7.2979166666666664E-2</v>
      </c>
      <c r="GS3" s="1">
        <v>24</v>
      </c>
      <c r="GT3" s="12">
        <f>IF(GS3="","",VLOOKUP(GR$1,$C$134:$E$163,3,0))</f>
        <v>24</v>
      </c>
      <c r="GU3" s="38"/>
      <c r="GV3" s="38">
        <v>6.59E-2</v>
      </c>
      <c r="GW3" s="37">
        <v>5650</v>
      </c>
      <c r="GX3" s="38">
        <v>1.7515000000000001</v>
      </c>
      <c r="GY3" s="2">
        <v>7.6531249999999995E-2</v>
      </c>
      <c r="GZ3" s="1">
        <v>24</v>
      </c>
      <c r="HA3" s="12">
        <f>IF(GZ3="","",VLOOKUP(GY$1,$C$134:$E$163,3,0))</f>
        <v>24</v>
      </c>
      <c r="HB3" s="38"/>
      <c r="HC3" s="38">
        <v>3.6360000000000003E-2</v>
      </c>
      <c r="HD3" s="37">
        <v>5925</v>
      </c>
      <c r="HE3" s="38">
        <v>1.8367500000000001</v>
      </c>
      <c r="HF3" s="2">
        <v>7.3071428571428565E-2</v>
      </c>
      <c r="HG3" s="1">
        <v>24.5</v>
      </c>
      <c r="HH3" s="12">
        <f>IF(HG3="","",VLOOKUP(HF$1,$C$134:$E$163,3,0))</f>
        <v>32</v>
      </c>
      <c r="HI3" s="38">
        <v>6.3600000000000004E-2</v>
      </c>
      <c r="HJ3" s="38">
        <v>2.6720000000000001E-2</v>
      </c>
      <c r="HK3" s="37">
        <v>5775</v>
      </c>
      <c r="HL3" s="38">
        <v>1.7902499999999999</v>
      </c>
      <c r="HM3" s="15">
        <f>SUMIF($K$2:$HL$2,$HK$2,$K3:$HL3)</f>
        <v>39550</v>
      </c>
      <c r="HN3" s="15">
        <f>SUMIF($K$2:$HL$2,$HL$2,$K3:$HL3)</f>
        <v>12.260500000000002</v>
      </c>
      <c r="HO3" s="24">
        <f>SUMIF($K$2:$HL$2,$HO$2,$K3:$HL3)</f>
        <v>167.25</v>
      </c>
      <c r="HP3" s="24">
        <f>F3*HO3</f>
        <v>12.961874999999999</v>
      </c>
      <c r="HQ3" s="18">
        <f>IF(HN3="","",HN3/HP3)</f>
        <v>0.94588938714499271</v>
      </c>
    </row>
    <row r="4" spans="1:225" x14ac:dyDescent="0.25">
      <c r="A4" s="12" t="s">
        <v>22</v>
      </c>
      <c r="B4" s="33" t="s">
        <v>23</v>
      </c>
      <c r="C4" s="3" t="s">
        <v>26</v>
      </c>
      <c r="D4" s="3" t="s">
        <v>27</v>
      </c>
      <c r="E4" s="4">
        <v>0.32</v>
      </c>
      <c r="F4" s="5">
        <v>0.08</v>
      </c>
      <c r="G4" s="6">
        <v>114848</v>
      </c>
      <c r="H4" s="5">
        <v>36.751359999999998</v>
      </c>
      <c r="I4" s="41"/>
      <c r="J4" s="42"/>
      <c r="K4" s="3"/>
      <c r="L4" s="3"/>
      <c r="M4" s="14" t="str">
        <f>IF(L4="","",VLOOKUP(K$1,$C$134:$E$163,3,0))</f>
        <v/>
      </c>
      <c r="N4" s="3"/>
      <c r="O4" s="3"/>
      <c r="P4" s="3"/>
      <c r="Q4" s="3"/>
      <c r="R4" s="5">
        <v>8.1666666666666665E-2</v>
      </c>
      <c r="S4" s="4">
        <v>24</v>
      </c>
      <c r="T4" s="14">
        <f>IF(S4="","",VLOOKUP(R$1,$C$134:$E$163,3,0))</f>
        <v>24</v>
      </c>
      <c r="U4" s="5"/>
      <c r="V4" s="5">
        <v>1.01E-3</v>
      </c>
      <c r="W4" s="6">
        <v>6125</v>
      </c>
      <c r="X4" s="5">
        <v>1.96</v>
      </c>
      <c r="Y4" s="5">
        <v>8.0666666666666678E-2</v>
      </c>
      <c r="Z4" s="4">
        <v>24</v>
      </c>
      <c r="AA4" s="14">
        <f>IF(Z4="","",VLOOKUP(Y$1,$C$134:$E$163,3,0))</f>
        <v>24</v>
      </c>
      <c r="AB4" s="5"/>
      <c r="AC4" s="5">
        <v>1.3140000000000001E-2</v>
      </c>
      <c r="AD4" s="6">
        <v>6050</v>
      </c>
      <c r="AE4" s="5">
        <v>1.9359999999999999</v>
      </c>
      <c r="AF4" s="5">
        <v>7.8E-2</v>
      </c>
      <c r="AG4" s="4">
        <v>24</v>
      </c>
      <c r="AH4" s="14">
        <f>IF(AG4="","",VLOOKUP(AF$1,$C$134:$E$163,3,0))</f>
        <v>24</v>
      </c>
      <c r="AI4" s="5"/>
      <c r="AJ4" s="5">
        <v>2.4199999999999999E-2</v>
      </c>
      <c r="AK4" s="6">
        <v>5850</v>
      </c>
      <c r="AL4" s="5">
        <v>1.8720000000000001</v>
      </c>
      <c r="AM4" s="5">
        <v>7.7666666666666662E-2</v>
      </c>
      <c r="AN4" s="4">
        <v>24</v>
      </c>
      <c r="AO4" s="14">
        <f>IF(AN4="","",VLOOKUP(AM$1,$C$134:$E$163,3,0))</f>
        <v>24</v>
      </c>
      <c r="AP4" s="5"/>
      <c r="AQ4" s="5">
        <v>2.2919999999999999E-2</v>
      </c>
      <c r="AR4" s="6">
        <v>5825</v>
      </c>
      <c r="AS4" s="5">
        <v>1.8640000000000001</v>
      </c>
      <c r="AT4" s="5">
        <v>7.8E-2</v>
      </c>
      <c r="AU4" s="4">
        <v>24</v>
      </c>
      <c r="AV4" s="14">
        <f>IF(AU4="","",VLOOKUP(AT$1,$C$134:$E$163,3,0))</f>
        <v>24</v>
      </c>
      <c r="AW4" s="5"/>
      <c r="AX4" s="5">
        <v>1.583E-2</v>
      </c>
      <c r="AY4" s="6">
        <v>5850</v>
      </c>
      <c r="AZ4" s="5">
        <v>1.8720000000000001</v>
      </c>
      <c r="BA4" s="5">
        <v>7.6097560975609754E-2</v>
      </c>
      <c r="BB4" s="4">
        <v>20.5</v>
      </c>
      <c r="BC4" s="14">
        <f>IF(BB4="","",VLOOKUP(BA$1,$C$134:$E$163,3,0))</f>
        <v>24</v>
      </c>
      <c r="BD4" s="5"/>
      <c r="BE4" s="5">
        <v>3.6790000000000003E-2</v>
      </c>
      <c r="BF4" s="6">
        <v>4875</v>
      </c>
      <c r="BG4" s="5">
        <v>1.56</v>
      </c>
      <c r="BH4" s="5">
        <v>6.9647058823529423E-2</v>
      </c>
      <c r="BI4" s="4">
        <v>17</v>
      </c>
      <c r="BJ4" s="14">
        <f>IF(BI4="","",VLOOKUP(BH$1,$C$134:$E$163,3,0))</f>
        <v>24</v>
      </c>
      <c r="BK4" s="5">
        <v>3.1E-2</v>
      </c>
      <c r="BL4" s="5">
        <v>6.2820000000000001E-2</v>
      </c>
      <c r="BM4" s="6">
        <v>3700</v>
      </c>
      <c r="BN4" s="5">
        <v>1.1839999999999999</v>
      </c>
      <c r="BO4" s="3"/>
      <c r="BP4" s="3"/>
      <c r="BQ4" s="14" t="str">
        <f>IF(BP4="","",VLOOKUP(BO$1,$C$134:$E$163,3,0))</f>
        <v/>
      </c>
      <c r="BR4" s="3"/>
      <c r="BS4" s="3"/>
      <c r="BT4" s="3"/>
      <c r="BU4" s="3"/>
      <c r="BV4" s="5">
        <v>6.6594594594594603E-2</v>
      </c>
      <c r="BW4" s="4">
        <v>18.5</v>
      </c>
      <c r="BX4" s="14">
        <f>IF(BW4="","",VLOOKUP(BV$1,$C$134:$E$163,3,0))</f>
        <v>24</v>
      </c>
      <c r="BY4" s="5">
        <v>5.1200000000000002E-2</v>
      </c>
      <c r="BZ4" s="5">
        <v>4.9549999999999997E-2</v>
      </c>
      <c r="CA4" s="6">
        <v>3850.0000000000005</v>
      </c>
      <c r="CB4" s="5">
        <v>1.232</v>
      </c>
      <c r="CC4" s="5">
        <v>7.1999999999999995E-2</v>
      </c>
      <c r="CD4" s="4">
        <v>24</v>
      </c>
      <c r="CE4" s="14">
        <f>IF(CD4="","",VLOOKUP(CC$1,$C$134:$E$163,3,0))</f>
        <v>24</v>
      </c>
      <c r="CF4" s="5"/>
      <c r="CG4" s="5">
        <v>0.10854</v>
      </c>
      <c r="CH4" s="6">
        <v>5400</v>
      </c>
      <c r="CI4" s="5">
        <v>1.728</v>
      </c>
      <c r="CJ4" s="5">
        <v>7.9460674157303374E-2</v>
      </c>
      <c r="CK4" s="4">
        <v>22.25</v>
      </c>
      <c r="CL4" s="14">
        <f>IF(CK4="","",VLOOKUP(CJ$1,$C$134:$E$163,3,0))</f>
        <v>24</v>
      </c>
      <c r="CM4" s="5">
        <v>7.1999999999999998E-3</v>
      </c>
      <c r="CN4" s="5">
        <v>1.3220000000000001E-2</v>
      </c>
      <c r="CO4" s="6">
        <v>5525</v>
      </c>
      <c r="CP4" s="5">
        <v>1.768</v>
      </c>
      <c r="CQ4" s="5">
        <v>7.0000000000000007E-2</v>
      </c>
      <c r="CR4" s="4">
        <v>24</v>
      </c>
      <c r="CS4" s="14">
        <f>IF(CR4="","",VLOOKUP(CQ$1,$C$134:$E$163,3,0))</f>
        <v>24</v>
      </c>
      <c r="CT4" s="5">
        <v>2.0799999999999999E-2</v>
      </c>
      <c r="CU4" s="5">
        <v>4.4159999999999998E-2</v>
      </c>
      <c r="CV4" s="6">
        <v>5250</v>
      </c>
      <c r="CW4" s="5">
        <v>1.68</v>
      </c>
      <c r="CX4" s="5">
        <v>7.5130434782608696E-2</v>
      </c>
      <c r="CY4" s="4">
        <v>23</v>
      </c>
      <c r="CZ4" s="14">
        <f>IF(CY4="","",VLOOKUP(CX$1,$C$134:$E$163,3,0))</f>
        <v>24</v>
      </c>
      <c r="DA4" s="5">
        <v>3.5999999999999997E-2</v>
      </c>
      <c r="DB4" s="5">
        <v>5.0389999999999997E-2</v>
      </c>
      <c r="DC4" s="6">
        <v>5400</v>
      </c>
      <c r="DD4" s="5">
        <v>1.728</v>
      </c>
      <c r="DE4" s="5">
        <v>7.9666666666666677E-2</v>
      </c>
      <c r="DF4" s="4">
        <v>24</v>
      </c>
      <c r="DG4" s="14">
        <f>IF(DF4="","",VLOOKUP(DE$1,$C$134:$E$163,3,0))</f>
        <v>24</v>
      </c>
      <c r="DH4" s="5"/>
      <c r="DI4" s="5">
        <v>5.7669999999999999E-2</v>
      </c>
      <c r="DJ4" s="6">
        <v>5975</v>
      </c>
      <c r="DK4" s="5">
        <v>1.9119999999999999</v>
      </c>
      <c r="DL4" s="5">
        <v>7.8333333333333338E-2</v>
      </c>
      <c r="DM4" s="4">
        <v>24</v>
      </c>
      <c r="DN4" s="14">
        <f>IF(DM4="","",VLOOKUP(DL$1,$C$134:$E$163,3,0))</f>
        <v>24</v>
      </c>
      <c r="DO4" s="5"/>
      <c r="DP4" s="5">
        <v>2.8889999999999999E-2</v>
      </c>
      <c r="DQ4" s="6">
        <v>5875</v>
      </c>
      <c r="DR4" s="5">
        <v>1.88</v>
      </c>
      <c r="DS4" s="5">
        <v>6.8000000000000005E-2</v>
      </c>
      <c r="DT4" s="4">
        <v>24</v>
      </c>
      <c r="DU4" s="14">
        <f>IF(DT4="","",VLOOKUP(DS$1,$C$134:$E$163,3,0))</f>
        <v>24</v>
      </c>
      <c r="DV4" s="5">
        <v>0.06</v>
      </c>
      <c r="DW4" s="5">
        <v>5.5480000000000002E-2</v>
      </c>
      <c r="DX4" s="6">
        <v>5100</v>
      </c>
      <c r="DY4" s="5">
        <v>1.6319999999999999</v>
      </c>
      <c r="DZ4" s="5">
        <v>7.8E-2</v>
      </c>
      <c r="EA4" s="4">
        <v>24</v>
      </c>
      <c r="EB4" s="14">
        <f>IF(EA4="","",VLOOKUP(DZ$1,$C$134:$E$163,3,0))</f>
        <v>24</v>
      </c>
      <c r="EC4" s="5"/>
      <c r="ED4" s="5">
        <v>4.6600000000000001E-3</v>
      </c>
      <c r="EE4" s="6">
        <v>5850</v>
      </c>
      <c r="EF4" s="5">
        <v>1.8720000000000001</v>
      </c>
      <c r="EG4" s="5">
        <v>7.6999999999999999E-2</v>
      </c>
      <c r="EH4" s="4">
        <v>24</v>
      </c>
      <c r="EI4" s="14">
        <f>IF(EH4="","",VLOOKUP(EG$1,$C$134:$E$163,3,0))</f>
        <v>24</v>
      </c>
      <c r="EJ4" s="5"/>
      <c r="EK4" s="5">
        <v>0.03</v>
      </c>
      <c r="EL4" s="6">
        <v>5775</v>
      </c>
      <c r="EM4" s="5">
        <v>1.8480000000000001</v>
      </c>
      <c r="EN4" s="5">
        <v>8.1000000000000003E-2</v>
      </c>
      <c r="EO4" s="4">
        <v>24</v>
      </c>
      <c r="EP4" s="14">
        <f>IF(EO4="","",VLOOKUP(EN$1,$C$134:$E$163,3,0))</f>
        <v>24</v>
      </c>
      <c r="EQ4" s="5"/>
      <c r="ER4" s="5">
        <v>1.8149999999999999E-2</v>
      </c>
      <c r="ES4" s="6">
        <v>6075.0000000000009</v>
      </c>
      <c r="ET4" s="5">
        <v>1.944</v>
      </c>
      <c r="EU4" s="5">
        <v>7.8333333333333338E-2</v>
      </c>
      <c r="EV4" s="4">
        <v>24</v>
      </c>
      <c r="EW4" s="14">
        <f>IF(EV4="","",VLOOKUP(EU$1,$C$134:$E$163,3,0))</f>
        <v>24</v>
      </c>
      <c r="EX4" s="5"/>
      <c r="EY4" s="5">
        <v>7.26E-3</v>
      </c>
      <c r="EZ4" s="6">
        <v>5875</v>
      </c>
      <c r="FA4" s="5">
        <v>1.88</v>
      </c>
      <c r="FB4" s="5">
        <v>7.5864615384615391E-2</v>
      </c>
      <c r="FC4" s="4">
        <v>19.5</v>
      </c>
      <c r="FD4" s="14">
        <f>IF(FC4="","",VLOOKUP(FB$1,$C$134:$E$163,3,0))</f>
        <v>24</v>
      </c>
      <c r="FE4" s="5">
        <v>3.0769999999999999E-2</v>
      </c>
      <c r="FF4" s="5">
        <v>2.2960000000000001E-2</v>
      </c>
      <c r="FG4" s="6">
        <v>4623</v>
      </c>
      <c r="FH4" s="5">
        <v>1.47936</v>
      </c>
      <c r="FI4" s="5">
        <v>7.6666666666666675E-2</v>
      </c>
      <c r="FJ4" s="4">
        <v>24</v>
      </c>
      <c r="FK4" s="14">
        <f>IF(FJ4="","",VLOOKUP(FI$1,$C$134:$E$163,3,0))</f>
        <v>24</v>
      </c>
      <c r="FL4" s="5"/>
      <c r="FM4" s="5">
        <v>6.5680000000000002E-2</v>
      </c>
      <c r="FN4" s="6">
        <v>5750</v>
      </c>
      <c r="FO4" s="5">
        <v>1.84</v>
      </c>
      <c r="FP4" s="5">
        <v>0.08</v>
      </c>
      <c r="FQ4" s="4">
        <v>1</v>
      </c>
      <c r="FR4" s="14">
        <f>IF(FQ4="","",VLOOKUP(FP$1,$C$134:$E$163,3,0))</f>
        <v>24</v>
      </c>
      <c r="FS4" s="5"/>
      <c r="FT4" s="5"/>
      <c r="FU4" s="6">
        <v>249.99999999999997</v>
      </c>
      <c r="FV4" s="5">
        <v>0.08</v>
      </c>
      <c r="FW4" s="3"/>
      <c r="FX4" s="3"/>
      <c r="FY4" s="14" t="str">
        <f>IF(FX4="","",VLOOKUP(FW$1,$C$134:$E$163,3,0))</f>
        <v/>
      </c>
      <c r="FZ4" s="3"/>
      <c r="GA4" s="3"/>
      <c r="GB4" s="3"/>
      <c r="GC4" s="3"/>
      <c r="GD4" s="3"/>
      <c r="GE4" s="3"/>
      <c r="GF4" s="14" t="str">
        <f>IF(GE4="","",VLOOKUP(GD$1,$C$134:$E$163,3,0))</f>
        <v/>
      </c>
      <c r="GG4" s="3"/>
      <c r="GH4" s="3"/>
      <c r="GI4" s="3"/>
      <c r="GJ4" s="3"/>
      <c r="GK4" s="3"/>
      <c r="GL4" s="3"/>
      <c r="GM4" s="14" t="str">
        <f>IF(GL4="","",VLOOKUP(GK$1,$C$134:$E$163,3,0))</f>
        <v/>
      </c>
      <c r="GN4" s="3"/>
      <c r="GO4" s="3"/>
      <c r="GP4" s="3"/>
      <c r="GQ4" s="3"/>
      <c r="GR4" s="3"/>
      <c r="GS4" s="3"/>
      <c r="GT4" s="14" t="str">
        <f>IF(GS4="","",VLOOKUP(GR$1,$C$134:$E$163,3,0))</f>
        <v/>
      </c>
      <c r="GU4" s="3"/>
      <c r="GV4" s="3"/>
      <c r="GW4" s="3"/>
      <c r="GX4" s="3"/>
      <c r="GY4" s="3"/>
      <c r="GZ4" s="3"/>
      <c r="HA4" s="14" t="str">
        <f>IF(GZ4="","",VLOOKUP(GY$1,$C$134:$E$163,3,0))</f>
        <v/>
      </c>
      <c r="HB4" s="3"/>
      <c r="HC4" s="3"/>
      <c r="HD4" s="3"/>
      <c r="HE4" s="3"/>
      <c r="HF4" s="3"/>
      <c r="HG4" s="3"/>
      <c r="HH4" s="14" t="str">
        <f>IF(HG4="","",VLOOKUP(HF$1,$C$134:$E$163,3,0))</f>
        <v/>
      </c>
      <c r="HI4" s="3"/>
      <c r="HJ4" s="3"/>
      <c r="HK4" s="3"/>
      <c r="HL4" s="3"/>
      <c r="HM4" s="16">
        <f>SUMIF($K$2:$HL$2,$HK$2,$K4:$HL4)</f>
        <v>114848</v>
      </c>
      <c r="HN4" s="16">
        <f>SUMIF($K$2:$HL$2,$HL$2,$K4:$HL4)</f>
        <v>36.751359999999998</v>
      </c>
      <c r="HO4" s="30">
        <f>SUMIF($K$2:$HL$2,$HO$2,$K4:$HL4)</f>
        <v>481.75</v>
      </c>
      <c r="HP4" s="30">
        <f>F4*HO4</f>
        <v>38.54</v>
      </c>
      <c r="HQ4" s="19">
        <f>IF(HN4="","",HN4/HP4)</f>
        <v>0.95359003632589512</v>
      </c>
    </row>
    <row r="5" spans="1:225" x14ac:dyDescent="0.25">
      <c r="A5" s="12" t="s">
        <v>28</v>
      </c>
      <c r="B5" s="12" t="s">
        <v>29</v>
      </c>
      <c r="C5" s="12" t="s">
        <v>110</v>
      </c>
      <c r="D5" s="12" t="s">
        <v>111</v>
      </c>
      <c r="E5" s="1">
        <v>4.38</v>
      </c>
      <c r="F5" s="38">
        <v>0.1825</v>
      </c>
      <c r="G5" s="37">
        <v>26153</v>
      </c>
      <c r="H5" s="38">
        <v>114.55014</v>
      </c>
      <c r="I5" s="37">
        <v>26153</v>
      </c>
      <c r="J5" s="38">
        <v>114.55014</v>
      </c>
      <c r="K5" s="12"/>
      <c r="L5" s="12"/>
      <c r="M5" s="12" t="str">
        <f t="shared" ref="M5:M68" si="0">IF(L5="","",VLOOKUP(K$1,$C$134:$E$163,3,0))</f>
        <v/>
      </c>
      <c r="N5" s="12"/>
      <c r="O5" s="12"/>
      <c r="P5" s="12"/>
      <c r="Q5" s="12"/>
      <c r="R5" s="2">
        <v>0.134904</v>
      </c>
      <c r="S5" s="1">
        <v>12.5</v>
      </c>
      <c r="T5" s="12">
        <f t="shared" ref="T5:T68" si="1">IF(S5="","",VLOOKUP(R$1,$C$134:$E$163,3,0))</f>
        <v>24</v>
      </c>
      <c r="U5" s="38">
        <v>9.9199999999999997E-2</v>
      </c>
      <c r="V5" s="38">
        <v>4.4600000000000004E-3</v>
      </c>
      <c r="W5" s="37">
        <v>385</v>
      </c>
      <c r="X5" s="38">
        <v>1.6862999999999999</v>
      </c>
      <c r="Y5" s="2">
        <v>0.16863</v>
      </c>
      <c r="Z5" s="1">
        <v>24</v>
      </c>
      <c r="AA5" s="12">
        <f t="shared" ref="AA5:AA68" si="2">IF(Z5="","",VLOOKUP(Y$1,$C$134:$E$163,3,0))</f>
        <v>24</v>
      </c>
      <c r="AB5" s="38">
        <v>0.11380999999999999</v>
      </c>
      <c r="AC5" s="38">
        <v>1.686E-2</v>
      </c>
      <c r="AD5" s="37">
        <v>924</v>
      </c>
      <c r="AE5" s="38">
        <v>4.0471199999999996</v>
      </c>
      <c r="AF5" s="2">
        <v>0.16078249999999999</v>
      </c>
      <c r="AG5" s="1">
        <v>24</v>
      </c>
      <c r="AH5" s="12">
        <f t="shared" ref="AH5:AH68" si="3">IF(AG5="","",VLOOKUP(AF$1,$C$134:$E$163,3,0))</f>
        <v>24</v>
      </c>
      <c r="AI5" s="38"/>
      <c r="AJ5" s="38">
        <v>0.10756</v>
      </c>
      <c r="AK5" s="37">
        <v>881</v>
      </c>
      <c r="AL5" s="38">
        <v>3.8587799999999999</v>
      </c>
      <c r="AM5" s="2">
        <v>0.16753499999999999</v>
      </c>
      <c r="AN5" s="1">
        <v>24</v>
      </c>
      <c r="AO5" s="12">
        <f t="shared" ref="AO5:AO68" si="4">IF(AN5="","",VLOOKUP(AM$1,$C$134:$E$163,3,0))</f>
        <v>24</v>
      </c>
      <c r="AP5" s="38"/>
      <c r="AQ5" s="38">
        <v>2.6200000000000001E-2</v>
      </c>
      <c r="AR5" s="37">
        <v>917.99999999999989</v>
      </c>
      <c r="AS5" s="38">
        <v>4.0208399999999997</v>
      </c>
      <c r="AT5" s="2">
        <v>0.16516249999999999</v>
      </c>
      <c r="AU5" s="1">
        <v>24</v>
      </c>
      <c r="AV5" s="12">
        <f t="shared" ref="AV5:AV68" si="5">IF(AU5="","",VLOOKUP(AT$1,$C$134:$E$163,3,0))</f>
        <v>24</v>
      </c>
      <c r="AW5" s="38"/>
      <c r="AX5" s="38">
        <v>3.6920000000000001E-2</v>
      </c>
      <c r="AY5" s="37">
        <v>905.00000000000011</v>
      </c>
      <c r="AZ5" s="38">
        <v>3.9639000000000002</v>
      </c>
      <c r="BA5" s="2">
        <v>0.16507733333333335</v>
      </c>
      <c r="BB5" s="1">
        <v>22.5</v>
      </c>
      <c r="BC5" s="12">
        <f t="shared" ref="BC5:BC68" si="6">IF(BB5="","",VLOOKUP(BA$1,$C$134:$E$163,3,0))</f>
        <v>24</v>
      </c>
      <c r="BD5" s="38">
        <v>5.3400000000000003E-2</v>
      </c>
      <c r="BE5" s="38">
        <v>7.3499999999999998E-3</v>
      </c>
      <c r="BF5" s="37">
        <v>848</v>
      </c>
      <c r="BG5" s="38">
        <v>3.7142400000000002</v>
      </c>
      <c r="BH5" s="2">
        <v>0.16936000000000001</v>
      </c>
      <c r="BI5" s="1">
        <v>24</v>
      </c>
      <c r="BJ5" s="12">
        <f t="shared" ref="BJ5:BJ68" si="7">IF(BI5="","",VLOOKUP(BH$1,$C$134:$E$163,3,0))</f>
        <v>24</v>
      </c>
      <c r="BK5" s="38"/>
      <c r="BL5" s="38">
        <v>1.9599999999999999E-2</v>
      </c>
      <c r="BM5" s="37">
        <v>928</v>
      </c>
      <c r="BN5" s="38">
        <v>4.0646399999999998</v>
      </c>
      <c r="BO5" s="2">
        <v>0.17173250000000001</v>
      </c>
      <c r="BP5" s="1">
        <v>24</v>
      </c>
      <c r="BQ5" s="12">
        <f t="shared" ref="BQ5:BQ68" si="8">IF(BP5="","",VLOOKUP(BO$1,$C$134:$E$163,3,0))</f>
        <v>24</v>
      </c>
      <c r="BR5" s="38"/>
      <c r="BS5" s="38">
        <v>7.3209999999999997E-2</v>
      </c>
      <c r="BT5" s="37">
        <v>941</v>
      </c>
      <c r="BU5" s="38">
        <v>4.1215799999999998</v>
      </c>
      <c r="BV5" s="2">
        <v>0.16972499999999999</v>
      </c>
      <c r="BW5" s="1">
        <v>24</v>
      </c>
      <c r="BX5" s="12">
        <f t="shared" ref="BX5:BX68" si="9">IF(BW5="","",VLOOKUP(BV$1,$C$134:$E$163,3,0))</f>
        <v>24</v>
      </c>
      <c r="BY5" s="38"/>
      <c r="BZ5" s="38">
        <v>0.12039999999999999</v>
      </c>
      <c r="CA5" s="37">
        <v>930</v>
      </c>
      <c r="CB5" s="38">
        <v>4.0734000000000004</v>
      </c>
      <c r="CC5" s="2">
        <v>0.1728275</v>
      </c>
      <c r="CD5" s="1">
        <v>24</v>
      </c>
      <c r="CE5" s="12">
        <f t="shared" ref="CE5:CE68" si="10">IF(CD5="","",VLOOKUP(CC$1,$C$134:$E$163,3,0))</f>
        <v>24</v>
      </c>
      <c r="CF5" s="38"/>
      <c r="CG5" s="38">
        <v>3.6499999999999998E-2</v>
      </c>
      <c r="CH5" s="37">
        <v>947</v>
      </c>
      <c r="CI5" s="38">
        <v>4.1478599999999997</v>
      </c>
      <c r="CJ5" s="2">
        <v>0.16771749999999999</v>
      </c>
      <c r="CK5" s="1">
        <v>24</v>
      </c>
      <c r="CL5" s="12">
        <f t="shared" ref="CL5:CL68" si="11">IF(CK5="","",VLOOKUP(CJ$1,$C$134:$E$163,3,0))</f>
        <v>24</v>
      </c>
      <c r="CM5" s="38">
        <v>0.06</v>
      </c>
      <c r="CN5" s="38">
        <v>7.0599999999999996E-2</v>
      </c>
      <c r="CO5" s="37">
        <v>918.99999999999989</v>
      </c>
      <c r="CP5" s="38">
        <v>4.02522</v>
      </c>
      <c r="CQ5" s="2">
        <v>0.17501749999999999</v>
      </c>
      <c r="CR5" s="1">
        <v>24</v>
      </c>
      <c r="CS5" s="12">
        <f t="shared" ref="CS5:CS68" si="12">IF(CR5="","",VLOOKUP(CQ$1,$C$134:$E$163,3,0))</f>
        <v>24</v>
      </c>
      <c r="CT5" s="38"/>
      <c r="CU5" s="38">
        <v>6.089E-2</v>
      </c>
      <c r="CV5" s="37">
        <v>959</v>
      </c>
      <c r="CW5" s="38">
        <v>4.2004200000000003</v>
      </c>
      <c r="CX5" s="2">
        <v>0.16682086956521738</v>
      </c>
      <c r="CY5" s="1">
        <v>23</v>
      </c>
      <c r="CZ5" s="12">
        <f t="shared" ref="CZ5:CZ68" si="13">IF(CY5="","",VLOOKUP(CX$1,$C$134:$E$163,3,0))</f>
        <v>24</v>
      </c>
      <c r="DA5" s="38">
        <v>2.3E-2</v>
      </c>
      <c r="DB5" s="38">
        <v>5.4600000000000003E-2</v>
      </c>
      <c r="DC5" s="37">
        <v>876</v>
      </c>
      <c r="DD5" s="38">
        <v>3.8368799999999998</v>
      </c>
      <c r="DE5" s="2">
        <v>0.17501749999999999</v>
      </c>
      <c r="DF5" s="1">
        <v>24</v>
      </c>
      <c r="DG5" s="12">
        <f t="shared" ref="DG5:DG68" si="14">IF(DF5="","",VLOOKUP(DE$1,$C$134:$E$163,3,0))</f>
        <v>24</v>
      </c>
      <c r="DH5" s="38"/>
      <c r="DI5" s="38">
        <v>3.2000000000000002E-3</v>
      </c>
      <c r="DJ5" s="37">
        <v>959</v>
      </c>
      <c r="DK5" s="38">
        <v>4.2004200000000003</v>
      </c>
      <c r="DL5" s="2">
        <v>0.17428750000000001</v>
      </c>
      <c r="DM5" s="1">
        <v>24</v>
      </c>
      <c r="DN5" s="12">
        <f t="shared" ref="DN5:DN68" si="15">IF(DM5="","",VLOOKUP(DL$1,$C$134:$E$163,3,0))</f>
        <v>24</v>
      </c>
      <c r="DO5" s="38"/>
      <c r="DP5" s="38">
        <v>1.8280000000000001E-2</v>
      </c>
      <c r="DQ5" s="37">
        <v>955</v>
      </c>
      <c r="DR5" s="38">
        <v>4.1829000000000001</v>
      </c>
      <c r="DS5" s="2">
        <v>0.17428750000000001</v>
      </c>
      <c r="DT5" s="1">
        <v>24</v>
      </c>
      <c r="DU5" s="12">
        <f t="shared" ref="DU5:DU68" si="16">IF(DT5="","",VLOOKUP(DS$1,$C$134:$E$163,3,0))</f>
        <v>24</v>
      </c>
      <c r="DV5" s="38"/>
      <c r="DW5" s="38"/>
      <c r="DX5" s="37">
        <v>955</v>
      </c>
      <c r="DY5" s="38">
        <v>4.1829000000000001</v>
      </c>
      <c r="DZ5" s="2">
        <v>0.17611250000000001</v>
      </c>
      <c r="EA5" s="1">
        <v>24</v>
      </c>
      <c r="EB5" s="12">
        <f t="shared" ref="EB5:EB68" si="17">IF(EA5="","",VLOOKUP(DZ$1,$C$134:$E$163,3,0))</f>
        <v>24</v>
      </c>
      <c r="EC5" s="38"/>
      <c r="ED5" s="38">
        <v>3.8440000000000002E-2</v>
      </c>
      <c r="EE5" s="37">
        <v>965</v>
      </c>
      <c r="EF5" s="38">
        <v>4.2267000000000001</v>
      </c>
      <c r="EG5" s="2">
        <v>0.17666000000000001</v>
      </c>
      <c r="EH5" s="1">
        <v>24</v>
      </c>
      <c r="EI5" s="12">
        <f t="shared" ref="EI5:EI68" si="18">IF(EH5="","",VLOOKUP(EG$1,$C$134:$E$163,3,0))</f>
        <v>24</v>
      </c>
      <c r="EJ5" s="38"/>
      <c r="EK5" s="38"/>
      <c r="EL5" s="37">
        <v>967.99999999999989</v>
      </c>
      <c r="EM5" s="38">
        <v>4.2398400000000001</v>
      </c>
      <c r="EN5" s="2">
        <v>0.16236558139534885</v>
      </c>
      <c r="EO5" s="1">
        <v>21.5</v>
      </c>
      <c r="EP5" s="12">
        <f t="shared" ref="EP5:EP68" si="19">IF(EO5="","",VLOOKUP(EN$1,$C$134:$E$163,3,0))</f>
        <v>24</v>
      </c>
      <c r="EQ5" s="38">
        <v>0.2006</v>
      </c>
      <c r="ER5" s="38">
        <v>5.176E-2</v>
      </c>
      <c r="ES5" s="37">
        <v>797</v>
      </c>
      <c r="ET5" s="38">
        <v>3.4908600000000001</v>
      </c>
      <c r="EU5" s="2">
        <v>0.17611250000000001</v>
      </c>
      <c r="EV5" s="1">
        <v>24</v>
      </c>
      <c r="EW5" s="12">
        <f t="shared" ref="EW5:EW68" si="20">IF(EV5="","",VLOOKUP(EU$1,$C$134:$E$163,3,0))</f>
        <v>24</v>
      </c>
      <c r="EX5" s="38"/>
      <c r="EY5" s="38">
        <v>1.7260000000000001E-2</v>
      </c>
      <c r="EZ5" s="37">
        <v>965</v>
      </c>
      <c r="FA5" s="38">
        <v>4.2267000000000001</v>
      </c>
      <c r="FB5" s="2">
        <v>0.1735575</v>
      </c>
      <c r="FC5" s="1">
        <v>24</v>
      </c>
      <c r="FD5" s="12">
        <f t="shared" ref="FD5:FD68" si="21">IF(FC5="","",VLOOKUP(FB$1,$C$134:$E$163,3,0))</f>
        <v>24</v>
      </c>
      <c r="FE5" s="38"/>
      <c r="FF5" s="38">
        <v>3.3829999999999999E-2</v>
      </c>
      <c r="FG5" s="37">
        <v>950.99999999999989</v>
      </c>
      <c r="FH5" s="38">
        <v>4.1653799999999999</v>
      </c>
      <c r="FI5" s="2">
        <v>0.13669249999999999</v>
      </c>
      <c r="FJ5" s="1">
        <v>24</v>
      </c>
      <c r="FK5" s="12">
        <f t="shared" ref="FK5:FK68" si="22">IF(FJ5="","",VLOOKUP(FI$1,$C$134:$E$163,3,0))</f>
        <v>24</v>
      </c>
      <c r="FL5" s="38"/>
      <c r="FM5" s="38">
        <v>0.43264999999999998</v>
      </c>
      <c r="FN5" s="37">
        <v>749</v>
      </c>
      <c r="FO5" s="38">
        <v>3.2806199999999999</v>
      </c>
      <c r="FP5" s="2">
        <v>0.173375</v>
      </c>
      <c r="FQ5" s="1">
        <v>24</v>
      </c>
      <c r="FR5" s="12">
        <f t="shared" ref="FR5:FR68" si="23">IF(FQ5="","",VLOOKUP(FP$1,$C$134:$E$163,3,0))</f>
        <v>24</v>
      </c>
      <c r="FS5" s="38"/>
      <c r="FT5" s="38">
        <v>5.4330000000000003E-2</v>
      </c>
      <c r="FU5" s="37">
        <v>949.99999999999989</v>
      </c>
      <c r="FV5" s="38">
        <v>4.1609999999999996</v>
      </c>
      <c r="FW5" s="2">
        <v>0.15939391304347827</v>
      </c>
      <c r="FX5" s="1">
        <v>23</v>
      </c>
      <c r="FY5" s="12">
        <f t="shared" ref="FY5:FY68" si="24">IF(FX5="","",VLOOKUP(FW$1,$C$134:$E$163,3,0))</f>
        <v>24</v>
      </c>
      <c r="FZ5" s="38">
        <v>8.4400000000000003E-2</v>
      </c>
      <c r="GA5" s="38">
        <v>2.2200000000000001E-2</v>
      </c>
      <c r="GB5" s="37">
        <v>837</v>
      </c>
      <c r="GC5" s="38">
        <v>3.6660599999999999</v>
      </c>
      <c r="GD5" s="2">
        <v>0.18104000000000001</v>
      </c>
      <c r="GE5" s="1">
        <v>15</v>
      </c>
      <c r="GF5" s="12">
        <f t="shared" ref="GF5:GF68" si="25">IF(GE5="","",VLOOKUP(GD$1,$C$134:$E$163,3,0))</f>
        <v>24</v>
      </c>
      <c r="GG5" s="38">
        <v>2.7400000000000001E-2</v>
      </c>
      <c r="GH5" s="38"/>
      <c r="GI5" s="37">
        <v>620</v>
      </c>
      <c r="GJ5" s="38">
        <v>2.7155999999999998</v>
      </c>
      <c r="GK5" s="2">
        <v>0.1753825</v>
      </c>
      <c r="GL5" s="1">
        <v>24</v>
      </c>
      <c r="GM5" s="12">
        <f t="shared" ref="GM5:GM68" si="26">IF(GL5="","",VLOOKUP(GK$1,$C$134:$E$163,3,0))</f>
        <v>24</v>
      </c>
      <c r="GN5" s="38"/>
      <c r="GO5" s="38">
        <v>7.4799999999999997E-3</v>
      </c>
      <c r="GP5" s="37">
        <v>961</v>
      </c>
      <c r="GQ5" s="38">
        <v>4.2091799999999999</v>
      </c>
      <c r="GR5" s="2">
        <v>0.17374000000000001</v>
      </c>
      <c r="GS5" s="1">
        <v>24</v>
      </c>
      <c r="GT5" s="12">
        <f t="shared" ref="GT5:GT68" si="27">IF(GS5="","",VLOOKUP(GR$1,$C$134:$E$163,3,0))</f>
        <v>24</v>
      </c>
      <c r="GU5" s="38"/>
      <c r="GV5" s="38">
        <v>6.7799999999999999E-2</v>
      </c>
      <c r="GW5" s="37">
        <v>952.00000000000011</v>
      </c>
      <c r="GX5" s="38">
        <v>4.1697600000000001</v>
      </c>
      <c r="GY5" s="2">
        <v>0.17209749999999999</v>
      </c>
      <c r="GZ5" s="1">
        <v>24</v>
      </c>
      <c r="HA5" s="12">
        <f t="shared" ref="HA5:HA68" si="28">IF(GZ5="","",VLOOKUP(GY$1,$C$134:$E$163,3,0))</f>
        <v>24</v>
      </c>
      <c r="HB5" s="38"/>
      <c r="HC5" s="38">
        <v>7.2800000000000004E-2</v>
      </c>
      <c r="HD5" s="37">
        <v>943</v>
      </c>
      <c r="HE5" s="38">
        <v>4.1303400000000003</v>
      </c>
      <c r="HF5" s="2">
        <v>0.17314687500000001</v>
      </c>
      <c r="HG5" s="1">
        <v>32</v>
      </c>
      <c r="HH5" s="12">
        <f t="shared" ref="HH5:HH68" si="29">IF(HG5="","",VLOOKUP(HF$1,$C$134:$E$163,3,0))</f>
        <v>32</v>
      </c>
      <c r="HI5" s="38"/>
      <c r="HJ5" s="38">
        <v>5.6399999999999999E-2</v>
      </c>
      <c r="HK5" s="37">
        <v>1265</v>
      </c>
      <c r="HL5" s="38">
        <v>5.5407000000000002</v>
      </c>
      <c r="HM5" s="15">
        <f>SUMIF($K$2:$HL$2,$HK$2,$K5:$HL5)</f>
        <v>26153</v>
      </c>
      <c r="HN5" s="15">
        <f t="shared" ref="HN5:HN68" si="30">SUMIF($K$2:$HL$2,$HL$2,$K5:$HL5)</f>
        <v>114.55014</v>
      </c>
      <c r="HO5" s="24">
        <f t="shared" ref="HO5:HO68" si="31">SUMIF($K$2:$HL$2,$HO$2,$K5:$HL5)</f>
        <v>677.5</v>
      </c>
      <c r="HP5" s="24">
        <f t="shared" ref="HP5:HP68" si="32">F5*HO5</f>
        <v>123.64375</v>
      </c>
      <c r="HQ5" s="18">
        <f t="shared" ref="HQ5:HQ68" si="33">IF(HN5="","",HN5/HP5)</f>
        <v>0.9264531365313653</v>
      </c>
    </row>
    <row r="6" spans="1:225" x14ac:dyDescent="0.25">
      <c r="A6" s="33" t="s">
        <v>34</v>
      </c>
      <c r="B6" s="33" t="s">
        <v>35</v>
      </c>
      <c r="C6" s="3" t="s">
        <v>36</v>
      </c>
      <c r="D6" s="3" t="s">
        <v>37</v>
      </c>
      <c r="E6" s="4">
        <v>1.42</v>
      </c>
      <c r="F6" s="5">
        <v>0.13016666666666701</v>
      </c>
      <c r="G6" s="6">
        <v>16903</v>
      </c>
      <c r="H6" s="5">
        <v>24.00226</v>
      </c>
      <c r="I6" s="41">
        <v>42212</v>
      </c>
      <c r="J6" s="42">
        <v>73.704709999999992</v>
      </c>
      <c r="K6" s="3"/>
      <c r="L6" s="3"/>
      <c r="M6" s="14" t="str">
        <f t="shared" si="0"/>
        <v/>
      </c>
      <c r="N6" s="3"/>
      <c r="O6" s="3"/>
      <c r="P6" s="3"/>
      <c r="Q6" s="3"/>
      <c r="R6" s="3"/>
      <c r="S6" s="3"/>
      <c r="T6" s="14" t="str">
        <f t="shared" si="1"/>
        <v/>
      </c>
      <c r="U6" s="3"/>
      <c r="V6" s="3"/>
      <c r="W6" s="3"/>
      <c r="X6" s="3"/>
      <c r="Y6" s="3"/>
      <c r="Z6" s="3"/>
      <c r="AA6" s="14" t="str">
        <f t="shared" si="2"/>
        <v/>
      </c>
      <c r="AB6" s="3"/>
      <c r="AC6" s="3"/>
      <c r="AD6" s="3"/>
      <c r="AE6" s="3"/>
      <c r="AF6" s="3"/>
      <c r="AG6" s="3"/>
      <c r="AH6" s="14" t="str">
        <f t="shared" si="3"/>
        <v/>
      </c>
      <c r="AI6" s="3"/>
      <c r="AJ6" s="3"/>
      <c r="AK6" s="3"/>
      <c r="AL6" s="3"/>
      <c r="AM6" s="3"/>
      <c r="AN6" s="3"/>
      <c r="AO6" s="14" t="str">
        <f t="shared" si="4"/>
        <v/>
      </c>
      <c r="AP6" s="3"/>
      <c r="AQ6" s="3"/>
      <c r="AR6" s="3"/>
      <c r="AS6" s="3"/>
      <c r="AT6" s="3"/>
      <c r="AU6" s="3"/>
      <c r="AV6" s="14" t="str">
        <f t="shared" si="5"/>
        <v/>
      </c>
      <c r="AW6" s="3"/>
      <c r="AX6" s="3"/>
      <c r="AY6" s="3"/>
      <c r="AZ6" s="3"/>
      <c r="BA6" s="3"/>
      <c r="BB6" s="3"/>
      <c r="BC6" s="14" t="str">
        <f t="shared" si="6"/>
        <v/>
      </c>
      <c r="BD6" s="3"/>
      <c r="BE6" s="3"/>
      <c r="BF6" s="3"/>
      <c r="BG6" s="3"/>
      <c r="BH6" s="3"/>
      <c r="BI6" s="3"/>
      <c r="BJ6" s="14" t="str">
        <f t="shared" si="7"/>
        <v/>
      </c>
      <c r="BK6" s="3"/>
      <c r="BL6" s="3"/>
      <c r="BM6" s="3"/>
      <c r="BN6" s="3"/>
      <c r="BO6" s="3"/>
      <c r="BP6" s="3"/>
      <c r="BQ6" s="14" t="str">
        <f t="shared" si="8"/>
        <v/>
      </c>
      <c r="BR6" s="3"/>
      <c r="BS6" s="3"/>
      <c r="BT6" s="3"/>
      <c r="BU6" s="3"/>
      <c r="BV6" s="3"/>
      <c r="BW6" s="3"/>
      <c r="BX6" s="14" t="str">
        <f t="shared" si="9"/>
        <v/>
      </c>
      <c r="BY6" s="3"/>
      <c r="BZ6" s="3"/>
      <c r="CA6" s="3"/>
      <c r="CB6" s="3"/>
      <c r="CC6" s="3"/>
      <c r="CD6" s="3"/>
      <c r="CE6" s="14" t="str">
        <f t="shared" si="10"/>
        <v/>
      </c>
      <c r="CF6" s="3"/>
      <c r="CG6" s="3"/>
      <c r="CH6" s="3"/>
      <c r="CI6" s="3"/>
      <c r="CJ6" s="3"/>
      <c r="CK6" s="3"/>
      <c r="CL6" s="14" t="str">
        <f t="shared" si="11"/>
        <v/>
      </c>
      <c r="CM6" s="3"/>
      <c r="CN6" s="3"/>
      <c r="CO6" s="3"/>
      <c r="CP6" s="3"/>
      <c r="CQ6" s="3"/>
      <c r="CR6" s="3"/>
      <c r="CS6" s="14" t="str">
        <f t="shared" si="12"/>
        <v/>
      </c>
      <c r="CT6" s="3"/>
      <c r="CU6" s="3"/>
      <c r="CV6" s="3"/>
      <c r="CW6" s="3"/>
      <c r="CX6" s="3"/>
      <c r="CY6" s="3"/>
      <c r="CZ6" s="14" t="str">
        <f t="shared" si="13"/>
        <v/>
      </c>
      <c r="DA6" s="3"/>
      <c r="DB6" s="3"/>
      <c r="DC6" s="3"/>
      <c r="DD6" s="3"/>
      <c r="DE6" s="3"/>
      <c r="DF6" s="3"/>
      <c r="DG6" s="14" t="str">
        <f t="shared" si="14"/>
        <v/>
      </c>
      <c r="DH6" s="3"/>
      <c r="DI6" s="3"/>
      <c r="DJ6" s="3"/>
      <c r="DK6" s="3"/>
      <c r="DL6" s="3"/>
      <c r="DM6" s="3"/>
      <c r="DN6" s="14" t="str">
        <f t="shared" si="15"/>
        <v/>
      </c>
      <c r="DO6" s="3"/>
      <c r="DP6" s="3"/>
      <c r="DQ6" s="3"/>
      <c r="DR6" s="3"/>
      <c r="DS6" s="3"/>
      <c r="DT6" s="3"/>
      <c r="DU6" s="14" t="str">
        <f t="shared" si="16"/>
        <v/>
      </c>
      <c r="DV6" s="3"/>
      <c r="DW6" s="3"/>
      <c r="DX6" s="3"/>
      <c r="DY6" s="3"/>
      <c r="DZ6" s="3"/>
      <c r="EA6" s="3"/>
      <c r="EB6" s="14" t="str">
        <f t="shared" si="17"/>
        <v/>
      </c>
      <c r="EC6" s="3"/>
      <c r="ED6" s="3"/>
      <c r="EE6" s="3"/>
      <c r="EF6" s="3"/>
      <c r="EG6" s="3"/>
      <c r="EH6" s="3"/>
      <c r="EI6" s="14" t="str">
        <f t="shared" si="18"/>
        <v/>
      </c>
      <c r="EJ6" s="3"/>
      <c r="EK6" s="3"/>
      <c r="EL6" s="3"/>
      <c r="EM6" s="3"/>
      <c r="EN6" s="3"/>
      <c r="EO6" s="3"/>
      <c r="EP6" s="14" t="str">
        <f t="shared" si="19"/>
        <v/>
      </c>
      <c r="EQ6" s="3"/>
      <c r="ER6" s="3"/>
      <c r="ES6" s="3"/>
      <c r="ET6" s="3"/>
      <c r="EU6" s="5">
        <v>8.0466666666666672E-2</v>
      </c>
      <c r="EV6" s="4">
        <v>18</v>
      </c>
      <c r="EW6" s="14">
        <f t="shared" si="20"/>
        <v>24</v>
      </c>
      <c r="EX6" s="5">
        <v>5.8999999999999997E-2</v>
      </c>
      <c r="EY6" s="5">
        <v>5.2690000000000001E-2</v>
      </c>
      <c r="EZ6" s="6">
        <v>1020</v>
      </c>
      <c r="FA6" s="5">
        <v>1.4483999999999999</v>
      </c>
      <c r="FB6" s="5">
        <v>8.4371666666666678E-2</v>
      </c>
      <c r="FC6" s="4">
        <v>24</v>
      </c>
      <c r="FD6" s="14">
        <f t="shared" si="21"/>
        <v>24</v>
      </c>
      <c r="FE6" s="5"/>
      <c r="FF6" s="5">
        <v>0.36</v>
      </c>
      <c r="FG6" s="6">
        <v>1426</v>
      </c>
      <c r="FH6" s="5">
        <v>2.0249199999999998</v>
      </c>
      <c r="FI6" s="5">
        <v>0.10667749999999999</v>
      </c>
      <c r="FJ6" s="4">
        <v>24</v>
      </c>
      <c r="FK6" s="14">
        <f t="shared" si="22"/>
        <v>24</v>
      </c>
      <c r="FL6" s="5">
        <v>0.124</v>
      </c>
      <c r="FM6" s="5">
        <v>5.8209999999999998E-2</v>
      </c>
      <c r="FN6" s="6">
        <v>1803</v>
      </c>
      <c r="FO6" s="5">
        <v>2.56026</v>
      </c>
      <c r="FP6" s="5">
        <v>0.11537500000000001</v>
      </c>
      <c r="FQ6" s="4">
        <v>24</v>
      </c>
      <c r="FR6" s="14">
        <f t="shared" si="23"/>
        <v>24</v>
      </c>
      <c r="FS6" s="5"/>
      <c r="FT6" s="5">
        <v>6.6000000000000003E-2</v>
      </c>
      <c r="FU6" s="6">
        <v>1950</v>
      </c>
      <c r="FV6" s="5">
        <v>2.7690000000000001</v>
      </c>
      <c r="FW6" s="5">
        <v>0.11833333333333335</v>
      </c>
      <c r="FX6" s="4">
        <v>24</v>
      </c>
      <c r="FY6" s="14">
        <f t="shared" si="24"/>
        <v>24</v>
      </c>
      <c r="FZ6" s="5">
        <v>4.9000000000000002E-2</v>
      </c>
      <c r="GA6" s="5">
        <v>5.9229999999999998E-2</v>
      </c>
      <c r="GB6" s="6">
        <v>1999.9999999999998</v>
      </c>
      <c r="GC6" s="5">
        <v>2.84</v>
      </c>
      <c r="GD6" s="5">
        <v>0.10531666666666667</v>
      </c>
      <c r="GE6" s="4">
        <v>24</v>
      </c>
      <c r="GF6" s="14">
        <f t="shared" si="25"/>
        <v>24</v>
      </c>
      <c r="GG6" s="5">
        <v>0.12230000000000001</v>
      </c>
      <c r="GH6" s="5">
        <v>0.27106000000000002</v>
      </c>
      <c r="GI6" s="6">
        <v>1780.0000000000002</v>
      </c>
      <c r="GJ6" s="5">
        <v>2.5276000000000001</v>
      </c>
      <c r="GK6" s="5">
        <v>0.10928083333333334</v>
      </c>
      <c r="GL6" s="4">
        <v>24</v>
      </c>
      <c r="GM6" s="14">
        <f t="shared" si="26"/>
        <v>24</v>
      </c>
      <c r="GN6" s="5"/>
      <c r="GO6" s="5">
        <v>0.31302000000000002</v>
      </c>
      <c r="GP6" s="6">
        <v>1847</v>
      </c>
      <c r="GQ6" s="5">
        <v>2.6227399999999998</v>
      </c>
      <c r="GR6" s="5">
        <v>0.12460499999999999</v>
      </c>
      <c r="GS6" s="4">
        <v>24</v>
      </c>
      <c r="GT6" s="14">
        <f t="shared" si="27"/>
        <v>24</v>
      </c>
      <c r="GU6" s="5"/>
      <c r="GV6" s="5">
        <v>4.7390000000000002E-2</v>
      </c>
      <c r="GW6" s="6">
        <v>2106</v>
      </c>
      <c r="GX6" s="5">
        <v>2.9905200000000001</v>
      </c>
      <c r="GY6" s="5">
        <v>0.11182499999999999</v>
      </c>
      <c r="GZ6" s="4">
        <v>24</v>
      </c>
      <c r="HA6" s="14">
        <f t="shared" si="28"/>
        <v>24</v>
      </c>
      <c r="HB6" s="5"/>
      <c r="HC6" s="5">
        <v>4.265E-2</v>
      </c>
      <c r="HD6" s="6">
        <v>1890</v>
      </c>
      <c r="HE6" s="5">
        <v>2.6838000000000002</v>
      </c>
      <c r="HF6" s="5">
        <v>9.5938750000000003E-2</v>
      </c>
      <c r="HG6" s="4">
        <v>16</v>
      </c>
      <c r="HH6" s="14">
        <f t="shared" si="29"/>
        <v>32</v>
      </c>
      <c r="HI6" s="5">
        <v>0.42720000000000002</v>
      </c>
      <c r="HJ6" s="5">
        <v>0.03</v>
      </c>
      <c r="HK6" s="6">
        <v>1081</v>
      </c>
      <c r="HL6" s="5">
        <v>1.5350200000000001</v>
      </c>
      <c r="HM6" s="16">
        <f>SUMIF($K$2:$HL$2,$HK$2,$K6:$HL6)</f>
        <v>16903</v>
      </c>
      <c r="HN6" s="16">
        <f t="shared" si="30"/>
        <v>24.00226</v>
      </c>
      <c r="HO6" s="30">
        <f t="shared" si="31"/>
        <v>226</v>
      </c>
      <c r="HP6" s="30">
        <f t="shared" si="32"/>
        <v>29.417666666666744</v>
      </c>
      <c r="HQ6" s="19">
        <f t="shared" si="33"/>
        <v>0.8159131134352352</v>
      </c>
    </row>
    <row r="7" spans="1:225" x14ac:dyDescent="0.25">
      <c r="A7" s="33" t="s">
        <v>34</v>
      </c>
      <c r="B7" s="33" t="s">
        <v>35</v>
      </c>
      <c r="C7" s="12" t="s">
        <v>38</v>
      </c>
      <c r="D7" s="12" t="s">
        <v>39</v>
      </c>
      <c r="E7" s="1">
        <v>1.75</v>
      </c>
      <c r="F7" s="38">
        <v>0.12395833333333299</v>
      </c>
      <c r="G7" s="37">
        <v>4879</v>
      </c>
      <c r="H7" s="38">
        <v>8.5382499999999997</v>
      </c>
      <c r="I7" s="41"/>
      <c r="J7" s="42"/>
      <c r="K7" s="12"/>
      <c r="L7" s="12"/>
      <c r="M7" s="12" t="str">
        <f t="shared" si="0"/>
        <v/>
      </c>
      <c r="N7" s="12"/>
      <c r="O7" s="12"/>
      <c r="P7" s="12"/>
      <c r="Q7" s="12"/>
      <c r="R7" s="2">
        <v>0.11717708333333333</v>
      </c>
      <c r="S7" s="1">
        <v>24</v>
      </c>
      <c r="T7" s="12">
        <f t="shared" si="1"/>
        <v>24</v>
      </c>
      <c r="U7" s="38"/>
      <c r="V7" s="38">
        <v>9.146E-2</v>
      </c>
      <c r="W7" s="37">
        <v>1607</v>
      </c>
      <c r="X7" s="38">
        <v>2.8122500000000001</v>
      </c>
      <c r="Y7" s="2">
        <v>0.12322916666666668</v>
      </c>
      <c r="Z7" s="1">
        <v>24</v>
      </c>
      <c r="AA7" s="12">
        <f t="shared" si="2"/>
        <v>24</v>
      </c>
      <c r="AB7" s="38"/>
      <c r="AC7" s="38">
        <v>1.5599999999999999E-2</v>
      </c>
      <c r="AD7" s="37">
        <v>1690</v>
      </c>
      <c r="AE7" s="38">
        <v>2.9575</v>
      </c>
      <c r="AF7" s="2">
        <v>0.12036956521739131</v>
      </c>
      <c r="AG7" s="1">
        <v>23</v>
      </c>
      <c r="AH7" s="12">
        <f t="shared" si="3"/>
        <v>24</v>
      </c>
      <c r="AI7" s="38"/>
      <c r="AJ7" s="38">
        <v>0.12886</v>
      </c>
      <c r="AK7" s="37">
        <v>1581.9999999999998</v>
      </c>
      <c r="AL7" s="38">
        <v>2.7685</v>
      </c>
      <c r="AM7" s="12"/>
      <c r="AN7" s="12"/>
      <c r="AO7" s="12" t="str">
        <f t="shared" si="4"/>
        <v/>
      </c>
      <c r="AP7" s="12"/>
      <c r="AQ7" s="12"/>
      <c r="AR7" s="12"/>
      <c r="AS7" s="12"/>
      <c r="AT7" s="12"/>
      <c r="AU7" s="12"/>
      <c r="AV7" s="12" t="str">
        <f t="shared" si="5"/>
        <v/>
      </c>
      <c r="AW7" s="12"/>
      <c r="AX7" s="12"/>
      <c r="AY7" s="12"/>
      <c r="AZ7" s="12"/>
      <c r="BA7" s="12"/>
      <c r="BB7" s="12"/>
      <c r="BC7" s="12" t="str">
        <f t="shared" si="6"/>
        <v/>
      </c>
      <c r="BD7" s="12"/>
      <c r="BE7" s="12"/>
      <c r="BF7" s="12"/>
      <c r="BG7" s="12"/>
      <c r="BH7" s="12"/>
      <c r="BI7" s="12"/>
      <c r="BJ7" s="12" t="str">
        <f t="shared" si="7"/>
        <v/>
      </c>
      <c r="BK7" s="12"/>
      <c r="BL7" s="12"/>
      <c r="BM7" s="12"/>
      <c r="BN7" s="12"/>
      <c r="BO7" s="12"/>
      <c r="BP7" s="12"/>
      <c r="BQ7" s="12" t="str">
        <f t="shared" si="8"/>
        <v/>
      </c>
      <c r="BR7" s="12"/>
      <c r="BS7" s="12"/>
      <c r="BT7" s="12"/>
      <c r="BU7" s="12"/>
      <c r="BV7" s="12"/>
      <c r="BW7" s="12"/>
      <c r="BX7" s="12" t="str">
        <f t="shared" si="9"/>
        <v/>
      </c>
      <c r="BY7" s="12"/>
      <c r="BZ7" s="12"/>
      <c r="CA7" s="12"/>
      <c r="CB7" s="12"/>
      <c r="CC7" s="12"/>
      <c r="CD7" s="12"/>
      <c r="CE7" s="12" t="str">
        <f t="shared" si="10"/>
        <v/>
      </c>
      <c r="CF7" s="12"/>
      <c r="CG7" s="12"/>
      <c r="CH7" s="12"/>
      <c r="CI7" s="12"/>
      <c r="CJ7" s="12"/>
      <c r="CK7" s="12"/>
      <c r="CL7" s="12" t="str">
        <f t="shared" si="11"/>
        <v/>
      </c>
      <c r="CM7" s="12"/>
      <c r="CN7" s="12"/>
      <c r="CO7" s="12"/>
      <c r="CP7" s="12"/>
      <c r="CQ7" s="12"/>
      <c r="CR7" s="12"/>
      <c r="CS7" s="12" t="str">
        <f t="shared" si="12"/>
        <v/>
      </c>
      <c r="CT7" s="12"/>
      <c r="CU7" s="12"/>
      <c r="CV7" s="12"/>
      <c r="CW7" s="12"/>
      <c r="CX7" s="12"/>
      <c r="CY7" s="12"/>
      <c r="CZ7" s="12" t="str">
        <f t="shared" si="13"/>
        <v/>
      </c>
      <c r="DA7" s="12"/>
      <c r="DB7" s="12"/>
      <c r="DC7" s="12"/>
      <c r="DD7" s="12"/>
      <c r="DE7" s="12"/>
      <c r="DF7" s="12"/>
      <c r="DG7" s="12" t="str">
        <f t="shared" si="14"/>
        <v/>
      </c>
      <c r="DH7" s="12"/>
      <c r="DI7" s="12"/>
      <c r="DJ7" s="12"/>
      <c r="DK7" s="12"/>
      <c r="DL7" s="12"/>
      <c r="DM7" s="12"/>
      <c r="DN7" s="12" t="str">
        <f t="shared" si="15"/>
        <v/>
      </c>
      <c r="DO7" s="12"/>
      <c r="DP7" s="12"/>
      <c r="DQ7" s="12"/>
      <c r="DR7" s="12"/>
      <c r="DS7" s="12"/>
      <c r="DT7" s="12"/>
      <c r="DU7" s="12" t="str">
        <f t="shared" si="16"/>
        <v/>
      </c>
      <c r="DV7" s="12"/>
      <c r="DW7" s="12"/>
      <c r="DX7" s="12"/>
      <c r="DY7" s="12"/>
      <c r="DZ7" s="12"/>
      <c r="EA7" s="12"/>
      <c r="EB7" s="12" t="str">
        <f t="shared" si="17"/>
        <v/>
      </c>
      <c r="EC7" s="12"/>
      <c r="ED7" s="12"/>
      <c r="EE7" s="12"/>
      <c r="EF7" s="12"/>
      <c r="EG7" s="12"/>
      <c r="EH7" s="12"/>
      <c r="EI7" s="12" t="str">
        <f t="shared" si="18"/>
        <v/>
      </c>
      <c r="EJ7" s="12"/>
      <c r="EK7" s="12"/>
      <c r="EL7" s="12"/>
      <c r="EM7" s="12"/>
      <c r="EN7" s="12"/>
      <c r="EO7" s="12"/>
      <c r="EP7" s="12" t="str">
        <f t="shared" si="19"/>
        <v/>
      </c>
      <c r="EQ7" s="12"/>
      <c r="ER7" s="12"/>
      <c r="ES7" s="12"/>
      <c r="ET7" s="12"/>
      <c r="EU7" s="12"/>
      <c r="EV7" s="12"/>
      <c r="EW7" s="12" t="str">
        <f t="shared" si="20"/>
        <v/>
      </c>
      <c r="EX7" s="12"/>
      <c r="EY7" s="12"/>
      <c r="EZ7" s="12"/>
      <c r="FA7" s="12"/>
      <c r="FB7" s="12"/>
      <c r="FC7" s="12"/>
      <c r="FD7" s="12" t="str">
        <f t="shared" si="21"/>
        <v/>
      </c>
      <c r="FE7" s="12"/>
      <c r="FF7" s="12"/>
      <c r="FG7" s="12"/>
      <c r="FH7" s="12"/>
      <c r="FI7" s="12"/>
      <c r="FJ7" s="12"/>
      <c r="FK7" s="12" t="str">
        <f t="shared" si="22"/>
        <v/>
      </c>
      <c r="FL7" s="12"/>
      <c r="FM7" s="12"/>
      <c r="FN7" s="12"/>
      <c r="FO7" s="12"/>
      <c r="FP7" s="12"/>
      <c r="FQ7" s="12"/>
      <c r="FR7" s="12" t="str">
        <f t="shared" si="23"/>
        <v/>
      </c>
      <c r="FS7" s="12"/>
      <c r="FT7" s="12"/>
      <c r="FU7" s="12"/>
      <c r="FV7" s="12"/>
      <c r="FW7" s="12"/>
      <c r="FX7" s="12"/>
      <c r="FY7" s="12" t="str">
        <f t="shared" si="24"/>
        <v/>
      </c>
      <c r="FZ7" s="12"/>
      <c r="GA7" s="12"/>
      <c r="GB7" s="12"/>
      <c r="GC7" s="12"/>
      <c r="GD7" s="12"/>
      <c r="GE7" s="12"/>
      <c r="GF7" s="12" t="str">
        <f t="shared" si="25"/>
        <v/>
      </c>
      <c r="GG7" s="12"/>
      <c r="GH7" s="12"/>
      <c r="GI7" s="12"/>
      <c r="GJ7" s="12"/>
      <c r="GK7" s="12"/>
      <c r="GL7" s="12"/>
      <c r="GM7" s="12" t="str">
        <f t="shared" si="26"/>
        <v/>
      </c>
      <c r="GN7" s="12"/>
      <c r="GO7" s="12"/>
      <c r="GP7" s="12"/>
      <c r="GQ7" s="12"/>
      <c r="GR7" s="12"/>
      <c r="GS7" s="12"/>
      <c r="GT7" s="12" t="str">
        <f t="shared" si="27"/>
        <v/>
      </c>
      <c r="GU7" s="12"/>
      <c r="GV7" s="12"/>
      <c r="GW7" s="12"/>
      <c r="GX7" s="12"/>
      <c r="GY7" s="12"/>
      <c r="GZ7" s="12"/>
      <c r="HA7" s="12" t="str">
        <f t="shared" si="28"/>
        <v/>
      </c>
      <c r="HB7" s="12"/>
      <c r="HC7" s="12"/>
      <c r="HD7" s="12"/>
      <c r="HE7" s="12"/>
      <c r="HF7" s="12"/>
      <c r="HG7" s="12"/>
      <c r="HH7" s="12" t="str">
        <f t="shared" si="29"/>
        <v/>
      </c>
      <c r="HI7" s="12"/>
      <c r="HJ7" s="12"/>
      <c r="HK7" s="12"/>
      <c r="HL7" s="12"/>
      <c r="HM7" s="15">
        <f t="shared" ref="HM7:HM70" si="34">SUMIF($K$2:$HL$2,$HK$2,$K7:$HL7)</f>
        <v>4879</v>
      </c>
      <c r="HN7" s="15">
        <f t="shared" si="30"/>
        <v>8.5382499999999997</v>
      </c>
      <c r="HO7" s="24">
        <f t="shared" si="31"/>
        <v>71</v>
      </c>
      <c r="HP7" s="24">
        <f t="shared" si="32"/>
        <v>8.8010416666666416</v>
      </c>
      <c r="HQ7" s="18">
        <f t="shared" si="33"/>
        <v>0.97014084507042531</v>
      </c>
    </row>
    <row r="8" spans="1:225" x14ac:dyDescent="0.25">
      <c r="A8" s="33" t="s">
        <v>34</v>
      </c>
      <c r="B8" s="33" t="s">
        <v>35</v>
      </c>
      <c r="C8" s="3" t="s">
        <v>356</v>
      </c>
      <c r="D8" s="3" t="s">
        <v>357</v>
      </c>
      <c r="E8" s="4">
        <v>2</v>
      </c>
      <c r="F8" s="5">
        <v>0.13750000000000001</v>
      </c>
      <c r="G8" s="6">
        <v>20092</v>
      </c>
      <c r="H8" s="5">
        <v>40.183999999999997</v>
      </c>
      <c r="I8" s="41"/>
      <c r="J8" s="42"/>
      <c r="K8" s="3"/>
      <c r="L8" s="3"/>
      <c r="M8" s="14" t="str">
        <f t="shared" si="0"/>
        <v/>
      </c>
      <c r="N8" s="3"/>
      <c r="O8" s="3"/>
      <c r="P8" s="3"/>
      <c r="Q8" s="3"/>
      <c r="R8" s="3"/>
      <c r="S8" s="3"/>
      <c r="T8" s="14" t="str">
        <f t="shared" si="1"/>
        <v/>
      </c>
      <c r="U8" s="3"/>
      <c r="V8" s="3"/>
      <c r="W8" s="3"/>
      <c r="X8" s="3"/>
      <c r="Y8" s="3"/>
      <c r="Z8" s="3"/>
      <c r="AA8" s="14" t="str">
        <f t="shared" si="2"/>
        <v/>
      </c>
      <c r="AB8" s="3"/>
      <c r="AC8" s="3"/>
      <c r="AD8" s="3"/>
      <c r="AE8" s="3"/>
      <c r="AF8" s="5">
        <v>0.04</v>
      </c>
      <c r="AG8" s="4">
        <v>1</v>
      </c>
      <c r="AH8" s="14">
        <f t="shared" si="3"/>
        <v>24</v>
      </c>
      <c r="AI8" s="5"/>
      <c r="AJ8" s="5"/>
      <c r="AK8" s="6">
        <v>20</v>
      </c>
      <c r="AL8" s="5">
        <v>0.04</v>
      </c>
      <c r="AM8" s="5">
        <v>0.115</v>
      </c>
      <c r="AN8" s="4">
        <v>24</v>
      </c>
      <c r="AO8" s="14">
        <f t="shared" si="4"/>
        <v>24</v>
      </c>
      <c r="AP8" s="5"/>
      <c r="AQ8" s="5">
        <v>0.16600999999999999</v>
      </c>
      <c r="AR8" s="6">
        <v>1380</v>
      </c>
      <c r="AS8" s="5">
        <v>2.76</v>
      </c>
      <c r="AT8" s="5">
        <v>0.13533333333333336</v>
      </c>
      <c r="AU8" s="4">
        <v>24</v>
      </c>
      <c r="AV8" s="14">
        <f t="shared" si="5"/>
        <v>24</v>
      </c>
      <c r="AW8" s="5"/>
      <c r="AX8" s="5">
        <v>0.10831</v>
      </c>
      <c r="AY8" s="6">
        <v>1624</v>
      </c>
      <c r="AZ8" s="5">
        <v>3.2480000000000002</v>
      </c>
      <c r="BA8" s="5">
        <v>0.11457777777777779</v>
      </c>
      <c r="BB8" s="4">
        <v>22.5</v>
      </c>
      <c r="BC8" s="14">
        <f t="shared" si="6"/>
        <v>24</v>
      </c>
      <c r="BD8" s="5">
        <v>9.5600000000000004E-2</v>
      </c>
      <c r="BE8" s="5">
        <v>0.10403</v>
      </c>
      <c r="BF8" s="6">
        <v>1289</v>
      </c>
      <c r="BG8" s="5">
        <v>2.5779999999999998</v>
      </c>
      <c r="BH8" s="5">
        <v>0.12016666666666667</v>
      </c>
      <c r="BI8" s="4">
        <v>24</v>
      </c>
      <c r="BJ8" s="14">
        <f t="shared" si="7"/>
        <v>24</v>
      </c>
      <c r="BK8" s="5"/>
      <c r="BL8" s="5">
        <v>0.2452</v>
      </c>
      <c r="BM8" s="6">
        <v>1442</v>
      </c>
      <c r="BN8" s="5">
        <v>2.8839999999999999</v>
      </c>
      <c r="BO8" s="5">
        <v>0.12241666666666667</v>
      </c>
      <c r="BP8" s="4">
        <v>24</v>
      </c>
      <c r="BQ8" s="14">
        <f t="shared" si="8"/>
        <v>24</v>
      </c>
      <c r="BR8" s="5"/>
      <c r="BS8" s="5">
        <v>0.31640000000000001</v>
      </c>
      <c r="BT8" s="6">
        <v>1469</v>
      </c>
      <c r="BU8" s="5">
        <v>2.9380000000000002</v>
      </c>
      <c r="BV8" s="5">
        <v>0.12208695652173913</v>
      </c>
      <c r="BW8" s="4">
        <v>23</v>
      </c>
      <c r="BX8" s="14">
        <f t="shared" si="9"/>
        <v>24</v>
      </c>
      <c r="BY8" s="5"/>
      <c r="BZ8" s="5">
        <v>0.25619999999999998</v>
      </c>
      <c r="CA8" s="6">
        <v>1404</v>
      </c>
      <c r="CB8" s="5">
        <v>2.8079999999999998</v>
      </c>
      <c r="CC8" s="5">
        <v>0.1012063492063492</v>
      </c>
      <c r="CD8" s="4">
        <v>15.75</v>
      </c>
      <c r="CE8" s="14">
        <f t="shared" si="10"/>
        <v>24</v>
      </c>
      <c r="CF8" s="5">
        <v>0.17119999999999999</v>
      </c>
      <c r="CG8" s="5">
        <v>0.1386</v>
      </c>
      <c r="CH8" s="6">
        <v>797</v>
      </c>
      <c r="CI8" s="5">
        <v>1.5940000000000001</v>
      </c>
      <c r="CJ8" s="5">
        <v>0.10363218390804597</v>
      </c>
      <c r="CK8" s="4">
        <v>21.75</v>
      </c>
      <c r="CL8" s="14">
        <f t="shared" si="11"/>
        <v>24</v>
      </c>
      <c r="CM8" s="5">
        <v>0.1802</v>
      </c>
      <c r="CN8" s="5">
        <v>0.16600000000000001</v>
      </c>
      <c r="CO8" s="6">
        <v>1127</v>
      </c>
      <c r="CP8" s="5">
        <v>2.254</v>
      </c>
      <c r="CQ8" s="5">
        <v>0.10476923076923078</v>
      </c>
      <c r="CR8" s="4">
        <v>13</v>
      </c>
      <c r="CS8" s="14">
        <f t="shared" si="12"/>
        <v>24</v>
      </c>
      <c r="CT8" s="5">
        <v>6.6000000000000003E-2</v>
      </c>
      <c r="CU8" s="5">
        <v>0.1348</v>
      </c>
      <c r="CV8" s="6">
        <v>681</v>
      </c>
      <c r="CW8" s="5">
        <v>1.3620000000000001</v>
      </c>
      <c r="CX8" s="5">
        <v>0.11504347826086957</v>
      </c>
      <c r="CY8" s="4">
        <v>23</v>
      </c>
      <c r="CZ8" s="14">
        <f t="shared" si="13"/>
        <v>24</v>
      </c>
      <c r="DA8" s="5">
        <v>0.15260000000000001</v>
      </c>
      <c r="DB8" s="5">
        <v>0.161</v>
      </c>
      <c r="DC8" s="6">
        <v>1323</v>
      </c>
      <c r="DD8" s="5">
        <v>2.6459999999999999</v>
      </c>
      <c r="DE8" s="5">
        <v>0.13275000000000001</v>
      </c>
      <c r="DF8" s="4">
        <v>24</v>
      </c>
      <c r="DG8" s="14">
        <f t="shared" si="14"/>
        <v>24</v>
      </c>
      <c r="DH8" s="5"/>
      <c r="DI8" s="5">
        <v>0.19003999999999999</v>
      </c>
      <c r="DJ8" s="6">
        <v>1593</v>
      </c>
      <c r="DK8" s="5">
        <v>3.1859999999999999</v>
      </c>
      <c r="DL8" s="5">
        <v>0.14050000000000001</v>
      </c>
      <c r="DM8" s="4">
        <v>24</v>
      </c>
      <c r="DN8" s="14">
        <f t="shared" si="15"/>
        <v>24</v>
      </c>
      <c r="DO8" s="5"/>
      <c r="DP8" s="5">
        <v>0.10115</v>
      </c>
      <c r="DQ8" s="6">
        <v>1686</v>
      </c>
      <c r="DR8" s="5">
        <v>3.3719999999999999</v>
      </c>
      <c r="DS8" s="5">
        <v>0.1384</v>
      </c>
      <c r="DT8" s="4">
        <v>22.5</v>
      </c>
      <c r="DU8" s="14">
        <f t="shared" si="16"/>
        <v>24</v>
      </c>
      <c r="DV8" s="5">
        <v>4.0800000000000003E-3</v>
      </c>
      <c r="DW8" s="5">
        <v>9.9839999999999998E-2</v>
      </c>
      <c r="DX8" s="6">
        <v>1557</v>
      </c>
      <c r="DY8" s="5">
        <v>3.1139999999999999</v>
      </c>
      <c r="DZ8" s="3"/>
      <c r="EA8" s="3"/>
      <c r="EB8" s="14" t="str">
        <f t="shared" si="17"/>
        <v/>
      </c>
      <c r="EC8" s="3"/>
      <c r="ED8" s="3"/>
      <c r="EE8" s="3"/>
      <c r="EF8" s="3"/>
      <c r="EG8" s="5">
        <v>0.12852631578947371</v>
      </c>
      <c r="EH8" s="4">
        <v>19</v>
      </c>
      <c r="EI8" s="14">
        <f t="shared" si="18"/>
        <v>24</v>
      </c>
      <c r="EJ8" s="5">
        <v>6.88E-2</v>
      </c>
      <c r="EK8" s="5">
        <v>0.15579999999999999</v>
      </c>
      <c r="EL8" s="6">
        <v>1221</v>
      </c>
      <c r="EM8" s="5">
        <v>2.4420000000000002</v>
      </c>
      <c r="EN8" s="5">
        <v>0.13445454545454547</v>
      </c>
      <c r="EO8" s="4">
        <v>22</v>
      </c>
      <c r="EP8" s="14">
        <f t="shared" si="19"/>
        <v>24</v>
      </c>
      <c r="EQ8" s="5">
        <v>2.4400000000000002E-2</v>
      </c>
      <c r="ER8" s="5">
        <v>0.1973</v>
      </c>
      <c r="ES8" s="6">
        <v>1479</v>
      </c>
      <c r="ET8" s="5">
        <v>2.9580000000000002</v>
      </c>
      <c r="EU8" s="3"/>
      <c r="EV8" s="3"/>
      <c r="EW8" s="14" t="str">
        <f t="shared" si="20"/>
        <v/>
      </c>
      <c r="EX8" s="3"/>
      <c r="EY8" s="3"/>
      <c r="EZ8" s="3"/>
      <c r="FA8" s="3"/>
      <c r="FB8" s="3"/>
      <c r="FC8" s="3"/>
      <c r="FD8" s="14" t="str">
        <f t="shared" si="21"/>
        <v/>
      </c>
      <c r="FE8" s="3"/>
      <c r="FF8" s="3"/>
      <c r="FG8" s="3"/>
      <c r="FH8" s="3"/>
      <c r="FI8" s="3"/>
      <c r="FJ8" s="3"/>
      <c r="FK8" s="14" t="str">
        <f t="shared" si="22"/>
        <v/>
      </c>
      <c r="FL8" s="3"/>
      <c r="FM8" s="3"/>
      <c r="FN8" s="3"/>
      <c r="FO8" s="3"/>
      <c r="FP8" s="3"/>
      <c r="FQ8" s="3"/>
      <c r="FR8" s="14" t="str">
        <f t="shared" si="23"/>
        <v/>
      </c>
      <c r="FS8" s="3"/>
      <c r="FT8" s="3"/>
      <c r="FU8" s="3"/>
      <c r="FV8" s="3"/>
      <c r="FW8" s="3"/>
      <c r="FX8" s="3"/>
      <c r="FY8" s="14" t="str">
        <f t="shared" si="24"/>
        <v/>
      </c>
      <c r="FZ8" s="3"/>
      <c r="GA8" s="3"/>
      <c r="GB8" s="3"/>
      <c r="GC8" s="3"/>
      <c r="GD8" s="3"/>
      <c r="GE8" s="3"/>
      <c r="GF8" s="14" t="str">
        <f t="shared" si="25"/>
        <v/>
      </c>
      <c r="GG8" s="3"/>
      <c r="GH8" s="3"/>
      <c r="GI8" s="3"/>
      <c r="GJ8" s="3"/>
      <c r="GK8" s="3"/>
      <c r="GL8" s="3"/>
      <c r="GM8" s="14" t="str">
        <f t="shared" si="26"/>
        <v/>
      </c>
      <c r="GN8" s="3"/>
      <c r="GO8" s="3"/>
      <c r="GP8" s="3"/>
      <c r="GQ8" s="3"/>
      <c r="GR8" s="3"/>
      <c r="GS8" s="3"/>
      <c r="GT8" s="14" t="str">
        <f t="shared" si="27"/>
        <v/>
      </c>
      <c r="GU8" s="3"/>
      <c r="GV8" s="3"/>
      <c r="GW8" s="3"/>
      <c r="GX8" s="3"/>
      <c r="GY8" s="3"/>
      <c r="GZ8" s="3"/>
      <c r="HA8" s="14" t="str">
        <f t="shared" si="28"/>
        <v/>
      </c>
      <c r="HB8" s="3"/>
      <c r="HC8" s="3"/>
      <c r="HD8" s="3"/>
      <c r="HE8" s="3"/>
      <c r="HF8" s="3"/>
      <c r="HG8" s="3"/>
      <c r="HH8" s="14" t="str">
        <f t="shared" si="29"/>
        <v/>
      </c>
      <c r="HI8" s="3"/>
      <c r="HJ8" s="3"/>
      <c r="HK8" s="3"/>
      <c r="HL8" s="3"/>
      <c r="HM8" s="16">
        <f t="shared" si="34"/>
        <v>20092</v>
      </c>
      <c r="HN8" s="16">
        <f t="shared" si="30"/>
        <v>40.183999999999997</v>
      </c>
      <c r="HO8" s="30">
        <f t="shared" si="31"/>
        <v>327.5</v>
      </c>
      <c r="HP8" s="30">
        <f t="shared" si="32"/>
        <v>45.031250000000007</v>
      </c>
      <c r="HQ8" s="19">
        <f t="shared" si="33"/>
        <v>0.89235808466342803</v>
      </c>
    </row>
    <row r="9" spans="1:225" x14ac:dyDescent="0.25">
      <c r="A9" s="33" t="s">
        <v>34</v>
      </c>
      <c r="B9" s="33" t="s">
        <v>35</v>
      </c>
      <c r="C9" s="12" t="s">
        <v>441</v>
      </c>
      <c r="D9" s="12" t="s">
        <v>442</v>
      </c>
      <c r="E9" s="1">
        <v>2.9</v>
      </c>
      <c r="F9" s="38">
        <v>0.13750000000000001</v>
      </c>
      <c r="G9" s="37">
        <v>338</v>
      </c>
      <c r="H9" s="38">
        <v>0.98020000000000007</v>
      </c>
      <c r="I9" s="41"/>
      <c r="J9" s="42"/>
      <c r="K9" s="12"/>
      <c r="L9" s="12"/>
      <c r="M9" s="12" t="str">
        <f t="shared" si="0"/>
        <v/>
      </c>
      <c r="N9" s="12"/>
      <c r="O9" s="12"/>
      <c r="P9" s="12"/>
      <c r="Q9" s="12"/>
      <c r="R9" s="12"/>
      <c r="S9" s="12"/>
      <c r="T9" s="12" t="str">
        <f t="shared" si="1"/>
        <v/>
      </c>
      <c r="U9" s="12"/>
      <c r="V9" s="12"/>
      <c r="W9" s="12"/>
      <c r="X9" s="12"/>
      <c r="Y9" s="12"/>
      <c r="Z9" s="12"/>
      <c r="AA9" s="12" t="str">
        <f t="shared" si="2"/>
        <v/>
      </c>
      <c r="AB9" s="12"/>
      <c r="AC9" s="12"/>
      <c r="AD9" s="12"/>
      <c r="AE9" s="12"/>
      <c r="AF9" s="12"/>
      <c r="AG9" s="12"/>
      <c r="AH9" s="12" t="str">
        <f t="shared" si="3"/>
        <v/>
      </c>
      <c r="AI9" s="12"/>
      <c r="AJ9" s="12"/>
      <c r="AK9" s="12"/>
      <c r="AL9" s="12"/>
      <c r="AM9" s="12"/>
      <c r="AN9" s="12"/>
      <c r="AO9" s="12" t="str">
        <f t="shared" si="4"/>
        <v/>
      </c>
      <c r="AP9" s="12"/>
      <c r="AQ9" s="12"/>
      <c r="AR9" s="12"/>
      <c r="AS9" s="12"/>
      <c r="AT9" s="12"/>
      <c r="AU9" s="12"/>
      <c r="AV9" s="12" t="str">
        <f t="shared" si="5"/>
        <v/>
      </c>
      <c r="AW9" s="12"/>
      <c r="AX9" s="12"/>
      <c r="AY9" s="12"/>
      <c r="AZ9" s="12"/>
      <c r="BA9" s="12"/>
      <c r="BB9" s="12"/>
      <c r="BC9" s="12" t="str">
        <f t="shared" si="6"/>
        <v/>
      </c>
      <c r="BD9" s="12"/>
      <c r="BE9" s="12"/>
      <c r="BF9" s="12"/>
      <c r="BG9" s="12"/>
      <c r="BH9" s="12"/>
      <c r="BI9" s="12"/>
      <c r="BJ9" s="12" t="str">
        <f t="shared" si="7"/>
        <v/>
      </c>
      <c r="BK9" s="12"/>
      <c r="BL9" s="12"/>
      <c r="BM9" s="12"/>
      <c r="BN9" s="12"/>
      <c r="BO9" s="12"/>
      <c r="BP9" s="12"/>
      <c r="BQ9" s="12" t="str">
        <f t="shared" si="8"/>
        <v/>
      </c>
      <c r="BR9" s="12"/>
      <c r="BS9" s="12"/>
      <c r="BT9" s="12"/>
      <c r="BU9" s="12"/>
      <c r="BV9" s="12"/>
      <c r="BW9" s="12"/>
      <c r="BX9" s="12" t="str">
        <f t="shared" si="9"/>
        <v/>
      </c>
      <c r="BY9" s="12"/>
      <c r="BZ9" s="12"/>
      <c r="CA9" s="12"/>
      <c r="CB9" s="12"/>
      <c r="CC9" s="12"/>
      <c r="CD9" s="12"/>
      <c r="CE9" s="12" t="str">
        <f t="shared" si="10"/>
        <v/>
      </c>
      <c r="CF9" s="12"/>
      <c r="CG9" s="12"/>
      <c r="CH9" s="12"/>
      <c r="CI9" s="12"/>
      <c r="CJ9" s="12"/>
      <c r="CK9" s="12"/>
      <c r="CL9" s="12" t="str">
        <f t="shared" si="11"/>
        <v/>
      </c>
      <c r="CM9" s="12"/>
      <c r="CN9" s="12"/>
      <c r="CO9" s="12"/>
      <c r="CP9" s="12"/>
      <c r="CQ9" s="2">
        <v>0.122525</v>
      </c>
      <c r="CR9" s="1">
        <v>8</v>
      </c>
      <c r="CS9" s="12">
        <f t="shared" si="12"/>
        <v>24</v>
      </c>
      <c r="CT9" s="38"/>
      <c r="CU9" s="38">
        <v>4.48E-2</v>
      </c>
      <c r="CV9" s="37">
        <v>338</v>
      </c>
      <c r="CW9" s="38">
        <v>0.98019999999999996</v>
      </c>
      <c r="CX9" s="12"/>
      <c r="CY9" s="12"/>
      <c r="CZ9" s="12" t="str">
        <f t="shared" si="13"/>
        <v/>
      </c>
      <c r="DA9" s="12"/>
      <c r="DB9" s="12"/>
      <c r="DC9" s="12"/>
      <c r="DD9" s="12"/>
      <c r="DE9" s="12"/>
      <c r="DF9" s="12"/>
      <c r="DG9" s="12" t="str">
        <f t="shared" si="14"/>
        <v/>
      </c>
      <c r="DH9" s="12"/>
      <c r="DI9" s="12"/>
      <c r="DJ9" s="12"/>
      <c r="DK9" s="12"/>
      <c r="DL9" s="12"/>
      <c r="DM9" s="12"/>
      <c r="DN9" s="12" t="str">
        <f t="shared" si="15"/>
        <v/>
      </c>
      <c r="DO9" s="12"/>
      <c r="DP9" s="12"/>
      <c r="DQ9" s="12"/>
      <c r="DR9" s="12"/>
      <c r="DS9" s="12"/>
      <c r="DT9" s="12"/>
      <c r="DU9" s="12" t="str">
        <f t="shared" si="16"/>
        <v/>
      </c>
      <c r="DV9" s="12"/>
      <c r="DW9" s="12"/>
      <c r="DX9" s="12"/>
      <c r="DY9" s="12"/>
      <c r="DZ9" s="12"/>
      <c r="EA9" s="12"/>
      <c r="EB9" s="12" t="str">
        <f t="shared" si="17"/>
        <v/>
      </c>
      <c r="EC9" s="12"/>
      <c r="ED9" s="12"/>
      <c r="EE9" s="12"/>
      <c r="EF9" s="12"/>
      <c r="EG9" s="12"/>
      <c r="EH9" s="12"/>
      <c r="EI9" s="12" t="str">
        <f t="shared" si="18"/>
        <v/>
      </c>
      <c r="EJ9" s="12"/>
      <c r="EK9" s="12"/>
      <c r="EL9" s="12"/>
      <c r="EM9" s="12"/>
      <c r="EN9" s="12"/>
      <c r="EO9" s="12"/>
      <c r="EP9" s="12" t="str">
        <f t="shared" si="19"/>
        <v/>
      </c>
      <c r="EQ9" s="12"/>
      <c r="ER9" s="12"/>
      <c r="ES9" s="12"/>
      <c r="ET9" s="12"/>
      <c r="EU9" s="12"/>
      <c r="EV9" s="12"/>
      <c r="EW9" s="12" t="str">
        <f t="shared" si="20"/>
        <v/>
      </c>
      <c r="EX9" s="12"/>
      <c r="EY9" s="12"/>
      <c r="EZ9" s="12"/>
      <c r="FA9" s="12"/>
      <c r="FB9" s="12"/>
      <c r="FC9" s="12"/>
      <c r="FD9" s="12" t="str">
        <f t="shared" si="21"/>
        <v/>
      </c>
      <c r="FE9" s="12"/>
      <c r="FF9" s="12"/>
      <c r="FG9" s="12"/>
      <c r="FH9" s="12"/>
      <c r="FI9" s="12"/>
      <c r="FJ9" s="12"/>
      <c r="FK9" s="12" t="str">
        <f t="shared" si="22"/>
        <v/>
      </c>
      <c r="FL9" s="12"/>
      <c r="FM9" s="12"/>
      <c r="FN9" s="12"/>
      <c r="FO9" s="12"/>
      <c r="FP9" s="12"/>
      <c r="FQ9" s="12"/>
      <c r="FR9" s="12" t="str">
        <f t="shared" si="23"/>
        <v/>
      </c>
      <c r="FS9" s="12"/>
      <c r="FT9" s="12"/>
      <c r="FU9" s="12"/>
      <c r="FV9" s="12"/>
      <c r="FW9" s="12"/>
      <c r="FX9" s="12"/>
      <c r="FY9" s="12" t="str">
        <f t="shared" si="24"/>
        <v/>
      </c>
      <c r="FZ9" s="12"/>
      <c r="GA9" s="12"/>
      <c r="GB9" s="12"/>
      <c r="GC9" s="12"/>
      <c r="GD9" s="12"/>
      <c r="GE9" s="12"/>
      <c r="GF9" s="12" t="str">
        <f t="shared" si="25"/>
        <v/>
      </c>
      <c r="GG9" s="12"/>
      <c r="GH9" s="12"/>
      <c r="GI9" s="12"/>
      <c r="GJ9" s="12"/>
      <c r="GK9" s="12"/>
      <c r="GL9" s="12"/>
      <c r="GM9" s="12" t="str">
        <f t="shared" si="26"/>
        <v/>
      </c>
      <c r="GN9" s="12"/>
      <c r="GO9" s="12"/>
      <c r="GP9" s="12"/>
      <c r="GQ9" s="12"/>
      <c r="GR9" s="12"/>
      <c r="GS9" s="12"/>
      <c r="GT9" s="12" t="str">
        <f t="shared" si="27"/>
        <v/>
      </c>
      <c r="GU9" s="12"/>
      <c r="GV9" s="12"/>
      <c r="GW9" s="12"/>
      <c r="GX9" s="12"/>
      <c r="GY9" s="12"/>
      <c r="GZ9" s="12"/>
      <c r="HA9" s="12" t="str">
        <f t="shared" si="28"/>
        <v/>
      </c>
      <c r="HB9" s="12"/>
      <c r="HC9" s="12"/>
      <c r="HD9" s="12"/>
      <c r="HE9" s="12"/>
      <c r="HF9" s="12"/>
      <c r="HG9" s="12"/>
      <c r="HH9" s="12" t="str">
        <f t="shared" si="29"/>
        <v/>
      </c>
      <c r="HI9" s="12"/>
      <c r="HJ9" s="12"/>
      <c r="HK9" s="12"/>
      <c r="HL9" s="12"/>
      <c r="HM9" s="15">
        <f t="shared" si="34"/>
        <v>338</v>
      </c>
      <c r="HN9" s="15">
        <f t="shared" si="30"/>
        <v>0.98019999999999996</v>
      </c>
      <c r="HO9" s="24">
        <f t="shared" si="31"/>
        <v>8</v>
      </c>
      <c r="HP9" s="24">
        <f t="shared" si="32"/>
        <v>1.1000000000000001</v>
      </c>
      <c r="HQ9" s="18">
        <f t="shared" si="33"/>
        <v>0.89109090909090893</v>
      </c>
    </row>
    <row r="10" spans="1:225" x14ac:dyDescent="0.25">
      <c r="A10" s="33" t="s">
        <v>237</v>
      </c>
      <c r="B10" s="33" t="s">
        <v>23</v>
      </c>
      <c r="C10" s="3" t="s">
        <v>41</v>
      </c>
      <c r="D10" s="3" t="s">
        <v>42</v>
      </c>
      <c r="E10" s="4">
        <v>0.52</v>
      </c>
      <c r="F10" s="5">
        <v>0.1235</v>
      </c>
      <c r="G10" s="6">
        <v>90291</v>
      </c>
      <c r="H10" s="5">
        <v>46.951320000000003</v>
      </c>
      <c r="I10" s="41">
        <v>128787</v>
      </c>
      <c r="J10" s="42">
        <v>75.621880000000004</v>
      </c>
      <c r="K10" s="3"/>
      <c r="L10" s="3"/>
      <c r="M10" s="14" t="str">
        <f t="shared" si="0"/>
        <v/>
      </c>
      <c r="N10" s="3"/>
      <c r="O10" s="3"/>
      <c r="P10" s="3"/>
      <c r="Q10" s="3"/>
      <c r="R10" s="3"/>
      <c r="S10" s="3"/>
      <c r="T10" s="14" t="str">
        <f t="shared" si="1"/>
        <v/>
      </c>
      <c r="U10" s="3"/>
      <c r="V10" s="3"/>
      <c r="W10" s="3"/>
      <c r="X10" s="3"/>
      <c r="Y10" s="3"/>
      <c r="Z10" s="3"/>
      <c r="AA10" s="14" t="str">
        <f t="shared" si="2"/>
        <v/>
      </c>
      <c r="AB10" s="3"/>
      <c r="AC10" s="3"/>
      <c r="AD10" s="3"/>
      <c r="AE10" s="3"/>
      <c r="AF10" s="3"/>
      <c r="AG10" s="3"/>
      <c r="AH10" s="14" t="str">
        <f t="shared" si="3"/>
        <v/>
      </c>
      <c r="AI10" s="3"/>
      <c r="AJ10" s="3"/>
      <c r="AK10" s="3"/>
      <c r="AL10" s="3"/>
      <c r="AM10" s="3"/>
      <c r="AN10" s="3"/>
      <c r="AO10" s="14" t="str">
        <f t="shared" si="4"/>
        <v/>
      </c>
      <c r="AP10" s="3"/>
      <c r="AQ10" s="3"/>
      <c r="AR10" s="3"/>
      <c r="AS10" s="3"/>
      <c r="AT10" s="3"/>
      <c r="AU10" s="3"/>
      <c r="AV10" s="14" t="str">
        <f t="shared" si="5"/>
        <v/>
      </c>
      <c r="AW10" s="3"/>
      <c r="AX10" s="3"/>
      <c r="AY10" s="3"/>
      <c r="AZ10" s="3"/>
      <c r="BA10" s="3"/>
      <c r="BB10" s="3"/>
      <c r="BC10" s="14" t="str">
        <f t="shared" si="6"/>
        <v/>
      </c>
      <c r="BD10" s="3"/>
      <c r="BE10" s="3"/>
      <c r="BF10" s="3"/>
      <c r="BG10" s="3"/>
      <c r="BH10" s="3"/>
      <c r="BI10" s="3"/>
      <c r="BJ10" s="14" t="str">
        <f t="shared" si="7"/>
        <v/>
      </c>
      <c r="BK10" s="3"/>
      <c r="BL10" s="3"/>
      <c r="BM10" s="3"/>
      <c r="BN10" s="3"/>
      <c r="BO10" s="3"/>
      <c r="BP10" s="3"/>
      <c r="BQ10" s="14" t="str">
        <f t="shared" si="8"/>
        <v/>
      </c>
      <c r="BR10" s="3"/>
      <c r="BS10" s="3"/>
      <c r="BT10" s="3"/>
      <c r="BU10" s="3"/>
      <c r="BV10" s="3"/>
      <c r="BW10" s="3"/>
      <c r="BX10" s="14" t="str">
        <f t="shared" si="9"/>
        <v/>
      </c>
      <c r="BY10" s="3"/>
      <c r="BZ10" s="3"/>
      <c r="CA10" s="3"/>
      <c r="CB10" s="3"/>
      <c r="CC10" s="3"/>
      <c r="CD10" s="3"/>
      <c r="CE10" s="14" t="str">
        <f t="shared" si="10"/>
        <v/>
      </c>
      <c r="CF10" s="3"/>
      <c r="CG10" s="3"/>
      <c r="CH10" s="3"/>
      <c r="CI10" s="3"/>
      <c r="CJ10" s="5">
        <v>9.5642857142857154E-2</v>
      </c>
      <c r="CK10" s="4">
        <v>14</v>
      </c>
      <c r="CL10" s="14">
        <f t="shared" si="11"/>
        <v>24</v>
      </c>
      <c r="CM10" s="5">
        <v>6.8000000000000005E-2</v>
      </c>
      <c r="CN10" s="5">
        <v>1.8599999999999998E-2</v>
      </c>
      <c r="CO10" s="6">
        <v>2575</v>
      </c>
      <c r="CP10" s="5">
        <v>1.339</v>
      </c>
      <c r="CQ10" s="5">
        <v>0.11115</v>
      </c>
      <c r="CR10" s="4">
        <v>24</v>
      </c>
      <c r="CS10" s="14">
        <f t="shared" si="12"/>
        <v>24</v>
      </c>
      <c r="CT10" s="5"/>
      <c r="CU10" s="5">
        <v>9.6759999999999999E-2</v>
      </c>
      <c r="CV10" s="6">
        <v>5130</v>
      </c>
      <c r="CW10" s="5">
        <v>2.6676000000000002</v>
      </c>
      <c r="CX10" s="5">
        <v>0.11000797163372021</v>
      </c>
      <c r="CY10" s="4">
        <v>20.916665999999999</v>
      </c>
      <c r="CZ10" s="14">
        <f t="shared" si="13"/>
        <v>24</v>
      </c>
      <c r="DA10" s="5">
        <v>0.12230000000000001</v>
      </c>
      <c r="DB10" s="5">
        <v>2.5159999999999998E-2</v>
      </c>
      <c r="DC10" s="6">
        <v>4425</v>
      </c>
      <c r="DD10" s="5">
        <v>2.3010000000000002</v>
      </c>
      <c r="DE10" s="5">
        <v>0.11115</v>
      </c>
      <c r="DF10" s="4">
        <v>20</v>
      </c>
      <c r="DG10" s="14">
        <f t="shared" si="14"/>
        <v>24</v>
      </c>
      <c r="DH10" s="5">
        <v>2.58E-2</v>
      </c>
      <c r="DI10" s="5">
        <v>6.4850000000000005E-2</v>
      </c>
      <c r="DJ10" s="6">
        <v>4275</v>
      </c>
      <c r="DK10" s="5">
        <v>2.2229999999999999</v>
      </c>
      <c r="DL10" s="3"/>
      <c r="DM10" s="3"/>
      <c r="DN10" s="14" t="str">
        <f t="shared" si="15"/>
        <v/>
      </c>
      <c r="DO10" s="3"/>
      <c r="DP10" s="3"/>
      <c r="DQ10" s="3"/>
      <c r="DR10" s="3"/>
      <c r="DS10" s="5">
        <v>0.10854999999999999</v>
      </c>
      <c r="DT10" s="4">
        <v>20</v>
      </c>
      <c r="DU10" s="14">
        <f t="shared" si="16"/>
        <v>24</v>
      </c>
      <c r="DV10" s="5">
        <v>9.8930000000000004E-2</v>
      </c>
      <c r="DW10" s="5">
        <v>4.0189999999999997E-2</v>
      </c>
      <c r="DX10" s="6">
        <v>4175</v>
      </c>
      <c r="DY10" s="5">
        <v>2.1709999999999998</v>
      </c>
      <c r="DZ10" s="5">
        <v>0.11591666666666668</v>
      </c>
      <c r="EA10" s="4">
        <v>24</v>
      </c>
      <c r="EB10" s="14">
        <f t="shared" si="17"/>
        <v>24</v>
      </c>
      <c r="EC10" s="5"/>
      <c r="ED10" s="5">
        <v>4.5909999999999999E-2</v>
      </c>
      <c r="EE10" s="6">
        <v>5350</v>
      </c>
      <c r="EF10" s="5">
        <v>2.782</v>
      </c>
      <c r="EG10" s="5">
        <v>0.11700000000000001</v>
      </c>
      <c r="EH10" s="4">
        <v>24</v>
      </c>
      <c r="EI10" s="14">
        <f t="shared" si="18"/>
        <v>24</v>
      </c>
      <c r="EJ10" s="5"/>
      <c r="EK10" s="5">
        <v>8.9620000000000005E-2</v>
      </c>
      <c r="EL10" s="6">
        <v>5400</v>
      </c>
      <c r="EM10" s="5">
        <v>2.8079999999999998</v>
      </c>
      <c r="EN10" s="5">
        <v>0.11962558312369877</v>
      </c>
      <c r="EO10" s="4">
        <v>23.716666</v>
      </c>
      <c r="EP10" s="14">
        <f t="shared" si="19"/>
        <v>24</v>
      </c>
      <c r="EQ10" s="5"/>
      <c r="ER10" s="5">
        <v>3.7359999999999997E-2</v>
      </c>
      <c r="ES10" s="6">
        <v>5456</v>
      </c>
      <c r="ET10" s="5">
        <v>2.8371200000000001</v>
      </c>
      <c r="EU10" s="5">
        <v>0.10947368421052632</v>
      </c>
      <c r="EV10" s="4">
        <v>19</v>
      </c>
      <c r="EW10" s="14">
        <f t="shared" si="20"/>
        <v>24</v>
      </c>
      <c r="EX10" s="5">
        <v>0.1084</v>
      </c>
      <c r="EY10" s="5">
        <v>8.387E-2</v>
      </c>
      <c r="EZ10" s="6">
        <v>3999.9999999999995</v>
      </c>
      <c r="FA10" s="5">
        <v>2.08</v>
      </c>
      <c r="FB10" s="5">
        <v>0.11700000000000001</v>
      </c>
      <c r="FC10" s="4">
        <v>24</v>
      </c>
      <c r="FD10" s="14">
        <f t="shared" si="21"/>
        <v>24</v>
      </c>
      <c r="FE10" s="5"/>
      <c r="FF10" s="5">
        <v>9.289E-2</v>
      </c>
      <c r="FG10" s="6">
        <v>5400</v>
      </c>
      <c r="FH10" s="5">
        <v>2.8079999999999998</v>
      </c>
      <c r="FI10" s="5">
        <v>0.11591666666666668</v>
      </c>
      <c r="FJ10" s="4">
        <v>24</v>
      </c>
      <c r="FK10" s="14">
        <f t="shared" si="22"/>
        <v>24</v>
      </c>
      <c r="FL10" s="5"/>
      <c r="FM10" s="5">
        <v>9.8470000000000002E-2</v>
      </c>
      <c r="FN10" s="6">
        <v>5350</v>
      </c>
      <c r="FO10" s="5">
        <v>2.782</v>
      </c>
      <c r="FP10" s="5">
        <v>0.12022833333333334</v>
      </c>
      <c r="FQ10" s="4">
        <v>24</v>
      </c>
      <c r="FR10" s="14">
        <f t="shared" si="23"/>
        <v>24</v>
      </c>
      <c r="FS10" s="5"/>
      <c r="FT10" s="5">
        <v>6.9220000000000004E-2</v>
      </c>
      <c r="FU10" s="6">
        <v>5549</v>
      </c>
      <c r="FV10" s="5">
        <v>2.8854799999999998</v>
      </c>
      <c r="FW10" s="5">
        <v>0.11713</v>
      </c>
      <c r="FX10" s="4">
        <v>24</v>
      </c>
      <c r="FY10" s="14">
        <f t="shared" si="24"/>
        <v>24</v>
      </c>
      <c r="FZ10" s="5">
        <v>3.9739999999999998E-2</v>
      </c>
      <c r="GA10" s="5">
        <v>2.853E-2</v>
      </c>
      <c r="GB10" s="6">
        <v>5406</v>
      </c>
      <c r="GC10" s="5">
        <v>2.8111199999999998</v>
      </c>
      <c r="GD10" s="5">
        <v>0.10941666666666668</v>
      </c>
      <c r="GE10" s="4">
        <v>24</v>
      </c>
      <c r="GF10" s="14">
        <f t="shared" si="25"/>
        <v>24</v>
      </c>
      <c r="GG10" s="5"/>
      <c r="GH10" s="5">
        <v>0.12182</v>
      </c>
      <c r="GI10" s="6">
        <v>5050</v>
      </c>
      <c r="GJ10" s="5">
        <v>2.6259999999999999</v>
      </c>
      <c r="GK10" s="5">
        <v>0.11808333333333333</v>
      </c>
      <c r="GL10" s="4">
        <v>24</v>
      </c>
      <c r="GM10" s="14">
        <f t="shared" si="26"/>
        <v>24</v>
      </c>
      <c r="GN10" s="5"/>
      <c r="GO10" s="5">
        <v>6.2089999999999999E-2</v>
      </c>
      <c r="GP10" s="6">
        <v>5450</v>
      </c>
      <c r="GQ10" s="5">
        <v>2.8340000000000001</v>
      </c>
      <c r="GR10" s="5">
        <v>0.10345833333333333</v>
      </c>
      <c r="GS10" s="4">
        <v>24</v>
      </c>
      <c r="GT10" s="14">
        <f t="shared" si="27"/>
        <v>24</v>
      </c>
      <c r="GU10" s="5">
        <v>4.48E-2</v>
      </c>
      <c r="GV10" s="5">
        <v>4.7010000000000003E-2</v>
      </c>
      <c r="GW10" s="6">
        <v>4775</v>
      </c>
      <c r="GX10" s="5">
        <v>2.4830000000000001</v>
      </c>
      <c r="GY10" s="5">
        <v>0.11700000000000001</v>
      </c>
      <c r="GZ10" s="4">
        <v>24</v>
      </c>
      <c r="HA10" s="14">
        <f t="shared" si="28"/>
        <v>24</v>
      </c>
      <c r="HB10" s="5"/>
      <c r="HC10" s="5">
        <v>5.4059999999999997E-2</v>
      </c>
      <c r="HD10" s="6">
        <v>5400</v>
      </c>
      <c r="HE10" s="5">
        <v>2.8079999999999998</v>
      </c>
      <c r="HF10" s="5">
        <v>0.11578125</v>
      </c>
      <c r="HG10" s="4">
        <v>32</v>
      </c>
      <c r="HH10" s="14">
        <f t="shared" si="29"/>
        <v>32</v>
      </c>
      <c r="HI10" s="5"/>
      <c r="HJ10" s="5">
        <v>5.3039999999999997E-2</v>
      </c>
      <c r="HK10" s="6">
        <v>7125.0000000000009</v>
      </c>
      <c r="HL10" s="5">
        <v>3.7050000000000001</v>
      </c>
      <c r="HM10" s="16">
        <f t="shared" si="34"/>
        <v>90291</v>
      </c>
      <c r="HN10" s="16">
        <f t="shared" si="30"/>
        <v>46.951319999999996</v>
      </c>
      <c r="HO10" s="30">
        <f t="shared" si="31"/>
        <v>413.633332</v>
      </c>
      <c r="HP10" s="30">
        <f t="shared" si="32"/>
        <v>51.083716502000001</v>
      </c>
      <c r="HQ10" s="19">
        <f t="shared" si="33"/>
        <v>0.9191054060869237</v>
      </c>
    </row>
    <row r="11" spans="1:225" x14ac:dyDescent="0.25">
      <c r="A11" s="33" t="s">
        <v>237</v>
      </c>
      <c r="B11" s="33" t="s">
        <v>23</v>
      </c>
      <c r="C11" s="12" t="s">
        <v>87</v>
      </c>
      <c r="D11" s="12" t="s">
        <v>88</v>
      </c>
      <c r="E11" s="1">
        <v>1.29</v>
      </c>
      <c r="F11" s="38">
        <v>0.19350000000000001</v>
      </c>
      <c r="G11" s="37">
        <v>4850</v>
      </c>
      <c r="H11" s="38">
        <v>6.2565</v>
      </c>
      <c r="I11" s="41"/>
      <c r="J11" s="42"/>
      <c r="K11" s="12"/>
      <c r="L11" s="12"/>
      <c r="M11" s="12" t="str">
        <f t="shared" si="0"/>
        <v/>
      </c>
      <c r="N11" s="12"/>
      <c r="O11" s="12"/>
      <c r="P11" s="12"/>
      <c r="Q11" s="12"/>
      <c r="R11" s="38">
        <v>0.20156250000000001</v>
      </c>
      <c r="S11" s="1">
        <v>8</v>
      </c>
      <c r="T11" s="12">
        <f t="shared" si="1"/>
        <v>24</v>
      </c>
      <c r="U11" s="38"/>
      <c r="V11" s="38">
        <v>8.1269999999999995E-2</v>
      </c>
      <c r="W11" s="37">
        <v>1250</v>
      </c>
      <c r="X11" s="38">
        <v>1.6125</v>
      </c>
      <c r="Y11" s="2">
        <v>0.17916666666666667</v>
      </c>
      <c r="Z11" s="1">
        <v>22.5</v>
      </c>
      <c r="AA11" s="12">
        <f t="shared" si="2"/>
        <v>24</v>
      </c>
      <c r="AB11" s="38">
        <v>7.0699999999999999E-2</v>
      </c>
      <c r="AC11" s="38">
        <v>0.11453000000000001</v>
      </c>
      <c r="AD11" s="37">
        <v>3125.0000000000005</v>
      </c>
      <c r="AE11" s="38">
        <v>4.03125</v>
      </c>
      <c r="AF11" s="2">
        <v>0.15984783998676871</v>
      </c>
      <c r="AG11" s="1">
        <v>3.8333330000000001</v>
      </c>
      <c r="AH11" s="12">
        <f t="shared" si="3"/>
        <v>24</v>
      </c>
      <c r="AI11" s="38"/>
      <c r="AJ11" s="38"/>
      <c r="AK11" s="37">
        <v>474.99999999999994</v>
      </c>
      <c r="AL11" s="38">
        <v>0.61275000000000002</v>
      </c>
      <c r="AM11" s="12"/>
      <c r="AN11" s="12"/>
      <c r="AO11" s="12" t="str">
        <f t="shared" si="4"/>
        <v/>
      </c>
      <c r="AP11" s="12"/>
      <c r="AQ11" s="12"/>
      <c r="AR11" s="12"/>
      <c r="AS11" s="12"/>
      <c r="AT11" s="12"/>
      <c r="AU11" s="12"/>
      <c r="AV11" s="12" t="str">
        <f t="shared" si="5"/>
        <v/>
      </c>
      <c r="AW11" s="12"/>
      <c r="AX11" s="12"/>
      <c r="AY11" s="12"/>
      <c r="AZ11" s="12"/>
      <c r="BA11" s="12"/>
      <c r="BB11" s="12"/>
      <c r="BC11" s="12" t="str">
        <f t="shared" si="6"/>
        <v/>
      </c>
      <c r="BD11" s="12"/>
      <c r="BE11" s="12"/>
      <c r="BF11" s="12"/>
      <c r="BG11" s="12"/>
      <c r="BH11" s="12"/>
      <c r="BI11" s="12"/>
      <c r="BJ11" s="12" t="str">
        <f t="shared" si="7"/>
        <v/>
      </c>
      <c r="BK11" s="12"/>
      <c r="BL11" s="12"/>
      <c r="BM11" s="12"/>
      <c r="BN11" s="12"/>
      <c r="BO11" s="12"/>
      <c r="BP11" s="12"/>
      <c r="BQ11" s="12" t="str">
        <f t="shared" si="8"/>
        <v/>
      </c>
      <c r="BR11" s="12"/>
      <c r="BS11" s="12"/>
      <c r="BT11" s="12"/>
      <c r="BU11" s="12"/>
      <c r="BV11" s="12"/>
      <c r="BW11" s="12"/>
      <c r="BX11" s="12" t="str">
        <f t="shared" si="9"/>
        <v/>
      </c>
      <c r="BY11" s="12"/>
      <c r="BZ11" s="12"/>
      <c r="CA11" s="12"/>
      <c r="CB11" s="12"/>
      <c r="CC11" s="12"/>
      <c r="CD11" s="12"/>
      <c r="CE11" s="12" t="str">
        <f t="shared" si="10"/>
        <v/>
      </c>
      <c r="CF11" s="12"/>
      <c r="CG11" s="12"/>
      <c r="CH11" s="12"/>
      <c r="CI11" s="12"/>
      <c r="CJ11" s="12"/>
      <c r="CK11" s="12"/>
      <c r="CL11" s="12" t="str">
        <f t="shared" si="11"/>
        <v/>
      </c>
      <c r="CM11" s="12"/>
      <c r="CN11" s="12"/>
      <c r="CO11" s="12"/>
      <c r="CP11" s="12"/>
      <c r="CQ11" s="12"/>
      <c r="CR11" s="12"/>
      <c r="CS11" s="12" t="str">
        <f t="shared" si="12"/>
        <v/>
      </c>
      <c r="CT11" s="12"/>
      <c r="CU11" s="12"/>
      <c r="CV11" s="12"/>
      <c r="CW11" s="12"/>
      <c r="CX11" s="12"/>
      <c r="CY11" s="12"/>
      <c r="CZ11" s="12" t="str">
        <f t="shared" si="13"/>
        <v/>
      </c>
      <c r="DA11" s="12"/>
      <c r="DB11" s="12"/>
      <c r="DC11" s="12"/>
      <c r="DD11" s="12"/>
      <c r="DE11" s="12"/>
      <c r="DF11" s="12"/>
      <c r="DG11" s="12" t="str">
        <f t="shared" si="14"/>
        <v/>
      </c>
      <c r="DH11" s="12"/>
      <c r="DI11" s="12"/>
      <c r="DJ11" s="12"/>
      <c r="DK11" s="12"/>
      <c r="DL11" s="12"/>
      <c r="DM11" s="12"/>
      <c r="DN11" s="12" t="str">
        <f t="shared" si="15"/>
        <v/>
      </c>
      <c r="DO11" s="12"/>
      <c r="DP11" s="12"/>
      <c r="DQ11" s="12"/>
      <c r="DR11" s="12"/>
      <c r="DS11" s="12"/>
      <c r="DT11" s="12"/>
      <c r="DU11" s="12" t="str">
        <f t="shared" si="16"/>
        <v/>
      </c>
      <c r="DV11" s="12"/>
      <c r="DW11" s="12"/>
      <c r="DX11" s="12"/>
      <c r="DY11" s="12"/>
      <c r="DZ11" s="12"/>
      <c r="EA11" s="12"/>
      <c r="EB11" s="12" t="str">
        <f t="shared" si="17"/>
        <v/>
      </c>
      <c r="EC11" s="12"/>
      <c r="ED11" s="12"/>
      <c r="EE11" s="12"/>
      <c r="EF11" s="12"/>
      <c r="EG11" s="12"/>
      <c r="EH11" s="12"/>
      <c r="EI11" s="12" t="str">
        <f t="shared" si="18"/>
        <v/>
      </c>
      <c r="EJ11" s="12"/>
      <c r="EK11" s="12"/>
      <c r="EL11" s="12"/>
      <c r="EM11" s="12"/>
      <c r="EN11" s="12"/>
      <c r="EO11" s="12"/>
      <c r="EP11" s="12" t="str">
        <f t="shared" si="19"/>
        <v/>
      </c>
      <c r="EQ11" s="12"/>
      <c r="ER11" s="12"/>
      <c r="ES11" s="12"/>
      <c r="ET11" s="12"/>
      <c r="EU11" s="12"/>
      <c r="EV11" s="12"/>
      <c r="EW11" s="12" t="str">
        <f t="shared" si="20"/>
        <v/>
      </c>
      <c r="EX11" s="12"/>
      <c r="EY11" s="12"/>
      <c r="EZ11" s="12"/>
      <c r="FA11" s="12"/>
      <c r="FB11" s="12"/>
      <c r="FC11" s="12"/>
      <c r="FD11" s="12" t="str">
        <f t="shared" si="21"/>
        <v/>
      </c>
      <c r="FE11" s="12"/>
      <c r="FF11" s="12"/>
      <c r="FG11" s="12"/>
      <c r="FH11" s="12"/>
      <c r="FI11" s="12"/>
      <c r="FJ11" s="12"/>
      <c r="FK11" s="12" t="str">
        <f t="shared" si="22"/>
        <v/>
      </c>
      <c r="FL11" s="12"/>
      <c r="FM11" s="12"/>
      <c r="FN11" s="12"/>
      <c r="FO11" s="12"/>
      <c r="FP11" s="12"/>
      <c r="FQ11" s="12"/>
      <c r="FR11" s="12" t="str">
        <f t="shared" si="23"/>
        <v/>
      </c>
      <c r="FS11" s="12"/>
      <c r="FT11" s="12"/>
      <c r="FU11" s="12"/>
      <c r="FV11" s="12"/>
      <c r="FW11" s="12"/>
      <c r="FX11" s="12"/>
      <c r="FY11" s="12" t="str">
        <f t="shared" si="24"/>
        <v/>
      </c>
      <c r="FZ11" s="12"/>
      <c r="GA11" s="12"/>
      <c r="GB11" s="12"/>
      <c r="GC11" s="12"/>
      <c r="GD11" s="12"/>
      <c r="GE11" s="12"/>
      <c r="GF11" s="12" t="str">
        <f t="shared" si="25"/>
        <v/>
      </c>
      <c r="GG11" s="12"/>
      <c r="GH11" s="12"/>
      <c r="GI11" s="12"/>
      <c r="GJ11" s="12"/>
      <c r="GK11" s="12"/>
      <c r="GL11" s="12"/>
      <c r="GM11" s="12" t="str">
        <f t="shared" si="26"/>
        <v/>
      </c>
      <c r="GN11" s="12"/>
      <c r="GO11" s="12"/>
      <c r="GP11" s="12"/>
      <c r="GQ11" s="12"/>
      <c r="GR11" s="12"/>
      <c r="GS11" s="12"/>
      <c r="GT11" s="12" t="str">
        <f t="shared" si="27"/>
        <v/>
      </c>
      <c r="GU11" s="12"/>
      <c r="GV11" s="12"/>
      <c r="GW11" s="12"/>
      <c r="GX11" s="12"/>
      <c r="GY11" s="12"/>
      <c r="GZ11" s="12"/>
      <c r="HA11" s="12" t="str">
        <f t="shared" si="28"/>
        <v/>
      </c>
      <c r="HB11" s="12"/>
      <c r="HC11" s="12"/>
      <c r="HD11" s="12"/>
      <c r="HE11" s="12"/>
      <c r="HF11" s="12"/>
      <c r="HG11" s="12"/>
      <c r="HH11" s="12" t="str">
        <f t="shared" si="29"/>
        <v/>
      </c>
      <c r="HI11" s="12"/>
      <c r="HJ11" s="12"/>
      <c r="HK11" s="12"/>
      <c r="HL11" s="12"/>
      <c r="HM11" s="15">
        <f t="shared" si="34"/>
        <v>4850</v>
      </c>
      <c r="HN11" s="15">
        <f t="shared" si="30"/>
        <v>6.2565</v>
      </c>
      <c r="HO11" s="24">
        <f t="shared" si="31"/>
        <v>34.333333000000003</v>
      </c>
      <c r="HP11" s="24">
        <f t="shared" si="32"/>
        <v>6.6434999355000004</v>
      </c>
      <c r="HQ11" s="18">
        <f t="shared" si="33"/>
        <v>0.94174758195871433</v>
      </c>
    </row>
    <row r="12" spans="1:225" x14ac:dyDescent="0.25">
      <c r="A12" s="33" t="s">
        <v>237</v>
      </c>
      <c r="B12" s="33" t="s">
        <v>23</v>
      </c>
      <c r="C12" s="3" t="s">
        <v>443</v>
      </c>
      <c r="D12" s="3" t="s">
        <v>444</v>
      </c>
      <c r="E12" s="4">
        <v>1.87</v>
      </c>
      <c r="F12" s="5">
        <v>0.19350000000000001</v>
      </c>
      <c r="G12" s="6">
        <v>1500</v>
      </c>
      <c r="H12" s="5">
        <v>2.8050000000000002</v>
      </c>
      <c r="I12" s="41"/>
      <c r="J12" s="42"/>
      <c r="K12" s="3"/>
      <c r="L12" s="3"/>
      <c r="M12" s="14" t="str">
        <f t="shared" si="0"/>
        <v/>
      </c>
      <c r="N12" s="3"/>
      <c r="O12" s="3"/>
      <c r="P12" s="3"/>
      <c r="Q12" s="3"/>
      <c r="R12" s="5">
        <v>0.17531250000000001</v>
      </c>
      <c r="S12" s="4">
        <v>16</v>
      </c>
      <c r="T12" s="14">
        <f t="shared" si="1"/>
        <v>24</v>
      </c>
      <c r="U12" s="5"/>
      <c r="V12" s="5">
        <v>0.04</v>
      </c>
      <c r="W12" s="6">
        <v>1500</v>
      </c>
      <c r="X12" s="5">
        <v>2.8050000000000002</v>
      </c>
      <c r="Y12" s="3"/>
      <c r="Z12" s="3"/>
      <c r="AA12" s="14" t="str">
        <f t="shared" si="2"/>
        <v/>
      </c>
      <c r="AB12" s="3"/>
      <c r="AC12" s="3"/>
      <c r="AD12" s="3"/>
      <c r="AE12" s="3"/>
      <c r="AF12" s="3"/>
      <c r="AG12" s="3"/>
      <c r="AH12" s="14" t="str">
        <f t="shared" si="3"/>
        <v/>
      </c>
      <c r="AI12" s="3"/>
      <c r="AJ12" s="3"/>
      <c r="AK12" s="3"/>
      <c r="AL12" s="3"/>
      <c r="AM12" s="3"/>
      <c r="AN12" s="3"/>
      <c r="AO12" s="14" t="str">
        <f t="shared" si="4"/>
        <v/>
      </c>
      <c r="AP12" s="3"/>
      <c r="AQ12" s="3"/>
      <c r="AR12" s="3"/>
      <c r="AS12" s="3"/>
      <c r="AT12" s="3"/>
      <c r="AU12" s="3"/>
      <c r="AV12" s="14" t="str">
        <f t="shared" si="5"/>
        <v/>
      </c>
      <c r="AW12" s="3"/>
      <c r="AX12" s="3"/>
      <c r="AY12" s="3"/>
      <c r="AZ12" s="3"/>
      <c r="BA12" s="3"/>
      <c r="BB12" s="3"/>
      <c r="BC12" s="14" t="str">
        <f t="shared" si="6"/>
        <v/>
      </c>
      <c r="BD12" s="3"/>
      <c r="BE12" s="3"/>
      <c r="BF12" s="3"/>
      <c r="BG12" s="3"/>
      <c r="BH12" s="3"/>
      <c r="BI12" s="3"/>
      <c r="BJ12" s="14" t="str">
        <f t="shared" si="7"/>
        <v/>
      </c>
      <c r="BK12" s="3"/>
      <c r="BL12" s="3"/>
      <c r="BM12" s="3"/>
      <c r="BN12" s="3"/>
      <c r="BO12" s="3"/>
      <c r="BP12" s="3"/>
      <c r="BQ12" s="14" t="str">
        <f t="shared" si="8"/>
        <v/>
      </c>
      <c r="BR12" s="3"/>
      <c r="BS12" s="3"/>
      <c r="BT12" s="3"/>
      <c r="BU12" s="3"/>
      <c r="BV12" s="3"/>
      <c r="BW12" s="3"/>
      <c r="BX12" s="14" t="str">
        <f t="shared" si="9"/>
        <v/>
      </c>
      <c r="BY12" s="3"/>
      <c r="BZ12" s="3"/>
      <c r="CA12" s="3"/>
      <c r="CB12" s="3"/>
      <c r="CC12" s="3"/>
      <c r="CD12" s="3"/>
      <c r="CE12" s="14" t="str">
        <f t="shared" si="10"/>
        <v/>
      </c>
      <c r="CF12" s="3"/>
      <c r="CG12" s="3"/>
      <c r="CH12" s="3"/>
      <c r="CI12" s="3"/>
      <c r="CJ12" s="3"/>
      <c r="CK12" s="3"/>
      <c r="CL12" s="14" t="str">
        <f t="shared" si="11"/>
        <v/>
      </c>
      <c r="CM12" s="3"/>
      <c r="CN12" s="3"/>
      <c r="CO12" s="3"/>
      <c r="CP12" s="3"/>
      <c r="CQ12" s="3"/>
      <c r="CR12" s="3"/>
      <c r="CS12" s="14" t="str">
        <f t="shared" si="12"/>
        <v/>
      </c>
      <c r="CT12" s="3"/>
      <c r="CU12" s="3"/>
      <c r="CV12" s="3"/>
      <c r="CW12" s="3"/>
      <c r="CX12" s="3"/>
      <c r="CY12" s="3"/>
      <c r="CZ12" s="14" t="str">
        <f t="shared" si="13"/>
        <v/>
      </c>
      <c r="DA12" s="3"/>
      <c r="DB12" s="3"/>
      <c r="DC12" s="3"/>
      <c r="DD12" s="3"/>
      <c r="DE12" s="3"/>
      <c r="DF12" s="3"/>
      <c r="DG12" s="14" t="str">
        <f t="shared" si="14"/>
        <v/>
      </c>
      <c r="DH12" s="3"/>
      <c r="DI12" s="3"/>
      <c r="DJ12" s="3"/>
      <c r="DK12" s="3"/>
      <c r="DL12" s="3"/>
      <c r="DM12" s="3"/>
      <c r="DN12" s="14" t="str">
        <f t="shared" si="15"/>
        <v/>
      </c>
      <c r="DO12" s="3"/>
      <c r="DP12" s="3"/>
      <c r="DQ12" s="3"/>
      <c r="DR12" s="3"/>
      <c r="DS12" s="3"/>
      <c r="DT12" s="3"/>
      <c r="DU12" s="14" t="str">
        <f t="shared" si="16"/>
        <v/>
      </c>
      <c r="DV12" s="3"/>
      <c r="DW12" s="3"/>
      <c r="DX12" s="3"/>
      <c r="DY12" s="3"/>
      <c r="DZ12" s="3"/>
      <c r="EA12" s="3"/>
      <c r="EB12" s="14" t="str">
        <f t="shared" si="17"/>
        <v/>
      </c>
      <c r="EC12" s="3"/>
      <c r="ED12" s="3"/>
      <c r="EE12" s="3"/>
      <c r="EF12" s="3"/>
      <c r="EG12" s="3"/>
      <c r="EH12" s="3"/>
      <c r="EI12" s="14" t="str">
        <f t="shared" si="18"/>
        <v/>
      </c>
      <c r="EJ12" s="3"/>
      <c r="EK12" s="3"/>
      <c r="EL12" s="3"/>
      <c r="EM12" s="3"/>
      <c r="EN12" s="3"/>
      <c r="EO12" s="3"/>
      <c r="EP12" s="14" t="str">
        <f t="shared" si="19"/>
        <v/>
      </c>
      <c r="EQ12" s="3"/>
      <c r="ER12" s="3"/>
      <c r="ES12" s="3"/>
      <c r="ET12" s="3"/>
      <c r="EU12" s="3"/>
      <c r="EV12" s="3"/>
      <c r="EW12" s="14" t="str">
        <f t="shared" si="20"/>
        <v/>
      </c>
      <c r="EX12" s="3"/>
      <c r="EY12" s="3"/>
      <c r="EZ12" s="3"/>
      <c r="FA12" s="3"/>
      <c r="FB12" s="3"/>
      <c r="FC12" s="3"/>
      <c r="FD12" s="14" t="str">
        <f t="shared" si="21"/>
        <v/>
      </c>
      <c r="FE12" s="3"/>
      <c r="FF12" s="3"/>
      <c r="FG12" s="3"/>
      <c r="FH12" s="3"/>
      <c r="FI12" s="3"/>
      <c r="FJ12" s="3"/>
      <c r="FK12" s="14" t="str">
        <f t="shared" si="22"/>
        <v/>
      </c>
      <c r="FL12" s="3"/>
      <c r="FM12" s="3"/>
      <c r="FN12" s="3"/>
      <c r="FO12" s="3"/>
      <c r="FP12" s="3"/>
      <c r="FQ12" s="3"/>
      <c r="FR12" s="14" t="str">
        <f t="shared" si="23"/>
        <v/>
      </c>
      <c r="FS12" s="3"/>
      <c r="FT12" s="3"/>
      <c r="FU12" s="3"/>
      <c r="FV12" s="3"/>
      <c r="FW12" s="3"/>
      <c r="FX12" s="3"/>
      <c r="FY12" s="14" t="str">
        <f t="shared" si="24"/>
        <v/>
      </c>
      <c r="FZ12" s="3"/>
      <c r="GA12" s="3"/>
      <c r="GB12" s="3"/>
      <c r="GC12" s="3"/>
      <c r="GD12" s="3"/>
      <c r="GE12" s="3"/>
      <c r="GF12" s="14" t="str">
        <f t="shared" si="25"/>
        <v/>
      </c>
      <c r="GG12" s="3"/>
      <c r="GH12" s="3"/>
      <c r="GI12" s="3"/>
      <c r="GJ12" s="3"/>
      <c r="GK12" s="3"/>
      <c r="GL12" s="3"/>
      <c r="GM12" s="14" t="str">
        <f t="shared" si="26"/>
        <v/>
      </c>
      <c r="GN12" s="3"/>
      <c r="GO12" s="3"/>
      <c r="GP12" s="3"/>
      <c r="GQ12" s="3"/>
      <c r="GR12" s="3"/>
      <c r="GS12" s="3"/>
      <c r="GT12" s="14" t="str">
        <f t="shared" si="27"/>
        <v/>
      </c>
      <c r="GU12" s="3"/>
      <c r="GV12" s="3"/>
      <c r="GW12" s="3"/>
      <c r="GX12" s="3"/>
      <c r="GY12" s="3"/>
      <c r="GZ12" s="3"/>
      <c r="HA12" s="14" t="str">
        <f t="shared" si="28"/>
        <v/>
      </c>
      <c r="HB12" s="3"/>
      <c r="HC12" s="3"/>
      <c r="HD12" s="3"/>
      <c r="HE12" s="3"/>
      <c r="HF12" s="3"/>
      <c r="HG12" s="3"/>
      <c r="HH12" s="14" t="str">
        <f t="shared" si="29"/>
        <v/>
      </c>
      <c r="HI12" s="3"/>
      <c r="HJ12" s="3"/>
      <c r="HK12" s="3"/>
      <c r="HL12" s="3"/>
      <c r="HM12" s="16">
        <f t="shared" si="34"/>
        <v>1500</v>
      </c>
      <c r="HN12" s="16">
        <f t="shared" si="30"/>
        <v>2.8050000000000002</v>
      </c>
      <c r="HO12" s="30">
        <f t="shared" si="31"/>
        <v>16</v>
      </c>
      <c r="HP12" s="30">
        <f t="shared" si="32"/>
        <v>3.0960000000000001</v>
      </c>
      <c r="HQ12" s="19">
        <f t="shared" si="33"/>
        <v>0.90600775193798455</v>
      </c>
    </row>
    <row r="13" spans="1:225" x14ac:dyDescent="0.25">
      <c r="A13" s="33" t="s">
        <v>237</v>
      </c>
      <c r="B13" s="33" t="s">
        <v>23</v>
      </c>
      <c r="C13" s="12" t="s">
        <v>93</v>
      </c>
      <c r="D13" s="12" t="s">
        <v>94</v>
      </c>
      <c r="E13" s="1">
        <v>0.61</v>
      </c>
      <c r="F13" s="38">
        <v>0.122</v>
      </c>
      <c r="G13" s="37">
        <v>32145.999999999996</v>
      </c>
      <c r="H13" s="38">
        <v>19.609060000000003</v>
      </c>
      <c r="I13" s="41"/>
      <c r="J13" s="42"/>
      <c r="K13" s="12"/>
      <c r="L13" s="12"/>
      <c r="M13" s="12" t="str">
        <f t="shared" si="0"/>
        <v/>
      </c>
      <c r="N13" s="12"/>
      <c r="O13" s="12"/>
      <c r="P13" s="12"/>
      <c r="Q13" s="12"/>
      <c r="R13" s="12"/>
      <c r="S13" s="12"/>
      <c r="T13" s="12" t="str">
        <f t="shared" si="1"/>
        <v/>
      </c>
      <c r="U13" s="12"/>
      <c r="V13" s="12"/>
      <c r="W13" s="12"/>
      <c r="X13" s="12"/>
      <c r="Y13" s="12"/>
      <c r="Z13" s="12"/>
      <c r="AA13" s="12" t="str">
        <f t="shared" si="2"/>
        <v/>
      </c>
      <c r="AB13" s="12"/>
      <c r="AC13" s="12"/>
      <c r="AD13" s="12"/>
      <c r="AE13" s="12"/>
      <c r="AF13" s="2">
        <v>9.5985294117647058E-2</v>
      </c>
      <c r="AG13" s="1">
        <v>17</v>
      </c>
      <c r="AH13" s="12">
        <f t="shared" si="3"/>
        <v>24</v>
      </c>
      <c r="AI13" s="38">
        <v>0.14899999999999999</v>
      </c>
      <c r="AJ13" s="38">
        <v>0.13841000000000001</v>
      </c>
      <c r="AK13" s="37">
        <v>2675</v>
      </c>
      <c r="AL13" s="38">
        <v>1.63175</v>
      </c>
      <c r="AM13" s="2">
        <v>0.10484375</v>
      </c>
      <c r="AN13" s="1">
        <v>24</v>
      </c>
      <c r="AO13" s="12">
        <f t="shared" si="4"/>
        <v>24</v>
      </c>
      <c r="AP13" s="38"/>
      <c r="AQ13" s="38">
        <v>0.18511</v>
      </c>
      <c r="AR13" s="37">
        <v>4125</v>
      </c>
      <c r="AS13" s="38">
        <v>2.5162499999999999</v>
      </c>
      <c r="AT13" s="2">
        <v>0.11246875000000001</v>
      </c>
      <c r="AU13" s="1">
        <v>24</v>
      </c>
      <c r="AV13" s="12">
        <f t="shared" si="5"/>
        <v>24</v>
      </c>
      <c r="AW13" s="38"/>
      <c r="AX13" s="38">
        <v>0.12416000000000001</v>
      </c>
      <c r="AY13" s="37">
        <v>4425</v>
      </c>
      <c r="AZ13" s="38">
        <v>2.6992500000000001</v>
      </c>
      <c r="BA13" s="2">
        <v>0.11195627906976745</v>
      </c>
      <c r="BB13" s="1">
        <v>21.5</v>
      </c>
      <c r="BC13" s="12">
        <f t="shared" si="6"/>
        <v>24</v>
      </c>
      <c r="BD13" s="38">
        <v>7.5999999999999998E-2</v>
      </c>
      <c r="BE13" s="38">
        <v>3.474E-2</v>
      </c>
      <c r="BF13" s="37">
        <v>3946</v>
      </c>
      <c r="BG13" s="38">
        <v>2.40706</v>
      </c>
      <c r="BH13" s="2">
        <v>9.9913793103448292E-2</v>
      </c>
      <c r="BI13" s="1">
        <v>14.5</v>
      </c>
      <c r="BJ13" s="12">
        <f t="shared" si="7"/>
        <v>24</v>
      </c>
      <c r="BK13" s="38">
        <v>9.1600000000000001E-2</v>
      </c>
      <c r="BL13" s="38">
        <v>6.6710000000000005E-2</v>
      </c>
      <c r="BM13" s="37">
        <v>2375</v>
      </c>
      <c r="BN13" s="38">
        <v>1.44875</v>
      </c>
      <c r="BO13" s="2">
        <v>0.10992708333333333</v>
      </c>
      <c r="BP13" s="1">
        <v>24</v>
      </c>
      <c r="BQ13" s="12">
        <f t="shared" si="8"/>
        <v>24</v>
      </c>
      <c r="BR13" s="38"/>
      <c r="BS13" s="38">
        <v>9.9019999999999997E-2</v>
      </c>
      <c r="BT13" s="37">
        <v>4325</v>
      </c>
      <c r="BU13" s="38">
        <v>2.6382500000000002</v>
      </c>
      <c r="BV13" s="2">
        <v>0.12136458333333335</v>
      </c>
      <c r="BW13" s="1">
        <v>24</v>
      </c>
      <c r="BX13" s="12">
        <f t="shared" si="9"/>
        <v>24</v>
      </c>
      <c r="BY13" s="38"/>
      <c r="BZ13" s="38">
        <v>9.8449999999999996E-2</v>
      </c>
      <c r="CA13" s="37">
        <v>4775</v>
      </c>
      <c r="CB13" s="38">
        <v>2.91275</v>
      </c>
      <c r="CC13" s="38">
        <v>0.12263541666666666</v>
      </c>
      <c r="CD13" s="1">
        <v>24</v>
      </c>
      <c r="CE13" s="12">
        <f t="shared" si="10"/>
        <v>24</v>
      </c>
      <c r="CF13" s="38"/>
      <c r="CG13" s="38">
        <v>8.8289999999999993E-2</v>
      </c>
      <c r="CH13" s="37">
        <v>4825</v>
      </c>
      <c r="CI13" s="38">
        <v>2.9432499999999999</v>
      </c>
      <c r="CJ13" s="2">
        <v>0.11764285714285715</v>
      </c>
      <c r="CK13" s="1">
        <v>3.5</v>
      </c>
      <c r="CL13" s="12">
        <f t="shared" si="11"/>
        <v>24</v>
      </c>
      <c r="CM13" s="38"/>
      <c r="CN13" s="38">
        <v>8.9300000000000004E-3</v>
      </c>
      <c r="CO13" s="37">
        <v>675</v>
      </c>
      <c r="CP13" s="38">
        <v>0.41175</v>
      </c>
      <c r="CQ13" s="12"/>
      <c r="CR13" s="12"/>
      <c r="CS13" s="12" t="str">
        <f t="shared" si="12"/>
        <v/>
      </c>
      <c r="CT13" s="12"/>
      <c r="CU13" s="12"/>
      <c r="CV13" s="12"/>
      <c r="CW13" s="12"/>
      <c r="CX13" s="12"/>
      <c r="CY13" s="12"/>
      <c r="CZ13" s="12" t="str">
        <f t="shared" si="13"/>
        <v/>
      </c>
      <c r="DA13" s="12"/>
      <c r="DB13" s="12"/>
      <c r="DC13" s="12"/>
      <c r="DD13" s="12"/>
      <c r="DE13" s="12"/>
      <c r="DF13" s="12"/>
      <c r="DG13" s="12" t="str">
        <f t="shared" si="14"/>
        <v/>
      </c>
      <c r="DH13" s="12"/>
      <c r="DI13" s="12"/>
      <c r="DJ13" s="12"/>
      <c r="DK13" s="12"/>
      <c r="DL13" s="12"/>
      <c r="DM13" s="12"/>
      <c r="DN13" s="12" t="str">
        <f t="shared" si="15"/>
        <v/>
      </c>
      <c r="DO13" s="12"/>
      <c r="DP13" s="12"/>
      <c r="DQ13" s="12"/>
      <c r="DR13" s="12"/>
      <c r="DS13" s="12"/>
      <c r="DT13" s="12"/>
      <c r="DU13" s="12" t="str">
        <f t="shared" si="16"/>
        <v/>
      </c>
      <c r="DV13" s="12"/>
      <c r="DW13" s="12"/>
      <c r="DX13" s="12"/>
      <c r="DY13" s="12"/>
      <c r="DZ13" s="12"/>
      <c r="EA13" s="12"/>
      <c r="EB13" s="12" t="str">
        <f t="shared" si="17"/>
        <v/>
      </c>
      <c r="EC13" s="12"/>
      <c r="ED13" s="12"/>
      <c r="EE13" s="12"/>
      <c r="EF13" s="12"/>
      <c r="EG13" s="12"/>
      <c r="EH13" s="12"/>
      <c r="EI13" s="12" t="str">
        <f t="shared" si="18"/>
        <v/>
      </c>
      <c r="EJ13" s="12"/>
      <c r="EK13" s="12"/>
      <c r="EL13" s="12"/>
      <c r="EM13" s="12"/>
      <c r="EN13" s="12"/>
      <c r="EO13" s="12"/>
      <c r="EP13" s="12" t="str">
        <f t="shared" si="19"/>
        <v/>
      </c>
      <c r="EQ13" s="12"/>
      <c r="ER13" s="12"/>
      <c r="ES13" s="12"/>
      <c r="ET13" s="12"/>
      <c r="EU13" s="12"/>
      <c r="EV13" s="12"/>
      <c r="EW13" s="12" t="str">
        <f t="shared" si="20"/>
        <v/>
      </c>
      <c r="EX13" s="12"/>
      <c r="EY13" s="12"/>
      <c r="EZ13" s="12"/>
      <c r="FA13" s="12"/>
      <c r="FB13" s="12"/>
      <c r="FC13" s="12"/>
      <c r="FD13" s="12" t="str">
        <f t="shared" si="21"/>
        <v/>
      </c>
      <c r="FE13" s="12"/>
      <c r="FF13" s="12"/>
      <c r="FG13" s="12"/>
      <c r="FH13" s="12"/>
      <c r="FI13" s="12"/>
      <c r="FJ13" s="12"/>
      <c r="FK13" s="12" t="str">
        <f t="shared" si="22"/>
        <v/>
      </c>
      <c r="FL13" s="12"/>
      <c r="FM13" s="12"/>
      <c r="FN13" s="12"/>
      <c r="FO13" s="12"/>
      <c r="FP13" s="12"/>
      <c r="FQ13" s="12"/>
      <c r="FR13" s="12" t="str">
        <f t="shared" si="23"/>
        <v/>
      </c>
      <c r="FS13" s="12"/>
      <c r="FT13" s="12"/>
      <c r="FU13" s="12"/>
      <c r="FV13" s="12"/>
      <c r="FW13" s="12"/>
      <c r="FX13" s="12"/>
      <c r="FY13" s="12" t="str">
        <f t="shared" si="24"/>
        <v/>
      </c>
      <c r="FZ13" s="12"/>
      <c r="GA13" s="12"/>
      <c r="GB13" s="12"/>
      <c r="GC13" s="12"/>
      <c r="GD13" s="12"/>
      <c r="GE13" s="12"/>
      <c r="GF13" s="12" t="str">
        <f t="shared" si="25"/>
        <v/>
      </c>
      <c r="GG13" s="12"/>
      <c r="GH13" s="12"/>
      <c r="GI13" s="12"/>
      <c r="GJ13" s="12"/>
      <c r="GK13" s="12"/>
      <c r="GL13" s="12"/>
      <c r="GM13" s="12" t="str">
        <f t="shared" si="26"/>
        <v/>
      </c>
      <c r="GN13" s="12"/>
      <c r="GO13" s="12"/>
      <c r="GP13" s="12"/>
      <c r="GQ13" s="12"/>
      <c r="GR13" s="12"/>
      <c r="GS13" s="12"/>
      <c r="GT13" s="12" t="str">
        <f t="shared" si="27"/>
        <v/>
      </c>
      <c r="GU13" s="12"/>
      <c r="GV13" s="12"/>
      <c r="GW13" s="12"/>
      <c r="GX13" s="12"/>
      <c r="GY13" s="12"/>
      <c r="GZ13" s="12"/>
      <c r="HA13" s="12" t="str">
        <f t="shared" si="28"/>
        <v/>
      </c>
      <c r="HB13" s="12"/>
      <c r="HC13" s="12"/>
      <c r="HD13" s="12"/>
      <c r="HE13" s="12"/>
      <c r="HF13" s="12"/>
      <c r="HG13" s="12"/>
      <c r="HH13" s="12" t="str">
        <f t="shared" si="29"/>
        <v/>
      </c>
      <c r="HI13" s="12"/>
      <c r="HJ13" s="12"/>
      <c r="HK13" s="12"/>
      <c r="HL13" s="12"/>
      <c r="HM13" s="15">
        <f t="shared" si="34"/>
        <v>32146</v>
      </c>
      <c r="HN13" s="15">
        <f t="shared" si="30"/>
        <v>19.609059999999999</v>
      </c>
      <c r="HO13" s="24">
        <f t="shared" si="31"/>
        <v>176.5</v>
      </c>
      <c r="HP13" s="24">
        <f t="shared" si="32"/>
        <v>21.533000000000001</v>
      </c>
      <c r="HQ13" s="18">
        <f t="shared" si="33"/>
        <v>0.91065155807365428</v>
      </c>
    </row>
    <row r="14" spans="1:225" x14ac:dyDescent="0.25">
      <c r="A14" s="33" t="s">
        <v>40</v>
      </c>
      <c r="B14" s="33" t="s">
        <v>23</v>
      </c>
      <c r="C14" s="3" t="s">
        <v>68</v>
      </c>
      <c r="D14" s="3" t="s">
        <v>69</v>
      </c>
      <c r="E14" s="4">
        <v>0.95</v>
      </c>
      <c r="F14" s="5">
        <v>0.162291666666666</v>
      </c>
      <c r="G14" s="6">
        <v>62115.999999999993</v>
      </c>
      <c r="H14" s="5">
        <v>59.010199999999998</v>
      </c>
      <c r="I14" s="41">
        <v>98624</v>
      </c>
      <c r="J14" s="42">
        <v>77.99436</v>
      </c>
      <c r="K14" s="3"/>
      <c r="L14" s="3"/>
      <c r="M14" s="14" t="str">
        <f t="shared" si="0"/>
        <v/>
      </c>
      <c r="N14" s="3"/>
      <c r="O14" s="3"/>
      <c r="P14" s="3"/>
      <c r="Q14" s="3"/>
      <c r="R14" s="5">
        <v>0.15239583333333334</v>
      </c>
      <c r="S14" s="4">
        <v>24</v>
      </c>
      <c r="T14" s="14">
        <f t="shared" si="1"/>
        <v>24</v>
      </c>
      <c r="U14" s="5"/>
      <c r="V14" s="5">
        <v>5.389E-2</v>
      </c>
      <c r="W14" s="6">
        <v>3850.0000000000005</v>
      </c>
      <c r="X14" s="5">
        <v>3.6575000000000002</v>
      </c>
      <c r="Y14" s="5">
        <v>0.14348958333333334</v>
      </c>
      <c r="Z14" s="4">
        <v>24</v>
      </c>
      <c r="AA14" s="14">
        <f t="shared" si="2"/>
        <v>24</v>
      </c>
      <c r="AB14" s="5"/>
      <c r="AC14" s="5">
        <v>0.13686999999999999</v>
      </c>
      <c r="AD14" s="6">
        <v>3624.9999999999995</v>
      </c>
      <c r="AE14" s="5">
        <v>3.4437500000000001</v>
      </c>
      <c r="AF14" s="5">
        <v>0.14249999999999999</v>
      </c>
      <c r="AG14" s="4">
        <v>24</v>
      </c>
      <c r="AH14" s="14">
        <f t="shared" si="3"/>
        <v>24</v>
      </c>
      <c r="AI14" s="5"/>
      <c r="AJ14" s="5">
        <v>7.3800000000000003E-3</v>
      </c>
      <c r="AK14" s="6">
        <v>3600</v>
      </c>
      <c r="AL14" s="5">
        <v>3.42</v>
      </c>
      <c r="AM14" s="5">
        <v>0.13359375000000001</v>
      </c>
      <c r="AN14" s="4">
        <v>24</v>
      </c>
      <c r="AO14" s="14">
        <f t="shared" si="4"/>
        <v>24</v>
      </c>
      <c r="AP14" s="5"/>
      <c r="AQ14" s="5">
        <v>0.14940000000000001</v>
      </c>
      <c r="AR14" s="6">
        <v>3375</v>
      </c>
      <c r="AS14" s="5">
        <v>3.2062499999999998</v>
      </c>
      <c r="AT14" s="5">
        <v>0.13755208333333335</v>
      </c>
      <c r="AU14" s="4">
        <v>24</v>
      </c>
      <c r="AV14" s="14">
        <f t="shared" si="5"/>
        <v>24</v>
      </c>
      <c r="AW14" s="5"/>
      <c r="AX14" s="5">
        <v>0.14044000000000001</v>
      </c>
      <c r="AY14" s="6">
        <v>3475.0000000000005</v>
      </c>
      <c r="AZ14" s="5">
        <v>3.30125</v>
      </c>
      <c r="BA14" s="5">
        <v>0.10454523809523811</v>
      </c>
      <c r="BB14" s="4">
        <v>21</v>
      </c>
      <c r="BC14" s="14">
        <f t="shared" si="6"/>
        <v>24</v>
      </c>
      <c r="BD14" s="5">
        <v>0.26600000000000001</v>
      </c>
      <c r="BE14" s="5">
        <v>0.48180000000000001</v>
      </c>
      <c r="BF14" s="6">
        <v>2311</v>
      </c>
      <c r="BG14" s="5">
        <v>2.1954500000000001</v>
      </c>
      <c r="BH14" s="5">
        <v>0.13744680851063831</v>
      </c>
      <c r="BI14" s="4">
        <v>23.5</v>
      </c>
      <c r="BJ14" s="14">
        <f t="shared" si="7"/>
        <v>24</v>
      </c>
      <c r="BK14" s="5">
        <v>0.13159999999999999</v>
      </c>
      <c r="BL14" s="5">
        <v>0.30680000000000002</v>
      </c>
      <c r="BM14" s="6">
        <v>3400</v>
      </c>
      <c r="BN14" s="5">
        <v>3.23</v>
      </c>
      <c r="BO14" s="5">
        <v>0.14645833333333336</v>
      </c>
      <c r="BP14" s="4">
        <v>24</v>
      </c>
      <c r="BQ14" s="14">
        <f t="shared" si="8"/>
        <v>24</v>
      </c>
      <c r="BR14" s="5">
        <v>0.2</v>
      </c>
      <c r="BS14" s="5">
        <v>0.16056999999999999</v>
      </c>
      <c r="BT14" s="6">
        <v>3700</v>
      </c>
      <c r="BU14" s="5">
        <v>3.5150000000000001</v>
      </c>
      <c r="BV14" s="5">
        <v>0.14586458333333335</v>
      </c>
      <c r="BW14" s="4">
        <v>24</v>
      </c>
      <c r="BX14" s="14">
        <f t="shared" si="9"/>
        <v>24</v>
      </c>
      <c r="BY14" s="5"/>
      <c r="BZ14" s="5">
        <v>7.0099999999999996E-2</v>
      </c>
      <c r="CA14" s="6">
        <v>3685</v>
      </c>
      <c r="CB14" s="5">
        <v>3.50075</v>
      </c>
      <c r="CC14" s="5">
        <v>0.13319791666666667</v>
      </c>
      <c r="CD14" s="4">
        <v>24</v>
      </c>
      <c r="CE14" s="14">
        <f t="shared" si="10"/>
        <v>24</v>
      </c>
      <c r="CF14" s="5"/>
      <c r="CG14" s="5">
        <v>0.35399999999999998</v>
      </c>
      <c r="CH14" s="6">
        <v>3365</v>
      </c>
      <c r="CI14" s="5">
        <v>3.1967500000000002</v>
      </c>
      <c r="CJ14" s="5">
        <v>0.13710227272727274</v>
      </c>
      <c r="CK14" s="4">
        <v>22</v>
      </c>
      <c r="CL14" s="14">
        <f t="shared" si="11"/>
        <v>24</v>
      </c>
      <c r="CM14" s="5">
        <v>0.37761</v>
      </c>
      <c r="CN14" s="5">
        <v>0.10571</v>
      </c>
      <c r="CO14" s="6">
        <v>3175</v>
      </c>
      <c r="CP14" s="5">
        <v>3.0162499999999999</v>
      </c>
      <c r="CQ14" s="5">
        <v>0.11358695652173914</v>
      </c>
      <c r="CR14" s="4">
        <v>23</v>
      </c>
      <c r="CS14" s="14">
        <f t="shared" si="12"/>
        <v>24</v>
      </c>
      <c r="CT14" s="5">
        <v>0.30399999999999999</v>
      </c>
      <c r="CU14" s="5">
        <v>0.25269999999999998</v>
      </c>
      <c r="CV14" s="6">
        <v>2750</v>
      </c>
      <c r="CW14" s="5">
        <v>2.6124999999999998</v>
      </c>
      <c r="CX14" s="5">
        <v>9.2564102564102566E-2</v>
      </c>
      <c r="CY14" s="4">
        <v>9.75</v>
      </c>
      <c r="CZ14" s="14">
        <f t="shared" si="13"/>
        <v>24</v>
      </c>
      <c r="DA14" s="5">
        <v>0.10979999999999999</v>
      </c>
      <c r="DB14" s="5">
        <v>3.6200000000000003E-2</v>
      </c>
      <c r="DC14" s="6">
        <v>949.99999999999989</v>
      </c>
      <c r="DD14" s="5">
        <v>0.90249999999999997</v>
      </c>
      <c r="DE14" s="5">
        <v>0.1047375</v>
      </c>
      <c r="DF14" s="4">
        <v>20</v>
      </c>
      <c r="DG14" s="14">
        <f t="shared" si="14"/>
        <v>24</v>
      </c>
      <c r="DH14" s="5">
        <v>0.32640000000000002</v>
      </c>
      <c r="DI14" s="5">
        <v>0.1056</v>
      </c>
      <c r="DJ14" s="6">
        <v>2205</v>
      </c>
      <c r="DK14" s="5">
        <v>2.0947499999999999</v>
      </c>
      <c r="DL14" s="5">
        <v>0.14151041666666669</v>
      </c>
      <c r="DM14" s="4">
        <v>24</v>
      </c>
      <c r="DN14" s="14">
        <f t="shared" si="15"/>
        <v>24</v>
      </c>
      <c r="DO14" s="5"/>
      <c r="DP14" s="5">
        <v>0.1244</v>
      </c>
      <c r="DQ14" s="6">
        <v>3575</v>
      </c>
      <c r="DR14" s="5">
        <v>3.3962500000000002</v>
      </c>
      <c r="DS14" s="5">
        <v>0.15041666666666667</v>
      </c>
      <c r="DT14" s="4">
        <v>24</v>
      </c>
      <c r="DU14" s="14">
        <f t="shared" si="16"/>
        <v>24</v>
      </c>
      <c r="DV14" s="5"/>
      <c r="DW14" s="5">
        <v>5.0259999999999999E-2</v>
      </c>
      <c r="DX14" s="6">
        <v>3799.9999999999995</v>
      </c>
      <c r="DY14" s="5">
        <v>3.61</v>
      </c>
      <c r="DZ14" s="5">
        <v>0.15140624999999999</v>
      </c>
      <c r="EA14" s="4">
        <v>24</v>
      </c>
      <c r="EB14" s="14">
        <f t="shared" si="17"/>
        <v>24</v>
      </c>
      <c r="EC14" s="5"/>
      <c r="ED14" s="5">
        <v>6.3060000000000005E-2</v>
      </c>
      <c r="EE14" s="6">
        <v>3825.0000000000005</v>
      </c>
      <c r="EF14" s="5">
        <v>3.63375</v>
      </c>
      <c r="EG14" s="5">
        <v>0.15338541666666666</v>
      </c>
      <c r="EH14" s="4">
        <v>24</v>
      </c>
      <c r="EI14" s="14">
        <f t="shared" si="18"/>
        <v>24</v>
      </c>
      <c r="EJ14" s="5"/>
      <c r="EK14" s="5">
        <v>0.11348</v>
      </c>
      <c r="EL14" s="6">
        <v>3875</v>
      </c>
      <c r="EM14" s="5">
        <v>3.6812499999999999</v>
      </c>
      <c r="EN14" s="5">
        <v>0.15437500000000001</v>
      </c>
      <c r="EO14" s="4">
        <v>22</v>
      </c>
      <c r="EP14" s="14">
        <f t="shared" si="19"/>
        <v>24</v>
      </c>
      <c r="EQ14" s="5">
        <v>7.3599999999999999E-2</v>
      </c>
      <c r="ER14" s="5">
        <v>0.15060000000000001</v>
      </c>
      <c r="ES14" s="6">
        <v>3575</v>
      </c>
      <c r="ET14" s="5">
        <v>3.3962500000000002</v>
      </c>
      <c r="EU14" s="3"/>
      <c r="EV14" s="3"/>
      <c r="EW14" s="14" t="str">
        <f t="shared" si="20"/>
        <v/>
      </c>
      <c r="EX14" s="3"/>
      <c r="EY14" s="3"/>
      <c r="EZ14" s="3"/>
      <c r="FA14" s="3"/>
      <c r="FB14" s="3"/>
      <c r="FC14" s="3"/>
      <c r="FD14" s="14" t="str">
        <f t="shared" si="21"/>
        <v/>
      </c>
      <c r="FE14" s="3"/>
      <c r="FF14" s="3"/>
      <c r="FG14" s="3"/>
      <c r="FH14" s="3"/>
      <c r="FI14" s="3"/>
      <c r="FJ14" s="3"/>
      <c r="FK14" s="14" t="str">
        <f t="shared" si="22"/>
        <v/>
      </c>
      <c r="FL14" s="3"/>
      <c r="FM14" s="3"/>
      <c r="FN14" s="3"/>
      <c r="FO14" s="3"/>
      <c r="FP14" s="3"/>
      <c r="FQ14" s="3"/>
      <c r="FR14" s="14" t="str">
        <f t="shared" si="23"/>
        <v/>
      </c>
      <c r="FS14" s="3"/>
      <c r="FT14" s="3"/>
      <c r="FU14" s="3"/>
      <c r="FV14" s="3"/>
      <c r="FW14" s="3"/>
      <c r="FX14" s="3"/>
      <c r="FY14" s="14" t="str">
        <f t="shared" si="24"/>
        <v/>
      </c>
      <c r="FZ14" s="3"/>
      <c r="GA14" s="3"/>
      <c r="GB14" s="3"/>
      <c r="GC14" s="3"/>
      <c r="GD14" s="3"/>
      <c r="GE14" s="3"/>
      <c r="GF14" s="14" t="str">
        <f t="shared" si="25"/>
        <v/>
      </c>
      <c r="GG14" s="3"/>
      <c r="GH14" s="3"/>
      <c r="GI14" s="3"/>
      <c r="GJ14" s="3"/>
      <c r="GK14" s="3"/>
      <c r="GL14" s="3"/>
      <c r="GM14" s="14" t="str">
        <f t="shared" si="26"/>
        <v/>
      </c>
      <c r="GN14" s="3"/>
      <c r="GO14" s="3"/>
      <c r="GP14" s="3"/>
      <c r="GQ14" s="3"/>
      <c r="GR14" s="3"/>
      <c r="GS14" s="3"/>
      <c r="GT14" s="14" t="str">
        <f t="shared" si="27"/>
        <v/>
      </c>
      <c r="GU14" s="3"/>
      <c r="GV14" s="3"/>
      <c r="GW14" s="3"/>
      <c r="GX14" s="3"/>
      <c r="GY14" s="3"/>
      <c r="GZ14" s="3"/>
      <c r="HA14" s="14" t="str">
        <f t="shared" si="28"/>
        <v/>
      </c>
      <c r="HB14" s="3"/>
      <c r="HC14" s="3"/>
      <c r="HD14" s="3"/>
      <c r="HE14" s="3"/>
      <c r="HF14" s="3"/>
      <c r="HG14" s="3"/>
      <c r="HH14" s="14" t="str">
        <f t="shared" si="29"/>
        <v/>
      </c>
      <c r="HI14" s="3"/>
      <c r="HJ14" s="3"/>
      <c r="HK14" s="3"/>
      <c r="HL14" s="3"/>
      <c r="HM14" s="16">
        <f t="shared" si="34"/>
        <v>62116</v>
      </c>
      <c r="HN14" s="16">
        <f t="shared" si="30"/>
        <v>59.010199999999998</v>
      </c>
      <c r="HO14" s="30">
        <f t="shared" si="31"/>
        <v>429.25</v>
      </c>
      <c r="HP14" s="30">
        <f t="shared" si="32"/>
        <v>69.663697916666379</v>
      </c>
      <c r="HQ14" s="19">
        <f t="shared" si="33"/>
        <v>0.8470724604741714</v>
      </c>
    </row>
    <row r="15" spans="1:225" x14ac:dyDescent="0.25">
      <c r="A15" s="33" t="s">
        <v>40</v>
      </c>
      <c r="B15" s="33" t="s">
        <v>23</v>
      </c>
      <c r="C15" s="12" t="s">
        <v>41</v>
      </c>
      <c r="D15" s="12" t="s">
        <v>42</v>
      </c>
      <c r="E15" s="1">
        <v>0.52</v>
      </c>
      <c r="F15" s="38">
        <v>0.1235</v>
      </c>
      <c r="G15" s="37">
        <v>36508</v>
      </c>
      <c r="H15" s="38">
        <v>18.984159999999999</v>
      </c>
      <c r="I15" s="41"/>
      <c r="J15" s="42"/>
      <c r="K15" s="12"/>
      <c r="L15" s="12"/>
      <c r="M15" s="12" t="str">
        <f t="shared" si="0"/>
        <v/>
      </c>
      <c r="N15" s="12"/>
      <c r="O15" s="12"/>
      <c r="P15" s="12"/>
      <c r="Q15" s="12"/>
      <c r="R15" s="12"/>
      <c r="S15" s="12"/>
      <c r="T15" s="12" t="str">
        <f t="shared" si="1"/>
        <v/>
      </c>
      <c r="U15" s="12"/>
      <c r="V15" s="12"/>
      <c r="W15" s="12"/>
      <c r="X15" s="12"/>
      <c r="Y15" s="12"/>
      <c r="Z15" s="12"/>
      <c r="AA15" s="12" t="str">
        <f t="shared" si="2"/>
        <v/>
      </c>
      <c r="AB15" s="12"/>
      <c r="AC15" s="12"/>
      <c r="AD15" s="12"/>
      <c r="AE15" s="12"/>
      <c r="AF15" s="12"/>
      <c r="AG15" s="12"/>
      <c r="AH15" s="12" t="str">
        <f t="shared" si="3"/>
        <v/>
      </c>
      <c r="AI15" s="12"/>
      <c r="AJ15" s="12"/>
      <c r="AK15" s="12"/>
      <c r="AL15" s="12"/>
      <c r="AM15" s="12"/>
      <c r="AN15" s="12"/>
      <c r="AO15" s="12" t="str">
        <f t="shared" si="4"/>
        <v/>
      </c>
      <c r="AP15" s="12"/>
      <c r="AQ15" s="12"/>
      <c r="AR15" s="12"/>
      <c r="AS15" s="12"/>
      <c r="AT15" s="12"/>
      <c r="AU15" s="12"/>
      <c r="AV15" s="12" t="str">
        <f t="shared" si="5"/>
        <v/>
      </c>
      <c r="AW15" s="12"/>
      <c r="AX15" s="12"/>
      <c r="AY15" s="12"/>
      <c r="AZ15" s="12"/>
      <c r="BA15" s="12"/>
      <c r="BB15" s="12"/>
      <c r="BC15" s="12" t="str">
        <f t="shared" si="6"/>
        <v/>
      </c>
      <c r="BD15" s="12"/>
      <c r="BE15" s="12"/>
      <c r="BF15" s="12"/>
      <c r="BG15" s="12"/>
      <c r="BH15" s="12"/>
      <c r="BI15" s="12"/>
      <c r="BJ15" s="12" t="str">
        <f t="shared" si="7"/>
        <v/>
      </c>
      <c r="BK15" s="12"/>
      <c r="BL15" s="12"/>
      <c r="BM15" s="12"/>
      <c r="BN15" s="12"/>
      <c r="BO15" s="12"/>
      <c r="BP15" s="12"/>
      <c r="BQ15" s="12" t="str">
        <f t="shared" si="8"/>
        <v/>
      </c>
      <c r="BR15" s="12"/>
      <c r="BS15" s="12"/>
      <c r="BT15" s="12"/>
      <c r="BU15" s="12"/>
      <c r="BV15" s="12"/>
      <c r="BW15" s="12"/>
      <c r="BX15" s="12" t="str">
        <f t="shared" si="9"/>
        <v/>
      </c>
      <c r="BY15" s="12"/>
      <c r="BZ15" s="12"/>
      <c r="CA15" s="12"/>
      <c r="CB15" s="12"/>
      <c r="CC15" s="12"/>
      <c r="CD15" s="12"/>
      <c r="CE15" s="12" t="str">
        <f t="shared" si="10"/>
        <v/>
      </c>
      <c r="CF15" s="12"/>
      <c r="CG15" s="12"/>
      <c r="CH15" s="12"/>
      <c r="CI15" s="12"/>
      <c r="CJ15" s="12"/>
      <c r="CK15" s="12"/>
      <c r="CL15" s="12" t="str">
        <f t="shared" si="11"/>
        <v/>
      </c>
      <c r="CM15" s="12"/>
      <c r="CN15" s="12"/>
      <c r="CO15" s="12"/>
      <c r="CP15" s="12"/>
      <c r="CQ15" s="12"/>
      <c r="CR15" s="12"/>
      <c r="CS15" s="12" t="str">
        <f t="shared" si="12"/>
        <v/>
      </c>
      <c r="CT15" s="12"/>
      <c r="CU15" s="12"/>
      <c r="CV15" s="12"/>
      <c r="CW15" s="12"/>
      <c r="CX15" s="12"/>
      <c r="CY15" s="12"/>
      <c r="CZ15" s="12" t="str">
        <f t="shared" si="13"/>
        <v/>
      </c>
      <c r="DA15" s="12"/>
      <c r="DB15" s="12"/>
      <c r="DC15" s="12"/>
      <c r="DD15" s="12"/>
      <c r="DE15" s="12"/>
      <c r="DF15" s="12"/>
      <c r="DG15" s="12" t="str">
        <f t="shared" si="14"/>
        <v/>
      </c>
      <c r="DH15" s="12"/>
      <c r="DI15" s="12"/>
      <c r="DJ15" s="12"/>
      <c r="DK15" s="12"/>
      <c r="DL15" s="12"/>
      <c r="DM15" s="12"/>
      <c r="DN15" s="12" t="str">
        <f t="shared" si="15"/>
        <v/>
      </c>
      <c r="DO15" s="12"/>
      <c r="DP15" s="12"/>
      <c r="DQ15" s="12"/>
      <c r="DR15" s="12"/>
      <c r="DS15" s="12"/>
      <c r="DT15" s="12"/>
      <c r="DU15" s="12" t="str">
        <f t="shared" si="16"/>
        <v/>
      </c>
      <c r="DV15" s="12"/>
      <c r="DW15" s="12"/>
      <c r="DX15" s="12"/>
      <c r="DY15" s="12"/>
      <c r="DZ15" s="12"/>
      <c r="EA15" s="12"/>
      <c r="EB15" s="12" t="str">
        <f t="shared" si="17"/>
        <v/>
      </c>
      <c r="EC15" s="12"/>
      <c r="ED15" s="12"/>
      <c r="EE15" s="12"/>
      <c r="EF15" s="12"/>
      <c r="EG15" s="12"/>
      <c r="EH15" s="12"/>
      <c r="EI15" s="12" t="str">
        <f t="shared" si="18"/>
        <v/>
      </c>
      <c r="EJ15" s="12"/>
      <c r="EK15" s="12"/>
      <c r="EL15" s="12"/>
      <c r="EM15" s="12"/>
      <c r="EN15" s="12"/>
      <c r="EO15" s="12"/>
      <c r="EP15" s="12" t="str">
        <f t="shared" si="19"/>
        <v/>
      </c>
      <c r="EQ15" s="12"/>
      <c r="ER15" s="12"/>
      <c r="ES15" s="12"/>
      <c r="ET15" s="12"/>
      <c r="EU15" s="12"/>
      <c r="EV15" s="12"/>
      <c r="EW15" s="12" t="str">
        <f t="shared" si="20"/>
        <v/>
      </c>
      <c r="EX15" s="12"/>
      <c r="EY15" s="12"/>
      <c r="EZ15" s="12"/>
      <c r="FA15" s="12"/>
      <c r="FB15" s="2">
        <v>4.7840000000000001E-2</v>
      </c>
      <c r="FC15" s="1">
        <v>0.5</v>
      </c>
      <c r="FD15" s="12">
        <f t="shared" si="21"/>
        <v>24</v>
      </c>
      <c r="FE15" s="38">
        <v>6.7599999999999993E-2</v>
      </c>
      <c r="FF15" s="38"/>
      <c r="FG15" s="37">
        <v>46</v>
      </c>
      <c r="FH15" s="38">
        <v>2.392E-2</v>
      </c>
      <c r="FI15" s="2">
        <v>6.9963636363636367E-2</v>
      </c>
      <c r="FJ15" s="1">
        <v>13.75</v>
      </c>
      <c r="FK15" s="12">
        <f t="shared" si="22"/>
        <v>24</v>
      </c>
      <c r="FL15" s="38">
        <v>0.1628</v>
      </c>
      <c r="FM15" s="38">
        <v>7.1599999999999997E-2</v>
      </c>
      <c r="FN15" s="37">
        <v>1850</v>
      </c>
      <c r="FO15" s="38">
        <v>0.96199999999999997</v>
      </c>
      <c r="FP15" s="2">
        <v>9.9666666666666667E-2</v>
      </c>
      <c r="FQ15" s="1">
        <v>24</v>
      </c>
      <c r="FR15" s="12">
        <f t="shared" si="23"/>
        <v>24</v>
      </c>
      <c r="FS15" s="38"/>
      <c r="FT15" s="38">
        <v>0.14860000000000001</v>
      </c>
      <c r="FU15" s="37">
        <v>4600</v>
      </c>
      <c r="FV15" s="38">
        <v>2.3919999999999999</v>
      </c>
      <c r="FW15" s="2">
        <v>9.3166666666666675E-2</v>
      </c>
      <c r="FX15" s="1">
        <v>24</v>
      </c>
      <c r="FY15" s="12">
        <f t="shared" si="24"/>
        <v>24</v>
      </c>
      <c r="FZ15" s="38">
        <v>3.4000000000000002E-2</v>
      </c>
      <c r="GA15" s="38">
        <v>0.2205</v>
      </c>
      <c r="GB15" s="37">
        <v>4300</v>
      </c>
      <c r="GC15" s="38">
        <v>2.2360000000000002</v>
      </c>
      <c r="GD15" s="2">
        <v>0.10345833333333333</v>
      </c>
      <c r="GE15" s="1">
        <v>24</v>
      </c>
      <c r="GF15" s="12">
        <f t="shared" si="25"/>
        <v>24</v>
      </c>
      <c r="GG15" s="38"/>
      <c r="GH15" s="38">
        <v>0.12271</v>
      </c>
      <c r="GI15" s="37">
        <v>4775</v>
      </c>
      <c r="GJ15" s="38">
        <v>2.4830000000000001</v>
      </c>
      <c r="GK15" s="2">
        <v>0.10588500000000001</v>
      </c>
      <c r="GL15" s="1">
        <v>24</v>
      </c>
      <c r="GM15" s="12">
        <f t="shared" si="26"/>
        <v>24</v>
      </c>
      <c r="GN15" s="38"/>
      <c r="GO15" s="38">
        <v>0.15140000000000001</v>
      </c>
      <c r="GP15" s="37">
        <v>4887</v>
      </c>
      <c r="GQ15" s="38">
        <v>2.5412400000000002</v>
      </c>
      <c r="GR15" s="2">
        <v>0.10848275862068966</v>
      </c>
      <c r="GS15" s="1">
        <v>14.5</v>
      </c>
      <c r="GT15" s="12">
        <f t="shared" si="27"/>
        <v>24</v>
      </c>
      <c r="GU15" s="38">
        <v>0.15179999999999999</v>
      </c>
      <c r="GV15" s="38">
        <v>4.8770000000000001E-2</v>
      </c>
      <c r="GW15" s="37">
        <v>3025</v>
      </c>
      <c r="GX15" s="38">
        <v>1.573</v>
      </c>
      <c r="GY15" s="2">
        <v>0.11970833333333335</v>
      </c>
      <c r="GZ15" s="1">
        <v>24</v>
      </c>
      <c r="HA15" s="12">
        <f t="shared" si="28"/>
        <v>24</v>
      </c>
      <c r="HB15" s="38"/>
      <c r="HC15" s="38">
        <v>1.8089999999999998E-2</v>
      </c>
      <c r="HD15" s="37">
        <v>5525</v>
      </c>
      <c r="HE15" s="38">
        <v>2.8730000000000002</v>
      </c>
      <c r="HF15" s="2">
        <v>0.121875</v>
      </c>
      <c r="HG15" s="1">
        <v>32</v>
      </c>
      <c r="HH15" s="12">
        <f t="shared" si="29"/>
        <v>32</v>
      </c>
      <c r="HI15" s="38"/>
      <c r="HJ15" s="38">
        <v>3.117E-2</v>
      </c>
      <c r="HK15" s="37">
        <v>7500</v>
      </c>
      <c r="HL15" s="38">
        <v>3.9</v>
      </c>
      <c r="HM15" s="15">
        <f t="shared" si="34"/>
        <v>36508</v>
      </c>
      <c r="HN15" s="15">
        <f t="shared" si="30"/>
        <v>18.984159999999999</v>
      </c>
      <c r="HO15" s="24">
        <f t="shared" si="31"/>
        <v>180.75</v>
      </c>
      <c r="HP15" s="24">
        <f t="shared" si="32"/>
        <v>22.322624999999999</v>
      </c>
      <c r="HQ15" s="18">
        <f t="shared" si="33"/>
        <v>0.85044478415956903</v>
      </c>
    </row>
    <row r="16" spans="1:225" x14ac:dyDescent="0.25">
      <c r="A16" s="33" t="s">
        <v>43</v>
      </c>
      <c r="B16" s="33" t="s">
        <v>35</v>
      </c>
      <c r="C16" s="3" t="s">
        <v>46</v>
      </c>
      <c r="D16" s="3" t="s">
        <v>47</v>
      </c>
      <c r="E16" s="4">
        <v>0.8</v>
      </c>
      <c r="F16" s="5">
        <v>9.3333333333333601E-2</v>
      </c>
      <c r="G16" s="6">
        <v>29524.000000000004</v>
      </c>
      <c r="H16" s="5">
        <v>23.619199999999999</v>
      </c>
      <c r="I16" s="41">
        <v>43248</v>
      </c>
      <c r="J16" s="42">
        <v>41.697059999999993</v>
      </c>
      <c r="K16" s="3"/>
      <c r="L16" s="3"/>
      <c r="M16" s="14" t="str">
        <f t="shared" si="0"/>
        <v/>
      </c>
      <c r="N16" s="3"/>
      <c r="O16" s="3"/>
      <c r="P16" s="3"/>
      <c r="Q16" s="3"/>
      <c r="R16" s="3"/>
      <c r="S16" s="3"/>
      <c r="T16" s="14" t="str">
        <f t="shared" si="1"/>
        <v/>
      </c>
      <c r="U16" s="3"/>
      <c r="V16" s="3"/>
      <c r="W16" s="3"/>
      <c r="X16" s="3"/>
      <c r="Y16" s="3"/>
      <c r="Z16" s="3"/>
      <c r="AA16" s="14" t="str">
        <f t="shared" si="2"/>
        <v/>
      </c>
      <c r="AB16" s="3"/>
      <c r="AC16" s="3"/>
      <c r="AD16" s="3"/>
      <c r="AE16" s="3"/>
      <c r="AF16" s="3"/>
      <c r="AG16" s="3"/>
      <c r="AH16" s="14" t="str">
        <f t="shared" si="3"/>
        <v/>
      </c>
      <c r="AI16" s="3"/>
      <c r="AJ16" s="3"/>
      <c r="AK16" s="3"/>
      <c r="AL16" s="3"/>
      <c r="AM16" s="3"/>
      <c r="AN16" s="3"/>
      <c r="AO16" s="14" t="str">
        <f t="shared" si="4"/>
        <v/>
      </c>
      <c r="AP16" s="3"/>
      <c r="AQ16" s="3"/>
      <c r="AR16" s="3"/>
      <c r="AS16" s="3"/>
      <c r="AT16" s="3"/>
      <c r="AU16" s="3"/>
      <c r="AV16" s="14" t="str">
        <f t="shared" si="5"/>
        <v/>
      </c>
      <c r="AW16" s="3"/>
      <c r="AX16" s="3"/>
      <c r="AY16" s="3"/>
      <c r="AZ16" s="3"/>
      <c r="BA16" s="3"/>
      <c r="BB16" s="3"/>
      <c r="BC16" s="14" t="str">
        <f t="shared" si="6"/>
        <v/>
      </c>
      <c r="BD16" s="3"/>
      <c r="BE16" s="3"/>
      <c r="BF16" s="3"/>
      <c r="BG16" s="3"/>
      <c r="BH16" s="5">
        <v>5.2571428571428568E-2</v>
      </c>
      <c r="BI16" s="4">
        <v>3.5</v>
      </c>
      <c r="BJ16" s="14">
        <f t="shared" si="7"/>
        <v>24</v>
      </c>
      <c r="BK16" s="5">
        <v>0.12859000000000001</v>
      </c>
      <c r="BL16" s="5">
        <v>2.5999999999999999E-2</v>
      </c>
      <c r="BM16" s="6">
        <v>230.00000000000003</v>
      </c>
      <c r="BN16" s="5">
        <v>0.184</v>
      </c>
      <c r="BO16" s="5">
        <v>6.1866666666666674E-2</v>
      </c>
      <c r="BP16" s="4">
        <v>22.5</v>
      </c>
      <c r="BQ16" s="14">
        <f t="shared" si="8"/>
        <v>24</v>
      </c>
      <c r="BR16" s="5">
        <v>0.1148</v>
      </c>
      <c r="BS16" s="5">
        <v>0.25840000000000002</v>
      </c>
      <c r="BT16" s="6">
        <v>1739.9999999999998</v>
      </c>
      <c r="BU16" s="5">
        <v>1.3919999999999999</v>
      </c>
      <c r="BV16" s="5">
        <v>8.4000000000000005E-2</v>
      </c>
      <c r="BW16" s="4">
        <v>24</v>
      </c>
      <c r="BX16" s="14">
        <f t="shared" si="9"/>
        <v>24</v>
      </c>
      <c r="BY16" s="5"/>
      <c r="BZ16" s="5">
        <v>9.4460000000000002E-2</v>
      </c>
      <c r="CA16" s="6">
        <v>2520</v>
      </c>
      <c r="CB16" s="5">
        <v>2.016</v>
      </c>
      <c r="CC16" s="5">
        <v>8.8666666666666671E-2</v>
      </c>
      <c r="CD16" s="4">
        <v>24</v>
      </c>
      <c r="CE16" s="14">
        <f t="shared" si="10"/>
        <v>24</v>
      </c>
      <c r="CF16" s="5"/>
      <c r="CG16" s="5">
        <v>0.10193000000000001</v>
      </c>
      <c r="CH16" s="6">
        <v>2660</v>
      </c>
      <c r="CI16" s="5">
        <v>2.1280000000000001</v>
      </c>
      <c r="CJ16" s="5">
        <v>0.09</v>
      </c>
      <c r="CK16" s="4">
        <v>24</v>
      </c>
      <c r="CL16" s="14">
        <f t="shared" si="11"/>
        <v>24</v>
      </c>
      <c r="CM16" s="5"/>
      <c r="CN16" s="5">
        <v>9.7220000000000001E-2</v>
      </c>
      <c r="CO16" s="6">
        <v>2700</v>
      </c>
      <c r="CP16" s="5">
        <v>2.16</v>
      </c>
      <c r="CQ16" s="5">
        <v>8.6966666666666678E-2</v>
      </c>
      <c r="CR16" s="4">
        <v>24</v>
      </c>
      <c r="CS16" s="14">
        <f t="shared" si="12"/>
        <v>24</v>
      </c>
      <c r="CT16" s="5">
        <v>0.1</v>
      </c>
      <c r="CU16" s="5">
        <v>0.17349000000000001</v>
      </c>
      <c r="CV16" s="6">
        <v>2609</v>
      </c>
      <c r="CW16" s="5">
        <v>2.0872000000000002</v>
      </c>
      <c r="CX16" s="5">
        <v>0.10002797342696466</v>
      </c>
      <c r="CY16" s="4">
        <v>23.833333</v>
      </c>
      <c r="CZ16" s="14">
        <f t="shared" si="13"/>
        <v>24</v>
      </c>
      <c r="DA16" s="5"/>
      <c r="DB16" s="5">
        <v>9.9330000000000002E-2</v>
      </c>
      <c r="DC16" s="6">
        <v>2980</v>
      </c>
      <c r="DD16" s="5">
        <v>2.3839999999999999</v>
      </c>
      <c r="DE16" s="5">
        <v>0.10199999999999999</v>
      </c>
      <c r="DF16" s="4">
        <v>24</v>
      </c>
      <c r="DG16" s="14">
        <f t="shared" si="14"/>
        <v>24</v>
      </c>
      <c r="DH16" s="5"/>
      <c r="DI16" s="5">
        <v>6.1409999999999999E-2</v>
      </c>
      <c r="DJ16" s="6">
        <v>3060</v>
      </c>
      <c r="DK16" s="5">
        <v>2.448</v>
      </c>
      <c r="DL16" s="5">
        <v>8.7333333333333346E-2</v>
      </c>
      <c r="DM16" s="4">
        <v>24</v>
      </c>
      <c r="DN16" s="14">
        <f t="shared" si="15"/>
        <v>24</v>
      </c>
      <c r="DO16" s="5"/>
      <c r="DP16" s="5">
        <v>0.16241</v>
      </c>
      <c r="DQ16" s="6">
        <v>2620</v>
      </c>
      <c r="DR16" s="5">
        <v>2.0960000000000001</v>
      </c>
      <c r="DS16" s="5">
        <v>9.6000000000000002E-2</v>
      </c>
      <c r="DT16" s="4">
        <v>24</v>
      </c>
      <c r="DU16" s="14">
        <f t="shared" si="16"/>
        <v>24</v>
      </c>
      <c r="DV16" s="5"/>
      <c r="DW16" s="5">
        <v>6.8479999999999999E-2</v>
      </c>
      <c r="DX16" s="6">
        <v>2880</v>
      </c>
      <c r="DY16" s="5">
        <v>2.3039999999999998</v>
      </c>
      <c r="DZ16" s="5">
        <v>9.6166666666666678E-2</v>
      </c>
      <c r="EA16" s="4">
        <v>24</v>
      </c>
      <c r="EB16" s="14">
        <f t="shared" si="17"/>
        <v>24</v>
      </c>
      <c r="EC16" s="5"/>
      <c r="ED16" s="5">
        <v>7.145E-2</v>
      </c>
      <c r="EE16" s="6">
        <v>2885</v>
      </c>
      <c r="EF16" s="5">
        <v>2.3079999999999998</v>
      </c>
      <c r="EG16" s="5">
        <v>9.6000000000000002E-2</v>
      </c>
      <c r="EH16" s="4">
        <v>22</v>
      </c>
      <c r="EI16" s="14">
        <f t="shared" si="18"/>
        <v>24</v>
      </c>
      <c r="EJ16" s="5"/>
      <c r="EK16" s="5">
        <v>5.2600000000000001E-2</v>
      </c>
      <c r="EL16" s="6">
        <v>2640</v>
      </c>
      <c r="EM16" s="5">
        <v>2.1120000000000001</v>
      </c>
      <c r="EN16" s="3"/>
      <c r="EO16" s="3"/>
      <c r="EP16" s="14" t="str">
        <f t="shared" si="19"/>
        <v/>
      </c>
      <c r="EQ16" s="3"/>
      <c r="ER16" s="3"/>
      <c r="ES16" s="3"/>
      <c r="ET16" s="3"/>
      <c r="EU16" s="3"/>
      <c r="EV16" s="3"/>
      <c r="EW16" s="14" t="str">
        <f t="shared" si="20"/>
        <v/>
      </c>
      <c r="EX16" s="3"/>
      <c r="EY16" s="3"/>
      <c r="EZ16" s="3"/>
      <c r="FA16" s="3"/>
      <c r="FB16" s="3"/>
      <c r="FC16" s="3"/>
      <c r="FD16" s="14" t="str">
        <f t="shared" si="21"/>
        <v/>
      </c>
      <c r="FE16" s="3"/>
      <c r="FF16" s="3"/>
      <c r="FG16" s="3"/>
      <c r="FH16" s="3"/>
      <c r="FI16" s="3"/>
      <c r="FJ16" s="3"/>
      <c r="FK16" s="14" t="str">
        <f t="shared" si="22"/>
        <v/>
      </c>
      <c r="FL16" s="3"/>
      <c r="FM16" s="3"/>
      <c r="FN16" s="3"/>
      <c r="FO16" s="3"/>
      <c r="FP16" s="3"/>
      <c r="FQ16" s="3"/>
      <c r="FR16" s="14" t="str">
        <f t="shared" si="23"/>
        <v/>
      </c>
      <c r="FS16" s="3"/>
      <c r="FT16" s="3"/>
      <c r="FU16" s="3"/>
      <c r="FV16" s="3"/>
      <c r="FW16" s="3"/>
      <c r="FX16" s="3"/>
      <c r="FY16" s="14" t="str">
        <f t="shared" si="24"/>
        <v/>
      </c>
      <c r="FZ16" s="3"/>
      <c r="GA16" s="3"/>
      <c r="GB16" s="3"/>
      <c r="GC16" s="3"/>
      <c r="GD16" s="3"/>
      <c r="GE16" s="3"/>
      <c r="GF16" s="14" t="str">
        <f t="shared" si="25"/>
        <v/>
      </c>
      <c r="GG16" s="3"/>
      <c r="GH16" s="3"/>
      <c r="GI16" s="3"/>
      <c r="GJ16" s="3"/>
      <c r="GK16" s="3"/>
      <c r="GL16" s="3"/>
      <c r="GM16" s="14" t="str">
        <f t="shared" si="26"/>
        <v/>
      </c>
      <c r="GN16" s="3"/>
      <c r="GO16" s="3"/>
      <c r="GP16" s="3"/>
      <c r="GQ16" s="3"/>
      <c r="GR16" s="3"/>
      <c r="GS16" s="3"/>
      <c r="GT16" s="14" t="str">
        <f t="shared" si="27"/>
        <v/>
      </c>
      <c r="GU16" s="3"/>
      <c r="GV16" s="3"/>
      <c r="GW16" s="3"/>
      <c r="GX16" s="3"/>
      <c r="GY16" s="3"/>
      <c r="GZ16" s="3"/>
      <c r="HA16" s="14" t="str">
        <f t="shared" si="28"/>
        <v/>
      </c>
      <c r="HB16" s="3"/>
      <c r="HC16" s="3"/>
      <c r="HD16" s="3"/>
      <c r="HE16" s="3"/>
      <c r="HF16" s="3"/>
      <c r="HG16" s="3"/>
      <c r="HH16" s="14" t="str">
        <f t="shared" si="29"/>
        <v/>
      </c>
      <c r="HI16" s="3"/>
      <c r="HJ16" s="3"/>
      <c r="HK16" s="3"/>
      <c r="HL16" s="3"/>
      <c r="HM16" s="16">
        <f t="shared" si="34"/>
        <v>29524</v>
      </c>
      <c r="HN16" s="16">
        <f t="shared" si="30"/>
        <v>23.619199999999999</v>
      </c>
      <c r="HO16" s="30">
        <f t="shared" si="31"/>
        <v>263.83333300000004</v>
      </c>
      <c r="HP16" s="30">
        <f t="shared" si="32"/>
        <v>24.624444413333407</v>
      </c>
      <c r="HQ16" s="19">
        <f t="shared" si="33"/>
        <v>0.95917697079942654</v>
      </c>
    </row>
    <row r="17" spans="1:225" x14ac:dyDescent="0.25">
      <c r="A17" s="33" t="s">
        <v>43</v>
      </c>
      <c r="B17" s="33" t="s">
        <v>35</v>
      </c>
      <c r="C17" s="12" t="s">
        <v>321</v>
      </c>
      <c r="D17" s="12" t="s">
        <v>322</v>
      </c>
      <c r="E17" s="1">
        <v>1.17</v>
      </c>
      <c r="F17" s="38">
        <v>0.10968749999999999</v>
      </c>
      <c r="G17" s="37">
        <v>4938</v>
      </c>
      <c r="H17" s="38">
        <v>5.7774599999999996</v>
      </c>
      <c r="I17" s="41"/>
      <c r="J17" s="42"/>
      <c r="K17" s="12"/>
      <c r="L17" s="12"/>
      <c r="M17" s="12" t="str">
        <f t="shared" si="0"/>
        <v/>
      </c>
      <c r="N17" s="12"/>
      <c r="O17" s="12"/>
      <c r="P17" s="12"/>
      <c r="Q17" s="12"/>
      <c r="R17" s="12"/>
      <c r="S17" s="12"/>
      <c r="T17" s="12" t="str">
        <f t="shared" si="1"/>
        <v/>
      </c>
      <c r="U17" s="12"/>
      <c r="V17" s="12"/>
      <c r="W17" s="12"/>
      <c r="X17" s="12"/>
      <c r="Y17" s="12"/>
      <c r="Z17" s="12"/>
      <c r="AA17" s="12" t="str">
        <f t="shared" si="2"/>
        <v/>
      </c>
      <c r="AB17" s="12"/>
      <c r="AC17" s="12"/>
      <c r="AD17" s="12"/>
      <c r="AE17" s="12"/>
      <c r="AF17" s="12"/>
      <c r="AG17" s="12"/>
      <c r="AH17" s="12" t="str">
        <f t="shared" si="3"/>
        <v/>
      </c>
      <c r="AI17" s="12"/>
      <c r="AJ17" s="12"/>
      <c r="AK17" s="12"/>
      <c r="AL17" s="12"/>
      <c r="AM17" s="12"/>
      <c r="AN17" s="12"/>
      <c r="AO17" s="12" t="str">
        <f t="shared" si="4"/>
        <v/>
      </c>
      <c r="AP17" s="12"/>
      <c r="AQ17" s="12"/>
      <c r="AR17" s="12"/>
      <c r="AS17" s="12"/>
      <c r="AT17" s="12"/>
      <c r="AU17" s="12"/>
      <c r="AV17" s="12" t="str">
        <f t="shared" si="5"/>
        <v/>
      </c>
      <c r="AW17" s="12"/>
      <c r="AX17" s="12"/>
      <c r="AY17" s="12"/>
      <c r="AZ17" s="12"/>
      <c r="BA17" s="12"/>
      <c r="BB17" s="12"/>
      <c r="BC17" s="12" t="str">
        <f t="shared" si="6"/>
        <v/>
      </c>
      <c r="BD17" s="12"/>
      <c r="BE17" s="12"/>
      <c r="BF17" s="12"/>
      <c r="BG17" s="12"/>
      <c r="BH17" s="12"/>
      <c r="BI17" s="12"/>
      <c r="BJ17" s="12" t="str">
        <f t="shared" si="7"/>
        <v/>
      </c>
      <c r="BK17" s="12"/>
      <c r="BL17" s="12"/>
      <c r="BM17" s="12"/>
      <c r="BN17" s="12"/>
      <c r="BO17" s="12"/>
      <c r="BP17" s="12"/>
      <c r="BQ17" s="12" t="str">
        <f t="shared" si="8"/>
        <v/>
      </c>
      <c r="BR17" s="12"/>
      <c r="BS17" s="12"/>
      <c r="BT17" s="12"/>
      <c r="BU17" s="12"/>
      <c r="BV17" s="12"/>
      <c r="BW17" s="12"/>
      <c r="BX17" s="12" t="str">
        <f t="shared" si="9"/>
        <v/>
      </c>
      <c r="BY17" s="12"/>
      <c r="BZ17" s="12"/>
      <c r="CA17" s="12"/>
      <c r="CB17" s="12"/>
      <c r="CC17" s="12"/>
      <c r="CD17" s="12"/>
      <c r="CE17" s="12" t="str">
        <f t="shared" si="10"/>
        <v/>
      </c>
      <c r="CF17" s="12"/>
      <c r="CG17" s="12"/>
      <c r="CH17" s="12"/>
      <c r="CI17" s="12"/>
      <c r="CJ17" s="12"/>
      <c r="CK17" s="12"/>
      <c r="CL17" s="12" t="str">
        <f t="shared" si="11"/>
        <v/>
      </c>
      <c r="CM17" s="12"/>
      <c r="CN17" s="12"/>
      <c r="CO17" s="12"/>
      <c r="CP17" s="12"/>
      <c r="CQ17" s="12"/>
      <c r="CR17" s="12"/>
      <c r="CS17" s="12" t="str">
        <f t="shared" si="12"/>
        <v/>
      </c>
      <c r="CT17" s="12"/>
      <c r="CU17" s="12"/>
      <c r="CV17" s="12"/>
      <c r="CW17" s="12"/>
      <c r="CX17" s="12"/>
      <c r="CY17" s="12"/>
      <c r="CZ17" s="12" t="str">
        <f t="shared" si="13"/>
        <v/>
      </c>
      <c r="DA17" s="12"/>
      <c r="DB17" s="12"/>
      <c r="DC17" s="12"/>
      <c r="DD17" s="12"/>
      <c r="DE17" s="12"/>
      <c r="DF17" s="12"/>
      <c r="DG17" s="12" t="str">
        <f t="shared" si="14"/>
        <v/>
      </c>
      <c r="DH17" s="12"/>
      <c r="DI17" s="12"/>
      <c r="DJ17" s="12"/>
      <c r="DK17" s="12"/>
      <c r="DL17" s="12"/>
      <c r="DM17" s="12"/>
      <c r="DN17" s="12" t="str">
        <f t="shared" si="15"/>
        <v/>
      </c>
      <c r="DO17" s="12"/>
      <c r="DP17" s="12"/>
      <c r="DQ17" s="12"/>
      <c r="DR17" s="12"/>
      <c r="DS17" s="12"/>
      <c r="DT17" s="12"/>
      <c r="DU17" s="12" t="str">
        <f t="shared" si="16"/>
        <v/>
      </c>
      <c r="DV17" s="12"/>
      <c r="DW17" s="12"/>
      <c r="DX17" s="12"/>
      <c r="DY17" s="12"/>
      <c r="DZ17" s="12"/>
      <c r="EA17" s="12"/>
      <c r="EB17" s="12" t="str">
        <f t="shared" si="17"/>
        <v/>
      </c>
      <c r="EC17" s="12"/>
      <c r="ED17" s="12"/>
      <c r="EE17" s="12"/>
      <c r="EF17" s="12"/>
      <c r="EG17" s="12"/>
      <c r="EH17" s="12"/>
      <c r="EI17" s="12" t="str">
        <f t="shared" si="18"/>
        <v/>
      </c>
      <c r="EJ17" s="12"/>
      <c r="EK17" s="12"/>
      <c r="EL17" s="12"/>
      <c r="EM17" s="12"/>
      <c r="EN17" s="12"/>
      <c r="EO17" s="12"/>
      <c r="EP17" s="12" t="str">
        <f t="shared" si="19"/>
        <v/>
      </c>
      <c r="EQ17" s="12"/>
      <c r="ER17" s="12"/>
      <c r="ES17" s="12"/>
      <c r="ET17" s="12"/>
      <c r="EU17" s="12"/>
      <c r="EV17" s="12"/>
      <c r="EW17" s="12" t="str">
        <f t="shared" si="20"/>
        <v/>
      </c>
      <c r="EX17" s="12"/>
      <c r="EY17" s="12"/>
      <c r="EZ17" s="12"/>
      <c r="FA17" s="12"/>
      <c r="FB17" s="12"/>
      <c r="FC17" s="12"/>
      <c r="FD17" s="12" t="str">
        <f t="shared" si="21"/>
        <v/>
      </c>
      <c r="FE17" s="12"/>
      <c r="FF17" s="12"/>
      <c r="FG17" s="12"/>
      <c r="FH17" s="12"/>
      <c r="FI17" s="12"/>
      <c r="FJ17" s="12"/>
      <c r="FK17" s="12" t="str">
        <f t="shared" si="22"/>
        <v/>
      </c>
      <c r="FL17" s="12"/>
      <c r="FM17" s="12"/>
      <c r="FN17" s="12"/>
      <c r="FO17" s="12"/>
      <c r="FP17" s="12"/>
      <c r="FQ17" s="12"/>
      <c r="FR17" s="12" t="str">
        <f t="shared" si="23"/>
        <v/>
      </c>
      <c r="FS17" s="12"/>
      <c r="FT17" s="12"/>
      <c r="FU17" s="12"/>
      <c r="FV17" s="12"/>
      <c r="FW17" s="12"/>
      <c r="FX17" s="12"/>
      <c r="FY17" s="12" t="str">
        <f t="shared" si="24"/>
        <v/>
      </c>
      <c r="FZ17" s="12"/>
      <c r="GA17" s="12"/>
      <c r="GB17" s="12"/>
      <c r="GC17" s="12"/>
      <c r="GD17" s="2">
        <v>7.7999999999999999E-4</v>
      </c>
      <c r="GE17" s="1">
        <v>1.5</v>
      </c>
      <c r="GF17" s="12">
        <f t="shared" si="25"/>
        <v>24</v>
      </c>
      <c r="GG17" s="38">
        <v>6.0850000000000001E-2</v>
      </c>
      <c r="GH17" s="38"/>
      <c r="GI17" s="37">
        <v>1</v>
      </c>
      <c r="GJ17" s="38">
        <v>1.17E-3</v>
      </c>
      <c r="GK17" s="2">
        <v>7.6700000000000004E-2</v>
      </c>
      <c r="GL17" s="1">
        <v>9</v>
      </c>
      <c r="GM17" s="12">
        <f t="shared" si="26"/>
        <v>24</v>
      </c>
      <c r="GN17" s="38"/>
      <c r="GO17" s="38">
        <v>0.1419</v>
      </c>
      <c r="GP17" s="37">
        <v>590</v>
      </c>
      <c r="GQ17" s="38">
        <v>0.69030000000000002</v>
      </c>
      <c r="GR17" s="2">
        <v>8.9179999999999995E-2</v>
      </c>
      <c r="GS17" s="1">
        <v>4.5</v>
      </c>
      <c r="GT17" s="12">
        <f t="shared" si="27"/>
        <v>24</v>
      </c>
      <c r="GU17" s="38">
        <v>3.0800000000000001E-2</v>
      </c>
      <c r="GV17" s="38">
        <v>1.2E-2</v>
      </c>
      <c r="GW17" s="37">
        <v>343</v>
      </c>
      <c r="GX17" s="38">
        <v>0.40131</v>
      </c>
      <c r="GY17" s="2">
        <v>0.10227749999999999</v>
      </c>
      <c r="GZ17" s="1">
        <v>24</v>
      </c>
      <c r="HA17" s="12">
        <f t="shared" si="28"/>
        <v>24</v>
      </c>
      <c r="HB17" s="38">
        <v>4.5600000000000002E-2</v>
      </c>
      <c r="HC17" s="38">
        <v>0.1368</v>
      </c>
      <c r="HD17" s="37">
        <v>2098</v>
      </c>
      <c r="HE17" s="38">
        <v>2.4546600000000001</v>
      </c>
      <c r="HF17" s="2">
        <v>7.8246315789473692E-2</v>
      </c>
      <c r="HG17" s="1">
        <v>28.5</v>
      </c>
      <c r="HH17" s="12">
        <f t="shared" si="29"/>
        <v>32</v>
      </c>
      <c r="HI17" s="38">
        <v>0.1656</v>
      </c>
      <c r="HJ17" s="38">
        <v>0.27800000000000002</v>
      </c>
      <c r="HK17" s="37">
        <v>1906.0000000000002</v>
      </c>
      <c r="HL17" s="38">
        <v>2.2300200000000001</v>
      </c>
      <c r="HM17" s="15">
        <f t="shared" si="34"/>
        <v>4938</v>
      </c>
      <c r="HN17" s="15">
        <f t="shared" si="30"/>
        <v>5.7774599999999996</v>
      </c>
      <c r="HO17" s="24">
        <f t="shared" si="31"/>
        <v>67.5</v>
      </c>
      <c r="HP17" s="24">
        <f t="shared" si="32"/>
        <v>7.4039062499999995</v>
      </c>
      <c r="HQ17" s="18">
        <f t="shared" si="33"/>
        <v>0.78032592592592598</v>
      </c>
    </row>
    <row r="18" spans="1:225" x14ac:dyDescent="0.25">
      <c r="A18" s="33" t="s">
        <v>43</v>
      </c>
      <c r="B18" s="33" t="s">
        <v>35</v>
      </c>
      <c r="C18" s="3" t="s">
        <v>445</v>
      </c>
      <c r="D18" s="3" t="s">
        <v>446</v>
      </c>
      <c r="E18" s="4">
        <v>1.4</v>
      </c>
      <c r="F18" s="5">
        <v>0.13416666666666702</v>
      </c>
      <c r="G18" s="6">
        <v>8786</v>
      </c>
      <c r="H18" s="5">
        <v>12.3004</v>
      </c>
      <c r="I18" s="41"/>
      <c r="J18" s="42"/>
      <c r="K18" s="3"/>
      <c r="L18" s="3"/>
      <c r="M18" s="14" t="str">
        <f t="shared" si="0"/>
        <v/>
      </c>
      <c r="N18" s="3"/>
      <c r="O18" s="3"/>
      <c r="P18" s="3"/>
      <c r="Q18" s="3"/>
      <c r="R18" s="3"/>
      <c r="S18" s="3"/>
      <c r="T18" s="14" t="str">
        <f t="shared" si="1"/>
        <v/>
      </c>
      <c r="U18" s="3"/>
      <c r="V18" s="3"/>
      <c r="W18" s="3"/>
      <c r="X18" s="3"/>
      <c r="Y18" s="3"/>
      <c r="Z18" s="3"/>
      <c r="AA18" s="14" t="str">
        <f t="shared" si="2"/>
        <v/>
      </c>
      <c r="AB18" s="3"/>
      <c r="AC18" s="3"/>
      <c r="AD18" s="3"/>
      <c r="AE18" s="3"/>
      <c r="AF18" s="3"/>
      <c r="AG18" s="3"/>
      <c r="AH18" s="14" t="str">
        <f t="shared" si="3"/>
        <v/>
      </c>
      <c r="AI18" s="3"/>
      <c r="AJ18" s="3"/>
      <c r="AK18" s="3"/>
      <c r="AL18" s="3"/>
      <c r="AM18" s="3"/>
      <c r="AN18" s="3"/>
      <c r="AO18" s="14" t="str">
        <f t="shared" si="4"/>
        <v/>
      </c>
      <c r="AP18" s="3"/>
      <c r="AQ18" s="3"/>
      <c r="AR18" s="3"/>
      <c r="AS18" s="3"/>
      <c r="AT18" s="3"/>
      <c r="AU18" s="3"/>
      <c r="AV18" s="14" t="str">
        <f t="shared" si="5"/>
        <v/>
      </c>
      <c r="AW18" s="3"/>
      <c r="AX18" s="3"/>
      <c r="AY18" s="3"/>
      <c r="AZ18" s="3"/>
      <c r="BA18" s="3"/>
      <c r="BB18" s="3"/>
      <c r="BC18" s="14" t="str">
        <f t="shared" si="6"/>
        <v/>
      </c>
      <c r="BD18" s="3"/>
      <c r="BE18" s="3"/>
      <c r="BF18" s="3"/>
      <c r="BG18" s="3"/>
      <c r="BH18" s="3"/>
      <c r="BI18" s="3"/>
      <c r="BJ18" s="14" t="str">
        <f t="shared" si="7"/>
        <v/>
      </c>
      <c r="BK18" s="3"/>
      <c r="BL18" s="3"/>
      <c r="BM18" s="3"/>
      <c r="BN18" s="3"/>
      <c r="BO18" s="3"/>
      <c r="BP18" s="3"/>
      <c r="BQ18" s="14" t="str">
        <f t="shared" si="8"/>
        <v/>
      </c>
      <c r="BR18" s="3"/>
      <c r="BS18" s="3"/>
      <c r="BT18" s="3"/>
      <c r="BU18" s="3"/>
      <c r="BV18" s="3"/>
      <c r="BW18" s="3"/>
      <c r="BX18" s="14" t="str">
        <f t="shared" si="9"/>
        <v/>
      </c>
      <c r="BY18" s="3"/>
      <c r="BZ18" s="3"/>
      <c r="CA18" s="3"/>
      <c r="CB18" s="3"/>
      <c r="CC18" s="3"/>
      <c r="CD18" s="3"/>
      <c r="CE18" s="14" t="str">
        <f t="shared" si="10"/>
        <v/>
      </c>
      <c r="CF18" s="3"/>
      <c r="CG18" s="3"/>
      <c r="CH18" s="3"/>
      <c r="CI18" s="3"/>
      <c r="CJ18" s="3"/>
      <c r="CK18" s="3"/>
      <c r="CL18" s="14" t="str">
        <f t="shared" si="11"/>
        <v/>
      </c>
      <c r="CM18" s="3"/>
      <c r="CN18" s="3"/>
      <c r="CO18" s="3"/>
      <c r="CP18" s="3"/>
      <c r="CQ18" s="3"/>
      <c r="CR18" s="3"/>
      <c r="CS18" s="14" t="str">
        <f t="shared" si="12"/>
        <v/>
      </c>
      <c r="CT18" s="3"/>
      <c r="CU18" s="3"/>
      <c r="CV18" s="3"/>
      <c r="CW18" s="3"/>
      <c r="CX18" s="3"/>
      <c r="CY18" s="3"/>
      <c r="CZ18" s="14" t="str">
        <f t="shared" si="13"/>
        <v/>
      </c>
      <c r="DA18" s="3"/>
      <c r="DB18" s="3"/>
      <c r="DC18" s="3"/>
      <c r="DD18" s="3"/>
      <c r="DE18" s="3"/>
      <c r="DF18" s="3"/>
      <c r="DG18" s="14" t="str">
        <f t="shared" si="14"/>
        <v/>
      </c>
      <c r="DH18" s="3"/>
      <c r="DI18" s="3"/>
      <c r="DJ18" s="3"/>
      <c r="DK18" s="3"/>
      <c r="DL18" s="3"/>
      <c r="DM18" s="3"/>
      <c r="DN18" s="14" t="str">
        <f t="shared" si="15"/>
        <v/>
      </c>
      <c r="DO18" s="3"/>
      <c r="DP18" s="3"/>
      <c r="DQ18" s="3"/>
      <c r="DR18" s="3"/>
      <c r="DS18" s="3"/>
      <c r="DT18" s="3"/>
      <c r="DU18" s="14" t="str">
        <f t="shared" si="16"/>
        <v/>
      </c>
      <c r="DV18" s="3"/>
      <c r="DW18" s="3"/>
      <c r="DX18" s="3"/>
      <c r="DY18" s="3"/>
      <c r="DZ18" s="3"/>
      <c r="EA18" s="3"/>
      <c r="EB18" s="14" t="str">
        <f t="shared" si="17"/>
        <v/>
      </c>
      <c r="EC18" s="3"/>
      <c r="ED18" s="3"/>
      <c r="EE18" s="3"/>
      <c r="EF18" s="3"/>
      <c r="EG18" s="3"/>
      <c r="EH18" s="3"/>
      <c r="EI18" s="14" t="str">
        <f t="shared" si="18"/>
        <v/>
      </c>
      <c r="EJ18" s="3"/>
      <c r="EK18" s="3"/>
      <c r="EL18" s="3"/>
      <c r="EM18" s="3"/>
      <c r="EN18" s="5">
        <v>6.7586206896551732E-2</v>
      </c>
      <c r="EO18" s="4">
        <v>14.5</v>
      </c>
      <c r="EP18" s="14">
        <f t="shared" si="19"/>
        <v>24</v>
      </c>
      <c r="EQ18" s="5">
        <v>0.27179999999999999</v>
      </c>
      <c r="ER18" s="5">
        <v>0.1492</v>
      </c>
      <c r="ES18" s="6">
        <v>700</v>
      </c>
      <c r="ET18" s="5">
        <v>0.98</v>
      </c>
      <c r="EU18" s="5">
        <v>9.8466666666666675E-2</v>
      </c>
      <c r="EV18" s="4">
        <v>24</v>
      </c>
      <c r="EW18" s="14">
        <f t="shared" si="20"/>
        <v>24</v>
      </c>
      <c r="EX18" s="5">
        <v>0.46100000000000002</v>
      </c>
      <c r="EY18" s="5">
        <v>6.6000000000000003E-2</v>
      </c>
      <c r="EZ18" s="6">
        <v>1688</v>
      </c>
      <c r="FA18" s="5">
        <v>2.3632</v>
      </c>
      <c r="FB18" s="5">
        <v>8.9425000000000004E-2</v>
      </c>
      <c r="FC18" s="4">
        <v>24</v>
      </c>
      <c r="FD18" s="14">
        <f t="shared" si="21"/>
        <v>24</v>
      </c>
      <c r="FE18" s="5">
        <v>0.123</v>
      </c>
      <c r="FF18" s="5">
        <v>0.18645</v>
      </c>
      <c r="FG18" s="6">
        <v>1532.9999999999998</v>
      </c>
      <c r="FH18" s="5">
        <v>2.1461999999999999</v>
      </c>
      <c r="FI18" s="5">
        <v>7.9556521739130429E-2</v>
      </c>
      <c r="FJ18" s="4">
        <v>23</v>
      </c>
      <c r="FK18" s="14">
        <f t="shared" si="22"/>
        <v>24</v>
      </c>
      <c r="FL18" s="5">
        <v>0.28660000000000002</v>
      </c>
      <c r="FM18" s="5">
        <v>0.16188</v>
      </c>
      <c r="FN18" s="6">
        <v>1307</v>
      </c>
      <c r="FO18" s="5">
        <v>1.8298000000000001</v>
      </c>
      <c r="FP18" s="5">
        <v>0.105</v>
      </c>
      <c r="FQ18" s="4">
        <v>24</v>
      </c>
      <c r="FR18" s="14">
        <f t="shared" si="23"/>
        <v>24</v>
      </c>
      <c r="FS18" s="5"/>
      <c r="FT18" s="5">
        <v>0.15920000000000001</v>
      </c>
      <c r="FU18" s="6">
        <v>1800</v>
      </c>
      <c r="FV18" s="5">
        <v>2.52</v>
      </c>
      <c r="FW18" s="5">
        <v>0.10938666666666667</v>
      </c>
      <c r="FX18" s="4">
        <v>22.5</v>
      </c>
      <c r="FY18" s="14">
        <f t="shared" si="24"/>
        <v>24</v>
      </c>
      <c r="FZ18" s="5">
        <v>9.0800000000000006E-2</v>
      </c>
      <c r="GA18" s="5">
        <v>6.2280000000000002E-2</v>
      </c>
      <c r="GB18" s="6">
        <v>1758</v>
      </c>
      <c r="GC18" s="5">
        <v>2.4611999999999998</v>
      </c>
      <c r="GD18" s="3"/>
      <c r="GE18" s="3"/>
      <c r="GF18" s="14" t="str">
        <f t="shared" si="25"/>
        <v/>
      </c>
      <c r="GG18" s="3"/>
      <c r="GH18" s="3"/>
      <c r="GI18" s="3"/>
      <c r="GJ18" s="3"/>
      <c r="GK18" s="3"/>
      <c r="GL18" s="3"/>
      <c r="GM18" s="14" t="str">
        <f t="shared" si="26"/>
        <v/>
      </c>
      <c r="GN18" s="3"/>
      <c r="GO18" s="3"/>
      <c r="GP18" s="3"/>
      <c r="GQ18" s="3"/>
      <c r="GR18" s="3"/>
      <c r="GS18" s="3"/>
      <c r="GT18" s="14" t="str">
        <f t="shared" si="27"/>
        <v/>
      </c>
      <c r="GU18" s="3"/>
      <c r="GV18" s="3"/>
      <c r="GW18" s="3"/>
      <c r="GX18" s="3"/>
      <c r="GY18" s="3"/>
      <c r="GZ18" s="3"/>
      <c r="HA18" s="14" t="str">
        <f t="shared" si="28"/>
        <v/>
      </c>
      <c r="HB18" s="3"/>
      <c r="HC18" s="3"/>
      <c r="HD18" s="3"/>
      <c r="HE18" s="3"/>
      <c r="HF18" s="3"/>
      <c r="HG18" s="3"/>
      <c r="HH18" s="14" t="str">
        <f t="shared" si="29"/>
        <v/>
      </c>
      <c r="HI18" s="3"/>
      <c r="HJ18" s="3"/>
      <c r="HK18" s="3"/>
      <c r="HL18" s="3"/>
      <c r="HM18" s="16">
        <f t="shared" si="34"/>
        <v>8786</v>
      </c>
      <c r="HN18" s="16">
        <f t="shared" si="30"/>
        <v>12.3004</v>
      </c>
      <c r="HO18" s="30">
        <f t="shared" si="31"/>
        <v>132</v>
      </c>
      <c r="HP18" s="30">
        <f t="shared" si="32"/>
        <v>17.710000000000047</v>
      </c>
      <c r="HQ18" s="19">
        <f t="shared" si="33"/>
        <v>0.69454545454545269</v>
      </c>
    </row>
    <row r="19" spans="1:225" x14ac:dyDescent="0.25">
      <c r="A19" s="33" t="s">
        <v>48</v>
      </c>
      <c r="B19" s="33" t="s">
        <v>49</v>
      </c>
      <c r="C19" s="12" t="s">
        <v>331</v>
      </c>
      <c r="D19" s="12" t="s">
        <v>332</v>
      </c>
      <c r="E19" s="1">
        <v>5.26</v>
      </c>
      <c r="F19" s="38">
        <v>0.20382500000000001</v>
      </c>
      <c r="G19" s="37">
        <v>10545</v>
      </c>
      <c r="H19" s="38">
        <v>55.466699999999996</v>
      </c>
      <c r="I19" s="41">
        <v>13666</v>
      </c>
      <c r="J19" s="42">
        <v>93.875299999999996</v>
      </c>
      <c r="K19" s="12"/>
      <c r="L19" s="12"/>
      <c r="M19" s="12" t="str">
        <f t="shared" si="0"/>
        <v/>
      </c>
      <c r="N19" s="12"/>
      <c r="O19" s="12"/>
      <c r="P19" s="12"/>
      <c r="Q19" s="12"/>
      <c r="R19" s="2">
        <v>0.19944166666666668</v>
      </c>
      <c r="S19" s="1">
        <v>24</v>
      </c>
      <c r="T19" s="12">
        <f t="shared" si="1"/>
        <v>24</v>
      </c>
      <c r="U19" s="38">
        <v>7.17E-2</v>
      </c>
      <c r="V19" s="38">
        <v>1.3559999999999999E-2</v>
      </c>
      <c r="W19" s="37">
        <v>910</v>
      </c>
      <c r="X19" s="38">
        <v>4.7866</v>
      </c>
      <c r="Y19" s="38">
        <v>0.2104</v>
      </c>
      <c r="Z19" s="1">
        <v>24</v>
      </c>
      <c r="AA19" s="12">
        <f t="shared" si="2"/>
        <v>24</v>
      </c>
      <c r="AB19" s="38">
        <v>3.1E-2</v>
      </c>
      <c r="AC19" s="38">
        <v>4.9399999999999999E-3</v>
      </c>
      <c r="AD19" s="37">
        <v>960</v>
      </c>
      <c r="AE19" s="38">
        <v>5.0495999999999999</v>
      </c>
      <c r="AF19" s="2">
        <v>0.19944166666666668</v>
      </c>
      <c r="AG19" s="1">
        <v>24</v>
      </c>
      <c r="AH19" s="12">
        <f t="shared" si="3"/>
        <v>24</v>
      </c>
      <c r="AI19" s="38">
        <v>2.46E-2</v>
      </c>
      <c r="AJ19" s="38">
        <v>3.4459999999999998E-2</v>
      </c>
      <c r="AK19" s="37">
        <v>910</v>
      </c>
      <c r="AL19" s="38">
        <v>4.7866</v>
      </c>
      <c r="AM19" s="2">
        <v>0.16766249999999999</v>
      </c>
      <c r="AN19" s="1">
        <v>24</v>
      </c>
      <c r="AO19" s="12">
        <f t="shared" si="4"/>
        <v>24</v>
      </c>
      <c r="AP19" s="38"/>
      <c r="AQ19" s="38">
        <v>3.8600000000000002E-2</v>
      </c>
      <c r="AR19" s="37">
        <v>765</v>
      </c>
      <c r="AS19" s="38">
        <v>4.0239000000000003</v>
      </c>
      <c r="AT19" s="2">
        <v>0.14486916666666666</v>
      </c>
      <c r="AU19" s="1">
        <v>24</v>
      </c>
      <c r="AV19" s="12">
        <f t="shared" si="5"/>
        <v>24</v>
      </c>
      <c r="AW19" s="38"/>
      <c r="AX19" s="38">
        <v>0.12116</v>
      </c>
      <c r="AY19" s="37">
        <v>661</v>
      </c>
      <c r="AZ19" s="38">
        <v>3.4768599999999998</v>
      </c>
      <c r="BA19" s="2">
        <v>0.11079574468085107</v>
      </c>
      <c r="BB19" s="1">
        <v>23.5</v>
      </c>
      <c r="BC19" s="12">
        <f t="shared" si="6"/>
        <v>24</v>
      </c>
      <c r="BD19" s="38">
        <v>6.9199999999999998E-2</v>
      </c>
      <c r="BE19" s="38">
        <v>2.5870000000000001E-2</v>
      </c>
      <c r="BF19" s="37">
        <v>495</v>
      </c>
      <c r="BG19" s="38">
        <v>2.6036999999999999</v>
      </c>
      <c r="BH19" s="2">
        <v>0.16230857142857144</v>
      </c>
      <c r="BI19" s="1">
        <v>17.5</v>
      </c>
      <c r="BJ19" s="12">
        <f t="shared" si="7"/>
        <v>24</v>
      </c>
      <c r="BK19" s="38">
        <v>8.1600000000000006E-2</v>
      </c>
      <c r="BL19" s="38">
        <v>3.9469999999999998E-2</v>
      </c>
      <c r="BM19" s="37">
        <v>540</v>
      </c>
      <c r="BN19" s="38">
        <v>2.8403999999999998</v>
      </c>
      <c r="BO19" s="2">
        <v>0.18453833333333333</v>
      </c>
      <c r="BP19" s="1">
        <v>24</v>
      </c>
      <c r="BQ19" s="12">
        <f t="shared" si="8"/>
        <v>24</v>
      </c>
      <c r="BR19" s="38"/>
      <c r="BS19" s="38">
        <v>4.2360000000000002E-2</v>
      </c>
      <c r="BT19" s="37">
        <v>842.00000000000011</v>
      </c>
      <c r="BU19" s="38">
        <v>4.4289199999999997</v>
      </c>
      <c r="BV19" s="38">
        <v>0.22017449512360618</v>
      </c>
      <c r="BW19" s="1">
        <v>10.583333</v>
      </c>
      <c r="BX19" s="12">
        <f t="shared" si="9"/>
        <v>24</v>
      </c>
      <c r="BY19" s="38">
        <v>0.10920000000000001</v>
      </c>
      <c r="BZ19" s="38"/>
      <c r="CA19" s="37">
        <v>442.99999999999994</v>
      </c>
      <c r="CB19" s="38">
        <v>2.3301799999999999</v>
      </c>
      <c r="CC19" s="2">
        <v>0.18081249999999999</v>
      </c>
      <c r="CD19" s="1">
        <v>24</v>
      </c>
      <c r="CE19" s="12">
        <f t="shared" si="10"/>
        <v>24</v>
      </c>
      <c r="CF19" s="38"/>
      <c r="CG19" s="38">
        <v>2.3300000000000001E-2</v>
      </c>
      <c r="CH19" s="37">
        <v>825.00000000000011</v>
      </c>
      <c r="CI19" s="38">
        <v>4.3395000000000001</v>
      </c>
      <c r="CJ19" s="2">
        <v>0.1678418181818182</v>
      </c>
      <c r="CK19" s="1">
        <v>22</v>
      </c>
      <c r="CL19" s="12">
        <f t="shared" si="11"/>
        <v>24</v>
      </c>
      <c r="CM19" s="38">
        <v>0.32679999999999998</v>
      </c>
      <c r="CN19" s="38">
        <v>1.035E-2</v>
      </c>
      <c r="CO19" s="37">
        <v>702</v>
      </c>
      <c r="CP19" s="38">
        <v>3.69252</v>
      </c>
      <c r="CQ19" s="2">
        <v>0.19834583333333333</v>
      </c>
      <c r="CR19" s="1">
        <v>24</v>
      </c>
      <c r="CS19" s="12">
        <f t="shared" si="12"/>
        <v>24</v>
      </c>
      <c r="CT19" s="38"/>
      <c r="CU19" s="38">
        <v>1.5089999999999999E-2</v>
      </c>
      <c r="CV19" s="37">
        <v>905.00000000000011</v>
      </c>
      <c r="CW19" s="38">
        <v>4.7603</v>
      </c>
      <c r="CX19" s="2">
        <v>0.17792521739130435</v>
      </c>
      <c r="CY19" s="1">
        <v>23</v>
      </c>
      <c r="CZ19" s="12">
        <f t="shared" si="13"/>
        <v>24</v>
      </c>
      <c r="DA19" s="38">
        <v>0.1236</v>
      </c>
      <c r="DB19" s="38">
        <v>5.7200000000000003E-3</v>
      </c>
      <c r="DC19" s="37">
        <v>778.00000000000011</v>
      </c>
      <c r="DD19" s="38">
        <v>4.0922799999999997</v>
      </c>
      <c r="DE19" s="2">
        <v>0.19342454545454546</v>
      </c>
      <c r="DF19" s="1">
        <v>22</v>
      </c>
      <c r="DG19" s="12">
        <f t="shared" si="14"/>
        <v>24</v>
      </c>
      <c r="DH19" s="38">
        <v>1.0410000000000001E-2</v>
      </c>
      <c r="DI19" s="38">
        <v>3.3000000000000002E-2</v>
      </c>
      <c r="DJ19" s="37">
        <v>809.00000000000011</v>
      </c>
      <c r="DK19" s="38">
        <v>4.2553400000000003</v>
      </c>
      <c r="DL19" s="12"/>
      <c r="DM19" s="12"/>
      <c r="DN19" s="12" t="str">
        <f t="shared" si="15"/>
        <v/>
      </c>
      <c r="DO19" s="12"/>
      <c r="DP19" s="12"/>
      <c r="DQ19" s="12"/>
      <c r="DR19" s="12"/>
      <c r="DS19" s="12"/>
      <c r="DT19" s="12"/>
      <c r="DU19" s="12" t="str">
        <f t="shared" si="16"/>
        <v/>
      </c>
      <c r="DV19" s="12"/>
      <c r="DW19" s="12"/>
      <c r="DX19" s="12"/>
      <c r="DY19" s="12"/>
      <c r="DZ19" s="12"/>
      <c r="EA19" s="12"/>
      <c r="EB19" s="12" t="str">
        <f t="shared" si="17"/>
        <v/>
      </c>
      <c r="EC19" s="12"/>
      <c r="ED19" s="12"/>
      <c r="EE19" s="12"/>
      <c r="EF19" s="12"/>
      <c r="EG19" s="12"/>
      <c r="EH19" s="12"/>
      <c r="EI19" s="12" t="str">
        <f t="shared" si="18"/>
        <v/>
      </c>
      <c r="EJ19" s="12"/>
      <c r="EK19" s="12"/>
      <c r="EL19" s="12"/>
      <c r="EM19" s="12"/>
      <c r="EN19" s="12"/>
      <c r="EO19" s="12"/>
      <c r="EP19" s="12" t="str">
        <f t="shared" si="19"/>
        <v/>
      </c>
      <c r="EQ19" s="12"/>
      <c r="ER19" s="12"/>
      <c r="ES19" s="12"/>
      <c r="ET19" s="12"/>
      <c r="EU19" s="12"/>
      <c r="EV19" s="12"/>
      <c r="EW19" s="12" t="str">
        <f t="shared" si="20"/>
        <v/>
      </c>
      <c r="EX19" s="12"/>
      <c r="EY19" s="12"/>
      <c r="EZ19" s="12"/>
      <c r="FA19" s="12"/>
      <c r="FB19" s="12"/>
      <c r="FC19" s="12"/>
      <c r="FD19" s="12" t="str">
        <f t="shared" si="21"/>
        <v/>
      </c>
      <c r="FE19" s="12"/>
      <c r="FF19" s="12"/>
      <c r="FG19" s="12"/>
      <c r="FH19" s="12"/>
      <c r="FI19" s="12"/>
      <c r="FJ19" s="12"/>
      <c r="FK19" s="12" t="str">
        <f t="shared" si="22"/>
        <v/>
      </c>
      <c r="FL19" s="12"/>
      <c r="FM19" s="12"/>
      <c r="FN19" s="12"/>
      <c r="FO19" s="12"/>
      <c r="FP19" s="12"/>
      <c r="FQ19" s="12"/>
      <c r="FR19" s="12" t="str">
        <f t="shared" si="23"/>
        <v/>
      </c>
      <c r="FS19" s="12"/>
      <c r="FT19" s="12"/>
      <c r="FU19" s="12"/>
      <c r="FV19" s="12"/>
      <c r="FW19" s="12"/>
      <c r="FX19" s="12"/>
      <c r="FY19" s="12" t="str">
        <f t="shared" si="24"/>
        <v/>
      </c>
      <c r="FZ19" s="12"/>
      <c r="GA19" s="12"/>
      <c r="GB19" s="12"/>
      <c r="GC19" s="12"/>
      <c r="GD19" s="12"/>
      <c r="GE19" s="12"/>
      <c r="GF19" s="12" t="str">
        <f t="shared" si="25"/>
        <v/>
      </c>
      <c r="GG19" s="12"/>
      <c r="GH19" s="12"/>
      <c r="GI19" s="12"/>
      <c r="GJ19" s="12"/>
      <c r="GK19" s="12"/>
      <c r="GL19" s="12"/>
      <c r="GM19" s="12" t="str">
        <f t="shared" si="26"/>
        <v/>
      </c>
      <c r="GN19" s="12"/>
      <c r="GO19" s="12"/>
      <c r="GP19" s="12"/>
      <c r="GQ19" s="12"/>
      <c r="GR19" s="12"/>
      <c r="GS19" s="12"/>
      <c r="GT19" s="12" t="str">
        <f t="shared" si="27"/>
        <v/>
      </c>
      <c r="GU19" s="12"/>
      <c r="GV19" s="12"/>
      <c r="GW19" s="12"/>
      <c r="GX19" s="12"/>
      <c r="GY19" s="12"/>
      <c r="GZ19" s="12"/>
      <c r="HA19" s="12" t="str">
        <f t="shared" si="28"/>
        <v/>
      </c>
      <c r="HB19" s="12"/>
      <c r="HC19" s="12"/>
      <c r="HD19" s="12"/>
      <c r="HE19" s="12"/>
      <c r="HF19" s="12"/>
      <c r="HG19" s="12"/>
      <c r="HH19" s="12" t="str">
        <f t="shared" si="29"/>
        <v/>
      </c>
      <c r="HI19" s="12"/>
      <c r="HJ19" s="12"/>
      <c r="HK19" s="12"/>
      <c r="HL19" s="12"/>
      <c r="HM19" s="15">
        <f t="shared" si="34"/>
        <v>10545</v>
      </c>
      <c r="HN19" s="15">
        <f t="shared" si="30"/>
        <v>55.466700000000003</v>
      </c>
      <c r="HO19" s="24">
        <f t="shared" si="31"/>
        <v>310.58333300000004</v>
      </c>
      <c r="HP19" s="24">
        <f t="shared" si="32"/>
        <v>63.304647848725011</v>
      </c>
      <c r="HQ19" s="18">
        <f t="shared" si="33"/>
        <v>0.87618685017481113</v>
      </c>
    </row>
    <row r="20" spans="1:225" x14ac:dyDescent="0.25">
      <c r="A20" s="33" t="s">
        <v>48</v>
      </c>
      <c r="B20" s="33" t="s">
        <v>49</v>
      </c>
      <c r="C20" s="3" t="s">
        <v>403</v>
      </c>
      <c r="D20" s="3" t="s">
        <v>404</v>
      </c>
      <c r="E20" s="4">
        <v>7.63</v>
      </c>
      <c r="F20" s="5">
        <v>0.20382500000000001</v>
      </c>
      <c r="G20" s="6">
        <v>150</v>
      </c>
      <c r="H20" s="5">
        <v>1.1445000000000001</v>
      </c>
      <c r="I20" s="41"/>
      <c r="J20" s="42"/>
      <c r="K20" s="3"/>
      <c r="L20" s="3"/>
      <c r="M20" s="14" t="str">
        <f t="shared" si="0"/>
        <v/>
      </c>
      <c r="N20" s="3"/>
      <c r="O20" s="3"/>
      <c r="P20" s="3"/>
      <c r="Q20" s="3"/>
      <c r="R20" s="3"/>
      <c r="S20" s="3"/>
      <c r="T20" s="14" t="str">
        <f t="shared" si="1"/>
        <v/>
      </c>
      <c r="U20" s="3"/>
      <c r="V20" s="3"/>
      <c r="W20" s="3"/>
      <c r="X20" s="3"/>
      <c r="Y20" s="3"/>
      <c r="Z20" s="3"/>
      <c r="AA20" s="14" t="str">
        <f t="shared" si="2"/>
        <v/>
      </c>
      <c r="AB20" s="3"/>
      <c r="AC20" s="3"/>
      <c r="AD20" s="3"/>
      <c r="AE20" s="3"/>
      <c r="AF20" s="3"/>
      <c r="AG20" s="3"/>
      <c r="AH20" s="14" t="str">
        <f t="shared" si="3"/>
        <v/>
      </c>
      <c r="AI20" s="3"/>
      <c r="AJ20" s="3"/>
      <c r="AK20" s="3"/>
      <c r="AL20" s="3"/>
      <c r="AM20" s="3"/>
      <c r="AN20" s="3"/>
      <c r="AO20" s="14" t="str">
        <f t="shared" si="4"/>
        <v/>
      </c>
      <c r="AP20" s="3"/>
      <c r="AQ20" s="3"/>
      <c r="AR20" s="3"/>
      <c r="AS20" s="3"/>
      <c r="AT20" s="3"/>
      <c r="AU20" s="3"/>
      <c r="AV20" s="14" t="str">
        <f t="shared" si="5"/>
        <v/>
      </c>
      <c r="AW20" s="3"/>
      <c r="AX20" s="3"/>
      <c r="AY20" s="3"/>
      <c r="AZ20" s="3"/>
      <c r="BA20" s="3"/>
      <c r="BB20" s="3"/>
      <c r="BC20" s="14" t="str">
        <f t="shared" si="6"/>
        <v/>
      </c>
      <c r="BD20" s="3"/>
      <c r="BE20" s="3"/>
      <c r="BF20" s="3"/>
      <c r="BG20" s="3"/>
      <c r="BH20" s="3"/>
      <c r="BI20" s="3"/>
      <c r="BJ20" s="14" t="str">
        <f t="shared" si="7"/>
        <v/>
      </c>
      <c r="BK20" s="3"/>
      <c r="BL20" s="3"/>
      <c r="BM20" s="3"/>
      <c r="BN20" s="3"/>
      <c r="BO20" s="3"/>
      <c r="BP20" s="3"/>
      <c r="BQ20" s="14" t="str">
        <f t="shared" si="8"/>
        <v/>
      </c>
      <c r="BR20" s="3"/>
      <c r="BS20" s="3"/>
      <c r="BT20" s="3"/>
      <c r="BU20" s="3"/>
      <c r="BV20" s="5">
        <v>0.17607692307692308</v>
      </c>
      <c r="BW20" s="4">
        <v>6.5</v>
      </c>
      <c r="BX20" s="14">
        <f t="shared" si="9"/>
        <v>24</v>
      </c>
      <c r="BY20" s="5"/>
      <c r="BZ20" s="5">
        <v>1.5740000000000001E-2</v>
      </c>
      <c r="CA20" s="6">
        <v>150</v>
      </c>
      <c r="CB20" s="5">
        <v>1.1445000000000001</v>
      </c>
      <c r="CC20" s="3"/>
      <c r="CD20" s="3"/>
      <c r="CE20" s="14" t="str">
        <f t="shared" si="10"/>
        <v/>
      </c>
      <c r="CF20" s="3"/>
      <c r="CG20" s="3"/>
      <c r="CH20" s="3"/>
      <c r="CI20" s="3"/>
      <c r="CJ20" s="3"/>
      <c r="CK20" s="3"/>
      <c r="CL20" s="14" t="str">
        <f t="shared" si="11"/>
        <v/>
      </c>
      <c r="CM20" s="3"/>
      <c r="CN20" s="3"/>
      <c r="CO20" s="3"/>
      <c r="CP20" s="3"/>
      <c r="CQ20" s="3"/>
      <c r="CR20" s="3"/>
      <c r="CS20" s="14" t="str">
        <f t="shared" si="12"/>
        <v/>
      </c>
      <c r="CT20" s="3"/>
      <c r="CU20" s="3"/>
      <c r="CV20" s="3"/>
      <c r="CW20" s="3"/>
      <c r="CX20" s="3"/>
      <c r="CY20" s="3"/>
      <c r="CZ20" s="14" t="str">
        <f t="shared" si="13"/>
        <v/>
      </c>
      <c r="DA20" s="3"/>
      <c r="DB20" s="3"/>
      <c r="DC20" s="3"/>
      <c r="DD20" s="3"/>
      <c r="DE20" s="3"/>
      <c r="DF20" s="3"/>
      <c r="DG20" s="14" t="str">
        <f t="shared" si="14"/>
        <v/>
      </c>
      <c r="DH20" s="3"/>
      <c r="DI20" s="3"/>
      <c r="DJ20" s="3"/>
      <c r="DK20" s="3"/>
      <c r="DL20" s="3"/>
      <c r="DM20" s="3"/>
      <c r="DN20" s="14" t="str">
        <f t="shared" si="15"/>
        <v/>
      </c>
      <c r="DO20" s="3"/>
      <c r="DP20" s="3"/>
      <c r="DQ20" s="3"/>
      <c r="DR20" s="3"/>
      <c r="DS20" s="3"/>
      <c r="DT20" s="3"/>
      <c r="DU20" s="14" t="str">
        <f t="shared" si="16"/>
        <v/>
      </c>
      <c r="DV20" s="3"/>
      <c r="DW20" s="3"/>
      <c r="DX20" s="3"/>
      <c r="DY20" s="3"/>
      <c r="DZ20" s="3"/>
      <c r="EA20" s="3"/>
      <c r="EB20" s="14" t="str">
        <f t="shared" si="17"/>
        <v/>
      </c>
      <c r="EC20" s="3"/>
      <c r="ED20" s="3"/>
      <c r="EE20" s="3"/>
      <c r="EF20" s="3"/>
      <c r="EG20" s="3"/>
      <c r="EH20" s="3"/>
      <c r="EI20" s="14" t="str">
        <f t="shared" si="18"/>
        <v/>
      </c>
      <c r="EJ20" s="3"/>
      <c r="EK20" s="3"/>
      <c r="EL20" s="3"/>
      <c r="EM20" s="3"/>
      <c r="EN20" s="3"/>
      <c r="EO20" s="3"/>
      <c r="EP20" s="14" t="str">
        <f t="shared" si="19"/>
        <v/>
      </c>
      <c r="EQ20" s="3"/>
      <c r="ER20" s="3"/>
      <c r="ES20" s="3"/>
      <c r="ET20" s="3"/>
      <c r="EU20" s="3"/>
      <c r="EV20" s="3"/>
      <c r="EW20" s="14" t="str">
        <f t="shared" si="20"/>
        <v/>
      </c>
      <c r="EX20" s="3"/>
      <c r="EY20" s="3"/>
      <c r="EZ20" s="3"/>
      <c r="FA20" s="3"/>
      <c r="FB20" s="3"/>
      <c r="FC20" s="3"/>
      <c r="FD20" s="14" t="str">
        <f t="shared" si="21"/>
        <v/>
      </c>
      <c r="FE20" s="3"/>
      <c r="FF20" s="3"/>
      <c r="FG20" s="3"/>
      <c r="FH20" s="3"/>
      <c r="FI20" s="3"/>
      <c r="FJ20" s="3"/>
      <c r="FK20" s="14" t="str">
        <f t="shared" si="22"/>
        <v/>
      </c>
      <c r="FL20" s="3"/>
      <c r="FM20" s="3"/>
      <c r="FN20" s="3"/>
      <c r="FO20" s="3"/>
      <c r="FP20" s="3"/>
      <c r="FQ20" s="3"/>
      <c r="FR20" s="14" t="str">
        <f t="shared" si="23"/>
        <v/>
      </c>
      <c r="FS20" s="3"/>
      <c r="FT20" s="3"/>
      <c r="FU20" s="3"/>
      <c r="FV20" s="3"/>
      <c r="FW20" s="3"/>
      <c r="FX20" s="3"/>
      <c r="FY20" s="14" t="str">
        <f t="shared" si="24"/>
        <v/>
      </c>
      <c r="FZ20" s="3"/>
      <c r="GA20" s="3"/>
      <c r="GB20" s="3"/>
      <c r="GC20" s="3"/>
      <c r="GD20" s="3"/>
      <c r="GE20" s="3"/>
      <c r="GF20" s="14" t="str">
        <f t="shared" si="25"/>
        <v/>
      </c>
      <c r="GG20" s="3"/>
      <c r="GH20" s="3"/>
      <c r="GI20" s="3"/>
      <c r="GJ20" s="3"/>
      <c r="GK20" s="3"/>
      <c r="GL20" s="3"/>
      <c r="GM20" s="14" t="str">
        <f t="shared" si="26"/>
        <v/>
      </c>
      <c r="GN20" s="3"/>
      <c r="GO20" s="3"/>
      <c r="GP20" s="3"/>
      <c r="GQ20" s="3"/>
      <c r="GR20" s="3"/>
      <c r="GS20" s="3"/>
      <c r="GT20" s="14" t="str">
        <f t="shared" si="27"/>
        <v/>
      </c>
      <c r="GU20" s="3"/>
      <c r="GV20" s="3"/>
      <c r="GW20" s="3"/>
      <c r="GX20" s="3"/>
      <c r="GY20" s="3"/>
      <c r="GZ20" s="3"/>
      <c r="HA20" s="14" t="str">
        <f t="shared" si="28"/>
        <v/>
      </c>
      <c r="HB20" s="3"/>
      <c r="HC20" s="3"/>
      <c r="HD20" s="3"/>
      <c r="HE20" s="3"/>
      <c r="HF20" s="3"/>
      <c r="HG20" s="3"/>
      <c r="HH20" s="14" t="str">
        <f t="shared" si="29"/>
        <v/>
      </c>
      <c r="HI20" s="3"/>
      <c r="HJ20" s="3"/>
      <c r="HK20" s="3"/>
      <c r="HL20" s="3"/>
      <c r="HM20" s="16">
        <f t="shared" si="34"/>
        <v>150</v>
      </c>
      <c r="HN20" s="16">
        <f t="shared" si="30"/>
        <v>1.1445000000000001</v>
      </c>
      <c r="HO20" s="30">
        <f t="shared" si="31"/>
        <v>6.5</v>
      </c>
      <c r="HP20" s="30">
        <f t="shared" si="32"/>
        <v>1.3248625000000001</v>
      </c>
      <c r="HQ20" s="19">
        <f t="shared" si="33"/>
        <v>0.86386323109001883</v>
      </c>
    </row>
    <row r="21" spans="1:225" x14ac:dyDescent="0.25">
      <c r="A21" s="33" t="s">
        <v>48</v>
      </c>
      <c r="B21" s="33" t="s">
        <v>49</v>
      </c>
      <c r="C21" s="12" t="s">
        <v>447</v>
      </c>
      <c r="D21" s="12" t="s">
        <v>448</v>
      </c>
      <c r="E21" s="1">
        <v>9.41</v>
      </c>
      <c r="F21" s="38">
        <v>0.19604166666666598</v>
      </c>
      <c r="G21" s="37">
        <v>2260</v>
      </c>
      <c r="H21" s="38">
        <v>21.266599999999997</v>
      </c>
      <c r="I21" s="41"/>
      <c r="J21" s="42"/>
      <c r="K21" s="12"/>
      <c r="L21" s="12"/>
      <c r="M21" s="12" t="str">
        <f t="shared" si="0"/>
        <v/>
      </c>
      <c r="N21" s="12"/>
      <c r="O21" s="12"/>
      <c r="P21" s="12"/>
      <c r="Q21" s="12"/>
      <c r="R21" s="12"/>
      <c r="S21" s="12"/>
      <c r="T21" s="12" t="str">
        <f t="shared" si="1"/>
        <v/>
      </c>
      <c r="U21" s="12"/>
      <c r="V21" s="12"/>
      <c r="W21" s="12"/>
      <c r="X21" s="12"/>
      <c r="Y21" s="12"/>
      <c r="Z21" s="12"/>
      <c r="AA21" s="12" t="str">
        <f t="shared" si="2"/>
        <v/>
      </c>
      <c r="AB21" s="12"/>
      <c r="AC21" s="12"/>
      <c r="AD21" s="12"/>
      <c r="AE21" s="12"/>
      <c r="AF21" s="12"/>
      <c r="AG21" s="12"/>
      <c r="AH21" s="12" t="str">
        <f t="shared" si="3"/>
        <v/>
      </c>
      <c r="AI21" s="12"/>
      <c r="AJ21" s="12"/>
      <c r="AK21" s="12"/>
      <c r="AL21" s="12"/>
      <c r="AM21" s="12"/>
      <c r="AN21" s="12"/>
      <c r="AO21" s="12" t="str">
        <f t="shared" si="4"/>
        <v/>
      </c>
      <c r="AP21" s="12"/>
      <c r="AQ21" s="12"/>
      <c r="AR21" s="12"/>
      <c r="AS21" s="12"/>
      <c r="AT21" s="12"/>
      <c r="AU21" s="12"/>
      <c r="AV21" s="12" t="str">
        <f t="shared" si="5"/>
        <v/>
      </c>
      <c r="AW21" s="12"/>
      <c r="AX21" s="12"/>
      <c r="AY21" s="12"/>
      <c r="AZ21" s="12"/>
      <c r="BA21" s="12"/>
      <c r="BB21" s="12"/>
      <c r="BC21" s="12" t="str">
        <f t="shared" si="6"/>
        <v/>
      </c>
      <c r="BD21" s="12"/>
      <c r="BE21" s="12"/>
      <c r="BF21" s="12"/>
      <c r="BG21" s="12"/>
      <c r="BH21" s="12"/>
      <c r="BI21" s="12"/>
      <c r="BJ21" s="12" t="str">
        <f t="shared" si="7"/>
        <v/>
      </c>
      <c r="BK21" s="12"/>
      <c r="BL21" s="12"/>
      <c r="BM21" s="12"/>
      <c r="BN21" s="12"/>
      <c r="BO21" s="12"/>
      <c r="BP21" s="12"/>
      <c r="BQ21" s="12" t="str">
        <f t="shared" si="8"/>
        <v/>
      </c>
      <c r="BR21" s="12"/>
      <c r="BS21" s="12"/>
      <c r="BT21" s="12"/>
      <c r="BU21" s="12"/>
      <c r="BV21" s="12"/>
      <c r="BW21" s="12"/>
      <c r="BX21" s="12" t="str">
        <f t="shared" si="9"/>
        <v/>
      </c>
      <c r="BY21" s="12"/>
      <c r="BZ21" s="12"/>
      <c r="CA21" s="12"/>
      <c r="CB21" s="12"/>
      <c r="CC21" s="12"/>
      <c r="CD21" s="12"/>
      <c r="CE21" s="12" t="str">
        <f t="shared" si="10"/>
        <v/>
      </c>
      <c r="CF21" s="12"/>
      <c r="CG21" s="12"/>
      <c r="CH21" s="12"/>
      <c r="CI21" s="12"/>
      <c r="CJ21" s="12"/>
      <c r="CK21" s="12"/>
      <c r="CL21" s="12" t="str">
        <f t="shared" si="11"/>
        <v/>
      </c>
      <c r="CM21" s="12"/>
      <c r="CN21" s="12"/>
      <c r="CO21" s="12"/>
      <c r="CP21" s="12"/>
      <c r="CQ21" s="12"/>
      <c r="CR21" s="12"/>
      <c r="CS21" s="12" t="str">
        <f t="shared" si="12"/>
        <v/>
      </c>
      <c r="CT21" s="12"/>
      <c r="CU21" s="12"/>
      <c r="CV21" s="12"/>
      <c r="CW21" s="12"/>
      <c r="CX21" s="12"/>
      <c r="CY21" s="12"/>
      <c r="CZ21" s="12" t="str">
        <f t="shared" si="13"/>
        <v/>
      </c>
      <c r="DA21" s="12"/>
      <c r="DB21" s="12"/>
      <c r="DC21" s="12"/>
      <c r="DD21" s="12"/>
      <c r="DE21" s="12"/>
      <c r="DF21" s="12"/>
      <c r="DG21" s="12" t="str">
        <f t="shared" si="14"/>
        <v/>
      </c>
      <c r="DH21" s="12"/>
      <c r="DI21" s="12"/>
      <c r="DJ21" s="12"/>
      <c r="DK21" s="12"/>
      <c r="DL21" s="12"/>
      <c r="DM21" s="12"/>
      <c r="DN21" s="12" t="str">
        <f t="shared" si="15"/>
        <v/>
      </c>
      <c r="DO21" s="12"/>
      <c r="DP21" s="12"/>
      <c r="DQ21" s="12"/>
      <c r="DR21" s="12"/>
      <c r="DS21" s="12"/>
      <c r="DT21" s="12"/>
      <c r="DU21" s="12" t="str">
        <f t="shared" si="16"/>
        <v/>
      </c>
      <c r="DV21" s="12"/>
      <c r="DW21" s="12"/>
      <c r="DX21" s="12"/>
      <c r="DY21" s="12"/>
      <c r="DZ21" s="12"/>
      <c r="EA21" s="12"/>
      <c r="EB21" s="12" t="str">
        <f t="shared" si="17"/>
        <v/>
      </c>
      <c r="EC21" s="12"/>
      <c r="ED21" s="12"/>
      <c r="EE21" s="12"/>
      <c r="EF21" s="12"/>
      <c r="EG21" s="12"/>
      <c r="EH21" s="12"/>
      <c r="EI21" s="12" t="str">
        <f t="shared" si="18"/>
        <v/>
      </c>
      <c r="EJ21" s="12"/>
      <c r="EK21" s="12"/>
      <c r="EL21" s="12"/>
      <c r="EM21" s="12"/>
      <c r="EN21" s="12"/>
      <c r="EO21" s="12"/>
      <c r="EP21" s="12" t="str">
        <f t="shared" si="19"/>
        <v/>
      </c>
      <c r="EQ21" s="12"/>
      <c r="ER21" s="12"/>
      <c r="ES21" s="12"/>
      <c r="ET21" s="12"/>
      <c r="EU21" s="12"/>
      <c r="EV21" s="12"/>
      <c r="EW21" s="12" t="str">
        <f t="shared" si="20"/>
        <v/>
      </c>
      <c r="EX21" s="12"/>
      <c r="EY21" s="12"/>
      <c r="EZ21" s="12"/>
      <c r="FA21" s="12"/>
      <c r="FB21" s="12"/>
      <c r="FC21" s="12"/>
      <c r="FD21" s="12" t="str">
        <f t="shared" si="21"/>
        <v/>
      </c>
      <c r="FE21" s="12"/>
      <c r="FF21" s="12"/>
      <c r="FG21" s="12"/>
      <c r="FH21" s="12"/>
      <c r="FI21" s="12"/>
      <c r="FJ21" s="12"/>
      <c r="FK21" s="12" t="str">
        <f t="shared" si="22"/>
        <v/>
      </c>
      <c r="FL21" s="12"/>
      <c r="FM21" s="12"/>
      <c r="FN21" s="12"/>
      <c r="FO21" s="12"/>
      <c r="FP21" s="2">
        <v>3.047047619047619E-2</v>
      </c>
      <c r="FQ21" s="1">
        <v>10.5</v>
      </c>
      <c r="FR21" s="12">
        <f t="shared" si="23"/>
        <v>24</v>
      </c>
      <c r="FS21" s="38">
        <v>9.2999999999999999E-2</v>
      </c>
      <c r="FT21" s="38"/>
      <c r="FU21" s="37">
        <v>34</v>
      </c>
      <c r="FV21" s="38">
        <v>0.31994</v>
      </c>
      <c r="FW21" s="2">
        <v>0.1151784</v>
      </c>
      <c r="FX21" s="1">
        <v>12.5</v>
      </c>
      <c r="FY21" s="12">
        <f t="shared" si="24"/>
        <v>24</v>
      </c>
      <c r="FZ21" s="38">
        <v>0.41860000000000003</v>
      </c>
      <c r="GA21" s="38"/>
      <c r="GB21" s="37">
        <v>153</v>
      </c>
      <c r="GC21" s="38">
        <v>1.43973</v>
      </c>
      <c r="GD21" s="2">
        <v>0.14938375000000001</v>
      </c>
      <c r="GE21" s="1">
        <v>24</v>
      </c>
      <c r="GF21" s="12">
        <f t="shared" si="25"/>
        <v>24</v>
      </c>
      <c r="GG21" s="38"/>
      <c r="GH21" s="38">
        <v>4.5999999999999999E-3</v>
      </c>
      <c r="GI21" s="37">
        <v>381.00000000000006</v>
      </c>
      <c r="GJ21" s="38">
        <v>3.58521</v>
      </c>
      <c r="GK21" s="2">
        <v>0.15604916666666668</v>
      </c>
      <c r="GL21" s="1">
        <v>24</v>
      </c>
      <c r="GM21" s="12">
        <f t="shared" si="26"/>
        <v>24</v>
      </c>
      <c r="GN21" s="38"/>
      <c r="GO21" s="38">
        <v>4.7980000000000002E-2</v>
      </c>
      <c r="GP21" s="37">
        <v>398</v>
      </c>
      <c r="GQ21" s="38">
        <v>3.74518</v>
      </c>
      <c r="GR21" s="2">
        <v>0.17330083333333335</v>
      </c>
      <c r="GS21" s="1">
        <v>24</v>
      </c>
      <c r="GT21" s="12">
        <f t="shared" si="27"/>
        <v>24</v>
      </c>
      <c r="GU21" s="38"/>
      <c r="GV21" s="38">
        <v>0.11924</v>
      </c>
      <c r="GW21" s="37">
        <v>442</v>
      </c>
      <c r="GX21" s="38">
        <v>4.1592200000000004</v>
      </c>
      <c r="GY21" s="2">
        <v>0.18310291666666667</v>
      </c>
      <c r="GZ21" s="1">
        <v>24</v>
      </c>
      <c r="HA21" s="12">
        <f t="shared" si="28"/>
        <v>24</v>
      </c>
      <c r="HB21" s="38"/>
      <c r="HC21" s="38">
        <v>4.8329999999999998E-2</v>
      </c>
      <c r="HD21" s="37">
        <v>466.99999999999994</v>
      </c>
      <c r="HE21" s="38">
        <v>4.3944700000000001</v>
      </c>
      <c r="HF21" s="2">
        <v>0.18578717948717949</v>
      </c>
      <c r="HG21" s="1">
        <v>19.5</v>
      </c>
      <c r="HH21" s="12">
        <f t="shared" si="29"/>
        <v>32</v>
      </c>
      <c r="HI21" s="38">
        <v>3.0200000000000001E-2</v>
      </c>
      <c r="HJ21" s="38">
        <v>5.7450000000000001E-2</v>
      </c>
      <c r="HK21" s="37">
        <v>385</v>
      </c>
      <c r="HL21" s="38">
        <v>3.6228500000000001</v>
      </c>
      <c r="HM21" s="15">
        <f t="shared" si="34"/>
        <v>2260</v>
      </c>
      <c r="HN21" s="15">
        <f t="shared" si="30"/>
        <v>21.266599999999997</v>
      </c>
      <c r="HO21" s="24">
        <f t="shared" si="31"/>
        <v>138.5</v>
      </c>
      <c r="HP21" s="24">
        <f t="shared" si="32"/>
        <v>27.151770833333238</v>
      </c>
      <c r="HQ21" s="18">
        <f t="shared" si="33"/>
        <v>0.78324909747292681</v>
      </c>
    </row>
    <row r="22" spans="1:225" x14ac:dyDescent="0.25">
      <c r="A22" s="33" t="s">
        <v>48</v>
      </c>
      <c r="B22" s="33" t="s">
        <v>49</v>
      </c>
      <c r="C22" s="3" t="s">
        <v>449</v>
      </c>
      <c r="D22" s="3" t="s">
        <v>450</v>
      </c>
      <c r="E22" s="4">
        <v>22.5</v>
      </c>
      <c r="F22" s="5">
        <v>0.22500000000000001</v>
      </c>
      <c r="G22" s="6">
        <v>711</v>
      </c>
      <c r="H22" s="5">
        <v>15.9975</v>
      </c>
      <c r="I22" s="41"/>
      <c r="J22" s="42"/>
      <c r="K22" s="3"/>
      <c r="L22" s="3"/>
      <c r="M22" s="14" t="str">
        <f t="shared" si="0"/>
        <v/>
      </c>
      <c r="N22" s="3"/>
      <c r="O22" s="3"/>
      <c r="P22" s="3"/>
      <c r="Q22" s="3"/>
      <c r="R22" s="3"/>
      <c r="S22" s="3"/>
      <c r="T22" s="14" t="str">
        <f t="shared" si="1"/>
        <v/>
      </c>
      <c r="U22" s="3"/>
      <c r="V22" s="3"/>
      <c r="W22" s="3"/>
      <c r="X22" s="3"/>
      <c r="Y22" s="3"/>
      <c r="Z22" s="3"/>
      <c r="AA22" s="14" t="str">
        <f t="shared" si="2"/>
        <v/>
      </c>
      <c r="AB22" s="3"/>
      <c r="AC22" s="3"/>
      <c r="AD22" s="3"/>
      <c r="AE22" s="3"/>
      <c r="AF22" s="3"/>
      <c r="AG22" s="3"/>
      <c r="AH22" s="14" t="str">
        <f t="shared" si="3"/>
        <v/>
      </c>
      <c r="AI22" s="3"/>
      <c r="AJ22" s="3"/>
      <c r="AK22" s="3"/>
      <c r="AL22" s="3"/>
      <c r="AM22" s="3"/>
      <c r="AN22" s="3"/>
      <c r="AO22" s="14" t="str">
        <f t="shared" si="4"/>
        <v/>
      </c>
      <c r="AP22" s="3"/>
      <c r="AQ22" s="3"/>
      <c r="AR22" s="3"/>
      <c r="AS22" s="3"/>
      <c r="AT22" s="3"/>
      <c r="AU22" s="3"/>
      <c r="AV22" s="14" t="str">
        <f t="shared" si="5"/>
        <v/>
      </c>
      <c r="AW22" s="3"/>
      <c r="AX22" s="3"/>
      <c r="AY22" s="3"/>
      <c r="AZ22" s="3"/>
      <c r="BA22" s="3"/>
      <c r="BB22" s="3"/>
      <c r="BC22" s="14" t="str">
        <f t="shared" si="6"/>
        <v/>
      </c>
      <c r="BD22" s="3"/>
      <c r="BE22" s="3"/>
      <c r="BF22" s="3"/>
      <c r="BG22" s="3"/>
      <c r="BH22" s="3"/>
      <c r="BI22" s="3"/>
      <c r="BJ22" s="14" t="str">
        <f t="shared" si="7"/>
        <v/>
      </c>
      <c r="BK22" s="3"/>
      <c r="BL22" s="3"/>
      <c r="BM22" s="3"/>
      <c r="BN22" s="3"/>
      <c r="BO22" s="3"/>
      <c r="BP22" s="3"/>
      <c r="BQ22" s="14" t="str">
        <f t="shared" si="8"/>
        <v/>
      </c>
      <c r="BR22" s="3"/>
      <c r="BS22" s="3"/>
      <c r="BT22" s="3"/>
      <c r="BU22" s="3"/>
      <c r="BV22" s="3"/>
      <c r="BW22" s="3"/>
      <c r="BX22" s="14" t="str">
        <f t="shared" si="9"/>
        <v/>
      </c>
      <c r="BY22" s="3"/>
      <c r="BZ22" s="3"/>
      <c r="CA22" s="3"/>
      <c r="CB22" s="3"/>
      <c r="CC22" s="3"/>
      <c r="CD22" s="3"/>
      <c r="CE22" s="14" t="str">
        <f t="shared" si="10"/>
        <v/>
      </c>
      <c r="CF22" s="3"/>
      <c r="CG22" s="3"/>
      <c r="CH22" s="3"/>
      <c r="CI22" s="3"/>
      <c r="CJ22" s="3"/>
      <c r="CK22" s="3"/>
      <c r="CL22" s="14" t="str">
        <f t="shared" si="11"/>
        <v/>
      </c>
      <c r="CM22" s="3"/>
      <c r="CN22" s="3"/>
      <c r="CO22" s="3"/>
      <c r="CP22" s="3"/>
      <c r="CQ22" s="3"/>
      <c r="CR22" s="3"/>
      <c r="CS22" s="14" t="str">
        <f t="shared" si="12"/>
        <v/>
      </c>
      <c r="CT22" s="3"/>
      <c r="CU22" s="3"/>
      <c r="CV22" s="3"/>
      <c r="CW22" s="3"/>
      <c r="CX22" s="3"/>
      <c r="CY22" s="3"/>
      <c r="CZ22" s="14" t="str">
        <f t="shared" si="13"/>
        <v/>
      </c>
      <c r="DA22" s="3"/>
      <c r="DB22" s="3"/>
      <c r="DC22" s="3"/>
      <c r="DD22" s="3"/>
      <c r="DE22" s="3"/>
      <c r="DF22" s="3"/>
      <c r="DG22" s="14" t="str">
        <f t="shared" si="14"/>
        <v/>
      </c>
      <c r="DH22" s="3"/>
      <c r="DI22" s="3"/>
      <c r="DJ22" s="3"/>
      <c r="DK22" s="3"/>
      <c r="DL22" s="3"/>
      <c r="DM22" s="3"/>
      <c r="DN22" s="14" t="str">
        <f t="shared" si="15"/>
        <v/>
      </c>
      <c r="DO22" s="3"/>
      <c r="DP22" s="3"/>
      <c r="DQ22" s="3"/>
      <c r="DR22" s="3"/>
      <c r="DS22" s="5">
        <v>7.8461538461538471E-2</v>
      </c>
      <c r="DT22" s="4">
        <v>19.5</v>
      </c>
      <c r="DU22" s="14">
        <f t="shared" si="16"/>
        <v>24</v>
      </c>
      <c r="DV22" s="5">
        <v>1.1628000000000001</v>
      </c>
      <c r="DW22" s="5">
        <v>6.1199999999999997E-2</v>
      </c>
      <c r="DX22" s="6">
        <v>68</v>
      </c>
      <c r="DY22" s="5">
        <v>1.53</v>
      </c>
      <c r="DZ22" s="5">
        <v>0.140625</v>
      </c>
      <c r="EA22" s="4">
        <v>24</v>
      </c>
      <c r="EB22" s="14">
        <f t="shared" si="17"/>
        <v>24</v>
      </c>
      <c r="EC22" s="5"/>
      <c r="ED22" s="5">
        <v>8.5709999999999995E-2</v>
      </c>
      <c r="EE22" s="6">
        <v>150</v>
      </c>
      <c r="EF22" s="5">
        <v>3.375</v>
      </c>
      <c r="EG22" s="5">
        <v>0.15562500000000001</v>
      </c>
      <c r="EH22" s="4">
        <v>24</v>
      </c>
      <c r="EI22" s="14">
        <f t="shared" si="18"/>
        <v>24</v>
      </c>
      <c r="EJ22" s="5"/>
      <c r="EK22" s="5">
        <v>7.8750000000000001E-2</v>
      </c>
      <c r="EL22" s="6">
        <v>166</v>
      </c>
      <c r="EM22" s="5">
        <v>3.7349999999999999</v>
      </c>
      <c r="EN22" s="5">
        <v>0.166875</v>
      </c>
      <c r="EO22" s="4">
        <v>24</v>
      </c>
      <c r="EP22" s="14">
        <f t="shared" si="19"/>
        <v>24</v>
      </c>
      <c r="EQ22" s="5"/>
      <c r="ER22" s="5">
        <v>0.23599999999999999</v>
      </c>
      <c r="ES22" s="6">
        <v>178</v>
      </c>
      <c r="ET22" s="5">
        <v>4.0049999999999999</v>
      </c>
      <c r="EU22" s="5">
        <v>0.15238636363636365</v>
      </c>
      <c r="EV22" s="4">
        <v>22</v>
      </c>
      <c r="EW22" s="14">
        <f t="shared" si="20"/>
        <v>24</v>
      </c>
      <c r="EX22" s="5">
        <v>5.2400000000000002E-2</v>
      </c>
      <c r="EY22" s="5">
        <v>0.29426000000000002</v>
      </c>
      <c r="EZ22" s="6">
        <v>149</v>
      </c>
      <c r="FA22" s="5">
        <v>3.3525</v>
      </c>
      <c r="FB22" s="3"/>
      <c r="FC22" s="3"/>
      <c r="FD22" s="14" t="str">
        <f t="shared" si="21"/>
        <v/>
      </c>
      <c r="FE22" s="3"/>
      <c r="FF22" s="3"/>
      <c r="FG22" s="3"/>
      <c r="FH22" s="3"/>
      <c r="FI22" s="3"/>
      <c r="FJ22" s="3"/>
      <c r="FK22" s="14" t="str">
        <f t="shared" si="22"/>
        <v/>
      </c>
      <c r="FL22" s="3"/>
      <c r="FM22" s="3"/>
      <c r="FN22" s="3"/>
      <c r="FO22" s="3"/>
      <c r="FP22" s="3"/>
      <c r="FQ22" s="3"/>
      <c r="FR22" s="14" t="str">
        <f t="shared" si="23"/>
        <v/>
      </c>
      <c r="FS22" s="3"/>
      <c r="FT22" s="3"/>
      <c r="FU22" s="3"/>
      <c r="FV22" s="3"/>
      <c r="FW22" s="3"/>
      <c r="FX22" s="3"/>
      <c r="FY22" s="14" t="str">
        <f t="shared" si="24"/>
        <v/>
      </c>
      <c r="FZ22" s="3"/>
      <c r="GA22" s="3"/>
      <c r="GB22" s="3"/>
      <c r="GC22" s="3"/>
      <c r="GD22" s="3"/>
      <c r="GE22" s="3"/>
      <c r="GF22" s="14" t="str">
        <f t="shared" si="25"/>
        <v/>
      </c>
      <c r="GG22" s="3"/>
      <c r="GH22" s="3"/>
      <c r="GI22" s="3"/>
      <c r="GJ22" s="3"/>
      <c r="GK22" s="3"/>
      <c r="GL22" s="3"/>
      <c r="GM22" s="14" t="str">
        <f t="shared" si="26"/>
        <v/>
      </c>
      <c r="GN22" s="3"/>
      <c r="GO22" s="3"/>
      <c r="GP22" s="3"/>
      <c r="GQ22" s="3"/>
      <c r="GR22" s="3"/>
      <c r="GS22" s="3"/>
      <c r="GT22" s="14" t="str">
        <f t="shared" si="27"/>
        <v/>
      </c>
      <c r="GU22" s="3"/>
      <c r="GV22" s="3"/>
      <c r="GW22" s="3"/>
      <c r="GX22" s="3"/>
      <c r="GY22" s="3"/>
      <c r="GZ22" s="3"/>
      <c r="HA22" s="14" t="str">
        <f t="shared" si="28"/>
        <v/>
      </c>
      <c r="HB22" s="3"/>
      <c r="HC22" s="3"/>
      <c r="HD22" s="3"/>
      <c r="HE22" s="3"/>
      <c r="HF22" s="3"/>
      <c r="HG22" s="3"/>
      <c r="HH22" s="14" t="str">
        <f t="shared" si="29"/>
        <v/>
      </c>
      <c r="HI22" s="3"/>
      <c r="HJ22" s="3"/>
      <c r="HK22" s="3"/>
      <c r="HL22" s="3"/>
      <c r="HM22" s="16">
        <f t="shared" si="34"/>
        <v>711</v>
      </c>
      <c r="HN22" s="16">
        <f t="shared" si="30"/>
        <v>15.997499999999999</v>
      </c>
      <c r="HO22" s="30">
        <f t="shared" si="31"/>
        <v>113.5</v>
      </c>
      <c r="HP22" s="30">
        <f t="shared" si="32"/>
        <v>25.537500000000001</v>
      </c>
      <c r="HQ22" s="19">
        <f t="shared" si="33"/>
        <v>0.62643171806167397</v>
      </c>
    </row>
    <row r="23" spans="1:225" x14ac:dyDescent="0.25">
      <c r="A23" s="33" t="s">
        <v>52</v>
      </c>
      <c r="B23" s="33" t="s">
        <v>53</v>
      </c>
      <c r="C23" s="12" t="s">
        <v>24</v>
      </c>
      <c r="D23" s="12" t="s">
        <v>25</v>
      </c>
      <c r="E23" s="1">
        <v>0.31</v>
      </c>
      <c r="F23" s="38">
        <v>7.7499999999999999E-2</v>
      </c>
      <c r="G23" s="37">
        <v>100800</v>
      </c>
      <c r="H23" s="38">
        <v>31.248000000000001</v>
      </c>
      <c r="I23" s="41">
        <v>147368</v>
      </c>
      <c r="J23" s="42">
        <v>54.906959999999998</v>
      </c>
      <c r="K23" s="12"/>
      <c r="L23" s="12"/>
      <c r="M23" s="12" t="str">
        <f t="shared" si="0"/>
        <v/>
      </c>
      <c r="N23" s="12"/>
      <c r="O23" s="12"/>
      <c r="P23" s="12"/>
      <c r="Q23" s="12"/>
      <c r="R23" s="12"/>
      <c r="S23" s="12"/>
      <c r="T23" s="12" t="str">
        <f t="shared" si="1"/>
        <v/>
      </c>
      <c r="U23" s="12"/>
      <c r="V23" s="12"/>
      <c r="W23" s="12"/>
      <c r="X23" s="12"/>
      <c r="Y23" s="12"/>
      <c r="Z23" s="12"/>
      <c r="AA23" s="12" t="str">
        <f t="shared" si="2"/>
        <v/>
      </c>
      <c r="AB23" s="12"/>
      <c r="AC23" s="12"/>
      <c r="AD23" s="12"/>
      <c r="AE23" s="12"/>
      <c r="AF23" s="12"/>
      <c r="AG23" s="12"/>
      <c r="AH23" s="12" t="str">
        <f t="shared" si="3"/>
        <v/>
      </c>
      <c r="AI23" s="12"/>
      <c r="AJ23" s="12"/>
      <c r="AK23" s="12"/>
      <c r="AL23" s="12"/>
      <c r="AM23" s="12"/>
      <c r="AN23" s="12"/>
      <c r="AO23" s="12" t="str">
        <f t="shared" si="4"/>
        <v/>
      </c>
      <c r="AP23" s="12"/>
      <c r="AQ23" s="12"/>
      <c r="AR23" s="12"/>
      <c r="AS23" s="12"/>
      <c r="AT23" s="2">
        <v>4.8050000000000002E-2</v>
      </c>
      <c r="AU23" s="1">
        <v>20</v>
      </c>
      <c r="AV23" s="12">
        <f t="shared" si="5"/>
        <v>24</v>
      </c>
      <c r="AW23" s="38">
        <v>0.01</v>
      </c>
      <c r="AX23" s="38">
        <v>7.0499999999999998E-3</v>
      </c>
      <c r="AY23" s="37">
        <v>3099.9999999999995</v>
      </c>
      <c r="AZ23" s="38">
        <v>0.96099999999999997</v>
      </c>
      <c r="BA23" s="2">
        <v>7.6307692307692312E-2</v>
      </c>
      <c r="BB23" s="1">
        <v>19.5</v>
      </c>
      <c r="BC23" s="12">
        <f t="shared" si="6"/>
        <v>24</v>
      </c>
      <c r="BD23" s="38">
        <v>2.751E-2</v>
      </c>
      <c r="BE23" s="38">
        <v>2.8999999999999998E-3</v>
      </c>
      <c r="BF23" s="37">
        <v>4800</v>
      </c>
      <c r="BG23" s="38">
        <v>1.488</v>
      </c>
      <c r="BH23" s="2">
        <v>7.6854166666666668E-2</v>
      </c>
      <c r="BI23" s="1">
        <v>24</v>
      </c>
      <c r="BJ23" s="12">
        <f t="shared" si="7"/>
        <v>24</v>
      </c>
      <c r="BK23" s="38"/>
      <c r="BL23" s="38">
        <v>2.8999999999999998E-3</v>
      </c>
      <c r="BM23" s="37">
        <v>5950</v>
      </c>
      <c r="BN23" s="38">
        <v>1.8445</v>
      </c>
      <c r="BO23" s="2">
        <v>7.5562500000000005E-2</v>
      </c>
      <c r="BP23" s="1">
        <v>24</v>
      </c>
      <c r="BQ23" s="12">
        <f t="shared" si="8"/>
        <v>24</v>
      </c>
      <c r="BR23" s="38"/>
      <c r="BS23" s="38">
        <v>4.7199999999999999E-2</v>
      </c>
      <c r="BT23" s="37">
        <v>5850</v>
      </c>
      <c r="BU23" s="38">
        <v>1.8134999999999999</v>
      </c>
      <c r="BV23" s="38">
        <v>7.9302325581395355E-2</v>
      </c>
      <c r="BW23" s="1">
        <v>21.5</v>
      </c>
      <c r="BX23" s="12">
        <f t="shared" si="9"/>
        <v>24</v>
      </c>
      <c r="BY23" s="38">
        <v>9.6500000000000006E-3</v>
      </c>
      <c r="BZ23" s="38"/>
      <c r="CA23" s="37">
        <v>5500</v>
      </c>
      <c r="CB23" s="38">
        <v>1.7050000000000001</v>
      </c>
      <c r="CC23" s="2">
        <v>7.7177083333333327E-2</v>
      </c>
      <c r="CD23" s="1">
        <v>24</v>
      </c>
      <c r="CE23" s="12">
        <f t="shared" si="10"/>
        <v>24</v>
      </c>
      <c r="CF23" s="38"/>
      <c r="CG23" s="38">
        <v>1.8919999999999999E-2</v>
      </c>
      <c r="CH23" s="37">
        <v>5975</v>
      </c>
      <c r="CI23" s="38">
        <v>1.85225</v>
      </c>
      <c r="CJ23" s="38">
        <v>7.7822916666666672E-2</v>
      </c>
      <c r="CK23" s="1">
        <v>24</v>
      </c>
      <c r="CL23" s="12">
        <f t="shared" si="11"/>
        <v>24</v>
      </c>
      <c r="CM23" s="38"/>
      <c r="CN23" s="38">
        <v>1.23E-3</v>
      </c>
      <c r="CO23" s="37">
        <v>6025</v>
      </c>
      <c r="CP23" s="38">
        <v>1.86775</v>
      </c>
      <c r="CQ23" s="2">
        <v>7.7177083333333327E-2</v>
      </c>
      <c r="CR23" s="1">
        <v>24</v>
      </c>
      <c r="CS23" s="12">
        <f t="shared" si="12"/>
        <v>24</v>
      </c>
      <c r="CT23" s="38"/>
      <c r="CU23" s="38">
        <v>8.5699999999999995E-3</v>
      </c>
      <c r="CV23" s="37">
        <v>5975</v>
      </c>
      <c r="CW23" s="38">
        <v>1.85225</v>
      </c>
      <c r="CX23" s="2">
        <v>6.8065217391304347E-2</v>
      </c>
      <c r="CY23" s="1">
        <v>23</v>
      </c>
      <c r="CZ23" s="12">
        <f t="shared" si="13"/>
        <v>24</v>
      </c>
      <c r="DA23" s="38">
        <v>4.3700000000000003E-2</v>
      </c>
      <c r="DB23" s="38">
        <v>3.7260000000000001E-2</v>
      </c>
      <c r="DC23" s="37">
        <v>5050</v>
      </c>
      <c r="DD23" s="38">
        <v>1.5654999999999999</v>
      </c>
      <c r="DE23" s="2">
        <v>7.6531249999999995E-2</v>
      </c>
      <c r="DF23" s="1">
        <v>24</v>
      </c>
      <c r="DG23" s="12">
        <f t="shared" si="14"/>
        <v>24</v>
      </c>
      <c r="DH23" s="38"/>
      <c r="DI23" s="38">
        <v>1.5100000000000001E-2</v>
      </c>
      <c r="DJ23" s="37">
        <v>5925</v>
      </c>
      <c r="DK23" s="38">
        <v>1.8367500000000001</v>
      </c>
      <c r="DL23" s="38">
        <v>7.7499999999999999E-2</v>
      </c>
      <c r="DM23" s="1">
        <v>24</v>
      </c>
      <c r="DN23" s="12">
        <f t="shared" si="15"/>
        <v>24</v>
      </c>
      <c r="DO23" s="38"/>
      <c r="DP23" s="38">
        <v>1.9769999999999999E-2</v>
      </c>
      <c r="DQ23" s="37">
        <v>6000</v>
      </c>
      <c r="DR23" s="38">
        <v>1.86</v>
      </c>
      <c r="DS23" s="2">
        <v>7.2979166666666664E-2</v>
      </c>
      <c r="DT23" s="1">
        <v>24</v>
      </c>
      <c r="DU23" s="12">
        <f t="shared" si="16"/>
        <v>24</v>
      </c>
      <c r="DV23" s="38"/>
      <c r="DW23" s="38">
        <v>0.11654</v>
      </c>
      <c r="DX23" s="37">
        <v>5650</v>
      </c>
      <c r="DY23" s="38">
        <v>1.7515000000000001</v>
      </c>
      <c r="DZ23" s="38">
        <v>7.8468750000000004E-2</v>
      </c>
      <c r="EA23" s="1">
        <v>24</v>
      </c>
      <c r="EB23" s="12">
        <f t="shared" si="17"/>
        <v>24</v>
      </c>
      <c r="EC23" s="38"/>
      <c r="ED23" s="38">
        <v>4.3049999999999998E-2</v>
      </c>
      <c r="EE23" s="37">
        <v>6075.0000000000009</v>
      </c>
      <c r="EF23" s="38">
        <v>1.8832500000000001</v>
      </c>
      <c r="EG23" s="2">
        <v>7.4916666666666673E-2</v>
      </c>
      <c r="EH23" s="1">
        <v>24</v>
      </c>
      <c r="EI23" s="12">
        <f t="shared" si="18"/>
        <v>24</v>
      </c>
      <c r="EJ23" s="38"/>
      <c r="EK23" s="38">
        <v>4.4609999999999997E-2</v>
      </c>
      <c r="EL23" s="37">
        <v>5800</v>
      </c>
      <c r="EM23" s="38">
        <v>1.798</v>
      </c>
      <c r="EN23" s="2">
        <v>7.2979166666666664E-2</v>
      </c>
      <c r="EO23" s="1">
        <v>24</v>
      </c>
      <c r="EP23" s="12">
        <f t="shared" si="19"/>
        <v>24</v>
      </c>
      <c r="EQ23" s="38"/>
      <c r="ER23" s="38">
        <v>8.0589999999999995E-2</v>
      </c>
      <c r="ES23" s="37">
        <v>5650</v>
      </c>
      <c r="ET23" s="38">
        <v>1.7515000000000001</v>
      </c>
      <c r="EU23" s="38">
        <v>7.7822916666666672E-2</v>
      </c>
      <c r="EV23" s="1">
        <v>24</v>
      </c>
      <c r="EW23" s="12">
        <f t="shared" si="20"/>
        <v>24</v>
      </c>
      <c r="EX23" s="38"/>
      <c r="EY23" s="38">
        <v>4.8300000000000001E-3</v>
      </c>
      <c r="EZ23" s="37">
        <v>6025</v>
      </c>
      <c r="FA23" s="38">
        <v>1.86775</v>
      </c>
      <c r="FB23" s="38">
        <v>7.7499999999999999E-2</v>
      </c>
      <c r="FC23" s="1">
        <v>24</v>
      </c>
      <c r="FD23" s="12">
        <f t="shared" si="21"/>
        <v>24</v>
      </c>
      <c r="FE23" s="38"/>
      <c r="FF23" s="38">
        <v>1.3699999999999999E-3</v>
      </c>
      <c r="FG23" s="37">
        <v>6000</v>
      </c>
      <c r="FH23" s="38">
        <v>1.86</v>
      </c>
      <c r="FI23" s="2">
        <v>7.6795454545454556E-2</v>
      </c>
      <c r="FJ23" s="1">
        <v>22</v>
      </c>
      <c r="FK23" s="12">
        <f t="shared" si="22"/>
        <v>24</v>
      </c>
      <c r="FL23" s="38"/>
      <c r="FM23" s="38">
        <v>1.537E-2</v>
      </c>
      <c r="FN23" s="37">
        <v>5450</v>
      </c>
      <c r="FO23" s="38">
        <v>1.6895</v>
      </c>
      <c r="FP23" s="12"/>
      <c r="FQ23" s="12"/>
      <c r="FR23" s="12" t="str">
        <f t="shared" si="23"/>
        <v/>
      </c>
      <c r="FS23" s="12"/>
      <c r="FT23" s="12"/>
      <c r="FU23" s="12"/>
      <c r="FV23" s="12"/>
      <c r="FW23" s="12"/>
      <c r="FX23" s="12"/>
      <c r="FY23" s="12" t="str">
        <f t="shared" si="24"/>
        <v/>
      </c>
      <c r="FZ23" s="12"/>
      <c r="GA23" s="12"/>
      <c r="GB23" s="12"/>
      <c r="GC23" s="12"/>
      <c r="GD23" s="12"/>
      <c r="GE23" s="12"/>
      <c r="GF23" s="12" t="str">
        <f t="shared" si="25"/>
        <v/>
      </c>
      <c r="GG23" s="12"/>
      <c r="GH23" s="12"/>
      <c r="GI23" s="12"/>
      <c r="GJ23" s="12"/>
      <c r="GK23" s="12"/>
      <c r="GL23" s="12"/>
      <c r="GM23" s="12" t="str">
        <f t="shared" si="26"/>
        <v/>
      </c>
      <c r="GN23" s="12"/>
      <c r="GO23" s="12"/>
      <c r="GP23" s="12"/>
      <c r="GQ23" s="12"/>
      <c r="GR23" s="12"/>
      <c r="GS23" s="12"/>
      <c r="GT23" s="12" t="str">
        <f t="shared" si="27"/>
        <v/>
      </c>
      <c r="GU23" s="12"/>
      <c r="GV23" s="12"/>
      <c r="GW23" s="12"/>
      <c r="GX23" s="12"/>
      <c r="GY23" s="12"/>
      <c r="GZ23" s="12"/>
      <c r="HA23" s="12" t="str">
        <f t="shared" si="28"/>
        <v/>
      </c>
      <c r="HB23" s="12"/>
      <c r="HC23" s="12"/>
      <c r="HD23" s="12"/>
      <c r="HE23" s="12"/>
      <c r="HF23" s="12"/>
      <c r="HG23" s="12"/>
      <c r="HH23" s="12" t="str">
        <f t="shared" si="29"/>
        <v/>
      </c>
      <c r="HI23" s="12"/>
      <c r="HJ23" s="12"/>
      <c r="HK23" s="12"/>
      <c r="HL23" s="12"/>
      <c r="HM23" s="15">
        <f t="shared" si="34"/>
        <v>100800</v>
      </c>
      <c r="HN23" s="15">
        <f t="shared" si="30"/>
        <v>31.248000000000001</v>
      </c>
      <c r="HO23" s="24">
        <f t="shared" si="31"/>
        <v>418</v>
      </c>
      <c r="HP23" s="24">
        <f t="shared" si="32"/>
        <v>32.395000000000003</v>
      </c>
      <c r="HQ23" s="18">
        <f t="shared" si="33"/>
        <v>0.96459330143540667</v>
      </c>
    </row>
    <row r="24" spans="1:225" x14ac:dyDescent="0.25">
      <c r="A24" s="33" t="s">
        <v>52</v>
      </c>
      <c r="B24" s="33" t="s">
        <v>53</v>
      </c>
      <c r="C24" s="3" t="s">
        <v>66</v>
      </c>
      <c r="D24" s="3" t="s">
        <v>67</v>
      </c>
      <c r="E24" s="4">
        <v>0.72</v>
      </c>
      <c r="F24" s="5">
        <v>0.123</v>
      </c>
      <c r="G24" s="6">
        <v>21893</v>
      </c>
      <c r="H24" s="5">
        <v>15.76296</v>
      </c>
      <c r="I24" s="41"/>
      <c r="J24" s="42"/>
      <c r="K24" s="3"/>
      <c r="L24" s="3"/>
      <c r="M24" s="14" t="str">
        <f t="shared" si="0"/>
        <v/>
      </c>
      <c r="N24" s="3"/>
      <c r="O24" s="3"/>
      <c r="P24" s="3"/>
      <c r="Q24" s="3"/>
      <c r="R24" s="3"/>
      <c r="S24" s="3"/>
      <c r="T24" s="14" t="str">
        <f t="shared" si="1"/>
        <v/>
      </c>
      <c r="U24" s="3"/>
      <c r="V24" s="3"/>
      <c r="W24" s="3"/>
      <c r="X24" s="3"/>
      <c r="Y24" s="3"/>
      <c r="Z24" s="3"/>
      <c r="AA24" s="14" t="str">
        <f t="shared" si="2"/>
        <v/>
      </c>
      <c r="AB24" s="3"/>
      <c r="AC24" s="3"/>
      <c r="AD24" s="3"/>
      <c r="AE24" s="3"/>
      <c r="AF24" s="3"/>
      <c r="AG24" s="3"/>
      <c r="AH24" s="14" t="str">
        <f t="shared" si="3"/>
        <v/>
      </c>
      <c r="AI24" s="3"/>
      <c r="AJ24" s="3"/>
      <c r="AK24" s="3"/>
      <c r="AL24" s="3"/>
      <c r="AM24" s="3"/>
      <c r="AN24" s="3"/>
      <c r="AO24" s="14" t="str">
        <f t="shared" si="4"/>
        <v/>
      </c>
      <c r="AP24" s="3"/>
      <c r="AQ24" s="3"/>
      <c r="AR24" s="3"/>
      <c r="AS24" s="3"/>
      <c r="AT24" s="3"/>
      <c r="AU24" s="3"/>
      <c r="AV24" s="14" t="str">
        <f t="shared" si="5"/>
        <v/>
      </c>
      <c r="AW24" s="3"/>
      <c r="AX24" s="3"/>
      <c r="AY24" s="3"/>
      <c r="AZ24" s="3"/>
      <c r="BA24" s="3"/>
      <c r="BB24" s="3"/>
      <c r="BC24" s="14" t="str">
        <f t="shared" si="6"/>
        <v/>
      </c>
      <c r="BD24" s="3"/>
      <c r="BE24" s="3"/>
      <c r="BF24" s="3"/>
      <c r="BG24" s="3"/>
      <c r="BH24" s="3"/>
      <c r="BI24" s="3"/>
      <c r="BJ24" s="14" t="str">
        <f t="shared" si="7"/>
        <v/>
      </c>
      <c r="BK24" s="3"/>
      <c r="BL24" s="3"/>
      <c r="BM24" s="3"/>
      <c r="BN24" s="3"/>
      <c r="BO24" s="3"/>
      <c r="BP24" s="3"/>
      <c r="BQ24" s="14" t="str">
        <f t="shared" si="8"/>
        <v/>
      </c>
      <c r="BR24" s="3"/>
      <c r="BS24" s="3"/>
      <c r="BT24" s="3"/>
      <c r="BU24" s="3"/>
      <c r="BV24" s="3"/>
      <c r="BW24" s="3"/>
      <c r="BX24" s="14" t="str">
        <f t="shared" si="9"/>
        <v/>
      </c>
      <c r="BY24" s="3"/>
      <c r="BZ24" s="3"/>
      <c r="CA24" s="3"/>
      <c r="CB24" s="3"/>
      <c r="CC24" s="3"/>
      <c r="CD24" s="3"/>
      <c r="CE24" s="14" t="str">
        <f t="shared" si="10"/>
        <v/>
      </c>
      <c r="CF24" s="3"/>
      <c r="CG24" s="3"/>
      <c r="CH24" s="3"/>
      <c r="CI24" s="3"/>
      <c r="CJ24" s="3"/>
      <c r="CK24" s="3"/>
      <c r="CL24" s="14" t="str">
        <f t="shared" si="11"/>
        <v/>
      </c>
      <c r="CM24" s="3"/>
      <c r="CN24" s="3"/>
      <c r="CO24" s="3"/>
      <c r="CP24" s="3"/>
      <c r="CQ24" s="3"/>
      <c r="CR24" s="3"/>
      <c r="CS24" s="14" t="str">
        <f t="shared" si="12"/>
        <v/>
      </c>
      <c r="CT24" s="3"/>
      <c r="CU24" s="3"/>
      <c r="CV24" s="3"/>
      <c r="CW24" s="3"/>
      <c r="CX24" s="3"/>
      <c r="CY24" s="3"/>
      <c r="CZ24" s="14" t="str">
        <f t="shared" si="13"/>
        <v/>
      </c>
      <c r="DA24" s="3"/>
      <c r="DB24" s="3"/>
      <c r="DC24" s="3"/>
      <c r="DD24" s="3"/>
      <c r="DE24" s="3"/>
      <c r="DF24" s="3"/>
      <c r="DG24" s="14" t="str">
        <f t="shared" si="14"/>
        <v/>
      </c>
      <c r="DH24" s="3"/>
      <c r="DI24" s="3"/>
      <c r="DJ24" s="3"/>
      <c r="DK24" s="3"/>
      <c r="DL24" s="3"/>
      <c r="DM24" s="3"/>
      <c r="DN24" s="14" t="str">
        <f t="shared" si="15"/>
        <v/>
      </c>
      <c r="DO24" s="3"/>
      <c r="DP24" s="3"/>
      <c r="DQ24" s="3"/>
      <c r="DR24" s="3"/>
      <c r="DS24" s="3"/>
      <c r="DT24" s="3"/>
      <c r="DU24" s="14" t="str">
        <f t="shared" si="16"/>
        <v/>
      </c>
      <c r="DV24" s="3"/>
      <c r="DW24" s="3"/>
      <c r="DX24" s="3"/>
      <c r="DY24" s="3"/>
      <c r="DZ24" s="3"/>
      <c r="EA24" s="3"/>
      <c r="EB24" s="14" t="str">
        <f t="shared" si="17"/>
        <v/>
      </c>
      <c r="EC24" s="3"/>
      <c r="ED24" s="3"/>
      <c r="EE24" s="3"/>
      <c r="EF24" s="3"/>
      <c r="EG24" s="3"/>
      <c r="EH24" s="3"/>
      <c r="EI24" s="14" t="str">
        <f t="shared" si="18"/>
        <v/>
      </c>
      <c r="EJ24" s="3"/>
      <c r="EK24" s="3"/>
      <c r="EL24" s="3"/>
      <c r="EM24" s="3"/>
      <c r="EN24" s="3"/>
      <c r="EO24" s="3"/>
      <c r="EP24" s="14" t="str">
        <f t="shared" si="19"/>
        <v/>
      </c>
      <c r="EQ24" s="3"/>
      <c r="ER24" s="3"/>
      <c r="ES24" s="3"/>
      <c r="ET24" s="3"/>
      <c r="EU24" s="3"/>
      <c r="EV24" s="3"/>
      <c r="EW24" s="14" t="str">
        <f t="shared" si="20"/>
        <v/>
      </c>
      <c r="EX24" s="3"/>
      <c r="EY24" s="3"/>
      <c r="EZ24" s="3"/>
      <c r="FA24" s="3"/>
      <c r="FB24" s="3"/>
      <c r="FC24" s="3"/>
      <c r="FD24" s="14" t="str">
        <f t="shared" si="21"/>
        <v/>
      </c>
      <c r="FE24" s="3"/>
      <c r="FF24" s="3"/>
      <c r="FG24" s="3"/>
      <c r="FH24" s="3"/>
      <c r="FI24" s="3"/>
      <c r="FJ24" s="3"/>
      <c r="FK24" s="14" t="str">
        <f t="shared" si="22"/>
        <v/>
      </c>
      <c r="FL24" s="3"/>
      <c r="FM24" s="3"/>
      <c r="FN24" s="3"/>
      <c r="FO24" s="3"/>
      <c r="FP24" s="5">
        <v>4.9500000000000002E-2</v>
      </c>
      <c r="FQ24" s="4">
        <v>8</v>
      </c>
      <c r="FR24" s="14">
        <f t="shared" si="23"/>
        <v>24</v>
      </c>
      <c r="FS24" s="5">
        <v>0.1171</v>
      </c>
      <c r="FT24" s="5">
        <v>8.6E-3</v>
      </c>
      <c r="FU24" s="6">
        <v>550</v>
      </c>
      <c r="FV24" s="5">
        <v>0.39600000000000002</v>
      </c>
      <c r="FW24" s="5">
        <v>5.7840000000000003E-2</v>
      </c>
      <c r="FX24" s="4">
        <v>24</v>
      </c>
      <c r="FY24" s="14">
        <f t="shared" si="24"/>
        <v>24</v>
      </c>
      <c r="FZ24" s="5"/>
      <c r="GA24" s="5">
        <v>6.9389999999999993E-2</v>
      </c>
      <c r="GB24" s="6">
        <v>1928</v>
      </c>
      <c r="GC24" s="5">
        <v>1.3881600000000001</v>
      </c>
      <c r="GD24" s="5">
        <v>9.7500000000000003E-2</v>
      </c>
      <c r="GE24" s="4">
        <v>24</v>
      </c>
      <c r="GF24" s="14">
        <f t="shared" si="25"/>
        <v>24</v>
      </c>
      <c r="GG24" s="5"/>
      <c r="GH24" s="5">
        <v>3.5909999999999997E-2</v>
      </c>
      <c r="GI24" s="6">
        <v>3250</v>
      </c>
      <c r="GJ24" s="5">
        <v>2.34</v>
      </c>
      <c r="GK24" s="5">
        <v>0.1047</v>
      </c>
      <c r="GL24" s="4">
        <v>24</v>
      </c>
      <c r="GM24" s="14">
        <f t="shared" si="26"/>
        <v>24</v>
      </c>
      <c r="GN24" s="5"/>
      <c r="GO24" s="5">
        <v>9.3789999999999998E-2</v>
      </c>
      <c r="GP24" s="6">
        <v>3490</v>
      </c>
      <c r="GQ24" s="5">
        <v>2.5127999999999999</v>
      </c>
      <c r="GR24" s="5">
        <v>0.11025</v>
      </c>
      <c r="GS24" s="4">
        <v>24</v>
      </c>
      <c r="GT24" s="14">
        <f t="shared" si="27"/>
        <v>24</v>
      </c>
      <c r="GU24" s="5"/>
      <c r="GV24" s="5">
        <v>9.2609999999999998E-2</v>
      </c>
      <c r="GW24" s="6">
        <v>3675</v>
      </c>
      <c r="GX24" s="5">
        <v>2.6459999999999999</v>
      </c>
      <c r="GY24" s="5">
        <v>0.11774999999999999</v>
      </c>
      <c r="GZ24" s="4">
        <v>24</v>
      </c>
      <c r="HA24" s="14">
        <f t="shared" si="28"/>
        <v>24</v>
      </c>
      <c r="HB24" s="5"/>
      <c r="HC24" s="5">
        <v>9.6500000000000006E-3</v>
      </c>
      <c r="HD24" s="6">
        <v>3925</v>
      </c>
      <c r="HE24" s="5">
        <v>2.8260000000000001</v>
      </c>
      <c r="HF24" s="5">
        <v>0.1141875</v>
      </c>
      <c r="HG24" s="4">
        <v>32</v>
      </c>
      <c r="HH24" s="14">
        <f t="shared" si="29"/>
        <v>32</v>
      </c>
      <c r="HI24" s="5"/>
      <c r="HJ24" s="5">
        <v>0.10077999999999999</v>
      </c>
      <c r="HK24" s="6">
        <v>5075</v>
      </c>
      <c r="HL24" s="5">
        <v>3.6539999999999999</v>
      </c>
      <c r="HM24" s="16">
        <f t="shared" si="34"/>
        <v>21893</v>
      </c>
      <c r="HN24" s="16">
        <f t="shared" si="30"/>
        <v>15.76296</v>
      </c>
      <c r="HO24" s="30">
        <f t="shared" si="31"/>
        <v>160</v>
      </c>
      <c r="HP24" s="30">
        <f t="shared" si="32"/>
        <v>19.68</v>
      </c>
      <c r="HQ24" s="19">
        <f t="shared" si="33"/>
        <v>0.80096341463414633</v>
      </c>
    </row>
    <row r="25" spans="1:225" x14ac:dyDescent="0.25">
      <c r="A25" s="33" t="s">
        <v>52</v>
      </c>
      <c r="B25" s="33" t="s">
        <v>53</v>
      </c>
      <c r="C25" s="12" t="s">
        <v>26</v>
      </c>
      <c r="D25" s="12" t="s">
        <v>27</v>
      </c>
      <c r="E25" s="1">
        <v>0.32</v>
      </c>
      <c r="F25" s="38">
        <v>0.08</v>
      </c>
      <c r="G25" s="37">
        <v>24674.999999999996</v>
      </c>
      <c r="H25" s="38">
        <v>7.8959999999999999</v>
      </c>
      <c r="I25" s="41"/>
      <c r="J25" s="42"/>
      <c r="K25" s="12"/>
      <c r="L25" s="12"/>
      <c r="M25" s="12" t="str">
        <f t="shared" si="0"/>
        <v/>
      </c>
      <c r="N25" s="12"/>
      <c r="O25" s="12"/>
      <c r="P25" s="12"/>
      <c r="Q25" s="12"/>
      <c r="R25" s="38">
        <v>0.08</v>
      </c>
      <c r="S25" s="1">
        <v>24</v>
      </c>
      <c r="T25" s="12">
        <f t="shared" si="1"/>
        <v>24</v>
      </c>
      <c r="U25" s="38"/>
      <c r="V25" s="38">
        <v>9.8899999999999995E-3</v>
      </c>
      <c r="W25" s="37">
        <v>6000</v>
      </c>
      <c r="X25" s="38">
        <v>1.92</v>
      </c>
      <c r="Y25" s="38">
        <v>0.08</v>
      </c>
      <c r="Z25" s="1">
        <v>24</v>
      </c>
      <c r="AA25" s="12">
        <f t="shared" si="2"/>
        <v>24</v>
      </c>
      <c r="AB25" s="38"/>
      <c r="AC25" s="38">
        <v>1.0699999999999999E-2</v>
      </c>
      <c r="AD25" s="37">
        <v>6000</v>
      </c>
      <c r="AE25" s="38">
        <v>1.92</v>
      </c>
      <c r="AF25" s="2">
        <v>7.9000000000000001E-2</v>
      </c>
      <c r="AG25" s="1">
        <v>24</v>
      </c>
      <c r="AH25" s="12">
        <f t="shared" si="3"/>
        <v>24</v>
      </c>
      <c r="AI25" s="38"/>
      <c r="AJ25" s="38">
        <v>5.7200000000000003E-3</v>
      </c>
      <c r="AK25" s="37">
        <v>5925</v>
      </c>
      <c r="AL25" s="38">
        <v>1.8959999999999999</v>
      </c>
      <c r="AM25" s="2">
        <v>7.7666666666666662E-2</v>
      </c>
      <c r="AN25" s="1">
        <v>24</v>
      </c>
      <c r="AO25" s="12">
        <f t="shared" si="4"/>
        <v>24</v>
      </c>
      <c r="AP25" s="38"/>
      <c r="AQ25" s="38">
        <v>4.4139999999999999E-2</v>
      </c>
      <c r="AR25" s="37">
        <v>5825</v>
      </c>
      <c r="AS25" s="38">
        <v>1.8640000000000001</v>
      </c>
      <c r="AT25" s="38">
        <v>0.14799999999999999</v>
      </c>
      <c r="AU25" s="1">
        <v>2</v>
      </c>
      <c r="AV25" s="12">
        <f t="shared" si="5"/>
        <v>24</v>
      </c>
      <c r="AW25" s="38">
        <v>8.3599999999999994E-2</v>
      </c>
      <c r="AX25" s="38"/>
      <c r="AY25" s="37">
        <v>925</v>
      </c>
      <c r="AZ25" s="38">
        <v>0.29599999999999999</v>
      </c>
      <c r="BA25" s="12"/>
      <c r="BB25" s="12"/>
      <c r="BC25" s="12" t="str">
        <f t="shared" si="6"/>
        <v/>
      </c>
      <c r="BD25" s="12"/>
      <c r="BE25" s="12"/>
      <c r="BF25" s="12"/>
      <c r="BG25" s="12"/>
      <c r="BH25" s="12"/>
      <c r="BI25" s="12"/>
      <c r="BJ25" s="12" t="str">
        <f t="shared" si="7"/>
        <v/>
      </c>
      <c r="BK25" s="12"/>
      <c r="BL25" s="12"/>
      <c r="BM25" s="12"/>
      <c r="BN25" s="12"/>
      <c r="BO25" s="12"/>
      <c r="BP25" s="12"/>
      <c r="BQ25" s="12" t="str">
        <f t="shared" si="8"/>
        <v/>
      </c>
      <c r="BR25" s="12"/>
      <c r="BS25" s="12"/>
      <c r="BT25" s="12"/>
      <c r="BU25" s="12"/>
      <c r="BV25" s="12"/>
      <c r="BW25" s="12"/>
      <c r="BX25" s="12" t="str">
        <f t="shared" si="9"/>
        <v/>
      </c>
      <c r="BY25" s="12"/>
      <c r="BZ25" s="12"/>
      <c r="CA25" s="12"/>
      <c r="CB25" s="12"/>
      <c r="CC25" s="12"/>
      <c r="CD25" s="12"/>
      <c r="CE25" s="12" t="str">
        <f t="shared" si="10"/>
        <v/>
      </c>
      <c r="CF25" s="12"/>
      <c r="CG25" s="12"/>
      <c r="CH25" s="12"/>
      <c r="CI25" s="12"/>
      <c r="CJ25" s="12"/>
      <c r="CK25" s="12"/>
      <c r="CL25" s="12" t="str">
        <f t="shared" si="11"/>
        <v/>
      </c>
      <c r="CM25" s="12"/>
      <c r="CN25" s="12"/>
      <c r="CO25" s="12"/>
      <c r="CP25" s="12"/>
      <c r="CQ25" s="12"/>
      <c r="CR25" s="12"/>
      <c r="CS25" s="12" t="str">
        <f t="shared" si="12"/>
        <v/>
      </c>
      <c r="CT25" s="12"/>
      <c r="CU25" s="12"/>
      <c r="CV25" s="12"/>
      <c r="CW25" s="12"/>
      <c r="CX25" s="12"/>
      <c r="CY25" s="12"/>
      <c r="CZ25" s="12" t="str">
        <f t="shared" si="13"/>
        <v/>
      </c>
      <c r="DA25" s="12"/>
      <c r="DB25" s="12"/>
      <c r="DC25" s="12"/>
      <c r="DD25" s="12"/>
      <c r="DE25" s="12"/>
      <c r="DF25" s="12"/>
      <c r="DG25" s="12" t="str">
        <f t="shared" si="14"/>
        <v/>
      </c>
      <c r="DH25" s="12"/>
      <c r="DI25" s="12"/>
      <c r="DJ25" s="12"/>
      <c r="DK25" s="12"/>
      <c r="DL25" s="12"/>
      <c r="DM25" s="12"/>
      <c r="DN25" s="12" t="str">
        <f t="shared" si="15"/>
        <v/>
      </c>
      <c r="DO25" s="12"/>
      <c r="DP25" s="12"/>
      <c r="DQ25" s="12"/>
      <c r="DR25" s="12"/>
      <c r="DS25" s="12"/>
      <c r="DT25" s="12"/>
      <c r="DU25" s="12" t="str">
        <f t="shared" si="16"/>
        <v/>
      </c>
      <c r="DV25" s="12"/>
      <c r="DW25" s="12"/>
      <c r="DX25" s="12"/>
      <c r="DY25" s="12"/>
      <c r="DZ25" s="12"/>
      <c r="EA25" s="12"/>
      <c r="EB25" s="12" t="str">
        <f t="shared" si="17"/>
        <v/>
      </c>
      <c r="EC25" s="12"/>
      <c r="ED25" s="12"/>
      <c r="EE25" s="12"/>
      <c r="EF25" s="12"/>
      <c r="EG25" s="12"/>
      <c r="EH25" s="12"/>
      <c r="EI25" s="12" t="str">
        <f t="shared" si="18"/>
        <v/>
      </c>
      <c r="EJ25" s="12"/>
      <c r="EK25" s="12"/>
      <c r="EL25" s="12"/>
      <c r="EM25" s="12"/>
      <c r="EN25" s="12"/>
      <c r="EO25" s="12"/>
      <c r="EP25" s="12" t="str">
        <f t="shared" si="19"/>
        <v/>
      </c>
      <c r="EQ25" s="12"/>
      <c r="ER25" s="12"/>
      <c r="ES25" s="12"/>
      <c r="ET25" s="12"/>
      <c r="EU25" s="12"/>
      <c r="EV25" s="12"/>
      <c r="EW25" s="12" t="str">
        <f t="shared" si="20"/>
        <v/>
      </c>
      <c r="EX25" s="12"/>
      <c r="EY25" s="12"/>
      <c r="EZ25" s="12"/>
      <c r="FA25" s="12"/>
      <c r="FB25" s="12"/>
      <c r="FC25" s="12"/>
      <c r="FD25" s="12" t="str">
        <f t="shared" si="21"/>
        <v/>
      </c>
      <c r="FE25" s="12"/>
      <c r="FF25" s="12"/>
      <c r="FG25" s="12"/>
      <c r="FH25" s="12"/>
      <c r="FI25" s="12"/>
      <c r="FJ25" s="12"/>
      <c r="FK25" s="12" t="str">
        <f t="shared" si="22"/>
        <v/>
      </c>
      <c r="FL25" s="12"/>
      <c r="FM25" s="12"/>
      <c r="FN25" s="12"/>
      <c r="FO25" s="12"/>
      <c r="FP25" s="12"/>
      <c r="FQ25" s="12"/>
      <c r="FR25" s="12" t="str">
        <f t="shared" si="23"/>
        <v/>
      </c>
      <c r="FS25" s="12"/>
      <c r="FT25" s="12"/>
      <c r="FU25" s="12"/>
      <c r="FV25" s="12"/>
      <c r="FW25" s="12"/>
      <c r="FX25" s="12"/>
      <c r="FY25" s="12" t="str">
        <f t="shared" si="24"/>
        <v/>
      </c>
      <c r="FZ25" s="12"/>
      <c r="GA25" s="12"/>
      <c r="GB25" s="12"/>
      <c r="GC25" s="12"/>
      <c r="GD25" s="12"/>
      <c r="GE25" s="12"/>
      <c r="GF25" s="12" t="str">
        <f t="shared" si="25"/>
        <v/>
      </c>
      <c r="GG25" s="12"/>
      <c r="GH25" s="12"/>
      <c r="GI25" s="12"/>
      <c r="GJ25" s="12"/>
      <c r="GK25" s="12"/>
      <c r="GL25" s="12"/>
      <c r="GM25" s="12" t="str">
        <f t="shared" si="26"/>
        <v/>
      </c>
      <c r="GN25" s="12"/>
      <c r="GO25" s="12"/>
      <c r="GP25" s="12"/>
      <c r="GQ25" s="12"/>
      <c r="GR25" s="12"/>
      <c r="GS25" s="12"/>
      <c r="GT25" s="12" t="str">
        <f t="shared" si="27"/>
        <v/>
      </c>
      <c r="GU25" s="12"/>
      <c r="GV25" s="12"/>
      <c r="GW25" s="12"/>
      <c r="GX25" s="12"/>
      <c r="GY25" s="12"/>
      <c r="GZ25" s="12"/>
      <c r="HA25" s="12" t="str">
        <f t="shared" si="28"/>
        <v/>
      </c>
      <c r="HB25" s="12"/>
      <c r="HC25" s="12"/>
      <c r="HD25" s="12"/>
      <c r="HE25" s="12"/>
      <c r="HF25" s="12"/>
      <c r="HG25" s="12"/>
      <c r="HH25" s="12" t="str">
        <f t="shared" si="29"/>
        <v/>
      </c>
      <c r="HI25" s="12"/>
      <c r="HJ25" s="12"/>
      <c r="HK25" s="12"/>
      <c r="HL25" s="12"/>
      <c r="HM25" s="15">
        <f t="shared" si="34"/>
        <v>24675</v>
      </c>
      <c r="HN25" s="15">
        <f t="shared" si="30"/>
        <v>7.8959999999999999</v>
      </c>
      <c r="HO25" s="24">
        <f t="shared" si="31"/>
        <v>98</v>
      </c>
      <c r="HP25" s="24">
        <f t="shared" si="32"/>
        <v>7.84</v>
      </c>
      <c r="HQ25" s="18">
        <f t="shared" si="33"/>
        <v>1.0071428571428571</v>
      </c>
    </row>
    <row r="26" spans="1:225" x14ac:dyDescent="0.25">
      <c r="A26" s="12" t="s">
        <v>54</v>
      </c>
      <c r="B26" s="12" t="s">
        <v>55</v>
      </c>
      <c r="C26" s="3" t="s">
        <v>30</v>
      </c>
      <c r="D26" s="3" t="s">
        <v>31</v>
      </c>
      <c r="E26" s="4">
        <v>2.56</v>
      </c>
      <c r="F26" s="5">
        <v>0.13866666666666702</v>
      </c>
      <c r="G26" s="6">
        <v>33204</v>
      </c>
      <c r="H26" s="5">
        <v>85.00224</v>
      </c>
      <c r="I26" s="37">
        <v>33204</v>
      </c>
      <c r="J26" s="38">
        <v>85.00224</v>
      </c>
      <c r="K26" s="3"/>
      <c r="L26" s="3"/>
      <c r="M26" s="14" t="str">
        <f t="shared" si="0"/>
        <v/>
      </c>
      <c r="N26" s="3"/>
      <c r="O26" s="3"/>
      <c r="P26" s="3"/>
      <c r="Q26" s="3"/>
      <c r="R26" s="5">
        <v>0.13333333333333333</v>
      </c>
      <c r="S26" s="4">
        <v>24</v>
      </c>
      <c r="T26" s="14">
        <f t="shared" si="1"/>
        <v>24</v>
      </c>
      <c r="U26" s="5">
        <v>7.5200000000000003E-2</v>
      </c>
      <c r="V26" s="5"/>
      <c r="W26" s="6">
        <v>1250</v>
      </c>
      <c r="X26" s="5">
        <v>3.2</v>
      </c>
      <c r="Y26" s="5">
        <v>0.13813333333333333</v>
      </c>
      <c r="Z26" s="4">
        <v>24</v>
      </c>
      <c r="AA26" s="14">
        <f t="shared" si="2"/>
        <v>24</v>
      </c>
      <c r="AB26" s="5"/>
      <c r="AC26" s="5">
        <v>7.0699999999999999E-3</v>
      </c>
      <c r="AD26" s="6">
        <v>1295</v>
      </c>
      <c r="AE26" s="5">
        <v>3.3151999999999999</v>
      </c>
      <c r="AF26" s="5">
        <v>0.13109333333333334</v>
      </c>
      <c r="AG26" s="4">
        <v>24</v>
      </c>
      <c r="AH26" s="14">
        <f t="shared" si="3"/>
        <v>24</v>
      </c>
      <c r="AI26" s="5"/>
      <c r="AJ26" s="5">
        <v>7.1910000000000002E-2</v>
      </c>
      <c r="AK26" s="6">
        <v>1229</v>
      </c>
      <c r="AL26" s="5">
        <v>3.1462400000000001</v>
      </c>
      <c r="AM26" s="5">
        <v>0.10997333333333334</v>
      </c>
      <c r="AN26" s="4">
        <v>24</v>
      </c>
      <c r="AO26" s="14">
        <f t="shared" si="4"/>
        <v>24</v>
      </c>
      <c r="AP26" s="5">
        <v>0.10059999999999999</v>
      </c>
      <c r="AQ26" s="5">
        <v>0.27961999999999998</v>
      </c>
      <c r="AR26" s="6">
        <v>1031</v>
      </c>
      <c r="AS26" s="5">
        <v>2.6393599999999999</v>
      </c>
      <c r="AT26" s="5">
        <v>0.13714285714285715</v>
      </c>
      <c r="AU26" s="4">
        <v>14</v>
      </c>
      <c r="AV26" s="14">
        <f t="shared" si="5"/>
        <v>24</v>
      </c>
      <c r="AW26" s="5">
        <v>8.48E-2</v>
      </c>
      <c r="AX26" s="5">
        <v>6.2869999999999995E-2</v>
      </c>
      <c r="AY26" s="6">
        <v>750</v>
      </c>
      <c r="AZ26" s="5">
        <v>1.92</v>
      </c>
      <c r="BA26" s="5">
        <v>9.9899534883720942E-2</v>
      </c>
      <c r="BB26" s="4">
        <v>21.5</v>
      </c>
      <c r="BC26" s="14">
        <f t="shared" si="6"/>
        <v>24</v>
      </c>
      <c r="BD26" s="5">
        <v>8.8999999999999996E-2</v>
      </c>
      <c r="BE26" s="5">
        <v>0.128</v>
      </c>
      <c r="BF26" s="6">
        <v>838.99999999999989</v>
      </c>
      <c r="BG26" s="5">
        <v>2.14784</v>
      </c>
      <c r="BH26" s="5">
        <v>0.10065170731707318</v>
      </c>
      <c r="BI26" s="4">
        <v>20.5</v>
      </c>
      <c r="BJ26" s="14">
        <f t="shared" si="7"/>
        <v>24</v>
      </c>
      <c r="BK26" s="5">
        <v>0.2036</v>
      </c>
      <c r="BL26" s="5">
        <v>0.17013</v>
      </c>
      <c r="BM26" s="6">
        <v>805.99999999999989</v>
      </c>
      <c r="BN26" s="5">
        <v>2.0633599999999999</v>
      </c>
      <c r="BO26" s="5">
        <v>0.13130666666666668</v>
      </c>
      <c r="BP26" s="4">
        <v>24</v>
      </c>
      <c r="BQ26" s="14">
        <f t="shared" si="8"/>
        <v>24</v>
      </c>
      <c r="BR26" s="5"/>
      <c r="BS26" s="5">
        <v>5.577E-2</v>
      </c>
      <c r="BT26" s="6">
        <v>1231</v>
      </c>
      <c r="BU26" s="5">
        <v>3.1513599999999999</v>
      </c>
      <c r="BV26" s="5">
        <v>9.0346666666666672E-2</v>
      </c>
      <c r="BW26" s="4">
        <v>24</v>
      </c>
      <c r="BX26" s="14">
        <f t="shared" si="9"/>
        <v>24</v>
      </c>
      <c r="BY26" s="5"/>
      <c r="BZ26" s="5">
        <v>0.46344000000000002</v>
      </c>
      <c r="CA26" s="6">
        <v>847</v>
      </c>
      <c r="CB26" s="5">
        <v>2.16832</v>
      </c>
      <c r="CC26" s="5">
        <v>0.12618666666666667</v>
      </c>
      <c r="CD26" s="4">
        <v>24</v>
      </c>
      <c r="CE26" s="14">
        <f t="shared" si="10"/>
        <v>24</v>
      </c>
      <c r="CF26" s="5"/>
      <c r="CG26" s="5">
        <v>0.10602</v>
      </c>
      <c r="CH26" s="6">
        <v>1183</v>
      </c>
      <c r="CI26" s="5">
        <v>3.0284800000000001</v>
      </c>
      <c r="CJ26" s="5">
        <v>0.12416000000000001</v>
      </c>
      <c r="CK26" s="4">
        <v>24</v>
      </c>
      <c r="CL26" s="14">
        <f t="shared" si="11"/>
        <v>24</v>
      </c>
      <c r="CM26" s="5"/>
      <c r="CN26" s="5">
        <v>4.9709999999999997E-2</v>
      </c>
      <c r="CO26" s="6">
        <v>1164</v>
      </c>
      <c r="CP26" s="5">
        <v>2.9798399999999998</v>
      </c>
      <c r="CQ26" s="5">
        <v>0.28063135135135137</v>
      </c>
      <c r="CR26" s="4">
        <v>18.5</v>
      </c>
      <c r="CS26" s="14">
        <f t="shared" si="12"/>
        <v>24</v>
      </c>
      <c r="CT26" s="5">
        <v>0.1598</v>
      </c>
      <c r="CU26" s="5">
        <v>0.20380000000000001</v>
      </c>
      <c r="CV26" s="6">
        <v>2027.9999999999998</v>
      </c>
      <c r="CW26" s="5">
        <v>5.1916799999999999</v>
      </c>
      <c r="CX26" s="5">
        <v>0.12655304347826088</v>
      </c>
      <c r="CY26" s="4">
        <v>23</v>
      </c>
      <c r="CZ26" s="14">
        <f t="shared" si="13"/>
        <v>24</v>
      </c>
      <c r="DA26" s="5">
        <v>4.6600000000000003E-2</v>
      </c>
      <c r="DB26" s="5">
        <v>1.7510000000000001E-2</v>
      </c>
      <c r="DC26" s="6">
        <v>1137</v>
      </c>
      <c r="DD26" s="5">
        <v>2.91072</v>
      </c>
      <c r="DE26" s="5">
        <v>0.12501333333333334</v>
      </c>
      <c r="DF26" s="4">
        <v>24</v>
      </c>
      <c r="DG26" s="14">
        <f t="shared" si="14"/>
        <v>24</v>
      </c>
      <c r="DH26" s="5"/>
      <c r="DI26" s="5">
        <v>0.14349999999999999</v>
      </c>
      <c r="DJ26" s="6">
        <v>1172</v>
      </c>
      <c r="DK26" s="5">
        <v>3.0003199999999999</v>
      </c>
      <c r="DL26" s="5">
        <v>0.12981333333333334</v>
      </c>
      <c r="DM26" s="4">
        <v>24</v>
      </c>
      <c r="DN26" s="14">
        <f t="shared" si="15"/>
        <v>24</v>
      </c>
      <c r="DO26" s="5"/>
      <c r="DP26" s="5">
        <v>4.5870000000000001E-2</v>
      </c>
      <c r="DQ26" s="6">
        <v>1217</v>
      </c>
      <c r="DR26" s="5">
        <v>3.1155200000000001</v>
      </c>
      <c r="DS26" s="5">
        <v>0.12661333333333333</v>
      </c>
      <c r="DT26" s="4">
        <v>24</v>
      </c>
      <c r="DU26" s="14">
        <f t="shared" si="16"/>
        <v>24</v>
      </c>
      <c r="DV26" s="5"/>
      <c r="DW26" s="5">
        <v>7.2400000000000006E-2</v>
      </c>
      <c r="DX26" s="6">
        <v>1187</v>
      </c>
      <c r="DY26" s="5">
        <v>3.0387200000000001</v>
      </c>
      <c r="DZ26" s="5">
        <v>0.12021333333333334</v>
      </c>
      <c r="EA26" s="4">
        <v>24</v>
      </c>
      <c r="EB26" s="14">
        <f t="shared" si="17"/>
        <v>24</v>
      </c>
      <c r="EC26" s="5">
        <v>8.4400000000000003E-2</v>
      </c>
      <c r="ED26" s="5">
        <v>6.9040000000000004E-2</v>
      </c>
      <c r="EE26" s="6">
        <v>1127</v>
      </c>
      <c r="EF26" s="5">
        <v>2.8851200000000001</v>
      </c>
      <c r="EG26" s="5">
        <v>0.13439999999999999</v>
      </c>
      <c r="EH26" s="4">
        <v>24</v>
      </c>
      <c r="EI26" s="14">
        <f t="shared" si="18"/>
        <v>24</v>
      </c>
      <c r="EJ26" s="5"/>
      <c r="EK26" s="5">
        <v>3.5580000000000001E-2</v>
      </c>
      <c r="EL26" s="6">
        <v>1260</v>
      </c>
      <c r="EM26" s="5">
        <v>3.2256</v>
      </c>
      <c r="EN26" s="5">
        <v>0.13120000000000001</v>
      </c>
      <c r="EO26" s="4">
        <v>24</v>
      </c>
      <c r="EP26" s="14">
        <f t="shared" si="19"/>
        <v>24</v>
      </c>
      <c r="EQ26" s="5"/>
      <c r="ER26" s="5">
        <v>9.2200000000000004E-2</v>
      </c>
      <c r="ES26" s="6">
        <v>1230</v>
      </c>
      <c r="ET26" s="5">
        <v>3.1488</v>
      </c>
      <c r="EU26" s="5">
        <v>0.12373333333333335</v>
      </c>
      <c r="EV26" s="4">
        <v>24</v>
      </c>
      <c r="EW26" s="14">
        <f t="shared" si="20"/>
        <v>24</v>
      </c>
      <c r="EX26" s="5">
        <v>8.2799999999999999E-2</v>
      </c>
      <c r="EY26" s="5">
        <v>9.7100000000000006E-2</v>
      </c>
      <c r="EZ26" s="6">
        <v>1160</v>
      </c>
      <c r="FA26" s="5">
        <v>2.9695999999999998</v>
      </c>
      <c r="FB26" s="5">
        <v>0.10986666666666667</v>
      </c>
      <c r="FC26" s="4">
        <v>24</v>
      </c>
      <c r="FD26" s="14">
        <f t="shared" si="21"/>
        <v>24</v>
      </c>
      <c r="FE26" s="5">
        <v>0.1242</v>
      </c>
      <c r="FF26" s="5">
        <v>0.10655000000000001</v>
      </c>
      <c r="FG26" s="6">
        <v>1030</v>
      </c>
      <c r="FH26" s="5">
        <v>2.6368</v>
      </c>
      <c r="FI26" s="5">
        <v>0.13439999999999999</v>
      </c>
      <c r="FJ26" s="4">
        <v>24</v>
      </c>
      <c r="FK26" s="14">
        <f t="shared" si="22"/>
        <v>24</v>
      </c>
      <c r="FL26" s="5"/>
      <c r="FM26" s="5">
        <v>9.7629999999999995E-2</v>
      </c>
      <c r="FN26" s="6">
        <v>1260</v>
      </c>
      <c r="FO26" s="5">
        <v>3.2256</v>
      </c>
      <c r="FP26" s="5">
        <v>0.1370666666666667</v>
      </c>
      <c r="FQ26" s="4">
        <v>24</v>
      </c>
      <c r="FR26" s="14">
        <f t="shared" si="23"/>
        <v>24</v>
      </c>
      <c r="FS26" s="5"/>
      <c r="FT26" s="5">
        <v>7.5799999999999999E-3</v>
      </c>
      <c r="FU26" s="6">
        <v>1285</v>
      </c>
      <c r="FV26" s="5">
        <v>3.2896000000000001</v>
      </c>
      <c r="FW26" s="5">
        <v>0.13845333333333334</v>
      </c>
      <c r="FX26" s="4">
        <v>24</v>
      </c>
      <c r="FY26" s="14">
        <f t="shared" si="24"/>
        <v>24</v>
      </c>
      <c r="FZ26" s="5"/>
      <c r="GA26" s="5">
        <v>4.7030000000000002E-2</v>
      </c>
      <c r="GB26" s="6">
        <v>1298</v>
      </c>
      <c r="GC26" s="5">
        <v>3.3228800000000001</v>
      </c>
      <c r="GD26" s="5">
        <v>0.1347584</v>
      </c>
      <c r="GE26" s="4">
        <v>18.75</v>
      </c>
      <c r="GF26" s="14">
        <f t="shared" si="25"/>
        <v>24</v>
      </c>
      <c r="GG26" s="5">
        <v>5.3600000000000002E-2</v>
      </c>
      <c r="GH26" s="5">
        <v>4.9200000000000001E-2</v>
      </c>
      <c r="GI26" s="6">
        <v>987</v>
      </c>
      <c r="GJ26" s="5">
        <v>2.5267200000000001</v>
      </c>
      <c r="GK26" s="5">
        <v>0.1216</v>
      </c>
      <c r="GL26" s="4">
        <v>24</v>
      </c>
      <c r="GM26" s="14">
        <f t="shared" si="26"/>
        <v>24</v>
      </c>
      <c r="GN26" s="5"/>
      <c r="GO26" s="5">
        <v>0.14749999999999999</v>
      </c>
      <c r="GP26" s="6">
        <v>1140</v>
      </c>
      <c r="GQ26" s="5">
        <v>2.9184000000000001</v>
      </c>
      <c r="GR26" s="5">
        <v>0.11991578947368421</v>
      </c>
      <c r="GS26" s="4">
        <v>9.5</v>
      </c>
      <c r="GT26" s="14">
        <f t="shared" si="27"/>
        <v>24</v>
      </c>
      <c r="GU26" s="5">
        <v>0.127</v>
      </c>
      <c r="GV26" s="5">
        <v>4.2000000000000003E-2</v>
      </c>
      <c r="GW26" s="6">
        <v>445.00000000000006</v>
      </c>
      <c r="GX26" s="5">
        <v>1.1392</v>
      </c>
      <c r="GY26" s="5">
        <v>0.12446476190476191</v>
      </c>
      <c r="GZ26" s="4">
        <v>21</v>
      </c>
      <c r="HA26" s="14">
        <f t="shared" si="28"/>
        <v>24</v>
      </c>
      <c r="HB26" s="5">
        <v>0.1532</v>
      </c>
      <c r="HC26" s="5">
        <v>6.0199999999999997E-2</v>
      </c>
      <c r="HD26" s="6">
        <v>1021</v>
      </c>
      <c r="HE26" s="5">
        <v>2.6137600000000001</v>
      </c>
      <c r="HF26" s="5">
        <v>0.12759999999999999</v>
      </c>
      <c r="HG26" s="4">
        <v>32</v>
      </c>
      <c r="HH26" s="14">
        <f t="shared" si="29"/>
        <v>32</v>
      </c>
      <c r="HI26" s="5">
        <v>3.5200000000000002E-2</v>
      </c>
      <c r="HJ26" s="5">
        <v>4.7789999999999999E-2</v>
      </c>
      <c r="HK26" s="6">
        <v>1594.9999999999998</v>
      </c>
      <c r="HL26" s="5">
        <v>4.0831999999999997</v>
      </c>
      <c r="HM26" s="16">
        <f t="shared" si="34"/>
        <v>33204</v>
      </c>
      <c r="HN26" s="16">
        <f t="shared" si="30"/>
        <v>85.00224</v>
      </c>
      <c r="HO26" s="30">
        <f t="shared" si="31"/>
        <v>658.75</v>
      </c>
      <c r="HP26" s="30">
        <f t="shared" si="32"/>
        <v>91.346666666666906</v>
      </c>
      <c r="HQ26" s="19">
        <f t="shared" si="33"/>
        <v>0.93054561377900791</v>
      </c>
    </row>
    <row r="27" spans="1:225" x14ac:dyDescent="0.25">
      <c r="A27" s="33" t="s">
        <v>56</v>
      </c>
      <c r="B27" s="33" t="s">
        <v>57</v>
      </c>
      <c r="C27" s="12" t="s">
        <v>58</v>
      </c>
      <c r="D27" s="12" t="s">
        <v>59</v>
      </c>
      <c r="E27" s="1">
        <v>8.86</v>
      </c>
      <c r="F27" s="38">
        <v>0.31009999999999999</v>
      </c>
      <c r="G27" s="37">
        <v>13120</v>
      </c>
      <c r="H27" s="38">
        <v>116.2432</v>
      </c>
      <c r="I27" s="41">
        <v>13212</v>
      </c>
      <c r="J27" s="42">
        <v>117.4254</v>
      </c>
      <c r="K27" s="12"/>
      <c r="L27" s="12"/>
      <c r="M27" s="12" t="str">
        <f t="shared" si="0"/>
        <v/>
      </c>
      <c r="N27" s="12"/>
      <c r="O27" s="12"/>
      <c r="P27" s="12"/>
      <c r="Q27" s="12"/>
      <c r="R27" s="2">
        <v>0.19307416666666669</v>
      </c>
      <c r="S27" s="1">
        <v>24</v>
      </c>
      <c r="T27" s="12">
        <f t="shared" si="1"/>
        <v>24</v>
      </c>
      <c r="U27" s="38"/>
      <c r="V27" s="38"/>
      <c r="W27" s="37">
        <v>523</v>
      </c>
      <c r="X27" s="38">
        <v>4.6337799999999998</v>
      </c>
      <c r="Y27" s="2">
        <v>0.18199916666666666</v>
      </c>
      <c r="Z27" s="1">
        <v>24</v>
      </c>
      <c r="AA27" s="12">
        <f t="shared" si="2"/>
        <v>24</v>
      </c>
      <c r="AB27" s="38"/>
      <c r="AC27" s="38">
        <v>0.15462000000000001</v>
      </c>
      <c r="AD27" s="37">
        <v>493.00000000000006</v>
      </c>
      <c r="AE27" s="38">
        <v>4.3679800000000002</v>
      </c>
      <c r="AF27" s="2">
        <v>0.19898083333333336</v>
      </c>
      <c r="AG27" s="1">
        <v>24</v>
      </c>
      <c r="AH27" s="12">
        <f t="shared" si="3"/>
        <v>24</v>
      </c>
      <c r="AI27" s="38"/>
      <c r="AJ27" s="38">
        <v>9.0660000000000004E-2</v>
      </c>
      <c r="AK27" s="37">
        <v>539</v>
      </c>
      <c r="AL27" s="38">
        <v>4.7755400000000003</v>
      </c>
      <c r="AM27" s="2">
        <v>0.20599500000000001</v>
      </c>
      <c r="AN27" s="1">
        <v>24</v>
      </c>
      <c r="AO27" s="12">
        <f t="shared" si="4"/>
        <v>24</v>
      </c>
      <c r="AP27" s="38"/>
      <c r="AQ27" s="38">
        <v>2.6929999999999999E-2</v>
      </c>
      <c r="AR27" s="37">
        <v>558</v>
      </c>
      <c r="AS27" s="38">
        <v>4.9438800000000001</v>
      </c>
      <c r="AT27" s="2">
        <v>0.18864416666666667</v>
      </c>
      <c r="AU27" s="1">
        <v>24</v>
      </c>
      <c r="AV27" s="12">
        <f t="shared" si="5"/>
        <v>24</v>
      </c>
      <c r="AW27" s="38"/>
      <c r="AX27" s="38">
        <v>0.26490999999999998</v>
      </c>
      <c r="AY27" s="37">
        <v>511</v>
      </c>
      <c r="AZ27" s="38">
        <v>4.5274599999999996</v>
      </c>
      <c r="BA27" s="2">
        <v>0.17513953488372094</v>
      </c>
      <c r="BB27" s="1">
        <v>21.5</v>
      </c>
      <c r="BC27" s="12">
        <f t="shared" si="6"/>
        <v>24</v>
      </c>
      <c r="BD27" s="38">
        <v>0.26519999999999999</v>
      </c>
      <c r="BE27" s="38"/>
      <c r="BF27" s="37">
        <v>425</v>
      </c>
      <c r="BG27" s="38">
        <v>3.7654999999999998</v>
      </c>
      <c r="BH27" s="2">
        <v>0.18458333333333335</v>
      </c>
      <c r="BI27" s="1">
        <v>24</v>
      </c>
      <c r="BJ27" s="12">
        <f t="shared" si="7"/>
        <v>24</v>
      </c>
      <c r="BK27" s="38"/>
      <c r="BL27" s="38">
        <v>0.22339999999999999</v>
      </c>
      <c r="BM27" s="37">
        <v>499.99999999999994</v>
      </c>
      <c r="BN27" s="38">
        <v>4.43</v>
      </c>
      <c r="BO27" s="2">
        <v>0.198464</v>
      </c>
      <c r="BP27" s="1">
        <v>20</v>
      </c>
      <c r="BQ27" s="12">
        <f t="shared" si="8"/>
        <v>24</v>
      </c>
      <c r="BR27" s="38"/>
      <c r="BS27" s="38"/>
      <c r="BT27" s="37">
        <v>448</v>
      </c>
      <c r="BU27" s="38">
        <v>3.9692799999999999</v>
      </c>
      <c r="BV27" s="2">
        <v>0.19676583333333333</v>
      </c>
      <c r="BW27" s="1">
        <v>24</v>
      </c>
      <c r="BX27" s="12">
        <f t="shared" si="9"/>
        <v>24</v>
      </c>
      <c r="BY27" s="38"/>
      <c r="BZ27" s="38">
        <v>2.9989999999999999E-2</v>
      </c>
      <c r="CA27" s="37">
        <v>533</v>
      </c>
      <c r="CB27" s="38">
        <v>4.7223800000000002</v>
      </c>
      <c r="CC27" s="2">
        <v>0.20045750000000001</v>
      </c>
      <c r="CD27" s="1">
        <v>24</v>
      </c>
      <c r="CE27" s="12">
        <f t="shared" si="10"/>
        <v>24</v>
      </c>
      <c r="CF27" s="38"/>
      <c r="CG27" s="38">
        <v>3.0839999999999999E-2</v>
      </c>
      <c r="CH27" s="37">
        <v>543</v>
      </c>
      <c r="CI27" s="38">
        <v>4.8109799999999998</v>
      </c>
      <c r="CJ27" s="2">
        <v>0.197135</v>
      </c>
      <c r="CK27" s="1">
        <v>24</v>
      </c>
      <c r="CL27" s="12">
        <f t="shared" si="11"/>
        <v>24</v>
      </c>
      <c r="CM27" s="38"/>
      <c r="CN27" s="38">
        <v>5.8819999999999997E-2</v>
      </c>
      <c r="CO27" s="37">
        <v>534</v>
      </c>
      <c r="CP27" s="38">
        <v>4.7312399999999997</v>
      </c>
      <c r="CQ27" s="2">
        <v>0.2048875</v>
      </c>
      <c r="CR27" s="1">
        <v>24</v>
      </c>
      <c r="CS27" s="12">
        <f t="shared" si="12"/>
        <v>24</v>
      </c>
      <c r="CT27" s="38"/>
      <c r="CU27" s="38"/>
      <c r="CV27" s="37">
        <v>555</v>
      </c>
      <c r="CW27" s="38">
        <v>4.9173</v>
      </c>
      <c r="CX27" s="2">
        <v>0.17629128205128203</v>
      </c>
      <c r="CY27" s="1">
        <v>19.5</v>
      </c>
      <c r="CZ27" s="12">
        <f t="shared" si="13"/>
        <v>24</v>
      </c>
      <c r="DA27" s="38">
        <v>0.20419999999999999</v>
      </c>
      <c r="DB27" s="38"/>
      <c r="DC27" s="37">
        <v>387.99999999999994</v>
      </c>
      <c r="DD27" s="38">
        <v>3.4376799999999998</v>
      </c>
      <c r="DE27" s="2">
        <v>0.17978416666666666</v>
      </c>
      <c r="DF27" s="1">
        <v>24</v>
      </c>
      <c r="DG27" s="12">
        <f t="shared" si="14"/>
        <v>24</v>
      </c>
      <c r="DH27" s="38"/>
      <c r="DI27" s="38">
        <v>8.3599999999999994E-3</v>
      </c>
      <c r="DJ27" s="37">
        <v>487</v>
      </c>
      <c r="DK27" s="38">
        <v>4.3148200000000001</v>
      </c>
      <c r="DL27" s="2">
        <v>0.19676583333333333</v>
      </c>
      <c r="DM27" s="1">
        <v>24</v>
      </c>
      <c r="DN27" s="12">
        <f t="shared" si="15"/>
        <v>24</v>
      </c>
      <c r="DO27" s="38"/>
      <c r="DP27" s="38">
        <v>3.2199999999999999E-2</v>
      </c>
      <c r="DQ27" s="37">
        <v>533</v>
      </c>
      <c r="DR27" s="38">
        <v>4.7223800000000002</v>
      </c>
      <c r="DS27" s="2">
        <v>0.20045750000000001</v>
      </c>
      <c r="DT27" s="1">
        <v>24</v>
      </c>
      <c r="DU27" s="12">
        <f t="shared" si="16"/>
        <v>24</v>
      </c>
      <c r="DV27" s="38"/>
      <c r="DW27" s="38"/>
      <c r="DX27" s="37">
        <v>543</v>
      </c>
      <c r="DY27" s="38">
        <v>4.8109799999999998</v>
      </c>
      <c r="DZ27" s="2">
        <v>0.20008833333333334</v>
      </c>
      <c r="EA27" s="1">
        <v>24</v>
      </c>
      <c r="EB27" s="12">
        <f t="shared" si="17"/>
        <v>24</v>
      </c>
      <c r="EC27" s="38"/>
      <c r="ED27" s="38"/>
      <c r="EE27" s="37">
        <v>542</v>
      </c>
      <c r="EF27" s="38">
        <v>4.8021200000000004</v>
      </c>
      <c r="EG27" s="2">
        <v>0.197135</v>
      </c>
      <c r="EH27" s="1">
        <v>24</v>
      </c>
      <c r="EI27" s="12">
        <f t="shared" si="18"/>
        <v>24</v>
      </c>
      <c r="EJ27" s="38"/>
      <c r="EK27" s="38"/>
      <c r="EL27" s="37">
        <v>534</v>
      </c>
      <c r="EM27" s="38">
        <v>4.7312399999999997</v>
      </c>
      <c r="EN27" s="2">
        <v>0.19528916666666668</v>
      </c>
      <c r="EO27" s="1">
        <v>24</v>
      </c>
      <c r="EP27" s="12">
        <f t="shared" si="19"/>
        <v>24</v>
      </c>
      <c r="EQ27" s="38"/>
      <c r="ER27" s="38">
        <v>3.0200000000000001E-2</v>
      </c>
      <c r="ES27" s="37">
        <v>529</v>
      </c>
      <c r="ET27" s="38">
        <v>4.6869399999999999</v>
      </c>
      <c r="EU27" s="2">
        <v>0.17635619047619047</v>
      </c>
      <c r="EV27" s="1">
        <v>21</v>
      </c>
      <c r="EW27" s="12">
        <f t="shared" si="20"/>
        <v>24</v>
      </c>
      <c r="EX27" s="38"/>
      <c r="EY27" s="38">
        <v>0.16958999999999999</v>
      </c>
      <c r="EZ27" s="37">
        <v>418</v>
      </c>
      <c r="FA27" s="38">
        <v>3.7034799999999999</v>
      </c>
      <c r="FB27" s="2">
        <v>0.17387749999999999</v>
      </c>
      <c r="FC27" s="1">
        <v>24</v>
      </c>
      <c r="FD27" s="12">
        <f t="shared" si="21"/>
        <v>24</v>
      </c>
      <c r="FE27" s="38"/>
      <c r="FF27" s="38">
        <v>1.6760000000000001E-2</v>
      </c>
      <c r="FG27" s="37">
        <v>471</v>
      </c>
      <c r="FH27" s="38">
        <v>4.1730600000000004</v>
      </c>
      <c r="FI27" s="2">
        <v>0.17756916666666669</v>
      </c>
      <c r="FJ27" s="1">
        <v>24</v>
      </c>
      <c r="FK27" s="12">
        <f t="shared" si="22"/>
        <v>24</v>
      </c>
      <c r="FL27" s="38">
        <v>0.2626</v>
      </c>
      <c r="FM27" s="38">
        <v>8.2199999999999995E-2</v>
      </c>
      <c r="FN27" s="37">
        <v>481</v>
      </c>
      <c r="FO27" s="38">
        <v>4.26166</v>
      </c>
      <c r="FP27" s="2">
        <v>0.1915975</v>
      </c>
      <c r="FQ27" s="1">
        <v>24</v>
      </c>
      <c r="FR27" s="12">
        <f t="shared" si="23"/>
        <v>24</v>
      </c>
      <c r="FS27" s="38"/>
      <c r="FT27" s="38">
        <v>0.1076</v>
      </c>
      <c r="FU27" s="37">
        <v>519</v>
      </c>
      <c r="FV27" s="38">
        <v>4.5983400000000003</v>
      </c>
      <c r="FW27" s="2">
        <v>0.1805225</v>
      </c>
      <c r="FX27" s="1">
        <v>24</v>
      </c>
      <c r="FY27" s="12">
        <f t="shared" si="24"/>
        <v>24</v>
      </c>
      <c r="FZ27" s="38"/>
      <c r="GA27" s="38">
        <v>1.7430000000000001E-2</v>
      </c>
      <c r="GB27" s="37">
        <v>489</v>
      </c>
      <c r="GC27" s="38">
        <v>4.3325399999999998</v>
      </c>
      <c r="GD27" s="2">
        <v>0.19676583333333333</v>
      </c>
      <c r="GE27" s="1">
        <v>24</v>
      </c>
      <c r="GF27" s="12">
        <f t="shared" si="25"/>
        <v>24</v>
      </c>
      <c r="GG27" s="38">
        <v>0.1234</v>
      </c>
      <c r="GH27" s="38">
        <v>1.1480000000000001E-2</v>
      </c>
      <c r="GI27" s="37">
        <v>533</v>
      </c>
      <c r="GJ27" s="38">
        <v>4.7223800000000002</v>
      </c>
      <c r="GK27" s="2">
        <v>0.15504999999999999</v>
      </c>
      <c r="GL27" s="1">
        <v>14</v>
      </c>
      <c r="GM27" s="12">
        <f t="shared" si="26"/>
        <v>24</v>
      </c>
      <c r="GN27" s="38">
        <v>0.51700000000000002</v>
      </c>
      <c r="GO27" s="38">
        <v>0.1042</v>
      </c>
      <c r="GP27" s="37">
        <v>245</v>
      </c>
      <c r="GQ27" s="38">
        <v>2.1707000000000001</v>
      </c>
      <c r="GR27" s="2">
        <v>5.3159999999999999E-2</v>
      </c>
      <c r="GS27" s="1">
        <v>2</v>
      </c>
      <c r="GT27" s="12">
        <f t="shared" si="27"/>
        <v>24</v>
      </c>
      <c r="GU27" s="38">
        <v>0.66720000000000002</v>
      </c>
      <c r="GV27" s="38"/>
      <c r="GW27" s="37">
        <v>12</v>
      </c>
      <c r="GX27" s="38">
        <v>0.10632</v>
      </c>
      <c r="GY27" s="2">
        <v>9.8303809523809529E-2</v>
      </c>
      <c r="GZ27" s="1">
        <v>21</v>
      </c>
      <c r="HA27" s="12">
        <f t="shared" si="28"/>
        <v>24</v>
      </c>
      <c r="HB27" s="38">
        <v>0.74433000000000005</v>
      </c>
      <c r="HC27" s="38">
        <v>0.29530000000000001</v>
      </c>
      <c r="HD27" s="37">
        <v>233</v>
      </c>
      <c r="HE27" s="38">
        <v>2.0643799999999999</v>
      </c>
      <c r="HF27" s="2">
        <v>1.772E-2</v>
      </c>
      <c r="HG27" s="1">
        <v>0.5</v>
      </c>
      <c r="HH27" s="12">
        <f t="shared" si="29"/>
        <v>32</v>
      </c>
      <c r="HI27" s="38">
        <v>0.23211999999999999</v>
      </c>
      <c r="HJ27" s="38"/>
      <c r="HK27" s="37">
        <v>1</v>
      </c>
      <c r="HL27" s="38">
        <v>8.8599999999999998E-3</v>
      </c>
      <c r="HM27" s="15">
        <f t="shared" si="34"/>
        <v>13120</v>
      </c>
      <c r="HN27" s="15">
        <f t="shared" si="30"/>
        <v>116.24320000000002</v>
      </c>
      <c r="HO27" s="24">
        <f t="shared" si="31"/>
        <v>623.5</v>
      </c>
      <c r="HP27" s="24">
        <f t="shared" si="32"/>
        <v>193.34735000000001</v>
      </c>
      <c r="HQ27" s="18">
        <f t="shared" si="33"/>
        <v>0.60121434299461574</v>
      </c>
    </row>
    <row r="28" spans="1:225" x14ac:dyDescent="0.25">
      <c r="A28" s="33" t="s">
        <v>56</v>
      </c>
      <c r="B28" s="33" t="s">
        <v>57</v>
      </c>
      <c r="C28" s="3" t="s">
        <v>405</v>
      </c>
      <c r="D28" s="3" t="s">
        <v>406</v>
      </c>
      <c r="E28" s="4">
        <v>12.85</v>
      </c>
      <c r="F28" s="5">
        <v>0.31009999999999999</v>
      </c>
      <c r="G28" s="6">
        <v>92</v>
      </c>
      <c r="H28" s="5">
        <v>1.1822000000000001</v>
      </c>
      <c r="I28" s="41"/>
      <c r="J28" s="42"/>
      <c r="K28" s="3"/>
      <c r="L28" s="3"/>
      <c r="M28" s="14" t="str">
        <f t="shared" si="0"/>
        <v/>
      </c>
      <c r="N28" s="3"/>
      <c r="O28" s="3"/>
      <c r="P28" s="3"/>
      <c r="Q28" s="3"/>
      <c r="R28" s="3"/>
      <c r="S28" s="3"/>
      <c r="T28" s="14" t="str">
        <f t="shared" si="1"/>
        <v/>
      </c>
      <c r="U28" s="3"/>
      <c r="V28" s="3"/>
      <c r="W28" s="3"/>
      <c r="X28" s="3"/>
      <c r="Y28" s="3"/>
      <c r="Z28" s="3"/>
      <c r="AA28" s="14" t="str">
        <f t="shared" si="2"/>
        <v/>
      </c>
      <c r="AB28" s="3"/>
      <c r="AC28" s="3"/>
      <c r="AD28" s="3"/>
      <c r="AE28" s="3"/>
      <c r="AF28" s="3"/>
      <c r="AG28" s="3"/>
      <c r="AH28" s="14" t="str">
        <f t="shared" si="3"/>
        <v/>
      </c>
      <c r="AI28" s="3"/>
      <c r="AJ28" s="3"/>
      <c r="AK28" s="3"/>
      <c r="AL28" s="3"/>
      <c r="AM28" s="3"/>
      <c r="AN28" s="3"/>
      <c r="AO28" s="14" t="str">
        <f t="shared" si="4"/>
        <v/>
      </c>
      <c r="AP28" s="3"/>
      <c r="AQ28" s="3"/>
      <c r="AR28" s="3"/>
      <c r="AS28" s="3"/>
      <c r="AT28" s="3"/>
      <c r="AU28" s="3"/>
      <c r="AV28" s="14" t="str">
        <f t="shared" si="5"/>
        <v/>
      </c>
      <c r="AW28" s="3"/>
      <c r="AX28" s="3"/>
      <c r="AY28" s="3"/>
      <c r="AZ28" s="3"/>
      <c r="BA28" s="3"/>
      <c r="BB28" s="3"/>
      <c r="BC28" s="14" t="str">
        <f t="shared" si="6"/>
        <v/>
      </c>
      <c r="BD28" s="3"/>
      <c r="BE28" s="3"/>
      <c r="BF28" s="3"/>
      <c r="BG28" s="3"/>
      <c r="BH28" s="3"/>
      <c r="BI28" s="3"/>
      <c r="BJ28" s="14" t="str">
        <f t="shared" si="7"/>
        <v/>
      </c>
      <c r="BK28" s="3"/>
      <c r="BL28" s="3"/>
      <c r="BM28" s="3"/>
      <c r="BN28" s="3"/>
      <c r="BO28" s="3"/>
      <c r="BP28" s="3"/>
      <c r="BQ28" s="14" t="str">
        <f t="shared" si="8"/>
        <v/>
      </c>
      <c r="BR28" s="3"/>
      <c r="BS28" s="3"/>
      <c r="BT28" s="3"/>
      <c r="BU28" s="3"/>
      <c r="BV28" s="3"/>
      <c r="BW28" s="3"/>
      <c r="BX28" s="14" t="str">
        <f t="shared" si="9"/>
        <v/>
      </c>
      <c r="BY28" s="3"/>
      <c r="BZ28" s="3"/>
      <c r="CA28" s="3"/>
      <c r="CB28" s="3"/>
      <c r="CC28" s="3"/>
      <c r="CD28" s="3"/>
      <c r="CE28" s="14" t="str">
        <f t="shared" si="10"/>
        <v/>
      </c>
      <c r="CF28" s="3"/>
      <c r="CG28" s="3"/>
      <c r="CH28" s="3"/>
      <c r="CI28" s="3"/>
      <c r="CJ28" s="3"/>
      <c r="CK28" s="3"/>
      <c r="CL28" s="14" t="str">
        <f t="shared" si="11"/>
        <v/>
      </c>
      <c r="CM28" s="3"/>
      <c r="CN28" s="3"/>
      <c r="CO28" s="3"/>
      <c r="CP28" s="3"/>
      <c r="CQ28" s="3"/>
      <c r="CR28" s="3"/>
      <c r="CS28" s="14" t="str">
        <f t="shared" si="12"/>
        <v/>
      </c>
      <c r="CT28" s="3"/>
      <c r="CU28" s="3"/>
      <c r="CV28" s="3"/>
      <c r="CW28" s="3"/>
      <c r="CX28" s="5">
        <v>0.16888571428571428</v>
      </c>
      <c r="CY28" s="4">
        <v>3.5</v>
      </c>
      <c r="CZ28" s="14">
        <f t="shared" si="13"/>
        <v>24</v>
      </c>
      <c r="DA28" s="5"/>
      <c r="DB28" s="5">
        <v>2.477E-2</v>
      </c>
      <c r="DC28" s="6">
        <v>46</v>
      </c>
      <c r="DD28" s="5">
        <v>0.59109999999999996</v>
      </c>
      <c r="DE28" s="5">
        <v>0.29554999999999998</v>
      </c>
      <c r="DF28" s="4">
        <v>2</v>
      </c>
      <c r="DG28" s="14">
        <f t="shared" si="14"/>
        <v>24</v>
      </c>
      <c r="DH28" s="5"/>
      <c r="DI28" s="5"/>
      <c r="DJ28" s="6">
        <v>46</v>
      </c>
      <c r="DK28" s="5">
        <v>0.59109999999999996</v>
      </c>
      <c r="DL28" s="3"/>
      <c r="DM28" s="3"/>
      <c r="DN28" s="14" t="str">
        <f t="shared" si="15"/>
        <v/>
      </c>
      <c r="DO28" s="3"/>
      <c r="DP28" s="3"/>
      <c r="DQ28" s="3"/>
      <c r="DR28" s="3"/>
      <c r="DS28" s="3"/>
      <c r="DT28" s="3"/>
      <c r="DU28" s="14" t="str">
        <f t="shared" si="16"/>
        <v/>
      </c>
      <c r="DV28" s="3"/>
      <c r="DW28" s="3"/>
      <c r="DX28" s="3"/>
      <c r="DY28" s="3"/>
      <c r="DZ28" s="3"/>
      <c r="EA28" s="3"/>
      <c r="EB28" s="14" t="str">
        <f t="shared" si="17"/>
        <v/>
      </c>
      <c r="EC28" s="3"/>
      <c r="ED28" s="3"/>
      <c r="EE28" s="3"/>
      <c r="EF28" s="3"/>
      <c r="EG28" s="3"/>
      <c r="EH28" s="3"/>
      <c r="EI28" s="14" t="str">
        <f t="shared" si="18"/>
        <v/>
      </c>
      <c r="EJ28" s="3"/>
      <c r="EK28" s="3"/>
      <c r="EL28" s="3"/>
      <c r="EM28" s="3"/>
      <c r="EN28" s="3"/>
      <c r="EO28" s="3"/>
      <c r="EP28" s="14" t="str">
        <f t="shared" si="19"/>
        <v/>
      </c>
      <c r="EQ28" s="3"/>
      <c r="ER28" s="3"/>
      <c r="ES28" s="3"/>
      <c r="ET28" s="3"/>
      <c r="EU28" s="3"/>
      <c r="EV28" s="3"/>
      <c r="EW28" s="14" t="str">
        <f t="shared" si="20"/>
        <v/>
      </c>
      <c r="EX28" s="3"/>
      <c r="EY28" s="3"/>
      <c r="EZ28" s="3"/>
      <c r="FA28" s="3"/>
      <c r="FB28" s="3"/>
      <c r="FC28" s="3"/>
      <c r="FD28" s="14" t="str">
        <f t="shared" si="21"/>
        <v/>
      </c>
      <c r="FE28" s="3"/>
      <c r="FF28" s="3"/>
      <c r="FG28" s="3"/>
      <c r="FH28" s="3"/>
      <c r="FI28" s="3"/>
      <c r="FJ28" s="3"/>
      <c r="FK28" s="14" t="str">
        <f t="shared" si="22"/>
        <v/>
      </c>
      <c r="FL28" s="3"/>
      <c r="FM28" s="3"/>
      <c r="FN28" s="3"/>
      <c r="FO28" s="3"/>
      <c r="FP28" s="3"/>
      <c r="FQ28" s="3"/>
      <c r="FR28" s="14" t="str">
        <f t="shared" si="23"/>
        <v/>
      </c>
      <c r="FS28" s="3"/>
      <c r="FT28" s="3"/>
      <c r="FU28" s="3"/>
      <c r="FV28" s="3"/>
      <c r="FW28" s="3"/>
      <c r="FX28" s="3"/>
      <c r="FY28" s="14" t="str">
        <f t="shared" si="24"/>
        <v/>
      </c>
      <c r="FZ28" s="3"/>
      <c r="GA28" s="3"/>
      <c r="GB28" s="3"/>
      <c r="GC28" s="3"/>
      <c r="GD28" s="3"/>
      <c r="GE28" s="3"/>
      <c r="GF28" s="14" t="str">
        <f t="shared" si="25"/>
        <v/>
      </c>
      <c r="GG28" s="3"/>
      <c r="GH28" s="3"/>
      <c r="GI28" s="3"/>
      <c r="GJ28" s="3"/>
      <c r="GK28" s="3"/>
      <c r="GL28" s="3"/>
      <c r="GM28" s="14" t="str">
        <f t="shared" si="26"/>
        <v/>
      </c>
      <c r="GN28" s="3"/>
      <c r="GO28" s="3"/>
      <c r="GP28" s="3"/>
      <c r="GQ28" s="3"/>
      <c r="GR28" s="3"/>
      <c r="GS28" s="3"/>
      <c r="GT28" s="14" t="str">
        <f t="shared" si="27"/>
        <v/>
      </c>
      <c r="GU28" s="3"/>
      <c r="GV28" s="3"/>
      <c r="GW28" s="3"/>
      <c r="GX28" s="3"/>
      <c r="GY28" s="3"/>
      <c r="GZ28" s="3"/>
      <c r="HA28" s="14" t="str">
        <f t="shared" si="28"/>
        <v/>
      </c>
      <c r="HB28" s="3"/>
      <c r="HC28" s="3"/>
      <c r="HD28" s="3"/>
      <c r="HE28" s="3"/>
      <c r="HF28" s="3"/>
      <c r="HG28" s="3"/>
      <c r="HH28" s="14" t="str">
        <f t="shared" si="29"/>
        <v/>
      </c>
      <c r="HI28" s="3"/>
      <c r="HJ28" s="3"/>
      <c r="HK28" s="3"/>
      <c r="HL28" s="3"/>
      <c r="HM28" s="16">
        <f t="shared" si="34"/>
        <v>92</v>
      </c>
      <c r="HN28" s="16">
        <f t="shared" si="30"/>
        <v>1.1821999999999999</v>
      </c>
      <c r="HO28" s="30">
        <f t="shared" si="31"/>
        <v>5.5</v>
      </c>
      <c r="HP28" s="30">
        <f t="shared" si="32"/>
        <v>1.7055499999999999</v>
      </c>
      <c r="HQ28" s="19">
        <f t="shared" si="33"/>
        <v>0.69314883761836354</v>
      </c>
    </row>
    <row r="29" spans="1:225" x14ac:dyDescent="0.25">
      <c r="A29" s="33" t="s">
        <v>60</v>
      </c>
      <c r="B29" s="33" t="s">
        <v>53</v>
      </c>
      <c r="C29" s="12" t="s">
        <v>24</v>
      </c>
      <c r="D29" s="12" t="s">
        <v>25</v>
      </c>
      <c r="E29" s="1">
        <v>0.31</v>
      </c>
      <c r="F29" s="38">
        <v>7.7499999999999999E-2</v>
      </c>
      <c r="G29" s="37">
        <v>61850.000000000007</v>
      </c>
      <c r="H29" s="38">
        <v>19.173500000000001</v>
      </c>
      <c r="I29" s="41">
        <v>121017</v>
      </c>
      <c r="J29" s="42">
        <v>61.773740000000004</v>
      </c>
      <c r="K29" s="12"/>
      <c r="L29" s="12"/>
      <c r="M29" s="12" t="str">
        <f t="shared" si="0"/>
        <v/>
      </c>
      <c r="N29" s="12"/>
      <c r="O29" s="12"/>
      <c r="P29" s="12"/>
      <c r="Q29" s="12"/>
      <c r="R29" s="2">
        <v>7.6531249999999995E-2</v>
      </c>
      <c r="S29" s="1">
        <v>24</v>
      </c>
      <c r="T29" s="12">
        <f t="shared" si="1"/>
        <v>24</v>
      </c>
      <c r="U29" s="38"/>
      <c r="V29" s="38">
        <v>4.1000000000000003E-3</v>
      </c>
      <c r="W29" s="37">
        <v>5925</v>
      </c>
      <c r="X29" s="38">
        <v>1.8367500000000001</v>
      </c>
      <c r="Y29" s="2">
        <v>7.6531249999999995E-2</v>
      </c>
      <c r="Z29" s="1">
        <v>24</v>
      </c>
      <c r="AA29" s="12">
        <f t="shared" si="2"/>
        <v>24</v>
      </c>
      <c r="AB29" s="38"/>
      <c r="AC29" s="38">
        <v>1.4239999999999999E-2</v>
      </c>
      <c r="AD29" s="37">
        <v>5925</v>
      </c>
      <c r="AE29" s="38">
        <v>1.8367500000000001</v>
      </c>
      <c r="AF29" s="38">
        <v>7.7499999999999999E-2</v>
      </c>
      <c r="AG29" s="1">
        <v>24</v>
      </c>
      <c r="AH29" s="12">
        <f t="shared" si="3"/>
        <v>24</v>
      </c>
      <c r="AI29" s="38"/>
      <c r="AJ29" s="38">
        <v>3.0200000000000001E-3</v>
      </c>
      <c r="AK29" s="37">
        <v>6000</v>
      </c>
      <c r="AL29" s="38">
        <v>1.86</v>
      </c>
      <c r="AM29" s="38">
        <v>8.0406249999999999E-2</v>
      </c>
      <c r="AN29" s="1">
        <v>24</v>
      </c>
      <c r="AO29" s="12">
        <f t="shared" si="4"/>
        <v>24</v>
      </c>
      <c r="AP29" s="38"/>
      <c r="AQ29" s="38">
        <v>2.3E-3</v>
      </c>
      <c r="AR29" s="37">
        <v>6225</v>
      </c>
      <c r="AS29" s="38">
        <v>1.9297500000000001</v>
      </c>
      <c r="AT29" s="38">
        <v>7.8791666666666677E-2</v>
      </c>
      <c r="AU29" s="1">
        <v>24</v>
      </c>
      <c r="AV29" s="12">
        <f t="shared" si="5"/>
        <v>24</v>
      </c>
      <c r="AW29" s="38"/>
      <c r="AX29" s="38">
        <v>1.583E-2</v>
      </c>
      <c r="AY29" s="37">
        <v>6100</v>
      </c>
      <c r="AZ29" s="38">
        <v>1.891</v>
      </c>
      <c r="BA29" s="2">
        <v>6.9654320987654325E-2</v>
      </c>
      <c r="BB29" s="1">
        <v>20.25</v>
      </c>
      <c r="BC29" s="12">
        <f t="shared" si="6"/>
        <v>24</v>
      </c>
      <c r="BD29" s="38">
        <v>1.9400000000000001E-2</v>
      </c>
      <c r="BE29" s="38">
        <v>4.0480000000000002E-2</v>
      </c>
      <c r="BF29" s="37">
        <v>4550</v>
      </c>
      <c r="BG29" s="38">
        <v>1.4105000000000001</v>
      </c>
      <c r="BH29" s="2">
        <v>7.5562500000000005E-2</v>
      </c>
      <c r="BI29" s="1">
        <v>24</v>
      </c>
      <c r="BJ29" s="12">
        <f t="shared" si="7"/>
        <v>24</v>
      </c>
      <c r="BK29" s="38"/>
      <c r="BL29" s="38">
        <v>1.341E-2</v>
      </c>
      <c r="BM29" s="37">
        <v>5850</v>
      </c>
      <c r="BN29" s="38">
        <v>1.8134999999999999</v>
      </c>
      <c r="BO29" s="2">
        <v>7.6443181818181813E-2</v>
      </c>
      <c r="BP29" s="1">
        <v>22</v>
      </c>
      <c r="BQ29" s="12">
        <f t="shared" si="8"/>
        <v>24</v>
      </c>
      <c r="BR29" s="38"/>
      <c r="BS29" s="38">
        <v>2.215E-2</v>
      </c>
      <c r="BT29" s="37">
        <v>5425</v>
      </c>
      <c r="BU29" s="38">
        <v>1.6817500000000001</v>
      </c>
      <c r="BV29" s="38">
        <v>8.3312499999999998E-2</v>
      </c>
      <c r="BW29" s="1">
        <v>4</v>
      </c>
      <c r="BX29" s="12">
        <f t="shared" si="9"/>
        <v>24</v>
      </c>
      <c r="BY29" s="38">
        <v>8.5000000000000006E-2</v>
      </c>
      <c r="BZ29" s="38">
        <v>3.0349999999999999E-2</v>
      </c>
      <c r="CA29" s="37">
        <v>1075</v>
      </c>
      <c r="CB29" s="38">
        <v>0.33324999999999999</v>
      </c>
      <c r="CC29" s="2">
        <v>7.3947916666666669E-2</v>
      </c>
      <c r="CD29" s="1">
        <v>24</v>
      </c>
      <c r="CE29" s="12">
        <f t="shared" si="10"/>
        <v>24</v>
      </c>
      <c r="CF29" s="38"/>
      <c r="CG29" s="38">
        <v>2.496E-2</v>
      </c>
      <c r="CH29" s="37">
        <v>5725</v>
      </c>
      <c r="CI29" s="38">
        <v>1.77475</v>
      </c>
      <c r="CJ29" s="2">
        <v>6.7597222222222225E-2</v>
      </c>
      <c r="CK29" s="1">
        <v>18</v>
      </c>
      <c r="CL29" s="12">
        <f t="shared" si="11"/>
        <v>24</v>
      </c>
      <c r="CM29" s="38">
        <v>1.8749999999999999E-2</v>
      </c>
      <c r="CN29" s="38">
        <v>2.9860000000000001E-2</v>
      </c>
      <c r="CO29" s="37">
        <v>3925</v>
      </c>
      <c r="CP29" s="38">
        <v>1.21675</v>
      </c>
      <c r="CQ29" s="38">
        <v>7.7499999999999999E-2</v>
      </c>
      <c r="CR29" s="1">
        <v>20.5</v>
      </c>
      <c r="CS29" s="12">
        <f t="shared" si="12"/>
        <v>24</v>
      </c>
      <c r="CT29" s="38">
        <v>5.9699999999999996E-3</v>
      </c>
      <c r="CU29" s="38">
        <v>3.5099999999999999E-2</v>
      </c>
      <c r="CV29" s="37">
        <v>5125</v>
      </c>
      <c r="CW29" s="38">
        <v>1.5887500000000001</v>
      </c>
      <c r="CX29" s="12"/>
      <c r="CY29" s="12"/>
      <c r="CZ29" s="12" t="str">
        <f t="shared" si="13"/>
        <v/>
      </c>
      <c r="DA29" s="12"/>
      <c r="DB29" s="12"/>
      <c r="DC29" s="12"/>
      <c r="DD29" s="12"/>
      <c r="DE29" s="12"/>
      <c r="DF29" s="12"/>
      <c r="DG29" s="12" t="str">
        <f t="shared" si="14"/>
        <v/>
      </c>
      <c r="DH29" s="12"/>
      <c r="DI29" s="12"/>
      <c r="DJ29" s="12"/>
      <c r="DK29" s="12"/>
      <c r="DL29" s="12"/>
      <c r="DM29" s="12"/>
      <c r="DN29" s="12" t="str">
        <f t="shared" si="15"/>
        <v/>
      </c>
      <c r="DO29" s="12"/>
      <c r="DP29" s="12"/>
      <c r="DQ29" s="12"/>
      <c r="DR29" s="12"/>
      <c r="DS29" s="12"/>
      <c r="DT29" s="12"/>
      <c r="DU29" s="12" t="str">
        <f t="shared" si="16"/>
        <v/>
      </c>
      <c r="DV29" s="12"/>
      <c r="DW29" s="12"/>
      <c r="DX29" s="12"/>
      <c r="DY29" s="12"/>
      <c r="DZ29" s="12"/>
      <c r="EA29" s="12"/>
      <c r="EB29" s="12" t="str">
        <f t="shared" si="17"/>
        <v/>
      </c>
      <c r="EC29" s="12"/>
      <c r="ED29" s="12"/>
      <c r="EE29" s="12"/>
      <c r="EF29" s="12"/>
      <c r="EG29" s="12"/>
      <c r="EH29" s="12"/>
      <c r="EI29" s="12" t="str">
        <f t="shared" si="18"/>
        <v/>
      </c>
      <c r="EJ29" s="12"/>
      <c r="EK29" s="12"/>
      <c r="EL29" s="12"/>
      <c r="EM29" s="12"/>
      <c r="EN29" s="12"/>
      <c r="EO29" s="12"/>
      <c r="EP29" s="12" t="str">
        <f t="shared" si="19"/>
        <v/>
      </c>
      <c r="EQ29" s="12"/>
      <c r="ER29" s="12"/>
      <c r="ES29" s="12"/>
      <c r="ET29" s="12"/>
      <c r="EU29" s="12"/>
      <c r="EV29" s="12"/>
      <c r="EW29" s="12" t="str">
        <f t="shared" si="20"/>
        <v/>
      </c>
      <c r="EX29" s="12"/>
      <c r="EY29" s="12"/>
      <c r="EZ29" s="12"/>
      <c r="FA29" s="12"/>
      <c r="FB29" s="12"/>
      <c r="FC29" s="12"/>
      <c r="FD29" s="12" t="str">
        <f t="shared" si="21"/>
        <v/>
      </c>
      <c r="FE29" s="12"/>
      <c r="FF29" s="12"/>
      <c r="FG29" s="12"/>
      <c r="FH29" s="12"/>
      <c r="FI29" s="12"/>
      <c r="FJ29" s="12"/>
      <c r="FK29" s="12" t="str">
        <f t="shared" si="22"/>
        <v/>
      </c>
      <c r="FL29" s="12"/>
      <c r="FM29" s="12"/>
      <c r="FN29" s="12"/>
      <c r="FO29" s="12"/>
      <c r="FP29" s="12"/>
      <c r="FQ29" s="12"/>
      <c r="FR29" s="12" t="str">
        <f t="shared" si="23"/>
        <v/>
      </c>
      <c r="FS29" s="12"/>
      <c r="FT29" s="12"/>
      <c r="FU29" s="12"/>
      <c r="FV29" s="12"/>
      <c r="FW29" s="12"/>
      <c r="FX29" s="12"/>
      <c r="FY29" s="12" t="str">
        <f t="shared" si="24"/>
        <v/>
      </c>
      <c r="FZ29" s="12"/>
      <c r="GA29" s="12"/>
      <c r="GB29" s="12"/>
      <c r="GC29" s="12"/>
      <c r="GD29" s="12"/>
      <c r="GE29" s="12"/>
      <c r="GF29" s="12" t="str">
        <f t="shared" si="25"/>
        <v/>
      </c>
      <c r="GG29" s="12"/>
      <c r="GH29" s="12"/>
      <c r="GI29" s="12"/>
      <c r="GJ29" s="12"/>
      <c r="GK29" s="12"/>
      <c r="GL29" s="12"/>
      <c r="GM29" s="12" t="str">
        <f t="shared" si="26"/>
        <v/>
      </c>
      <c r="GN29" s="12"/>
      <c r="GO29" s="12"/>
      <c r="GP29" s="12"/>
      <c r="GQ29" s="12"/>
      <c r="GR29" s="12"/>
      <c r="GS29" s="12"/>
      <c r="GT29" s="12" t="str">
        <f t="shared" si="27"/>
        <v/>
      </c>
      <c r="GU29" s="12"/>
      <c r="GV29" s="12"/>
      <c r="GW29" s="12"/>
      <c r="GX29" s="12"/>
      <c r="GY29" s="12"/>
      <c r="GZ29" s="12"/>
      <c r="HA29" s="12" t="str">
        <f t="shared" si="28"/>
        <v/>
      </c>
      <c r="HB29" s="12"/>
      <c r="HC29" s="12"/>
      <c r="HD29" s="12"/>
      <c r="HE29" s="12"/>
      <c r="HF29" s="12"/>
      <c r="HG29" s="12"/>
      <c r="HH29" s="12" t="str">
        <f t="shared" si="29"/>
        <v/>
      </c>
      <c r="HI29" s="12"/>
      <c r="HJ29" s="12"/>
      <c r="HK29" s="12"/>
      <c r="HL29" s="12"/>
      <c r="HM29" s="15">
        <f t="shared" si="34"/>
        <v>61850</v>
      </c>
      <c r="HN29" s="15">
        <f t="shared" si="30"/>
        <v>19.173500000000004</v>
      </c>
      <c r="HO29" s="24">
        <f t="shared" si="31"/>
        <v>252.75</v>
      </c>
      <c r="HP29" s="24">
        <f t="shared" si="32"/>
        <v>19.588125000000002</v>
      </c>
      <c r="HQ29" s="18">
        <f t="shared" si="33"/>
        <v>0.9788328387734917</v>
      </c>
    </row>
    <row r="30" spans="1:225" x14ac:dyDescent="0.25">
      <c r="A30" s="33" t="s">
        <v>60</v>
      </c>
      <c r="B30" s="33" t="s">
        <v>53</v>
      </c>
      <c r="C30" s="3" t="s">
        <v>66</v>
      </c>
      <c r="D30" s="3" t="s">
        <v>67</v>
      </c>
      <c r="E30" s="4">
        <v>0.72</v>
      </c>
      <c r="F30" s="5">
        <v>0.123</v>
      </c>
      <c r="G30" s="6">
        <v>59167</v>
      </c>
      <c r="H30" s="5">
        <v>42.600239999999999</v>
      </c>
      <c r="I30" s="41"/>
      <c r="J30" s="42"/>
      <c r="K30" s="3"/>
      <c r="L30" s="3"/>
      <c r="M30" s="14" t="str">
        <f t="shared" si="0"/>
        <v/>
      </c>
      <c r="N30" s="3"/>
      <c r="O30" s="3"/>
      <c r="P30" s="3"/>
      <c r="Q30" s="3"/>
      <c r="R30" s="3"/>
      <c r="S30" s="3"/>
      <c r="T30" s="14" t="str">
        <f t="shared" si="1"/>
        <v/>
      </c>
      <c r="U30" s="3"/>
      <c r="V30" s="3"/>
      <c r="W30" s="3"/>
      <c r="X30" s="3"/>
      <c r="Y30" s="3"/>
      <c r="Z30" s="3"/>
      <c r="AA30" s="14" t="str">
        <f t="shared" si="2"/>
        <v/>
      </c>
      <c r="AB30" s="3"/>
      <c r="AC30" s="3"/>
      <c r="AD30" s="3"/>
      <c r="AE30" s="3"/>
      <c r="AF30" s="3"/>
      <c r="AG30" s="3"/>
      <c r="AH30" s="14" t="str">
        <f t="shared" si="3"/>
        <v/>
      </c>
      <c r="AI30" s="3"/>
      <c r="AJ30" s="3"/>
      <c r="AK30" s="3"/>
      <c r="AL30" s="3"/>
      <c r="AM30" s="3"/>
      <c r="AN30" s="3"/>
      <c r="AO30" s="14" t="str">
        <f t="shared" si="4"/>
        <v/>
      </c>
      <c r="AP30" s="3"/>
      <c r="AQ30" s="3"/>
      <c r="AR30" s="3"/>
      <c r="AS30" s="3"/>
      <c r="AT30" s="3"/>
      <c r="AU30" s="3"/>
      <c r="AV30" s="14" t="str">
        <f t="shared" si="5"/>
        <v/>
      </c>
      <c r="AW30" s="3"/>
      <c r="AX30" s="3"/>
      <c r="AY30" s="3"/>
      <c r="AZ30" s="3"/>
      <c r="BA30" s="3"/>
      <c r="BB30" s="3"/>
      <c r="BC30" s="14" t="str">
        <f t="shared" si="6"/>
        <v/>
      </c>
      <c r="BD30" s="3"/>
      <c r="BE30" s="3"/>
      <c r="BF30" s="3"/>
      <c r="BG30" s="3"/>
      <c r="BH30" s="3"/>
      <c r="BI30" s="3"/>
      <c r="BJ30" s="14" t="str">
        <f t="shared" si="7"/>
        <v/>
      </c>
      <c r="BK30" s="3"/>
      <c r="BL30" s="3"/>
      <c r="BM30" s="3"/>
      <c r="BN30" s="3"/>
      <c r="BO30" s="3"/>
      <c r="BP30" s="3"/>
      <c r="BQ30" s="14" t="str">
        <f t="shared" si="8"/>
        <v/>
      </c>
      <c r="BR30" s="3"/>
      <c r="BS30" s="3"/>
      <c r="BT30" s="3"/>
      <c r="BU30" s="3"/>
      <c r="BV30" s="3"/>
      <c r="BW30" s="3"/>
      <c r="BX30" s="14" t="str">
        <f t="shared" si="9"/>
        <v/>
      </c>
      <c r="BY30" s="3"/>
      <c r="BZ30" s="3"/>
      <c r="CA30" s="3"/>
      <c r="CB30" s="3"/>
      <c r="CC30" s="3"/>
      <c r="CD30" s="3"/>
      <c r="CE30" s="14" t="str">
        <f t="shared" si="10"/>
        <v/>
      </c>
      <c r="CF30" s="3"/>
      <c r="CG30" s="3"/>
      <c r="CH30" s="3"/>
      <c r="CI30" s="3"/>
      <c r="CJ30" s="3"/>
      <c r="CK30" s="3"/>
      <c r="CL30" s="14" t="str">
        <f t="shared" si="11"/>
        <v/>
      </c>
      <c r="CM30" s="3"/>
      <c r="CN30" s="3"/>
      <c r="CO30" s="3"/>
      <c r="CP30" s="3"/>
      <c r="CQ30" s="3"/>
      <c r="CR30" s="3"/>
      <c r="CS30" s="14" t="str">
        <f t="shared" si="12"/>
        <v/>
      </c>
      <c r="CT30" s="3"/>
      <c r="CU30" s="3"/>
      <c r="CV30" s="3"/>
      <c r="CW30" s="3"/>
      <c r="CX30" s="5">
        <v>4.3999999999999997E-2</v>
      </c>
      <c r="CY30" s="4">
        <v>4.5</v>
      </c>
      <c r="CZ30" s="14">
        <f t="shared" si="13"/>
        <v>24</v>
      </c>
      <c r="DA30" s="5">
        <v>0.2162</v>
      </c>
      <c r="DB30" s="5">
        <v>1.0300000000000001E-3</v>
      </c>
      <c r="DC30" s="6">
        <v>275</v>
      </c>
      <c r="DD30" s="5">
        <v>0.19800000000000001</v>
      </c>
      <c r="DE30" s="5">
        <v>9.9360000000000004E-2</v>
      </c>
      <c r="DF30" s="4">
        <v>24</v>
      </c>
      <c r="DG30" s="14">
        <f t="shared" si="14"/>
        <v>24</v>
      </c>
      <c r="DH30" s="5"/>
      <c r="DI30" s="5">
        <v>6.8739999999999996E-2</v>
      </c>
      <c r="DJ30" s="6">
        <v>3312</v>
      </c>
      <c r="DK30" s="5">
        <v>2.3846400000000001</v>
      </c>
      <c r="DL30" s="5">
        <v>0.108</v>
      </c>
      <c r="DM30" s="4">
        <v>24</v>
      </c>
      <c r="DN30" s="14">
        <f t="shared" si="15"/>
        <v>24</v>
      </c>
      <c r="DO30" s="5"/>
      <c r="DP30" s="5">
        <v>9.2030000000000001E-2</v>
      </c>
      <c r="DQ30" s="6">
        <v>3600</v>
      </c>
      <c r="DR30" s="5">
        <v>2.5920000000000001</v>
      </c>
      <c r="DS30" s="5">
        <v>0.12</v>
      </c>
      <c r="DT30" s="4">
        <v>24</v>
      </c>
      <c r="DU30" s="14">
        <f t="shared" si="16"/>
        <v>24</v>
      </c>
      <c r="DV30" s="5"/>
      <c r="DW30" s="5">
        <v>4.589E-2</v>
      </c>
      <c r="DX30" s="6">
        <v>3999.9999999999995</v>
      </c>
      <c r="DY30" s="5">
        <v>2.88</v>
      </c>
      <c r="DZ30" s="5">
        <v>0.10995000000000001</v>
      </c>
      <c r="EA30" s="4">
        <v>24</v>
      </c>
      <c r="EB30" s="14">
        <f t="shared" si="17"/>
        <v>24</v>
      </c>
      <c r="EC30" s="5">
        <v>2.1700000000000001E-2</v>
      </c>
      <c r="ED30" s="5">
        <v>0.12972</v>
      </c>
      <c r="EE30" s="6">
        <v>3665</v>
      </c>
      <c r="EF30" s="5">
        <v>2.6387999999999998</v>
      </c>
      <c r="EG30" s="5">
        <v>0.10349999999999999</v>
      </c>
      <c r="EH30" s="4">
        <v>24</v>
      </c>
      <c r="EI30" s="14">
        <f t="shared" si="18"/>
        <v>24</v>
      </c>
      <c r="EJ30" s="5"/>
      <c r="EK30" s="5">
        <v>8.2250000000000004E-2</v>
      </c>
      <c r="EL30" s="6">
        <v>3449.9999999999995</v>
      </c>
      <c r="EM30" s="5">
        <v>2.484</v>
      </c>
      <c r="EN30" s="5">
        <v>0.12075</v>
      </c>
      <c r="EO30" s="4">
        <v>24</v>
      </c>
      <c r="EP30" s="14">
        <f t="shared" si="19"/>
        <v>24</v>
      </c>
      <c r="EQ30" s="5">
        <v>6.2880000000000005E-2</v>
      </c>
      <c r="ER30" s="5">
        <v>1.6459999999999999E-2</v>
      </c>
      <c r="ES30" s="6">
        <v>4025.0000000000005</v>
      </c>
      <c r="ET30" s="5">
        <v>2.8980000000000001</v>
      </c>
      <c r="EU30" s="5">
        <v>0.10050000000000001</v>
      </c>
      <c r="EV30" s="4">
        <v>24</v>
      </c>
      <c r="EW30" s="14">
        <f t="shared" si="20"/>
        <v>24</v>
      </c>
      <c r="EX30" s="5">
        <v>8.5000000000000006E-2</v>
      </c>
      <c r="EY30" s="5">
        <v>0.1152</v>
      </c>
      <c r="EZ30" s="6">
        <v>3350</v>
      </c>
      <c r="FA30" s="5">
        <v>2.4119999999999999</v>
      </c>
      <c r="FB30" s="5">
        <v>0.10274999999999999</v>
      </c>
      <c r="FC30" s="4">
        <v>24</v>
      </c>
      <c r="FD30" s="14">
        <f t="shared" si="21"/>
        <v>24</v>
      </c>
      <c r="FE30" s="5"/>
      <c r="FF30" s="5">
        <v>5.7480000000000003E-2</v>
      </c>
      <c r="FG30" s="6">
        <v>3425</v>
      </c>
      <c r="FH30" s="5">
        <v>2.4660000000000002</v>
      </c>
      <c r="FI30" s="5">
        <v>8.7749999999999995E-2</v>
      </c>
      <c r="FJ30" s="4">
        <v>24</v>
      </c>
      <c r="FK30" s="14">
        <f t="shared" si="22"/>
        <v>24</v>
      </c>
      <c r="FL30" s="5">
        <v>0.20924000000000001</v>
      </c>
      <c r="FM30" s="5">
        <v>2.164E-2</v>
      </c>
      <c r="FN30" s="6">
        <v>2925</v>
      </c>
      <c r="FO30" s="5">
        <v>2.1059999999999999</v>
      </c>
      <c r="FP30" s="5">
        <v>0.114</v>
      </c>
      <c r="FQ30" s="4">
        <v>24</v>
      </c>
      <c r="FR30" s="14">
        <f t="shared" si="23"/>
        <v>24</v>
      </c>
      <c r="FS30" s="5"/>
      <c r="FT30" s="5">
        <v>1.2800000000000001E-2</v>
      </c>
      <c r="FU30" s="6">
        <v>3799.9999999999995</v>
      </c>
      <c r="FV30" s="5">
        <v>2.7360000000000002</v>
      </c>
      <c r="FW30" s="5">
        <v>0.11774999999999999</v>
      </c>
      <c r="FX30" s="4">
        <v>24</v>
      </c>
      <c r="FY30" s="14">
        <f t="shared" si="24"/>
        <v>24</v>
      </c>
      <c r="FZ30" s="5"/>
      <c r="GA30" s="5">
        <v>2.6790000000000001E-2</v>
      </c>
      <c r="GB30" s="6">
        <v>3925</v>
      </c>
      <c r="GC30" s="5">
        <v>2.8260000000000001</v>
      </c>
      <c r="GD30" s="5">
        <v>0.11325</v>
      </c>
      <c r="GE30" s="4">
        <v>24</v>
      </c>
      <c r="GF30" s="14">
        <f t="shared" si="25"/>
        <v>24</v>
      </c>
      <c r="GG30" s="5"/>
      <c r="GH30" s="5">
        <v>5.781E-2</v>
      </c>
      <c r="GI30" s="6">
        <v>3775</v>
      </c>
      <c r="GJ30" s="5">
        <v>2.718</v>
      </c>
      <c r="GK30" s="5">
        <v>0.108</v>
      </c>
      <c r="GL30" s="4">
        <v>24</v>
      </c>
      <c r="GM30" s="14">
        <f t="shared" si="26"/>
        <v>24</v>
      </c>
      <c r="GN30" s="5"/>
      <c r="GO30" s="5">
        <v>0.13214000000000001</v>
      </c>
      <c r="GP30" s="6">
        <v>3600</v>
      </c>
      <c r="GQ30" s="5">
        <v>2.5920000000000001</v>
      </c>
      <c r="GR30" s="5">
        <v>9.0749999999999997E-2</v>
      </c>
      <c r="GS30" s="4">
        <v>24</v>
      </c>
      <c r="GT30" s="14">
        <f t="shared" si="27"/>
        <v>24</v>
      </c>
      <c r="GU30" s="5">
        <v>9.4200000000000006E-2</v>
      </c>
      <c r="GV30" s="5">
        <v>0.27052999999999999</v>
      </c>
      <c r="GW30" s="6">
        <v>3025</v>
      </c>
      <c r="GX30" s="5">
        <v>2.1779999999999999</v>
      </c>
      <c r="GY30" s="5">
        <v>0.10274999999999999</v>
      </c>
      <c r="GZ30" s="4">
        <v>24</v>
      </c>
      <c r="HA30" s="14">
        <f t="shared" si="28"/>
        <v>24</v>
      </c>
      <c r="HB30" s="5"/>
      <c r="HC30" s="5">
        <v>0.11484</v>
      </c>
      <c r="HD30" s="6">
        <v>3425</v>
      </c>
      <c r="HE30" s="5">
        <v>2.4660000000000002</v>
      </c>
      <c r="HF30" s="5">
        <v>0.125775</v>
      </c>
      <c r="HG30" s="4">
        <v>32</v>
      </c>
      <c r="HH30" s="14">
        <f t="shared" si="29"/>
        <v>32</v>
      </c>
      <c r="HI30" s="5"/>
      <c r="HJ30" s="5">
        <v>3.7690000000000001E-2</v>
      </c>
      <c r="HK30" s="6">
        <v>5590</v>
      </c>
      <c r="HL30" s="5">
        <v>4.0247999999999999</v>
      </c>
      <c r="HM30" s="16">
        <f t="shared" si="34"/>
        <v>59167</v>
      </c>
      <c r="HN30" s="16">
        <f t="shared" si="30"/>
        <v>42.600239999999999</v>
      </c>
      <c r="HO30" s="30">
        <f t="shared" si="31"/>
        <v>396.5</v>
      </c>
      <c r="HP30" s="30">
        <f t="shared" si="32"/>
        <v>48.769500000000001</v>
      </c>
      <c r="HQ30" s="19">
        <f t="shared" si="33"/>
        <v>0.87350167625257591</v>
      </c>
    </row>
    <row r="31" spans="1:225" x14ac:dyDescent="0.25">
      <c r="A31" s="33" t="s">
        <v>61</v>
      </c>
      <c r="B31" s="33" t="s">
        <v>55</v>
      </c>
      <c r="C31" s="12" t="s">
        <v>331</v>
      </c>
      <c r="D31" s="12" t="s">
        <v>332</v>
      </c>
      <c r="E31" s="1">
        <v>5.26</v>
      </c>
      <c r="F31" s="38">
        <v>0.20382500000000001</v>
      </c>
      <c r="G31" s="37">
        <v>3389.9999999999995</v>
      </c>
      <c r="H31" s="38">
        <v>17.831400000000002</v>
      </c>
      <c r="I31" s="41">
        <v>25896</v>
      </c>
      <c r="J31" s="42">
        <v>75.446760000000012</v>
      </c>
      <c r="K31" s="12"/>
      <c r="L31" s="12"/>
      <c r="M31" s="12" t="str">
        <f t="shared" si="0"/>
        <v/>
      </c>
      <c r="N31" s="12"/>
      <c r="O31" s="12"/>
      <c r="P31" s="12"/>
      <c r="Q31" s="12"/>
      <c r="R31" s="12"/>
      <c r="S31" s="12"/>
      <c r="T31" s="12" t="str">
        <f t="shared" si="1"/>
        <v/>
      </c>
      <c r="U31" s="12"/>
      <c r="V31" s="12"/>
      <c r="W31" s="12"/>
      <c r="X31" s="12"/>
      <c r="Y31" s="12"/>
      <c r="Z31" s="12"/>
      <c r="AA31" s="12" t="str">
        <f t="shared" si="2"/>
        <v/>
      </c>
      <c r="AB31" s="12"/>
      <c r="AC31" s="12"/>
      <c r="AD31" s="12"/>
      <c r="AE31" s="12"/>
      <c r="AF31" s="12"/>
      <c r="AG31" s="12"/>
      <c r="AH31" s="12" t="str">
        <f t="shared" si="3"/>
        <v/>
      </c>
      <c r="AI31" s="12"/>
      <c r="AJ31" s="12"/>
      <c r="AK31" s="12"/>
      <c r="AL31" s="12"/>
      <c r="AM31" s="12"/>
      <c r="AN31" s="12"/>
      <c r="AO31" s="12" t="str">
        <f t="shared" si="4"/>
        <v/>
      </c>
      <c r="AP31" s="12"/>
      <c r="AQ31" s="12"/>
      <c r="AR31" s="12"/>
      <c r="AS31" s="12"/>
      <c r="AT31" s="12"/>
      <c r="AU31" s="12"/>
      <c r="AV31" s="12" t="str">
        <f t="shared" si="5"/>
        <v/>
      </c>
      <c r="AW31" s="12"/>
      <c r="AX31" s="12"/>
      <c r="AY31" s="12"/>
      <c r="AZ31" s="12"/>
      <c r="BA31" s="12"/>
      <c r="BB31" s="12"/>
      <c r="BC31" s="12" t="str">
        <f t="shared" si="6"/>
        <v/>
      </c>
      <c r="BD31" s="12"/>
      <c r="BE31" s="12"/>
      <c r="BF31" s="12"/>
      <c r="BG31" s="12"/>
      <c r="BH31" s="12"/>
      <c r="BI31" s="12"/>
      <c r="BJ31" s="12" t="str">
        <f t="shared" si="7"/>
        <v/>
      </c>
      <c r="BK31" s="12"/>
      <c r="BL31" s="12"/>
      <c r="BM31" s="12"/>
      <c r="BN31" s="12"/>
      <c r="BO31" s="12"/>
      <c r="BP31" s="12"/>
      <c r="BQ31" s="12" t="str">
        <f t="shared" si="8"/>
        <v/>
      </c>
      <c r="BR31" s="12"/>
      <c r="BS31" s="12"/>
      <c r="BT31" s="12"/>
      <c r="BU31" s="12"/>
      <c r="BV31" s="12"/>
      <c r="BW31" s="12"/>
      <c r="BX31" s="12" t="str">
        <f t="shared" si="9"/>
        <v/>
      </c>
      <c r="BY31" s="12"/>
      <c r="BZ31" s="12"/>
      <c r="CA31" s="12"/>
      <c r="CB31" s="12"/>
      <c r="CC31" s="12"/>
      <c r="CD31" s="12"/>
      <c r="CE31" s="12" t="str">
        <f t="shared" si="10"/>
        <v/>
      </c>
      <c r="CF31" s="12"/>
      <c r="CG31" s="12"/>
      <c r="CH31" s="12"/>
      <c r="CI31" s="12"/>
      <c r="CJ31" s="12"/>
      <c r="CK31" s="12"/>
      <c r="CL31" s="12" t="str">
        <f t="shared" si="11"/>
        <v/>
      </c>
      <c r="CM31" s="12"/>
      <c r="CN31" s="12"/>
      <c r="CO31" s="12"/>
      <c r="CP31" s="12"/>
      <c r="CQ31" s="12"/>
      <c r="CR31" s="12"/>
      <c r="CS31" s="12" t="str">
        <f t="shared" si="12"/>
        <v/>
      </c>
      <c r="CT31" s="12"/>
      <c r="CU31" s="12"/>
      <c r="CV31" s="12"/>
      <c r="CW31" s="12"/>
      <c r="CX31" s="12"/>
      <c r="CY31" s="12"/>
      <c r="CZ31" s="12" t="str">
        <f t="shared" si="13"/>
        <v/>
      </c>
      <c r="DA31" s="12"/>
      <c r="DB31" s="12"/>
      <c r="DC31" s="12"/>
      <c r="DD31" s="12"/>
      <c r="DE31" s="12"/>
      <c r="DF31" s="12"/>
      <c r="DG31" s="12" t="str">
        <f t="shared" si="14"/>
        <v/>
      </c>
      <c r="DH31" s="12"/>
      <c r="DI31" s="12"/>
      <c r="DJ31" s="12"/>
      <c r="DK31" s="12"/>
      <c r="DL31" s="12"/>
      <c r="DM31" s="12"/>
      <c r="DN31" s="12" t="str">
        <f t="shared" si="15"/>
        <v/>
      </c>
      <c r="DO31" s="12"/>
      <c r="DP31" s="12"/>
      <c r="DQ31" s="12"/>
      <c r="DR31" s="12"/>
      <c r="DS31" s="12"/>
      <c r="DT31" s="12"/>
      <c r="DU31" s="12" t="str">
        <f t="shared" si="16"/>
        <v/>
      </c>
      <c r="DV31" s="12"/>
      <c r="DW31" s="12"/>
      <c r="DX31" s="12"/>
      <c r="DY31" s="12"/>
      <c r="DZ31" s="12"/>
      <c r="EA31" s="12"/>
      <c r="EB31" s="12" t="str">
        <f t="shared" si="17"/>
        <v/>
      </c>
      <c r="EC31" s="12"/>
      <c r="ED31" s="12"/>
      <c r="EE31" s="12"/>
      <c r="EF31" s="12"/>
      <c r="EG31" s="12"/>
      <c r="EH31" s="12"/>
      <c r="EI31" s="12" t="str">
        <f t="shared" si="18"/>
        <v/>
      </c>
      <c r="EJ31" s="12"/>
      <c r="EK31" s="12"/>
      <c r="EL31" s="12"/>
      <c r="EM31" s="12"/>
      <c r="EN31" s="12"/>
      <c r="EO31" s="12"/>
      <c r="EP31" s="12" t="str">
        <f t="shared" si="19"/>
        <v/>
      </c>
      <c r="EQ31" s="12"/>
      <c r="ER31" s="12"/>
      <c r="ES31" s="12"/>
      <c r="ET31" s="12"/>
      <c r="EU31" s="12"/>
      <c r="EV31" s="12"/>
      <c r="EW31" s="12" t="str">
        <f t="shared" si="20"/>
        <v/>
      </c>
      <c r="EX31" s="12"/>
      <c r="EY31" s="12"/>
      <c r="EZ31" s="12"/>
      <c r="FA31" s="12"/>
      <c r="FB31" s="12"/>
      <c r="FC31" s="12"/>
      <c r="FD31" s="12" t="str">
        <f t="shared" si="21"/>
        <v/>
      </c>
      <c r="FE31" s="12"/>
      <c r="FF31" s="12"/>
      <c r="FG31" s="12"/>
      <c r="FH31" s="12"/>
      <c r="FI31" s="12"/>
      <c r="FJ31" s="12"/>
      <c r="FK31" s="12" t="str">
        <f t="shared" si="22"/>
        <v/>
      </c>
      <c r="FL31" s="12"/>
      <c r="FM31" s="12"/>
      <c r="FN31" s="12"/>
      <c r="FO31" s="12"/>
      <c r="FP31" s="12"/>
      <c r="FQ31" s="12"/>
      <c r="FR31" s="12" t="str">
        <f t="shared" si="23"/>
        <v/>
      </c>
      <c r="FS31" s="12"/>
      <c r="FT31" s="12"/>
      <c r="FU31" s="12"/>
      <c r="FV31" s="12"/>
      <c r="FW31" s="2">
        <v>0.11602941176470588</v>
      </c>
      <c r="FX31" s="1">
        <v>17</v>
      </c>
      <c r="FY31" s="12">
        <f t="shared" si="24"/>
        <v>24</v>
      </c>
      <c r="FZ31" s="38">
        <v>0.10580000000000001</v>
      </c>
      <c r="GA31" s="38">
        <v>0.1424</v>
      </c>
      <c r="GB31" s="37">
        <v>375</v>
      </c>
      <c r="GC31" s="38">
        <v>1.9724999999999999</v>
      </c>
      <c r="GD31" s="2">
        <v>0.14465</v>
      </c>
      <c r="GE31" s="1">
        <v>18</v>
      </c>
      <c r="GF31" s="12">
        <f t="shared" si="25"/>
        <v>24</v>
      </c>
      <c r="GG31" s="38"/>
      <c r="GH31" s="38">
        <v>0.43667</v>
      </c>
      <c r="GI31" s="37">
        <v>495</v>
      </c>
      <c r="GJ31" s="38">
        <v>2.6036999999999999</v>
      </c>
      <c r="GK31" s="2">
        <v>0.12952749999999999</v>
      </c>
      <c r="GL31" s="1">
        <v>24</v>
      </c>
      <c r="GM31" s="12">
        <f t="shared" si="26"/>
        <v>24</v>
      </c>
      <c r="GN31" s="38"/>
      <c r="GO31" s="38">
        <v>0.219</v>
      </c>
      <c r="GP31" s="37">
        <v>591</v>
      </c>
      <c r="GQ31" s="38">
        <v>3.10866</v>
      </c>
      <c r="GR31" s="2">
        <v>0.14596500000000001</v>
      </c>
      <c r="GS31" s="1">
        <v>16</v>
      </c>
      <c r="GT31" s="12">
        <f t="shared" si="27"/>
        <v>24</v>
      </c>
      <c r="GU31" s="38">
        <v>0.35880000000000001</v>
      </c>
      <c r="GV31" s="38">
        <v>8.7599999999999997E-2</v>
      </c>
      <c r="GW31" s="37">
        <v>444.00000000000006</v>
      </c>
      <c r="GX31" s="38">
        <v>2.3354400000000002</v>
      </c>
      <c r="GY31" s="2">
        <v>0.14757222222222224</v>
      </c>
      <c r="GZ31" s="1">
        <v>18</v>
      </c>
      <c r="HA31" s="12">
        <f t="shared" si="28"/>
        <v>24</v>
      </c>
      <c r="HB31" s="38">
        <v>8.1600000000000006E-2</v>
      </c>
      <c r="HC31" s="38">
        <v>1.6750000000000001E-2</v>
      </c>
      <c r="HD31" s="37">
        <v>505</v>
      </c>
      <c r="HE31" s="38">
        <v>2.6562999999999999</v>
      </c>
      <c r="HF31" s="2">
        <v>0.16108749999999999</v>
      </c>
      <c r="HG31" s="1">
        <v>32</v>
      </c>
      <c r="HH31" s="12">
        <f t="shared" si="29"/>
        <v>32</v>
      </c>
      <c r="HI31" s="38"/>
      <c r="HJ31" s="38">
        <v>0.14901</v>
      </c>
      <c r="HK31" s="37">
        <v>980</v>
      </c>
      <c r="HL31" s="38">
        <v>5.1547999999999998</v>
      </c>
      <c r="HM31" s="15">
        <f t="shared" si="34"/>
        <v>3390</v>
      </c>
      <c r="HN31" s="15">
        <f t="shared" si="30"/>
        <v>17.831400000000002</v>
      </c>
      <c r="HO31" s="24">
        <f t="shared" si="31"/>
        <v>125</v>
      </c>
      <c r="HP31" s="24">
        <f t="shared" si="32"/>
        <v>25.478125000000002</v>
      </c>
      <c r="HQ31" s="18">
        <f t="shared" si="33"/>
        <v>0.69987096774193547</v>
      </c>
    </row>
    <row r="32" spans="1:225" x14ac:dyDescent="0.25">
      <c r="A32" s="33" t="s">
        <v>61</v>
      </c>
      <c r="B32" s="33" t="s">
        <v>55</v>
      </c>
      <c r="C32" s="3" t="s">
        <v>30</v>
      </c>
      <c r="D32" s="3" t="s">
        <v>31</v>
      </c>
      <c r="E32" s="4">
        <v>2.56</v>
      </c>
      <c r="F32" s="5">
        <v>0.13866666666666702</v>
      </c>
      <c r="G32" s="6">
        <v>22506</v>
      </c>
      <c r="H32" s="5">
        <v>57.615360000000003</v>
      </c>
      <c r="I32" s="41"/>
      <c r="J32" s="42"/>
      <c r="K32" s="3"/>
      <c r="L32" s="3"/>
      <c r="M32" s="14" t="str">
        <f t="shared" si="0"/>
        <v/>
      </c>
      <c r="N32" s="3"/>
      <c r="O32" s="3"/>
      <c r="P32" s="3"/>
      <c r="Q32" s="3"/>
      <c r="R32" s="5">
        <v>0.1168</v>
      </c>
      <c r="S32" s="4">
        <v>24</v>
      </c>
      <c r="T32" s="14">
        <f t="shared" si="1"/>
        <v>24</v>
      </c>
      <c r="U32" s="5"/>
      <c r="V32" s="5">
        <v>0.1016</v>
      </c>
      <c r="W32" s="6">
        <v>1095</v>
      </c>
      <c r="X32" s="5">
        <v>2.8031999999999999</v>
      </c>
      <c r="Y32" s="5">
        <v>0.132608</v>
      </c>
      <c r="Z32" s="4">
        <v>20</v>
      </c>
      <c r="AA32" s="14">
        <f t="shared" si="2"/>
        <v>24</v>
      </c>
      <c r="AB32" s="5"/>
      <c r="AC32" s="5">
        <v>0.2802</v>
      </c>
      <c r="AD32" s="6">
        <v>1036</v>
      </c>
      <c r="AE32" s="5">
        <v>2.6521599999999999</v>
      </c>
      <c r="AF32" s="5">
        <v>9.9237647058823528E-2</v>
      </c>
      <c r="AG32" s="4">
        <v>17</v>
      </c>
      <c r="AH32" s="14">
        <f t="shared" si="3"/>
        <v>24</v>
      </c>
      <c r="AI32" s="5">
        <v>5.8000000000000003E-2</v>
      </c>
      <c r="AJ32" s="5">
        <v>0.13159999999999999</v>
      </c>
      <c r="AK32" s="6">
        <v>659</v>
      </c>
      <c r="AL32" s="5">
        <v>1.6870400000000001</v>
      </c>
      <c r="AM32" s="5">
        <v>9.1520000000000004E-2</v>
      </c>
      <c r="AN32" s="4">
        <v>24</v>
      </c>
      <c r="AO32" s="14">
        <f t="shared" si="4"/>
        <v>24</v>
      </c>
      <c r="AP32" s="5"/>
      <c r="AQ32" s="5">
        <v>0.27439999999999998</v>
      </c>
      <c r="AR32" s="6">
        <v>858.00000000000011</v>
      </c>
      <c r="AS32" s="5">
        <v>2.1964800000000002</v>
      </c>
      <c r="AT32" s="5">
        <v>8.2346666666666665E-2</v>
      </c>
      <c r="AU32" s="4">
        <v>24</v>
      </c>
      <c r="AV32" s="14">
        <f t="shared" si="5"/>
        <v>24</v>
      </c>
      <c r="AW32" s="5"/>
      <c r="AX32" s="5">
        <v>0.1963</v>
      </c>
      <c r="AY32" s="6">
        <v>772</v>
      </c>
      <c r="AZ32" s="5">
        <v>1.9763200000000001</v>
      </c>
      <c r="BA32" s="5">
        <v>8.0738461538461537E-2</v>
      </c>
      <c r="BB32" s="4">
        <v>19.5</v>
      </c>
      <c r="BC32" s="14">
        <f t="shared" si="6"/>
        <v>24</v>
      </c>
      <c r="BD32" s="5">
        <v>9.0399999999999994E-2</v>
      </c>
      <c r="BE32" s="5">
        <v>0.21551999999999999</v>
      </c>
      <c r="BF32" s="6">
        <v>615</v>
      </c>
      <c r="BG32" s="5">
        <v>1.5744</v>
      </c>
      <c r="BH32" s="5">
        <v>8.8334065934065939E-2</v>
      </c>
      <c r="BI32" s="4">
        <v>22.75</v>
      </c>
      <c r="BJ32" s="14">
        <f t="shared" si="7"/>
        <v>24</v>
      </c>
      <c r="BK32" s="5">
        <v>0.39200000000000002</v>
      </c>
      <c r="BL32" s="5">
        <v>0.13539000000000001</v>
      </c>
      <c r="BM32" s="6">
        <v>785</v>
      </c>
      <c r="BN32" s="5">
        <v>2.0095999999999998</v>
      </c>
      <c r="BO32" s="5">
        <v>0.11114666666666667</v>
      </c>
      <c r="BP32" s="4">
        <v>24</v>
      </c>
      <c r="BQ32" s="14">
        <f t="shared" si="8"/>
        <v>24</v>
      </c>
      <c r="BR32" s="5"/>
      <c r="BS32" s="5">
        <v>0.10016</v>
      </c>
      <c r="BT32" s="6">
        <v>1042</v>
      </c>
      <c r="BU32" s="5">
        <v>2.6675200000000001</v>
      </c>
      <c r="BV32" s="5">
        <v>0.11658666666666667</v>
      </c>
      <c r="BW32" s="4">
        <v>24</v>
      </c>
      <c r="BX32" s="14">
        <f t="shared" si="9"/>
        <v>24</v>
      </c>
      <c r="BY32" s="5">
        <v>5.0520000000000002E-2</v>
      </c>
      <c r="BZ32" s="5">
        <v>0.10750999999999999</v>
      </c>
      <c r="CA32" s="6">
        <v>1093</v>
      </c>
      <c r="CB32" s="5">
        <v>2.7980800000000001</v>
      </c>
      <c r="CC32" s="5">
        <v>0.11168</v>
      </c>
      <c r="CD32" s="4">
        <v>24</v>
      </c>
      <c r="CE32" s="14">
        <f t="shared" si="10"/>
        <v>24</v>
      </c>
      <c r="CF32" s="5">
        <v>0.13170000000000001</v>
      </c>
      <c r="CG32" s="5">
        <v>0.10118000000000001</v>
      </c>
      <c r="CH32" s="6">
        <v>1047</v>
      </c>
      <c r="CI32" s="5">
        <v>2.68032</v>
      </c>
      <c r="CJ32" s="5">
        <v>0.11146666666666667</v>
      </c>
      <c r="CK32" s="4">
        <v>24</v>
      </c>
      <c r="CL32" s="14">
        <f t="shared" si="11"/>
        <v>24</v>
      </c>
      <c r="CM32" s="5">
        <v>0.1406</v>
      </c>
      <c r="CN32" s="5">
        <v>0.12416000000000001</v>
      </c>
      <c r="CO32" s="6">
        <v>1045</v>
      </c>
      <c r="CP32" s="5">
        <v>2.6751999999999998</v>
      </c>
      <c r="CQ32" s="5">
        <v>0.10076595744680852</v>
      </c>
      <c r="CR32" s="4">
        <v>23.5</v>
      </c>
      <c r="CS32" s="14">
        <f t="shared" si="12"/>
        <v>24</v>
      </c>
      <c r="CT32" s="5">
        <v>3.7999999999999999E-2</v>
      </c>
      <c r="CU32" s="5">
        <v>0.26425999999999999</v>
      </c>
      <c r="CV32" s="6">
        <v>925</v>
      </c>
      <c r="CW32" s="5">
        <v>2.3679999999999999</v>
      </c>
      <c r="CX32" s="5">
        <v>0.20591304347826087</v>
      </c>
      <c r="CY32" s="4">
        <v>23</v>
      </c>
      <c r="CZ32" s="14">
        <f t="shared" si="13"/>
        <v>24</v>
      </c>
      <c r="DA32" s="5">
        <v>0.20843999999999999</v>
      </c>
      <c r="DB32" s="5">
        <v>0.16639999999999999</v>
      </c>
      <c r="DC32" s="6">
        <v>1850</v>
      </c>
      <c r="DD32" s="5">
        <v>4.7359999999999998</v>
      </c>
      <c r="DE32" s="5">
        <v>0.1216</v>
      </c>
      <c r="DF32" s="4">
        <v>24</v>
      </c>
      <c r="DG32" s="14">
        <f t="shared" si="14"/>
        <v>24</v>
      </c>
      <c r="DH32" s="5"/>
      <c r="DI32" s="5">
        <v>0.1414</v>
      </c>
      <c r="DJ32" s="6">
        <v>1140</v>
      </c>
      <c r="DK32" s="5">
        <v>2.9184000000000001</v>
      </c>
      <c r="DL32" s="5">
        <v>0.1232</v>
      </c>
      <c r="DM32" s="4">
        <v>24</v>
      </c>
      <c r="DN32" s="14">
        <f t="shared" si="15"/>
        <v>24</v>
      </c>
      <c r="DO32" s="5"/>
      <c r="DP32" s="5">
        <v>4.3779999999999999E-2</v>
      </c>
      <c r="DQ32" s="6">
        <v>1155</v>
      </c>
      <c r="DR32" s="5">
        <v>2.9567999999999999</v>
      </c>
      <c r="DS32" s="5">
        <v>0.11946666666666667</v>
      </c>
      <c r="DT32" s="4">
        <v>24</v>
      </c>
      <c r="DU32" s="14">
        <f t="shared" si="16"/>
        <v>24</v>
      </c>
      <c r="DV32" s="5"/>
      <c r="DW32" s="5">
        <v>0.12479999999999999</v>
      </c>
      <c r="DX32" s="6">
        <v>1120</v>
      </c>
      <c r="DY32" s="5">
        <v>2.8672</v>
      </c>
      <c r="DZ32" s="5">
        <v>0.11489882352941178</v>
      </c>
      <c r="EA32" s="4">
        <v>17</v>
      </c>
      <c r="EB32" s="14">
        <f t="shared" si="17"/>
        <v>24</v>
      </c>
      <c r="EC32" s="5">
        <v>0.1094</v>
      </c>
      <c r="ED32" s="5">
        <v>0.2082</v>
      </c>
      <c r="EE32" s="6">
        <v>763</v>
      </c>
      <c r="EF32" s="5">
        <v>1.9532799999999999</v>
      </c>
      <c r="EG32" s="5">
        <v>0.11306666666666668</v>
      </c>
      <c r="EH32" s="4">
        <v>6</v>
      </c>
      <c r="EI32" s="14">
        <f t="shared" si="18"/>
        <v>24</v>
      </c>
      <c r="EJ32" s="5">
        <v>4.48E-2</v>
      </c>
      <c r="EK32" s="5"/>
      <c r="EL32" s="6">
        <v>265</v>
      </c>
      <c r="EM32" s="5">
        <v>0.6784</v>
      </c>
      <c r="EN32" s="5">
        <v>0.11328000000000001</v>
      </c>
      <c r="EO32" s="4">
        <v>24</v>
      </c>
      <c r="EP32" s="14">
        <f t="shared" si="19"/>
        <v>24</v>
      </c>
      <c r="EQ32" s="5"/>
      <c r="ER32" s="5">
        <v>0.14580000000000001</v>
      </c>
      <c r="ES32" s="6">
        <v>1062</v>
      </c>
      <c r="ET32" s="5">
        <v>2.7187199999999998</v>
      </c>
      <c r="EU32" s="5">
        <v>0.10954666666666667</v>
      </c>
      <c r="EV32" s="4">
        <v>24</v>
      </c>
      <c r="EW32" s="14">
        <f t="shared" si="20"/>
        <v>24</v>
      </c>
      <c r="EX32" s="5">
        <v>0.1472</v>
      </c>
      <c r="EY32" s="5">
        <v>0.1464</v>
      </c>
      <c r="EZ32" s="6">
        <v>1027</v>
      </c>
      <c r="FA32" s="5">
        <v>2.6291199999999999</v>
      </c>
      <c r="FB32" s="5">
        <v>0.10005333333333333</v>
      </c>
      <c r="FC32" s="4">
        <v>24</v>
      </c>
      <c r="FD32" s="14">
        <f t="shared" si="21"/>
        <v>24</v>
      </c>
      <c r="FE32" s="5">
        <v>0.28239999999999998</v>
      </c>
      <c r="FF32" s="5">
        <v>2.0240000000000001E-2</v>
      </c>
      <c r="FG32" s="6">
        <v>938.00000000000011</v>
      </c>
      <c r="FH32" s="5">
        <v>2.4012799999999999</v>
      </c>
      <c r="FI32" s="5">
        <v>0.11712</v>
      </c>
      <c r="FJ32" s="4">
        <v>24</v>
      </c>
      <c r="FK32" s="14">
        <f t="shared" si="22"/>
        <v>24</v>
      </c>
      <c r="FL32" s="5">
        <v>8.48E-2</v>
      </c>
      <c r="FM32" s="5">
        <v>5.8599999999999999E-2</v>
      </c>
      <c r="FN32" s="6">
        <v>1098</v>
      </c>
      <c r="FO32" s="5">
        <v>2.81088</v>
      </c>
      <c r="FP32" s="5">
        <v>0.12986181818181819</v>
      </c>
      <c r="FQ32" s="4">
        <v>22</v>
      </c>
      <c r="FR32" s="14">
        <f t="shared" si="23"/>
        <v>24</v>
      </c>
      <c r="FS32" s="5"/>
      <c r="FT32" s="5">
        <v>3.6769999999999997E-2</v>
      </c>
      <c r="FU32" s="6">
        <v>1116</v>
      </c>
      <c r="FV32" s="5">
        <v>2.8569599999999999</v>
      </c>
      <c r="FW32" s="3"/>
      <c r="FX32" s="3"/>
      <c r="FY32" s="14" t="str">
        <f t="shared" si="24"/>
        <v/>
      </c>
      <c r="FZ32" s="3"/>
      <c r="GA32" s="3"/>
      <c r="GB32" s="3"/>
      <c r="GC32" s="3"/>
      <c r="GD32" s="3"/>
      <c r="GE32" s="3"/>
      <c r="GF32" s="14" t="str">
        <f t="shared" si="25"/>
        <v/>
      </c>
      <c r="GG32" s="3"/>
      <c r="GH32" s="3"/>
      <c r="GI32" s="3"/>
      <c r="GJ32" s="3"/>
      <c r="GK32" s="3"/>
      <c r="GL32" s="3"/>
      <c r="GM32" s="14" t="str">
        <f t="shared" si="26"/>
        <v/>
      </c>
      <c r="GN32" s="3"/>
      <c r="GO32" s="3"/>
      <c r="GP32" s="3"/>
      <c r="GQ32" s="3"/>
      <c r="GR32" s="3"/>
      <c r="GS32" s="3"/>
      <c r="GT32" s="14" t="str">
        <f t="shared" si="27"/>
        <v/>
      </c>
      <c r="GU32" s="3"/>
      <c r="GV32" s="3"/>
      <c r="GW32" s="3"/>
      <c r="GX32" s="3"/>
      <c r="GY32" s="3"/>
      <c r="GZ32" s="3"/>
      <c r="HA32" s="14" t="str">
        <f t="shared" si="28"/>
        <v/>
      </c>
      <c r="HB32" s="3"/>
      <c r="HC32" s="3"/>
      <c r="HD32" s="3"/>
      <c r="HE32" s="3"/>
      <c r="HF32" s="3"/>
      <c r="HG32" s="3"/>
      <c r="HH32" s="14" t="str">
        <f t="shared" si="29"/>
        <v/>
      </c>
      <c r="HI32" s="3"/>
      <c r="HJ32" s="3"/>
      <c r="HK32" s="3"/>
      <c r="HL32" s="3"/>
      <c r="HM32" s="16">
        <f t="shared" si="34"/>
        <v>22506</v>
      </c>
      <c r="HN32" s="16">
        <f t="shared" si="30"/>
        <v>57.615359999999988</v>
      </c>
      <c r="HO32" s="30">
        <f t="shared" si="31"/>
        <v>506.75</v>
      </c>
      <c r="HP32" s="30">
        <f t="shared" si="32"/>
        <v>70.269333333333506</v>
      </c>
      <c r="HQ32" s="19">
        <f t="shared" si="33"/>
        <v>0.81992182459868479</v>
      </c>
    </row>
    <row r="33" spans="1:225" x14ac:dyDescent="0.25">
      <c r="A33" s="33" t="s">
        <v>62</v>
      </c>
      <c r="B33" s="33" t="s">
        <v>63</v>
      </c>
      <c r="C33" s="12" t="s">
        <v>64</v>
      </c>
      <c r="D33" s="12" t="s">
        <v>65</v>
      </c>
      <c r="E33" s="1">
        <v>0.4</v>
      </c>
      <c r="F33" s="38">
        <v>0.06</v>
      </c>
      <c r="G33" s="37">
        <v>19375</v>
      </c>
      <c r="H33" s="38">
        <v>7.75</v>
      </c>
      <c r="I33" s="41">
        <v>86831</v>
      </c>
      <c r="J33" s="42">
        <v>73.152759999999986</v>
      </c>
      <c r="K33" s="12"/>
      <c r="L33" s="12"/>
      <c r="M33" s="12" t="str">
        <f t="shared" si="0"/>
        <v/>
      </c>
      <c r="N33" s="12"/>
      <c r="O33" s="12"/>
      <c r="P33" s="12"/>
      <c r="Q33" s="12"/>
      <c r="R33" s="12"/>
      <c r="S33" s="12"/>
      <c r="T33" s="12" t="str">
        <f t="shared" si="1"/>
        <v/>
      </c>
      <c r="U33" s="12"/>
      <c r="V33" s="12"/>
      <c r="W33" s="12"/>
      <c r="X33" s="12"/>
      <c r="Y33" s="12"/>
      <c r="Z33" s="12"/>
      <c r="AA33" s="12" t="str">
        <f t="shared" si="2"/>
        <v/>
      </c>
      <c r="AB33" s="12"/>
      <c r="AC33" s="12"/>
      <c r="AD33" s="12"/>
      <c r="AE33" s="12"/>
      <c r="AF33" s="12"/>
      <c r="AG33" s="12"/>
      <c r="AH33" s="12" t="str">
        <f t="shared" si="3"/>
        <v/>
      </c>
      <c r="AI33" s="12"/>
      <c r="AJ33" s="12"/>
      <c r="AK33" s="12"/>
      <c r="AL33" s="12"/>
      <c r="AM33" s="12"/>
      <c r="AN33" s="12"/>
      <c r="AO33" s="12" t="str">
        <f t="shared" si="4"/>
        <v/>
      </c>
      <c r="AP33" s="12"/>
      <c r="AQ33" s="12"/>
      <c r="AR33" s="12"/>
      <c r="AS33" s="12"/>
      <c r="AT33" s="12"/>
      <c r="AU33" s="12"/>
      <c r="AV33" s="12" t="str">
        <f t="shared" si="5"/>
        <v/>
      </c>
      <c r="AW33" s="12"/>
      <c r="AX33" s="12"/>
      <c r="AY33" s="12"/>
      <c r="AZ33" s="12"/>
      <c r="BA33" s="12"/>
      <c r="BB33" s="12"/>
      <c r="BC33" s="12" t="str">
        <f t="shared" si="6"/>
        <v/>
      </c>
      <c r="BD33" s="12"/>
      <c r="BE33" s="12"/>
      <c r="BF33" s="12"/>
      <c r="BG33" s="12"/>
      <c r="BH33" s="12"/>
      <c r="BI33" s="12"/>
      <c r="BJ33" s="12" t="str">
        <f t="shared" si="7"/>
        <v/>
      </c>
      <c r="BK33" s="12"/>
      <c r="BL33" s="12"/>
      <c r="BM33" s="12"/>
      <c r="BN33" s="12"/>
      <c r="BO33" s="12"/>
      <c r="BP33" s="12"/>
      <c r="BQ33" s="12" t="str">
        <f t="shared" si="8"/>
        <v/>
      </c>
      <c r="BR33" s="12"/>
      <c r="BS33" s="12"/>
      <c r="BT33" s="12"/>
      <c r="BU33" s="12"/>
      <c r="BV33" s="12"/>
      <c r="BW33" s="12"/>
      <c r="BX33" s="12" t="str">
        <f t="shared" si="9"/>
        <v/>
      </c>
      <c r="BY33" s="12"/>
      <c r="BZ33" s="12"/>
      <c r="CA33" s="12"/>
      <c r="CB33" s="12"/>
      <c r="CC33" s="12"/>
      <c r="CD33" s="12"/>
      <c r="CE33" s="12" t="str">
        <f t="shared" si="10"/>
        <v/>
      </c>
      <c r="CF33" s="12"/>
      <c r="CG33" s="12"/>
      <c r="CH33" s="12"/>
      <c r="CI33" s="12"/>
      <c r="CJ33" s="12"/>
      <c r="CK33" s="12"/>
      <c r="CL33" s="12" t="str">
        <f t="shared" si="11"/>
        <v/>
      </c>
      <c r="CM33" s="12"/>
      <c r="CN33" s="12"/>
      <c r="CO33" s="12"/>
      <c r="CP33" s="12"/>
      <c r="CQ33" s="12"/>
      <c r="CR33" s="12"/>
      <c r="CS33" s="12" t="str">
        <f t="shared" si="12"/>
        <v/>
      </c>
      <c r="CT33" s="12"/>
      <c r="CU33" s="12"/>
      <c r="CV33" s="12"/>
      <c r="CW33" s="12"/>
      <c r="CX33" s="12"/>
      <c r="CY33" s="12"/>
      <c r="CZ33" s="12" t="str">
        <f t="shared" si="13"/>
        <v/>
      </c>
      <c r="DA33" s="12"/>
      <c r="DB33" s="12"/>
      <c r="DC33" s="12"/>
      <c r="DD33" s="12"/>
      <c r="DE33" s="12"/>
      <c r="DF33" s="12"/>
      <c r="DG33" s="12" t="str">
        <f t="shared" si="14"/>
        <v/>
      </c>
      <c r="DH33" s="12"/>
      <c r="DI33" s="12"/>
      <c r="DJ33" s="12"/>
      <c r="DK33" s="12"/>
      <c r="DL33" s="12"/>
      <c r="DM33" s="12"/>
      <c r="DN33" s="12" t="str">
        <f t="shared" si="15"/>
        <v/>
      </c>
      <c r="DO33" s="12"/>
      <c r="DP33" s="12"/>
      <c r="DQ33" s="12"/>
      <c r="DR33" s="12"/>
      <c r="DS33" s="12"/>
      <c r="DT33" s="12"/>
      <c r="DU33" s="12" t="str">
        <f t="shared" si="16"/>
        <v/>
      </c>
      <c r="DV33" s="12"/>
      <c r="DW33" s="12"/>
      <c r="DX33" s="12"/>
      <c r="DY33" s="12"/>
      <c r="DZ33" s="12"/>
      <c r="EA33" s="12"/>
      <c r="EB33" s="12" t="str">
        <f t="shared" si="17"/>
        <v/>
      </c>
      <c r="EC33" s="12"/>
      <c r="ED33" s="12"/>
      <c r="EE33" s="12"/>
      <c r="EF33" s="12"/>
      <c r="EG33" s="12"/>
      <c r="EH33" s="12"/>
      <c r="EI33" s="12" t="str">
        <f t="shared" si="18"/>
        <v/>
      </c>
      <c r="EJ33" s="12"/>
      <c r="EK33" s="12"/>
      <c r="EL33" s="12"/>
      <c r="EM33" s="12"/>
      <c r="EN33" s="12"/>
      <c r="EO33" s="12"/>
      <c r="EP33" s="12" t="str">
        <f t="shared" si="19"/>
        <v/>
      </c>
      <c r="EQ33" s="12"/>
      <c r="ER33" s="12"/>
      <c r="ES33" s="12"/>
      <c r="ET33" s="12"/>
      <c r="EU33" s="12"/>
      <c r="EV33" s="12"/>
      <c r="EW33" s="12" t="str">
        <f t="shared" si="20"/>
        <v/>
      </c>
      <c r="EX33" s="12"/>
      <c r="EY33" s="12"/>
      <c r="EZ33" s="12"/>
      <c r="FA33" s="12"/>
      <c r="FB33" s="12"/>
      <c r="FC33" s="12"/>
      <c r="FD33" s="12" t="str">
        <f t="shared" si="21"/>
        <v/>
      </c>
      <c r="FE33" s="12"/>
      <c r="FF33" s="12"/>
      <c r="FG33" s="12"/>
      <c r="FH33" s="12"/>
      <c r="FI33" s="12"/>
      <c r="FJ33" s="12"/>
      <c r="FK33" s="12" t="str">
        <f t="shared" si="22"/>
        <v/>
      </c>
      <c r="FL33" s="12"/>
      <c r="FM33" s="12"/>
      <c r="FN33" s="12"/>
      <c r="FO33" s="12"/>
      <c r="FP33" s="12"/>
      <c r="FQ33" s="12"/>
      <c r="FR33" s="12" t="str">
        <f t="shared" si="23"/>
        <v/>
      </c>
      <c r="FS33" s="12"/>
      <c r="FT33" s="12"/>
      <c r="FU33" s="12"/>
      <c r="FV33" s="12"/>
      <c r="FW33" s="12"/>
      <c r="FX33" s="12"/>
      <c r="FY33" s="12" t="str">
        <f t="shared" si="24"/>
        <v/>
      </c>
      <c r="FZ33" s="12"/>
      <c r="GA33" s="12"/>
      <c r="GB33" s="12"/>
      <c r="GC33" s="12"/>
      <c r="GD33" s="38">
        <v>6.827586206896552E-2</v>
      </c>
      <c r="GE33" s="1">
        <v>14.5</v>
      </c>
      <c r="GF33" s="12">
        <f t="shared" si="25"/>
        <v>24</v>
      </c>
      <c r="GG33" s="38">
        <v>0.128</v>
      </c>
      <c r="GH33" s="38">
        <v>1.83E-3</v>
      </c>
      <c r="GI33" s="37">
        <v>2475</v>
      </c>
      <c r="GJ33" s="38">
        <v>0.99</v>
      </c>
      <c r="GK33" s="38">
        <v>7.0000000000000007E-2</v>
      </c>
      <c r="GL33" s="1">
        <v>24</v>
      </c>
      <c r="GM33" s="12">
        <f t="shared" si="26"/>
        <v>24</v>
      </c>
      <c r="GN33" s="38"/>
      <c r="GO33" s="38">
        <v>3.2259999999999997E-2</v>
      </c>
      <c r="GP33" s="37">
        <v>4200</v>
      </c>
      <c r="GQ33" s="38">
        <v>1.68</v>
      </c>
      <c r="GR33" s="38">
        <v>7.0000000000000007E-2</v>
      </c>
      <c r="GS33" s="1">
        <v>24</v>
      </c>
      <c r="GT33" s="12">
        <f t="shared" si="27"/>
        <v>24</v>
      </c>
      <c r="GU33" s="38"/>
      <c r="GV33" s="38">
        <v>6.9949999999999998E-2</v>
      </c>
      <c r="GW33" s="37">
        <v>4200</v>
      </c>
      <c r="GX33" s="38">
        <v>1.68</v>
      </c>
      <c r="GY33" s="38">
        <v>6.7804878048780493E-2</v>
      </c>
      <c r="GZ33" s="1">
        <v>20.5</v>
      </c>
      <c r="HA33" s="12">
        <f t="shared" si="28"/>
        <v>24</v>
      </c>
      <c r="HB33" s="38"/>
      <c r="HC33" s="38">
        <v>7.3160000000000003E-2</v>
      </c>
      <c r="HD33" s="37">
        <v>3475.0000000000005</v>
      </c>
      <c r="HE33" s="38">
        <v>1.39</v>
      </c>
      <c r="HF33" s="38">
        <v>6.4838709677419351E-2</v>
      </c>
      <c r="HG33" s="1">
        <v>31</v>
      </c>
      <c r="HH33" s="12">
        <f t="shared" si="29"/>
        <v>32</v>
      </c>
      <c r="HI33" s="38">
        <v>1.7520000000000001E-2</v>
      </c>
      <c r="HJ33" s="38">
        <v>5.0319999999999997E-2</v>
      </c>
      <c r="HK33" s="37">
        <v>5025</v>
      </c>
      <c r="HL33" s="38">
        <v>2.0099999999999998</v>
      </c>
      <c r="HM33" s="15">
        <f t="shared" si="34"/>
        <v>19375</v>
      </c>
      <c r="HN33" s="15">
        <f t="shared" si="30"/>
        <v>7.7499999999999991</v>
      </c>
      <c r="HO33" s="24">
        <f t="shared" si="31"/>
        <v>114</v>
      </c>
      <c r="HP33" s="24">
        <f t="shared" si="32"/>
        <v>6.84</v>
      </c>
      <c r="HQ33" s="18">
        <f t="shared" si="33"/>
        <v>1.1330409356725144</v>
      </c>
    </row>
    <row r="34" spans="1:225" x14ac:dyDescent="0.25">
      <c r="A34" s="33" t="s">
        <v>62</v>
      </c>
      <c r="B34" s="33" t="s">
        <v>63</v>
      </c>
      <c r="C34" s="3" t="s">
        <v>18</v>
      </c>
      <c r="D34" s="3" t="s">
        <v>19</v>
      </c>
      <c r="E34" s="4">
        <v>0.96</v>
      </c>
      <c r="F34" s="5">
        <v>0.14399999999999999</v>
      </c>
      <c r="G34" s="6">
        <v>65956</v>
      </c>
      <c r="H34" s="5">
        <v>63.31776</v>
      </c>
      <c r="I34" s="41"/>
      <c r="J34" s="42"/>
      <c r="K34" s="3"/>
      <c r="L34" s="3"/>
      <c r="M34" s="14" t="str">
        <f t="shared" si="0"/>
        <v/>
      </c>
      <c r="N34" s="3"/>
      <c r="O34" s="3"/>
      <c r="P34" s="3"/>
      <c r="Q34" s="3"/>
      <c r="R34" s="5">
        <v>0.13</v>
      </c>
      <c r="S34" s="4">
        <v>24</v>
      </c>
      <c r="T34" s="14">
        <f t="shared" si="1"/>
        <v>24</v>
      </c>
      <c r="U34" s="5"/>
      <c r="V34" s="5"/>
      <c r="W34" s="6">
        <v>3250</v>
      </c>
      <c r="X34" s="5">
        <v>3.12</v>
      </c>
      <c r="Y34" s="5">
        <v>0.13500000000000001</v>
      </c>
      <c r="Z34" s="4">
        <v>24</v>
      </c>
      <c r="AA34" s="14">
        <f t="shared" si="2"/>
        <v>24</v>
      </c>
      <c r="AB34" s="5"/>
      <c r="AC34" s="5">
        <v>3.2199999999999999E-2</v>
      </c>
      <c r="AD34" s="6">
        <v>3375</v>
      </c>
      <c r="AE34" s="5">
        <v>3.24</v>
      </c>
      <c r="AF34" s="5">
        <v>0.11899999999999999</v>
      </c>
      <c r="AG34" s="4">
        <v>24</v>
      </c>
      <c r="AH34" s="14">
        <f t="shared" si="3"/>
        <v>24</v>
      </c>
      <c r="AI34" s="5"/>
      <c r="AJ34" s="5">
        <v>0.108</v>
      </c>
      <c r="AK34" s="6">
        <v>2975</v>
      </c>
      <c r="AL34" s="5">
        <v>2.8559999999999999</v>
      </c>
      <c r="AM34" s="5">
        <v>0.122</v>
      </c>
      <c r="AN34" s="4">
        <v>24</v>
      </c>
      <c r="AO34" s="14">
        <f t="shared" si="4"/>
        <v>24</v>
      </c>
      <c r="AP34" s="5"/>
      <c r="AQ34" s="5">
        <v>5.7200000000000003E-3</v>
      </c>
      <c r="AR34" s="6">
        <v>3050</v>
      </c>
      <c r="AS34" s="5">
        <v>2.9279999999999999</v>
      </c>
      <c r="AT34" s="5">
        <v>0.11895652173913043</v>
      </c>
      <c r="AU34" s="4">
        <v>23</v>
      </c>
      <c r="AV34" s="14">
        <f t="shared" si="5"/>
        <v>24</v>
      </c>
      <c r="AW34" s="5"/>
      <c r="AX34" s="5">
        <v>0.12978999999999999</v>
      </c>
      <c r="AY34" s="6">
        <v>2850</v>
      </c>
      <c r="AZ34" s="5">
        <v>2.7360000000000002</v>
      </c>
      <c r="BA34" s="5">
        <v>9.6000000000000002E-2</v>
      </c>
      <c r="BB34" s="4">
        <v>18.5</v>
      </c>
      <c r="BC34" s="14">
        <f t="shared" si="6"/>
        <v>24</v>
      </c>
      <c r="BD34" s="5">
        <v>9.5799999999999996E-2</v>
      </c>
      <c r="BE34" s="5">
        <v>5.2569999999999999E-2</v>
      </c>
      <c r="BF34" s="6">
        <v>1850</v>
      </c>
      <c r="BG34" s="5">
        <v>1.776</v>
      </c>
      <c r="BH34" s="5">
        <v>0.125</v>
      </c>
      <c r="BI34" s="4">
        <v>24</v>
      </c>
      <c r="BJ34" s="14">
        <f t="shared" si="7"/>
        <v>24</v>
      </c>
      <c r="BK34" s="5"/>
      <c r="BL34" s="5">
        <v>1.2319999999999999E-2</v>
      </c>
      <c r="BM34" s="6">
        <v>3125.0000000000005</v>
      </c>
      <c r="BN34" s="5">
        <v>3</v>
      </c>
      <c r="BO34" s="5">
        <v>0.1</v>
      </c>
      <c r="BP34" s="4">
        <v>24</v>
      </c>
      <c r="BQ34" s="14">
        <f t="shared" si="8"/>
        <v>24</v>
      </c>
      <c r="BR34" s="5"/>
      <c r="BS34" s="5">
        <v>6.9199999999999998E-2</v>
      </c>
      <c r="BT34" s="6">
        <v>2500</v>
      </c>
      <c r="BU34" s="5">
        <v>2.4</v>
      </c>
      <c r="BV34" s="5">
        <v>0.11799999999999999</v>
      </c>
      <c r="BW34" s="4">
        <v>24</v>
      </c>
      <c r="BX34" s="14">
        <f t="shared" si="9"/>
        <v>24</v>
      </c>
      <c r="BY34" s="5"/>
      <c r="BZ34" s="5">
        <v>2.239E-2</v>
      </c>
      <c r="CA34" s="6">
        <v>2950</v>
      </c>
      <c r="CB34" s="5">
        <v>2.8319999999999999</v>
      </c>
      <c r="CC34" s="5">
        <v>9.7199999999999995E-2</v>
      </c>
      <c r="CD34" s="4">
        <v>20</v>
      </c>
      <c r="CE34" s="14">
        <f t="shared" si="10"/>
        <v>24</v>
      </c>
      <c r="CF34" s="5">
        <v>0.21590999999999999</v>
      </c>
      <c r="CG34" s="5">
        <v>7.8479999999999994E-2</v>
      </c>
      <c r="CH34" s="6">
        <v>2025</v>
      </c>
      <c r="CI34" s="5">
        <v>1.944</v>
      </c>
      <c r="CJ34" s="5">
        <v>0.1135483870967742</v>
      </c>
      <c r="CK34" s="4">
        <v>23.25</v>
      </c>
      <c r="CL34" s="14">
        <f t="shared" si="11"/>
        <v>24</v>
      </c>
      <c r="CM34" s="5"/>
      <c r="CN34" s="5">
        <v>4.0509999999999997E-2</v>
      </c>
      <c r="CO34" s="6">
        <v>2750</v>
      </c>
      <c r="CP34" s="5">
        <v>2.64</v>
      </c>
      <c r="CQ34" s="5">
        <v>0.11478260869565217</v>
      </c>
      <c r="CR34" s="4">
        <v>23</v>
      </c>
      <c r="CS34" s="14">
        <f t="shared" si="12"/>
        <v>24</v>
      </c>
      <c r="CT34" s="5">
        <v>8.9800000000000005E-2</v>
      </c>
      <c r="CU34" s="5">
        <v>9.3600000000000003E-2</v>
      </c>
      <c r="CV34" s="6">
        <v>2750</v>
      </c>
      <c r="CW34" s="5">
        <v>2.64</v>
      </c>
      <c r="CX34" s="5">
        <v>0.10952347826086957</v>
      </c>
      <c r="CY34" s="4">
        <v>23</v>
      </c>
      <c r="CZ34" s="14">
        <f t="shared" si="13"/>
        <v>24</v>
      </c>
      <c r="DA34" s="5">
        <v>5.5759999999999997E-2</v>
      </c>
      <c r="DB34" s="5">
        <v>6.9000000000000006E-2</v>
      </c>
      <c r="DC34" s="6">
        <v>2624</v>
      </c>
      <c r="DD34" s="5">
        <v>2.5190399999999999</v>
      </c>
      <c r="DE34" s="5">
        <v>0.11</v>
      </c>
      <c r="DF34" s="4">
        <v>24</v>
      </c>
      <c r="DG34" s="14">
        <f t="shared" si="14"/>
        <v>24</v>
      </c>
      <c r="DH34" s="5"/>
      <c r="DI34" s="5">
        <v>8.3999999999999995E-3</v>
      </c>
      <c r="DJ34" s="6">
        <v>2750</v>
      </c>
      <c r="DK34" s="5">
        <v>2.64</v>
      </c>
      <c r="DL34" s="5">
        <v>0.123</v>
      </c>
      <c r="DM34" s="4">
        <v>24</v>
      </c>
      <c r="DN34" s="14">
        <f t="shared" si="15"/>
        <v>24</v>
      </c>
      <c r="DO34" s="5"/>
      <c r="DP34" s="5"/>
      <c r="DQ34" s="6">
        <v>3075</v>
      </c>
      <c r="DR34" s="5">
        <v>2.952</v>
      </c>
      <c r="DS34" s="5">
        <v>0.126</v>
      </c>
      <c r="DT34" s="4">
        <v>24</v>
      </c>
      <c r="DU34" s="14">
        <f t="shared" si="16"/>
        <v>24</v>
      </c>
      <c r="DV34" s="5"/>
      <c r="DW34" s="5">
        <v>9.7000000000000005E-4</v>
      </c>
      <c r="DX34" s="6">
        <v>3150</v>
      </c>
      <c r="DY34" s="5">
        <v>3.024</v>
      </c>
      <c r="DZ34" s="5">
        <v>0.123</v>
      </c>
      <c r="EA34" s="4">
        <v>24</v>
      </c>
      <c r="EB34" s="14">
        <f t="shared" si="17"/>
        <v>24</v>
      </c>
      <c r="EC34" s="5"/>
      <c r="ED34" s="5">
        <v>3.7170000000000002E-2</v>
      </c>
      <c r="EE34" s="6">
        <v>3075</v>
      </c>
      <c r="EF34" s="5">
        <v>2.952</v>
      </c>
      <c r="EG34" s="5">
        <v>0.123</v>
      </c>
      <c r="EH34" s="4">
        <v>24</v>
      </c>
      <c r="EI34" s="14">
        <f t="shared" si="18"/>
        <v>24</v>
      </c>
      <c r="EJ34" s="5">
        <v>8.0300000000000007E-3</v>
      </c>
      <c r="EK34" s="5">
        <v>2.179E-2</v>
      </c>
      <c r="EL34" s="6">
        <v>3075</v>
      </c>
      <c r="EM34" s="5">
        <v>2.952</v>
      </c>
      <c r="EN34" s="5">
        <v>0.114</v>
      </c>
      <c r="EO34" s="4">
        <v>24</v>
      </c>
      <c r="EP34" s="14">
        <f t="shared" si="19"/>
        <v>24</v>
      </c>
      <c r="EQ34" s="5"/>
      <c r="ER34" s="5">
        <v>5.074E-2</v>
      </c>
      <c r="ES34" s="6">
        <v>2850</v>
      </c>
      <c r="ET34" s="5">
        <v>2.7360000000000002</v>
      </c>
      <c r="EU34" s="5">
        <v>0.109</v>
      </c>
      <c r="EV34" s="4">
        <v>24</v>
      </c>
      <c r="EW34" s="14">
        <f t="shared" si="20"/>
        <v>24</v>
      </c>
      <c r="EX34" s="5"/>
      <c r="EY34" s="5">
        <v>3.4529999999999998E-2</v>
      </c>
      <c r="EZ34" s="6">
        <v>2725</v>
      </c>
      <c r="FA34" s="5">
        <v>2.6160000000000001</v>
      </c>
      <c r="FB34" s="5">
        <v>0.129</v>
      </c>
      <c r="FC34" s="4">
        <v>24</v>
      </c>
      <c r="FD34" s="14">
        <f t="shared" si="21"/>
        <v>24</v>
      </c>
      <c r="FE34" s="5"/>
      <c r="FF34" s="5">
        <v>4.7230000000000001E-2</v>
      </c>
      <c r="FG34" s="6">
        <v>3225</v>
      </c>
      <c r="FH34" s="5">
        <v>3.0960000000000001</v>
      </c>
      <c r="FI34" s="5">
        <v>0.105</v>
      </c>
      <c r="FJ34" s="4">
        <v>8</v>
      </c>
      <c r="FK34" s="14">
        <f t="shared" si="22"/>
        <v>24</v>
      </c>
      <c r="FL34" s="5"/>
      <c r="FM34" s="5">
        <v>0.10879999999999999</v>
      </c>
      <c r="FN34" s="6">
        <v>875</v>
      </c>
      <c r="FO34" s="5">
        <v>0.84</v>
      </c>
      <c r="FP34" s="5">
        <v>0.10830545454545455</v>
      </c>
      <c r="FQ34" s="4">
        <v>22</v>
      </c>
      <c r="FR34" s="14">
        <f t="shared" si="23"/>
        <v>24</v>
      </c>
      <c r="FS34" s="5"/>
      <c r="FT34" s="5">
        <v>4.7100000000000003E-2</v>
      </c>
      <c r="FU34" s="6">
        <v>2482</v>
      </c>
      <c r="FV34" s="5">
        <v>2.3827199999999999</v>
      </c>
      <c r="FW34" s="5">
        <v>0.11345454545454546</v>
      </c>
      <c r="FX34" s="4">
        <v>22</v>
      </c>
      <c r="FY34" s="14">
        <f t="shared" si="24"/>
        <v>24</v>
      </c>
      <c r="FZ34" s="5"/>
      <c r="GA34" s="5">
        <v>0.15310000000000001</v>
      </c>
      <c r="GB34" s="6">
        <v>2600</v>
      </c>
      <c r="GC34" s="5">
        <v>2.496</v>
      </c>
      <c r="GD34" s="3"/>
      <c r="GE34" s="3"/>
      <c r="GF34" s="14" t="str">
        <f t="shared" si="25"/>
        <v/>
      </c>
      <c r="GG34" s="3"/>
      <c r="GH34" s="3"/>
      <c r="GI34" s="3"/>
      <c r="GJ34" s="3"/>
      <c r="GK34" s="3"/>
      <c r="GL34" s="3"/>
      <c r="GM34" s="14" t="str">
        <f t="shared" si="26"/>
        <v/>
      </c>
      <c r="GN34" s="3"/>
      <c r="GO34" s="3"/>
      <c r="GP34" s="3"/>
      <c r="GQ34" s="3"/>
      <c r="GR34" s="3"/>
      <c r="GS34" s="3"/>
      <c r="GT34" s="14" t="str">
        <f t="shared" si="27"/>
        <v/>
      </c>
      <c r="GU34" s="3"/>
      <c r="GV34" s="3"/>
      <c r="GW34" s="3"/>
      <c r="GX34" s="3"/>
      <c r="GY34" s="3"/>
      <c r="GZ34" s="3"/>
      <c r="HA34" s="14" t="str">
        <f t="shared" si="28"/>
        <v/>
      </c>
      <c r="HB34" s="3"/>
      <c r="HC34" s="3"/>
      <c r="HD34" s="3"/>
      <c r="HE34" s="3"/>
      <c r="HF34" s="3"/>
      <c r="HG34" s="3"/>
      <c r="HH34" s="14" t="str">
        <f t="shared" si="29"/>
        <v/>
      </c>
      <c r="HI34" s="3"/>
      <c r="HJ34" s="3"/>
      <c r="HK34" s="3"/>
      <c r="HL34" s="3"/>
      <c r="HM34" s="16">
        <f t="shared" si="34"/>
        <v>65956</v>
      </c>
      <c r="HN34" s="16">
        <f t="shared" si="30"/>
        <v>63.317759999999993</v>
      </c>
      <c r="HO34" s="30">
        <f t="shared" si="31"/>
        <v>542.75</v>
      </c>
      <c r="HP34" s="30">
        <f t="shared" si="32"/>
        <v>78.155999999999992</v>
      </c>
      <c r="HQ34" s="19">
        <f t="shared" si="33"/>
        <v>0.81014586212190998</v>
      </c>
    </row>
    <row r="35" spans="1:225" x14ac:dyDescent="0.25">
      <c r="A35" s="33" t="s">
        <v>62</v>
      </c>
      <c r="B35" s="33" t="s">
        <v>63</v>
      </c>
      <c r="C35" s="12" t="s">
        <v>20</v>
      </c>
      <c r="D35" s="12" t="s">
        <v>21</v>
      </c>
      <c r="E35" s="1">
        <v>1.39</v>
      </c>
      <c r="F35" s="38">
        <v>0.14399999999999999</v>
      </c>
      <c r="G35" s="37">
        <v>1500</v>
      </c>
      <c r="H35" s="38">
        <v>2.085</v>
      </c>
      <c r="I35" s="41"/>
      <c r="J35" s="42"/>
      <c r="K35" s="12"/>
      <c r="L35" s="12"/>
      <c r="M35" s="12" t="str">
        <f t="shared" si="0"/>
        <v/>
      </c>
      <c r="N35" s="12"/>
      <c r="O35" s="12"/>
      <c r="P35" s="12"/>
      <c r="Q35" s="12"/>
      <c r="R35" s="12"/>
      <c r="S35" s="12"/>
      <c r="T35" s="12" t="str">
        <f t="shared" si="1"/>
        <v/>
      </c>
      <c r="U35" s="12"/>
      <c r="V35" s="12"/>
      <c r="W35" s="12"/>
      <c r="X35" s="12"/>
      <c r="Y35" s="12"/>
      <c r="Z35" s="12"/>
      <c r="AA35" s="12" t="str">
        <f t="shared" si="2"/>
        <v/>
      </c>
      <c r="AB35" s="12"/>
      <c r="AC35" s="12"/>
      <c r="AD35" s="12"/>
      <c r="AE35" s="12"/>
      <c r="AF35" s="12"/>
      <c r="AG35" s="12"/>
      <c r="AH35" s="12" t="str">
        <f t="shared" si="3"/>
        <v/>
      </c>
      <c r="AI35" s="12"/>
      <c r="AJ35" s="12"/>
      <c r="AK35" s="12"/>
      <c r="AL35" s="12"/>
      <c r="AM35" s="12"/>
      <c r="AN35" s="12"/>
      <c r="AO35" s="12" t="str">
        <f t="shared" si="4"/>
        <v/>
      </c>
      <c r="AP35" s="12"/>
      <c r="AQ35" s="12"/>
      <c r="AR35" s="12"/>
      <c r="AS35" s="12"/>
      <c r="AT35" s="12"/>
      <c r="AU35" s="12"/>
      <c r="AV35" s="12" t="str">
        <f t="shared" si="5"/>
        <v/>
      </c>
      <c r="AW35" s="12"/>
      <c r="AX35" s="12"/>
      <c r="AY35" s="12"/>
      <c r="AZ35" s="12"/>
      <c r="BA35" s="12"/>
      <c r="BB35" s="12"/>
      <c r="BC35" s="12" t="str">
        <f t="shared" si="6"/>
        <v/>
      </c>
      <c r="BD35" s="12"/>
      <c r="BE35" s="12"/>
      <c r="BF35" s="12"/>
      <c r="BG35" s="12"/>
      <c r="BH35" s="12"/>
      <c r="BI35" s="12"/>
      <c r="BJ35" s="12" t="str">
        <f t="shared" si="7"/>
        <v/>
      </c>
      <c r="BK35" s="12"/>
      <c r="BL35" s="12"/>
      <c r="BM35" s="12"/>
      <c r="BN35" s="12"/>
      <c r="BO35" s="12"/>
      <c r="BP35" s="12"/>
      <c r="BQ35" s="12" t="str">
        <f t="shared" si="8"/>
        <v/>
      </c>
      <c r="BR35" s="12"/>
      <c r="BS35" s="12"/>
      <c r="BT35" s="12"/>
      <c r="BU35" s="12"/>
      <c r="BV35" s="12"/>
      <c r="BW35" s="12"/>
      <c r="BX35" s="12" t="str">
        <f t="shared" si="9"/>
        <v/>
      </c>
      <c r="BY35" s="12"/>
      <c r="BZ35" s="12"/>
      <c r="CA35" s="12"/>
      <c r="CB35" s="12"/>
      <c r="CC35" s="12"/>
      <c r="CD35" s="12"/>
      <c r="CE35" s="12" t="str">
        <f t="shared" si="10"/>
        <v/>
      </c>
      <c r="CF35" s="12"/>
      <c r="CG35" s="12"/>
      <c r="CH35" s="12"/>
      <c r="CI35" s="12"/>
      <c r="CJ35" s="12"/>
      <c r="CK35" s="12"/>
      <c r="CL35" s="12" t="str">
        <f t="shared" si="11"/>
        <v/>
      </c>
      <c r="CM35" s="12"/>
      <c r="CN35" s="12"/>
      <c r="CO35" s="12"/>
      <c r="CP35" s="12"/>
      <c r="CQ35" s="12"/>
      <c r="CR35" s="12"/>
      <c r="CS35" s="12" t="str">
        <f t="shared" si="12"/>
        <v/>
      </c>
      <c r="CT35" s="12"/>
      <c r="CU35" s="12"/>
      <c r="CV35" s="12"/>
      <c r="CW35" s="12"/>
      <c r="CX35" s="12"/>
      <c r="CY35" s="12"/>
      <c r="CZ35" s="12" t="str">
        <f t="shared" si="13"/>
        <v/>
      </c>
      <c r="DA35" s="12"/>
      <c r="DB35" s="12"/>
      <c r="DC35" s="12"/>
      <c r="DD35" s="12"/>
      <c r="DE35" s="12"/>
      <c r="DF35" s="12"/>
      <c r="DG35" s="12" t="str">
        <f t="shared" si="14"/>
        <v/>
      </c>
      <c r="DH35" s="12"/>
      <c r="DI35" s="12"/>
      <c r="DJ35" s="12"/>
      <c r="DK35" s="12"/>
      <c r="DL35" s="12"/>
      <c r="DM35" s="12"/>
      <c r="DN35" s="12" t="str">
        <f t="shared" si="15"/>
        <v/>
      </c>
      <c r="DO35" s="12"/>
      <c r="DP35" s="12"/>
      <c r="DQ35" s="12"/>
      <c r="DR35" s="12"/>
      <c r="DS35" s="12"/>
      <c r="DT35" s="12"/>
      <c r="DU35" s="12" t="str">
        <f t="shared" si="16"/>
        <v/>
      </c>
      <c r="DV35" s="12"/>
      <c r="DW35" s="12"/>
      <c r="DX35" s="12"/>
      <c r="DY35" s="12"/>
      <c r="DZ35" s="12"/>
      <c r="EA35" s="12"/>
      <c r="EB35" s="12" t="str">
        <f t="shared" si="17"/>
        <v/>
      </c>
      <c r="EC35" s="12"/>
      <c r="ED35" s="12"/>
      <c r="EE35" s="12"/>
      <c r="EF35" s="12"/>
      <c r="EG35" s="12"/>
      <c r="EH35" s="12"/>
      <c r="EI35" s="12" t="str">
        <f t="shared" si="18"/>
        <v/>
      </c>
      <c r="EJ35" s="12"/>
      <c r="EK35" s="12"/>
      <c r="EL35" s="12"/>
      <c r="EM35" s="12"/>
      <c r="EN35" s="12"/>
      <c r="EO35" s="12"/>
      <c r="EP35" s="12" t="str">
        <f t="shared" si="19"/>
        <v/>
      </c>
      <c r="EQ35" s="12"/>
      <c r="ER35" s="12"/>
      <c r="ES35" s="12"/>
      <c r="ET35" s="12"/>
      <c r="EU35" s="12"/>
      <c r="EV35" s="12"/>
      <c r="EW35" s="12" t="str">
        <f t="shared" si="20"/>
        <v/>
      </c>
      <c r="EX35" s="12"/>
      <c r="EY35" s="12"/>
      <c r="EZ35" s="12"/>
      <c r="FA35" s="12"/>
      <c r="FB35" s="12"/>
      <c r="FC35" s="12"/>
      <c r="FD35" s="12" t="str">
        <f t="shared" si="21"/>
        <v/>
      </c>
      <c r="FE35" s="12"/>
      <c r="FF35" s="12"/>
      <c r="FG35" s="12"/>
      <c r="FH35" s="12"/>
      <c r="FI35" s="2">
        <v>0.11076562500000001</v>
      </c>
      <c r="FJ35" s="1">
        <v>16</v>
      </c>
      <c r="FK35" s="12">
        <f t="shared" si="22"/>
        <v>24</v>
      </c>
      <c r="FL35" s="38"/>
      <c r="FM35" s="38">
        <v>1.4499999999999999E-3</v>
      </c>
      <c r="FN35" s="37">
        <v>1275</v>
      </c>
      <c r="FO35" s="38">
        <v>1.7722500000000001</v>
      </c>
      <c r="FP35" s="38">
        <v>0.15637499999999999</v>
      </c>
      <c r="FQ35" s="1">
        <v>2</v>
      </c>
      <c r="FR35" s="12">
        <f t="shared" si="23"/>
        <v>24</v>
      </c>
      <c r="FS35" s="38"/>
      <c r="FT35" s="38"/>
      <c r="FU35" s="37">
        <v>225</v>
      </c>
      <c r="FV35" s="38">
        <v>0.31274999999999997</v>
      </c>
      <c r="FW35" s="12"/>
      <c r="FX35" s="12"/>
      <c r="FY35" s="12" t="str">
        <f t="shared" si="24"/>
        <v/>
      </c>
      <c r="FZ35" s="12"/>
      <c r="GA35" s="12"/>
      <c r="GB35" s="12"/>
      <c r="GC35" s="12"/>
      <c r="GD35" s="12"/>
      <c r="GE35" s="12"/>
      <c r="GF35" s="12" t="str">
        <f t="shared" si="25"/>
        <v/>
      </c>
      <c r="GG35" s="12"/>
      <c r="GH35" s="12"/>
      <c r="GI35" s="12"/>
      <c r="GJ35" s="12"/>
      <c r="GK35" s="12"/>
      <c r="GL35" s="12"/>
      <c r="GM35" s="12" t="str">
        <f t="shared" si="26"/>
        <v/>
      </c>
      <c r="GN35" s="12"/>
      <c r="GO35" s="12"/>
      <c r="GP35" s="12"/>
      <c r="GQ35" s="12"/>
      <c r="GR35" s="12"/>
      <c r="GS35" s="12"/>
      <c r="GT35" s="12" t="str">
        <f t="shared" si="27"/>
        <v/>
      </c>
      <c r="GU35" s="12"/>
      <c r="GV35" s="12"/>
      <c r="GW35" s="12"/>
      <c r="GX35" s="12"/>
      <c r="GY35" s="12"/>
      <c r="GZ35" s="12"/>
      <c r="HA35" s="12" t="str">
        <f t="shared" si="28"/>
        <v/>
      </c>
      <c r="HB35" s="12"/>
      <c r="HC35" s="12"/>
      <c r="HD35" s="12"/>
      <c r="HE35" s="12"/>
      <c r="HF35" s="12"/>
      <c r="HG35" s="12"/>
      <c r="HH35" s="12" t="str">
        <f t="shared" si="29"/>
        <v/>
      </c>
      <c r="HI35" s="12"/>
      <c r="HJ35" s="12"/>
      <c r="HK35" s="12"/>
      <c r="HL35" s="12"/>
      <c r="HM35" s="15">
        <f t="shared" si="34"/>
        <v>1500</v>
      </c>
      <c r="HN35" s="15">
        <f t="shared" si="30"/>
        <v>2.085</v>
      </c>
      <c r="HO35" s="24">
        <f t="shared" si="31"/>
        <v>18</v>
      </c>
      <c r="HP35" s="24">
        <f t="shared" si="32"/>
        <v>2.5919999999999996</v>
      </c>
      <c r="HQ35" s="18">
        <f t="shared" si="33"/>
        <v>0.80439814814814825</v>
      </c>
    </row>
    <row r="36" spans="1:225" x14ac:dyDescent="0.25">
      <c r="A36" s="33" t="s">
        <v>70</v>
      </c>
      <c r="B36" s="33" t="s">
        <v>71</v>
      </c>
      <c r="C36" s="3" t="s">
        <v>72</v>
      </c>
      <c r="D36" s="3" t="s">
        <v>73</v>
      </c>
      <c r="E36" s="4">
        <v>3.14</v>
      </c>
      <c r="F36" s="5">
        <v>0.270689655172414</v>
      </c>
      <c r="G36" s="6">
        <v>35876</v>
      </c>
      <c r="H36" s="5">
        <v>112.65064</v>
      </c>
      <c r="I36" s="41">
        <v>37976</v>
      </c>
      <c r="J36" s="42">
        <v>122.20563999999999</v>
      </c>
      <c r="K36" s="3"/>
      <c r="L36" s="3"/>
      <c r="M36" s="14" t="str">
        <f t="shared" si="0"/>
        <v/>
      </c>
      <c r="N36" s="3"/>
      <c r="O36" s="3"/>
      <c r="P36" s="3"/>
      <c r="Q36" s="3"/>
      <c r="R36" s="5">
        <v>0.19442880777715232</v>
      </c>
      <c r="S36" s="4">
        <v>16.666665999999999</v>
      </c>
      <c r="T36" s="14">
        <f t="shared" si="1"/>
        <v>24</v>
      </c>
      <c r="U36" s="5">
        <v>3.2599999999999997E-2</v>
      </c>
      <c r="V36" s="5">
        <v>0.25380000000000003</v>
      </c>
      <c r="W36" s="6">
        <v>1032</v>
      </c>
      <c r="X36" s="5">
        <v>3.2404799999999998</v>
      </c>
      <c r="Y36" s="5">
        <v>0.23056571428571429</v>
      </c>
      <c r="Z36" s="4">
        <v>7</v>
      </c>
      <c r="AA36" s="14">
        <f t="shared" si="2"/>
        <v>24</v>
      </c>
      <c r="AB36" s="5">
        <v>0.1062</v>
      </c>
      <c r="AC36" s="5"/>
      <c r="AD36" s="6">
        <v>514</v>
      </c>
      <c r="AE36" s="5">
        <v>1.6139600000000001</v>
      </c>
      <c r="AF36" s="5">
        <v>0.20689111111111111</v>
      </c>
      <c r="AG36" s="4">
        <v>18</v>
      </c>
      <c r="AH36" s="14">
        <f t="shared" si="3"/>
        <v>24</v>
      </c>
      <c r="AI36" s="5">
        <v>0.14080000000000001</v>
      </c>
      <c r="AJ36" s="5">
        <v>9.5799999999999996E-2</v>
      </c>
      <c r="AK36" s="6">
        <v>1186</v>
      </c>
      <c r="AL36" s="5">
        <v>3.72404</v>
      </c>
      <c r="AM36" s="5">
        <v>0.24958974358974356</v>
      </c>
      <c r="AN36" s="4">
        <v>9.75</v>
      </c>
      <c r="AO36" s="14">
        <f t="shared" si="4"/>
        <v>24</v>
      </c>
      <c r="AP36" s="5"/>
      <c r="AQ36" s="5">
        <v>4.5850000000000002E-2</v>
      </c>
      <c r="AR36" s="6">
        <v>774.99999999999989</v>
      </c>
      <c r="AS36" s="5">
        <v>2.4335</v>
      </c>
      <c r="AT36" s="5">
        <v>0.2107725</v>
      </c>
      <c r="AU36" s="4">
        <v>24</v>
      </c>
      <c r="AV36" s="14">
        <f t="shared" si="5"/>
        <v>24</v>
      </c>
      <c r="AW36" s="5"/>
      <c r="AX36" s="5">
        <v>0.22040000000000001</v>
      </c>
      <c r="AY36" s="6">
        <v>1611</v>
      </c>
      <c r="AZ36" s="5">
        <v>5.0585399999999998</v>
      </c>
      <c r="BA36" s="5">
        <v>0.21249767441860468</v>
      </c>
      <c r="BB36" s="4">
        <v>21.5</v>
      </c>
      <c r="BC36" s="14">
        <f t="shared" si="6"/>
        <v>24</v>
      </c>
      <c r="BD36" s="5">
        <v>0.14899999999999999</v>
      </c>
      <c r="BE36" s="5">
        <v>0.1202</v>
      </c>
      <c r="BF36" s="6">
        <v>1455</v>
      </c>
      <c r="BG36" s="5">
        <v>4.5686999999999998</v>
      </c>
      <c r="BH36" s="5">
        <v>0.22895833333333335</v>
      </c>
      <c r="BI36" s="4">
        <v>24</v>
      </c>
      <c r="BJ36" s="14">
        <f t="shared" si="7"/>
        <v>24</v>
      </c>
      <c r="BK36" s="5"/>
      <c r="BL36" s="5">
        <v>0.10150000000000001</v>
      </c>
      <c r="BM36" s="6">
        <v>1750</v>
      </c>
      <c r="BN36" s="5">
        <v>5.4950000000000001</v>
      </c>
      <c r="BO36" s="5">
        <v>0.20082916666666667</v>
      </c>
      <c r="BP36" s="4">
        <v>24</v>
      </c>
      <c r="BQ36" s="14">
        <f t="shared" si="8"/>
        <v>24</v>
      </c>
      <c r="BR36" s="5"/>
      <c r="BS36" s="5">
        <v>0.12939999999999999</v>
      </c>
      <c r="BT36" s="6">
        <v>1534.9999999999998</v>
      </c>
      <c r="BU36" s="5">
        <v>4.8198999999999996</v>
      </c>
      <c r="BV36" s="5">
        <v>0.21652916666666669</v>
      </c>
      <c r="BW36" s="4">
        <v>24</v>
      </c>
      <c r="BX36" s="14">
        <f t="shared" si="9"/>
        <v>24</v>
      </c>
      <c r="BY36" s="5"/>
      <c r="BZ36" s="5">
        <v>3.7010000000000001E-2</v>
      </c>
      <c r="CA36" s="6">
        <v>1655</v>
      </c>
      <c r="CB36" s="5">
        <v>5.1966999999999999</v>
      </c>
      <c r="CC36" s="5">
        <v>0.14949130434782609</v>
      </c>
      <c r="CD36" s="4">
        <v>23</v>
      </c>
      <c r="CE36" s="14">
        <f t="shared" si="10"/>
        <v>24</v>
      </c>
      <c r="CF36" s="5">
        <v>8.2119999999999999E-2</v>
      </c>
      <c r="CG36" s="5">
        <v>1.8339999999999999E-2</v>
      </c>
      <c r="CH36" s="6">
        <v>1095</v>
      </c>
      <c r="CI36" s="5">
        <v>3.4382999999999999</v>
      </c>
      <c r="CJ36" s="5">
        <v>0.1642790909090909</v>
      </c>
      <c r="CK36" s="4">
        <v>22</v>
      </c>
      <c r="CL36" s="14">
        <f t="shared" si="11"/>
        <v>24</v>
      </c>
      <c r="CM36" s="5">
        <v>0.23269999999999999</v>
      </c>
      <c r="CN36" s="5">
        <v>0.17493</v>
      </c>
      <c r="CO36" s="6">
        <v>1151</v>
      </c>
      <c r="CP36" s="5">
        <v>3.6141399999999999</v>
      </c>
      <c r="CQ36" s="5">
        <v>0.19049333333333332</v>
      </c>
      <c r="CR36" s="4">
        <v>24</v>
      </c>
      <c r="CS36" s="14">
        <f t="shared" si="12"/>
        <v>24</v>
      </c>
      <c r="CT36" s="5">
        <v>0.27650000000000002</v>
      </c>
      <c r="CU36" s="5">
        <v>0.13735</v>
      </c>
      <c r="CV36" s="6">
        <v>1456</v>
      </c>
      <c r="CW36" s="5">
        <v>4.5718399999999999</v>
      </c>
      <c r="CX36" s="5">
        <v>0.19419692579296402</v>
      </c>
      <c r="CY36" s="4">
        <v>23.833333</v>
      </c>
      <c r="CZ36" s="14">
        <f t="shared" si="13"/>
        <v>24</v>
      </c>
      <c r="DA36" s="5">
        <v>6.4799999999999996E-2</v>
      </c>
      <c r="DB36" s="5">
        <v>0.21460000000000001</v>
      </c>
      <c r="DC36" s="6">
        <v>1474</v>
      </c>
      <c r="DD36" s="5">
        <v>4.6283599999999998</v>
      </c>
      <c r="DE36" s="5">
        <v>0.20383833333333332</v>
      </c>
      <c r="DF36" s="4">
        <v>24</v>
      </c>
      <c r="DG36" s="14">
        <f t="shared" si="14"/>
        <v>24</v>
      </c>
      <c r="DH36" s="5"/>
      <c r="DI36" s="5">
        <v>0.15021000000000001</v>
      </c>
      <c r="DJ36" s="6">
        <v>1558</v>
      </c>
      <c r="DK36" s="5">
        <v>4.8921200000000002</v>
      </c>
      <c r="DL36" s="5">
        <v>0.16553435897435897</v>
      </c>
      <c r="DM36" s="4">
        <v>19.5</v>
      </c>
      <c r="DN36" s="14">
        <f t="shared" si="15"/>
        <v>24</v>
      </c>
      <c r="DO36" s="5">
        <v>0.49740000000000001</v>
      </c>
      <c r="DP36" s="5">
        <v>0.12590000000000001</v>
      </c>
      <c r="DQ36" s="6">
        <v>1028</v>
      </c>
      <c r="DR36" s="5">
        <v>3.2279200000000001</v>
      </c>
      <c r="DS36" s="5">
        <v>0.20161416666666668</v>
      </c>
      <c r="DT36" s="4">
        <v>24</v>
      </c>
      <c r="DU36" s="14">
        <f t="shared" si="16"/>
        <v>24</v>
      </c>
      <c r="DV36" s="5">
        <v>0.1348</v>
      </c>
      <c r="DW36" s="5">
        <v>2.249E-2</v>
      </c>
      <c r="DX36" s="6">
        <v>1541.0000000000002</v>
      </c>
      <c r="DY36" s="5">
        <v>4.8387399999999996</v>
      </c>
      <c r="DZ36" s="5">
        <v>7.0650000000000004E-2</v>
      </c>
      <c r="EA36" s="4">
        <v>2</v>
      </c>
      <c r="EB36" s="14">
        <f t="shared" si="17"/>
        <v>24</v>
      </c>
      <c r="EC36" s="5"/>
      <c r="ED36" s="5"/>
      <c r="EE36" s="6">
        <v>45</v>
      </c>
      <c r="EF36" s="5">
        <v>0.14130000000000001</v>
      </c>
      <c r="EG36" s="5">
        <v>0.20317647058823529</v>
      </c>
      <c r="EH36" s="4">
        <v>17</v>
      </c>
      <c r="EI36" s="14">
        <f t="shared" si="18"/>
        <v>24</v>
      </c>
      <c r="EJ36" s="5">
        <v>8.7599999999999997E-2</v>
      </c>
      <c r="EK36" s="5">
        <v>6.4600000000000005E-2</v>
      </c>
      <c r="EL36" s="6">
        <v>1100</v>
      </c>
      <c r="EM36" s="5">
        <v>3.4540000000000002</v>
      </c>
      <c r="EN36" s="5">
        <v>0.19193250000000001</v>
      </c>
      <c r="EO36" s="4">
        <v>24</v>
      </c>
      <c r="EP36" s="14">
        <f t="shared" si="19"/>
        <v>24</v>
      </c>
      <c r="EQ36" s="5">
        <v>8.3000000000000004E-2</v>
      </c>
      <c r="ER36" s="5">
        <v>0.12648000000000001</v>
      </c>
      <c r="ES36" s="6">
        <v>1467</v>
      </c>
      <c r="ET36" s="5">
        <v>4.6063799999999997</v>
      </c>
      <c r="EU36" s="5">
        <v>0.16458833333333334</v>
      </c>
      <c r="EV36" s="4">
        <v>24</v>
      </c>
      <c r="EW36" s="14">
        <f t="shared" si="20"/>
        <v>24</v>
      </c>
      <c r="EX36" s="5">
        <v>0.56200000000000006</v>
      </c>
      <c r="EY36" s="5">
        <v>0.1171</v>
      </c>
      <c r="EZ36" s="6">
        <v>1258</v>
      </c>
      <c r="FA36" s="5">
        <v>3.9501200000000001</v>
      </c>
      <c r="FB36" s="5">
        <v>0.17518583333333332</v>
      </c>
      <c r="FC36" s="4">
        <v>24</v>
      </c>
      <c r="FD36" s="14">
        <f t="shared" si="21"/>
        <v>24</v>
      </c>
      <c r="FE36" s="5">
        <v>2.486E-2</v>
      </c>
      <c r="FF36" s="5">
        <v>0.18279999999999999</v>
      </c>
      <c r="FG36" s="6">
        <v>1339</v>
      </c>
      <c r="FH36" s="5">
        <v>4.2044600000000001</v>
      </c>
      <c r="FI36" s="5">
        <v>0.22903529411764709</v>
      </c>
      <c r="FJ36" s="4">
        <v>8.5</v>
      </c>
      <c r="FK36" s="14">
        <f t="shared" si="22"/>
        <v>24</v>
      </c>
      <c r="FL36" s="5"/>
      <c r="FM36" s="5">
        <v>4.9799999999999997E-2</v>
      </c>
      <c r="FN36" s="6">
        <v>620</v>
      </c>
      <c r="FO36" s="5">
        <v>1.9468000000000001</v>
      </c>
      <c r="FP36" s="5">
        <v>0.20998749999999999</v>
      </c>
      <c r="FQ36" s="4">
        <v>24</v>
      </c>
      <c r="FR36" s="14">
        <f t="shared" si="23"/>
        <v>24</v>
      </c>
      <c r="FS36" s="5">
        <v>0.1104</v>
      </c>
      <c r="FT36" s="5">
        <v>5.6250000000000001E-2</v>
      </c>
      <c r="FU36" s="6">
        <v>1605.0000000000002</v>
      </c>
      <c r="FV36" s="5">
        <v>5.0396999999999998</v>
      </c>
      <c r="FW36" s="5">
        <v>0.20279166666666668</v>
      </c>
      <c r="FX36" s="4">
        <v>24</v>
      </c>
      <c r="FY36" s="14">
        <f t="shared" si="24"/>
        <v>24</v>
      </c>
      <c r="FZ36" s="5">
        <v>0.19120000000000001</v>
      </c>
      <c r="GA36" s="5">
        <v>3.7999999999999999E-2</v>
      </c>
      <c r="GB36" s="6">
        <v>1549.9999999999998</v>
      </c>
      <c r="GC36" s="5">
        <v>4.867</v>
      </c>
      <c r="GD36" s="5">
        <v>0.21064166666666667</v>
      </c>
      <c r="GE36" s="4">
        <v>24</v>
      </c>
      <c r="GF36" s="14">
        <f t="shared" si="25"/>
        <v>24</v>
      </c>
      <c r="GG36" s="5"/>
      <c r="GH36" s="5">
        <v>0.11709</v>
      </c>
      <c r="GI36" s="6">
        <v>1610</v>
      </c>
      <c r="GJ36" s="5">
        <v>5.0553999999999997</v>
      </c>
      <c r="GK36" s="5">
        <v>0.19821250000000001</v>
      </c>
      <c r="GL36" s="4">
        <v>24</v>
      </c>
      <c r="GM36" s="14">
        <f t="shared" si="26"/>
        <v>24</v>
      </c>
      <c r="GN36" s="5">
        <v>8.72E-2</v>
      </c>
      <c r="GO36" s="5">
        <v>0.14616999999999999</v>
      </c>
      <c r="GP36" s="6">
        <v>1515</v>
      </c>
      <c r="GQ36" s="5">
        <v>4.7571000000000003</v>
      </c>
      <c r="GR36" s="5">
        <v>0.12644864864864866</v>
      </c>
      <c r="GS36" s="4">
        <v>18.5</v>
      </c>
      <c r="GT36" s="14">
        <f t="shared" si="27"/>
        <v>24</v>
      </c>
      <c r="GU36" s="5">
        <v>0.39700000000000002</v>
      </c>
      <c r="GV36" s="5">
        <v>0.18440000000000001</v>
      </c>
      <c r="GW36" s="6">
        <v>745</v>
      </c>
      <c r="GX36" s="5">
        <v>2.3393000000000002</v>
      </c>
      <c r="GY36" s="5">
        <v>0.17320645161290324</v>
      </c>
      <c r="GZ36" s="4">
        <v>15.5</v>
      </c>
      <c r="HA36" s="14">
        <f t="shared" si="28"/>
        <v>24</v>
      </c>
      <c r="HB36" s="5">
        <v>0.24079999999999999</v>
      </c>
      <c r="HC36" s="5">
        <v>0.157</v>
      </c>
      <c r="HD36" s="6">
        <v>854.99999999999989</v>
      </c>
      <c r="HE36" s="5">
        <v>2.6846999999999999</v>
      </c>
      <c r="HF36" s="5">
        <v>0.16635843137254902</v>
      </c>
      <c r="HG36" s="4">
        <v>25.5</v>
      </c>
      <c r="HH36" s="14">
        <f t="shared" si="29"/>
        <v>32</v>
      </c>
      <c r="HI36" s="5">
        <v>0.2276</v>
      </c>
      <c r="HJ36" s="5">
        <v>0.44219999999999998</v>
      </c>
      <c r="HK36" s="6">
        <v>1351</v>
      </c>
      <c r="HL36" s="5">
        <v>4.24214</v>
      </c>
      <c r="HM36" s="16">
        <f t="shared" si="34"/>
        <v>35876</v>
      </c>
      <c r="HN36" s="16">
        <f t="shared" si="30"/>
        <v>112.65064</v>
      </c>
      <c r="HO36" s="30">
        <f t="shared" si="31"/>
        <v>584.249999</v>
      </c>
      <c r="HP36" s="30">
        <f t="shared" si="32"/>
        <v>158.15043076379322</v>
      </c>
      <c r="HQ36" s="19">
        <f t="shared" si="33"/>
        <v>0.7123005574878909</v>
      </c>
    </row>
    <row r="37" spans="1:225" x14ac:dyDescent="0.25">
      <c r="A37" s="33" t="s">
        <v>70</v>
      </c>
      <c r="B37" s="33" t="s">
        <v>71</v>
      </c>
      <c r="C37" s="12" t="s">
        <v>102</v>
      </c>
      <c r="D37" s="12" t="s">
        <v>103</v>
      </c>
      <c r="E37" s="1">
        <v>4.55</v>
      </c>
      <c r="F37" s="38">
        <v>0.270689655172414</v>
      </c>
      <c r="G37" s="37">
        <v>2100</v>
      </c>
      <c r="H37" s="38">
        <v>9.5549999999999997</v>
      </c>
      <c r="I37" s="41"/>
      <c r="J37" s="42"/>
      <c r="K37" s="12"/>
      <c r="L37" s="12"/>
      <c r="M37" s="12" t="str">
        <f t="shared" si="0"/>
        <v/>
      </c>
      <c r="N37" s="12"/>
      <c r="O37" s="12"/>
      <c r="P37" s="12"/>
      <c r="Q37" s="12"/>
      <c r="R37" s="12"/>
      <c r="S37" s="12"/>
      <c r="T37" s="12" t="str">
        <f t="shared" si="1"/>
        <v/>
      </c>
      <c r="U37" s="12"/>
      <c r="V37" s="12"/>
      <c r="W37" s="12"/>
      <c r="X37" s="12"/>
      <c r="Y37" s="12"/>
      <c r="Z37" s="12"/>
      <c r="AA37" s="12" t="str">
        <f t="shared" si="2"/>
        <v/>
      </c>
      <c r="AB37" s="12"/>
      <c r="AC37" s="12"/>
      <c r="AD37" s="12"/>
      <c r="AE37" s="12"/>
      <c r="AF37" s="12"/>
      <c r="AG37" s="12"/>
      <c r="AH37" s="12" t="str">
        <f t="shared" si="3"/>
        <v/>
      </c>
      <c r="AI37" s="12"/>
      <c r="AJ37" s="12"/>
      <c r="AK37" s="12"/>
      <c r="AL37" s="12"/>
      <c r="AM37" s="2">
        <v>0.19157894736842107</v>
      </c>
      <c r="AN37" s="1">
        <v>14.25</v>
      </c>
      <c r="AO37" s="12">
        <f t="shared" si="4"/>
        <v>24</v>
      </c>
      <c r="AP37" s="38"/>
      <c r="AQ37" s="38">
        <v>5.0200000000000002E-2</v>
      </c>
      <c r="AR37" s="37">
        <v>600</v>
      </c>
      <c r="AS37" s="38">
        <v>2.73</v>
      </c>
      <c r="AT37" s="12"/>
      <c r="AU37" s="12"/>
      <c r="AV37" s="12" t="str">
        <f t="shared" si="5"/>
        <v/>
      </c>
      <c r="AW37" s="12"/>
      <c r="AX37" s="12"/>
      <c r="AY37" s="12"/>
      <c r="AZ37" s="12"/>
      <c r="BA37" s="12"/>
      <c r="BB37" s="12"/>
      <c r="BC37" s="12" t="str">
        <f t="shared" si="6"/>
        <v/>
      </c>
      <c r="BD37" s="12"/>
      <c r="BE37" s="12"/>
      <c r="BF37" s="12"/>
      <c r="BG37" s="12"/>
      <c r="BH37" s="12"/>
      <c r="BI37" s="12"/>
      <c r="BJ37" s="12" t="str">
        <f t="shared" si="7"/>
        <v/>
      </c>
      <c r="BK37" s="12"/>
      <c r="BL37" s="12"/>
      <c r="BM37" s="12"/>
      <c r="BN37" s="12"/>
      <c r="BO37" s="12"/>
      <c r="BP37" s="12"/>
      <c r="BQ37" s="12" t="str">
        <f t="shared" si="8"/>
        <v/>
      </c>
      <c r="BR37" s="12"/>
      <c r="BS37" s="12"/>
      <c r="BT37" s="12"/>
      <c r="BU37" s="12"/>
      <c r="BV37" s="12"/>
      <c r="BW37" s="12"/>
      <c r="BX37" s="12" t="str">
        <f t="shared" si="9"/>
        <v/>
      </c>
      <c r="BY37" s="12"/>
      <c r="BZ37" s="12"/>
      <c r="CA37" s="12"/>
      <c r="CB37" s="12"/>
      <c r="CC37" s="12"/>
      <c r="CD37" s="12"/>
      <c r="CE37" s="12" t="str">
        <f t="shared" si="10"/>
        <v/>
      </c>
      <c r="CF37" s="12"/>
      <c r="CG37" s="12"/>
      <c r="CH37" s="12"/>
      <c r="CI37" s="12"/>
      <c r="CJ37" s="12"/>
      <c r="CK37" s="12"/>
      <c r="CL37" s="12" t="str">
        <f t="shared" si="11"/>
        <v/>
      </c>
      <c r="CM37" s="12"/>
      <c r="CN37" s="12"/>
      <c r="CO37" s="12"/>
      <c r="CP37" s="12"/>
      <c r="CQ37" s="12"/>
      <c r="CR37" s="12"/>
      <c r="CS37" s="12" t="str">
        <f t="shared" si="12"/>
        <v/>
      </c>
      <c r="CT37" s="12"/>
      <c r="CU37" s="12"/>
      <c r="CV37" s="12"/>
      <c r="CW37" s="12"/>
      <c r="CX37" s="12"/>
      <c r="CY37" s="12"/>
      <c r="CZ37" s="12" t="str">
        <f t="shared" si="13"/>
        <v/>
      </c>
      <c r="DA37" s="12"/>
      <c r="DB37" s="12"/>
      <c r="DC37" s="12"/>
      <c r="DD37" s="12"/>
      <c r="DE37" s="12"/>
      <c r="DF37" s="12"/>
      <c r="DG37" s="12" t="str">
        <f t="shared" si="14"/>
        <v/>
      </c>
      <c r="DH37" s="12"/>
      <c r="DI37" s="12"/>
      <c r="DJ37" s="12"/>
      <c r="DK37" s="12"/>
      <c r="DL37" s="12"/>
      <c r="DM37" s="12"/>
      <c r="DN37" s="12" t="str">
        <f t="shared" si="15"/>
        <v/>
      </c>
      <c r="DO37" s="12"/>
      <c r="DP37" s="12"/>
      <c r="DQ37" s="12"/>
      <c r="DR37" s="12"/>
      <c r="DS37" s="12"/>
      <c r="DT37" s="12"/>
      <c r="DU37" s="12" t="str">
        <f t="shared" si="16"/>
        <v/>
      </c>
      <c r="DV37" s="12"/>
      <c r="DW37" s="12"/>
      <c r="DX37" s="12"/>
      <c r="DY37" s="12"/>
      <c r="DZ37" s="2">
        <v>0.24751999999999999</v>
      </c>
      <c r="EA37" s="1">
        <v>12.5</v>
      </c>
      <c r="EB37" s="12">
        <f t="shared" si="17"/>
        <v>24</v>
      </c>
      <c r="EC37" s="38">
        <v>0.24859999999999999</v>
      </c>
      <c r="ED37" s="38">
        <v>0.18179999999999999</v>
      </c>
      <c r="EE37" s="37">
        <v>680</v>
      </c>
      <c r="EF37" s="38">
        <v>3.0939999999999999</v>
      </c>
      <c r="EG37" s="2">
        <v>7.8E-2</v>
      </c>
      <c r="EH37" s="1">
        <v>7</v>
      </c>
      <c r="EI37" s="12">
        <f t="shared" si="18"/>
        <v>24</v>
      </c>
      <c r="EJ37" s="38">
        <v>6.1600000000000002E-2</v>
      </c>
      <c r="EK37" s="38">
        <v>0.13439999999999999</v>
      </c>
      <c r="EL37" s="37">
        <v>120</v>
      </c>
      <c r="EM37" s="38">
        <v>0.54600000000000004</v>
      </c>
      <c r="EN37" s="12"/>
      <c r="EO37" s="12"/>
      <c r="EP37" s="12" t="str">
        <f t="shared" si="19"/>
        <v/>
      </c>
      <c r="EQ37" s="12"/>
      <c r="ER37" s="12"/>
      <c r="ES37" s="12"/>
      <c r="ET37" s="12"/>
      <c r="EU37" s="12"/>
      <c r="EV37" s="12"/>
      <c r="EW37" s="12" t="str">
        <f t="shared" si="20"/>
        <v/>
      </c>
      <c r="EX37" s="12"/>
      <c r="EY37" s="12"/>
      <c r="EZ37" s="12"/>
      <c r="FA37" s="12"/>
      <c r="FB37" s="12"/>
      <c r="FC37" s="12"/>
      <c r="FD37" s="12" t="str">
        <f t="shared" si="21"/>
        <v/>
      </c>
      <c r="FE37" s="12"/>
      <c r="FF37" s="12"/>
      <c r="FG37" s="12"/>
      <c r="FH37" s="12"/>
      <c r="FI37" s="2">
        <v>0.20548387096774196</v>
      </c>
      <c r="FJ37" s="1">
        <v>15.5</v>
      </c>
      <c r="FK37" s="12">
        <f t="shared" si="22"/>
        <v>24</v>
      </c>
      <c r="FL37" s="38"/>
      <c r="FM37" s="38">
        <v>2.2599999999999999E-2</v>
      </c>
      <c r="FN37" s="37">
        <v>700</v>
      </c>
      <c r="FO37" s="38">
        <v>3.1850000000000001</v>
      </c>
      <c r="FP37" s="12"/>
      <c r="FQ37" s="12"/>
      <c r="FR37" s="12" t="str">
        <f t="shared" si="23"/>
        <v/>
      </c>
      <c r="FS37" s="12"/>
      <c r="FT37" s="12"/>
      <c r="FU37" s="12"/>
      <c r="FV37" s="12"/>
      <c r="FW37" s="12"/>
      <c r="FX37" s="12"/>
      <c r="FY37" s="12" t="str">
        <f t="shared" si="24"/>
        <v/>
      </c>
      <c r="FZ37" s="12"/>
      <c r="GA37" s="12"/>
      <c r="GB37" s="12"/>
      <c r="GC37" s="12"/>
      <c r="GD37" s="12"/>
      <c r="GE37" s="12"/>
      <c r="GF37" s="12" t="str">
        <f t="shared" si="25"/>
        <v/>
      </c>
      <c r="GG37" s="12"/>
      <c r="GH37" s="12"/>
      <c r="GI37" s="12"/>
      <c r="GJ37" s="12"/>
      <c r="GK37" s="12"/>
      <c r="GL37" s="12"/>
      <c r="GM37" s="12" t="str">
        <f t="shared" si="26"/>
        <v/>
      </c>
      <c r="GN37" s="12"/>
      <c r="GO37" s="12"/>
      <c r="GP37" s="12"/>
      <c r="GQ37" s="12"/>
      <c r="GR37" s="12"/>
      <c r="GS37" s="12"/>
      <c r="GT37" s="12" t="str">
        <f t="shared" si="27"/>
        <v/>
      </c>
      <c r="GU37" s="12"/>
      <c r="GV37" s="12"/>
      <c r="GW37" s="12"/>
      <c r="GX37" s="12"/>
      <c r="GY37" s="12"/>
      <c r="GZ37" s="12"/>
      <c r="HA37" s="12" t="str">
        <f t="shared" si="28"/>
        <v/>
      </c>
      <c r="HB37" s="12"/>
      <c r="HC37" s="12"/>
      <c r="HD37" s="12"/>
      <c r="HE37" s="12"/>
      <c r="HF37" s="12"/>
      <c r="HG37" s="12"/>
      <c r="HH37" s="12" t="str">
        <f t="shared" si="29"/>
        <v/>
      </c>
      <c r="HI37" s="12"/>
      <c r="HJ37" s="12"/>
      <c r="HK37" s="12"/>
      <c r="HL37" s="12"/>
      <c r="HM37" s="15">
        <f t="shared" si="34"/>
        <v>2100</v>
      </c>
      <c r="HN37" s="15">
        <f t="shared" si="30"/>
        <v>9.5549999999999997</v>
      </c>
      <c r="HO37" s="24">
        <f t="shared" si="31"/>
        <v>49.25</v>
      </c>
      <c r="HP37" s="24">
        <f t="shared" si="32"/>
        <v>13.331465517241389</v>
      </c>
      <c r="HQ37" s="18">
        <f t="shared" si="33"/>
        <v>0.71672540334314017</v>
      </c>
    </row>
    <row r="38" spans="1:225" x14ac:dyDescent="0.25">
      <c r="A38" s="33" t="s">
        <v>76</v>
      </c>
      <c r="B38" s="33" t="s">
        <v>49</v>
      </c>
      <c r="C38" s="3" t="s">
        <v>409</v>
      </c>
      <c r="D38" s="3" t="s">
        <v>410</v>
      </c>
      <c r="E38" s="4">
        <v>17</v>
      </c>
      <c r="F38" s="5">
        <v>0.255</v>
      </c>
      <c r="G38" s="6">
        <v>260</v>
      </c>
      <c r="H38" s="5">
        <v>4.42</v>
      </c>
      <c r="I38" s="41">
        <v>1229</v>
      </c>
      <c r="J38" s="42">
        <v>43.697500000000005</v>
      </c>
      <c r="K38" s="3"/>
      <c r="L38" s="3"/>
      <c r="M38" s="14" t="str">
        <f t="shared" si="0"/>
        <v/>
      </c>
      <c r="N38" s="3"/>
      <c r="O38" s="3"/>
      <c r="P38" s="3"/>
      <c r="Q38" s="3"/>
      <c r="R38" s="3"/>
      <c r="S38" s="3"/>
      <c r="T38" s="14" t="str">
        <f t="shared" si="1"/>
        <v/>
      </c>
      <c r="U38" s="3"/>
      <c r="V38" s="3"/>
      <c r="W38" s="3"/>
      <c r="X38" s="3"/>
      <c r="Y38" s="5">
        <v>5.0999999999999997E-2</v>
      </c>
      <c r="Z38" s="4">
        <v>2</v>
      </c>
      <c r="AA38" s="14">
        <f t="shared" si="2"/>
        <v>24</v>
      </c>
      <c r="AB38" s="5"/>
      <c r="AC38" s="5"/>
      <c r="AD38" s="6">
        <v>6</v>
      </c>
      <c r="AE38" s="5">
        <v>0.10199999999999999</v>
      </c>
      <c r="AF38" s="5">
        <v>0.14520833333333333</v>
      </c>
      <c r="AG38" s="4">
        <v>24</v>
      </c>
      <c r="AH38" s="14">
        <f t="shared" si="3"/>
        <v>24</v>
      </c>
      <c r="AI38" s="5"/>
      <c r="AJ38" s="5">
        <v>0.42980000000000002</v>
      </c>
      <c r="AK38" s="6">
        <v>205</v>
      </c>
      <c r="AL38" s="5">
        <v>3.4849999999999999</v>
      </c>
      <c r="AM38" s="5">
        <v>0.23799999999999999</v>
      </c>
      <c r="AN38" s="4">
        <v>3.5</v>
      </c>
      <c r="AO38" s="14">
        <f t="shared" si="4"/>
        <v>24</v>
      </c>
      <c r="AP38" s="5"/>
      <c r="AQ38" s="5">
        <v>0.1152</v>
      </c>
      <c r="AR38" s="6">
        <v>49</v>
      </c>
      <c r="AS38" s="5">
        <v>0.83299999999999996</v>
      </c>
      <c r="AT38" s="3"/>
      <c r="AU38" s="3"/>
      <c r="AV38" s="14" t="str">
        <f t="shared" si="5"/>
        <v/>
      </c>
      <c r="AW38" s="3"/>
      <c r="AX38" s="3"/>
      <c r="AY38" s="3"/>
      <c r="AZ38" s="3"/>
      <c r="BA38" s="3"/>
      <c r="BB38" s="3"/>
      <c r="BC38" s="14" t="str">
        <f t="shared" si="6"/>
        <v/>
      </c>
      <c r="BD38" s="3"/>
      <c r="BE38" s="3"/>
      <c r="BF38" s="3"/>
      <c r="BG38" s="3"/>
      <c r="BH38" s="3"/>
      <c r="BI38" s="3"/>
      <c r="BJ38" s="14" t="str">
        <f t="shared" si="7"/>
        <v/>
      </c>
      <c r="BK38" s="3"/>
      <c r="BL38" s="3"/>
      <c r="BM38" s="3"/>
      <c r="BN38" s="3"/>
      <c r="BO38" s="3"/>
      <c r="BP38" s="3"/>
      <c r="BQ38" s="14" t="str">
        <f t="shared" si="8"/>
        <v/>
      </c>
      <c r="BR38" s="3"/>
      <c r="BS38" s="3"/>
      <c r="BT38" s="3"/>
      <c r="BU38" s="3"/>
      <c r="BV38" s="3"/>
      <c r="BW38" s="3"/>
      <c r="BX38" s="14" t="str">
        <f t="shared" si="9"/>
        <v/>
      </c>
      <c r="BY38" s="3"/>
      <c r="BZ38" s="3"/>
      <c r="CA38" s="3"/>
      <c r="CB38" s="3"/>
      <c r="CC38" s="3"/>
      <c r="CD38" s="3"/>
      <c r="CE38" s="14" t="str">
        <f t="shared" si="10"/>
        <v/>
      </c>
      <c r="CF38" s="3"/>
      <c r="CG38" s="3"/>
      <c r="CH38" s="3"/>
      <c r="CI38" s="3"/>
      <c r="CJ38" s="3"/>
      <c r="CK38" s="3"/>
      <c r="CL38" s="14" t="str">
        <f t="shared" si="11"/>
        <v/>
      </c>
      <c r="CM38" s="3"/>
      <c r="CN38" s="3"/>
      <c r="CO38" s="3"/>
      <c r="CP38" s="3"/>
      <c r="CQ38" s="3"/>
      <c r="CR38" s="3"/>
      <c r="CS38" s="14" t="str">
        <f t="shared" si="12"/>
        <v/>
      </c>
      <c r="CT38" s="3"/>
      <c r="CU38" s="3"/>
      <c r="CV38" s="3"/>
      <c r="CW38" s="3"/>
      <c r="CX38" s="3"/>
      <c r="CY38" s="3"/>
      <c r="CZ38" s="14" t="str">
        <f t="shared" si="13"/>
        <v/>
      </c>
      <c r="DA38" s="3"/>
      <c r="DB38" s="3"/>
      <c r="DC38" s="3"/>
      <c r="DD38" s="3"/>
      <c r="DE38" s="3"/>
      <c r="DF38" s="3"/>
      <c r="DG38" s="14" t="str">
        <f t="shared" si="14"/>
        <v/>
      </c>
      <c r="DH38" s="3"/>
      <c r="DI38" s="3"/>
      <c r="DJ38" s="3"/>
      <c r="DK38" s="3"/>
      <c r="DL38" s="3"/>
      <c r="DM38" s="3"/>
      <c r="DN38" s="14" t="str">
        <f t="shared" si="15"/>
        <v/>
      </c>
      <c r="DO38" s="3"/>
      <c r="DP38" s="3"/>
      <c r="DQ38" s="3"/>
      <c r="DR38" s="3"/>
      <c r="DS38" s="3"/>
      <c r="DT38" s="3"/>
      <c r="DU38" s="14" t="str">
        <f t="shared" si="16"/>
        <v/>
      </c>
      <c r="DV38" s="3"/>
      <c r="DW38" s="3"/>
      <c r="DX38" s="3"/>
      <c r="DY38" s="3"/>
      <c r="DZ38" s="3"/>
      <c r="EA38" s="3"/>
      <c r="EB38" s="14" t="str">
        <f t="shared" si="17"/>
        <v/>
      </c>
      <c r="EC38" s="3"/>
      <c r="ED38" s="3"/>
      <c r="EE38" s="3"/>
      <c r="EF38" s="3"/>
      <c r="EG38" s="3"/>
      <c r="EH38" s="3"/>
      <c r="EI38" s="14" t="str">
        <f t="shared" si="18"/>
        <v/>
      </c>
      <c r="EJ38" s="3"/>
      <c r="EK38" s="3"/>
      <c r="EL38" s="3"/>
      <c r="EM38" s="3"/>
      <c r="EN38" s="3"/>
      <c r="EO38" s="3"/>
      <c r="EP38" s="14" t="str">
        <f t="shared" si="19"/>
        <v/>
      </c>
      <c r="EQ38" s="3"/>
      <c r="ER38" s="3"/>
      <c r="ES38" s="3"/>
      <c r="ET38" s="3"/>
      <c r="EU38" s="3"/>
      <c r="EV38" s="3"/>
      <c r="EW38" s="14" t="str">
        <f t="shared" si="20"/>
        <v/>
      </c>
      <c r="EX38" s="3"/>
      <c r="EY38" s="3"/>
      <c r="EZ38" s="3"/>
      <c r="FA38" s="3"/>
      <c r="FB38" s="3"/>
      <c r="FC38" s="3"/>
      <c r="FD38" s="14" t="str">
        <f t="shared" si="21"/>
        <v/>
      </c>
      <c r="FE38" s="3"/>
      <c r="FF38" s="3"/>
      <c r="FG38" s="3"/>
      <c r="FH38" s="3"/>
      <c r="FI38" s="3"/>
      <c r="FJ38" s="3"/>
      <c r="FK38" s="14" t="str">
        <f t="shared" si="22"/>
        <v/>
      </c>
      <c r="FL38" s="3"/>
      <c r="FM38" s="3"/>
      <c r="FN38" s="3"/>
      <c r="FO38" s="3"/>
      <c r="FP38" s="3"/>
      <c r="FQ38" s="3"/>
      <c r="FR38" s="14" t="str">
        <f t="shared" si="23"/>
        <v/>
      </c>
      <c r="FS38" s="3"/>
      <c r="FT38" s="3"/>
      <c r="FU38" s="3"/>
      <c r="FV38" s="3"/>
      <c r="FW38" s="3"/>
      <c r="FX38" s="3"/>
      <c r="FY38" s="14" t="str">
        <f t="shared" si="24"/>
        <v/>
      </c>
      <c r="FZ38" s="3"/>
      <c r="GA38" s="3"/>
      <c r="GB38" s="3"/>
      <c r="GC38" s="3"/>
      <c r="GD38" s="3"/>
      <c r="GE38" s="3"/>
      <c r="GF38" s="14" t="str">
        <f t="shared" si="25"/>
        <v/>
      </c>
      <c r="GG38" s="3"/>
      <c r="GH38" s="3"/>
      <c r="GI38" s="3"/>
      <c r="GJ38" s="3"/>
      <c r="GK38" s="3"/>
      <c r="GL38" s="3"/>
      <c r="GM38" s="14" t="str">
        <f t="shared" si="26"/>
        <v/>
      </c>
      <c r="GN38" s="3"/>
      <c r="GO38" s="3"/>
      <c r="GP38" s="3"/>
      <c r="GQ38" s="3"/>
      <c r="GR38" s="3"/>
      <c r="GS38" s="3"/>
      <c r="GT38" s="14" t="str">
        <f t="shared" si="27"/>
        <v/>
      </c>
      <c r="GU38" s="3"/>
      <c r="GV38" s="3"/>
      <c r="GW38" s="3"/>
      <c r="GX38" s="3"/>
      <c r="GY38" s="3"/>
      <c r="GZ38" s="3"/>
      <c r="HA38" s="14" t="str">
        <f t="shared" si="28"/>
        <v/>
      </c>
      <c r="HB38" s="3"/>
      <c r="HC38" s="3"/>
      <c r="HD38" s="3"/>
      <c r="HE38" s="3"/>
      <c r="HF38" s="3"/>
      <c r="HG38" s="3"/>
      <c r="HH38" s="14" t="str">
        <f t="shared" si="29"/>
        <v/>
      </c>
      <c r="HI38" s="3"/>
      <c r="HJ38" s="3"/>
      <c r="HK38" s="3"/>
      <c r="HL38" s="3"/>
      <c r="HM38" s="16">
        <f t="shared" si="34"/>
        <v>260</v>
      </c>
      <c r="HN38" s="16">
        <f t="shared" si="30"/>
        <v>4.42</v>
      </c>
      <c r="HO38" s="30">
        <f t="shared" si="31"/>
        <v>29.5</v>
      </c>
      <c r="HP38" s="30">
        <f t="shared" si="32"/>
        <v>7.5225</v>
      </c>
      <c r="HQ38" s="19">
        <f t="shared" si="33"/>
        <v>0.58757062146892658</v>
      </c>
    </row>
    <row r="39" spans="1:225" x14ac:dyDescent="0.25">
      <c r="A39" s="33" t="s">
        <v>76</v>
      </c>
      <c r="B39" s="33" t="s">
        <v>49</v>
      </c>
      <c r="C39" s="12" t="s">
        <v>411</v>
      </c>
      <c r="D39" s="12" t="s">
        <v>412</v>
      </c>
      <c r="E39" s="1">
        <v>24.65</v>
      </c>
      <c r="F39" s="38">
        <v>0.255</v>
      </c>
      <c r="G39" s="37">
        <v>120</v>
      </c>
      <c r="H39" s="38">
        <v>2.9580000000000002</v>
      </c>
      <c r="I39" s="41"/>
      <c r="J39" s="42"/>
      <c r="K39" s="12"/>
      <c r="L39" s="12"/>
      <c r="M39" s="12" t="str">
        <f t="shared" si="0"/>
        <v/>
      </c>
      <c r="N39" s="12"/>
      <c r="O39" s="12"/>
      <c r="P39" s="12"/>
      <c r="Q39" s="12"/>
      <c r="R39" s="12"/>
      <c r="S39" s="12"/>
      <c r="T39" s="12" t="str">
        <f t="shared" si="1"/>
        <v/>
      </c>
      <c r="U39" s="12"/>
      <c r="V39" s="12"/>
      <c r="W39" s="12"/>
      <c r="X39" s="12"/>
      <c r="Y39" s="2">
        <v>0.13445454545454547</v>
      </c>
      <c r="Z39" s="1">
        <v>22</v>
      </c>
      <c r="AA39" s="12">
        <f t="shared" si="2"/>
        <v>24</v>
      </c>
      <c r="AB39" s="38">
        <v>0.31319999999999998</v>
      </c>
      <c r="AC39" s="38">
        <v>0.1244</v>
      </c>
      <c r="AD39" s="37">
        <v>120</v>
      </c>
      <c r="AE39" s="38">
        <v>2.9580000000000002</v>
      </c>
      <c r="AF39" s="12"/>
      <c r="AG39" s="12"/>
      <c r="AH39" s="12" t="str">
        <f t="shared" si="3"/>
        <v/>
      </c>
      <c r="AI39" s="12"/>
      <c r="AJ39" s="12"/>
      <c r="AK39" s="12"/>
      <c r="AL39" s="12"/>
      <c r="AM39" s="12"/>
      <c r="AN39" s="12"/>
      <c r="AO39" s="12" t="str">
        <f t="shared" si="4"/>
        <v/>
      </c>
      <c r="AP39" s="12"/>
      <c r="AQ39" s="12"/>
      <c r="AR39" s="12"/>
      <c r="AS39" s="12"/>
      <c r="AT39" s="12"/>
      <c r="AU39" s="12"/>
      <c r="AV39" s="12" t="str">
        <f t="shared" si="5"/>
        <v/>
      </c>
      <c r="AW39" s="12"/>
      <c r="AX39" s="12"/>
      <c r="AY39" s="12"/>
      <c r="AZ39" s="12"/>
      <c r="BA39" s="12"/>
      <c r="BB39" s="12"/>
      <c r="BC39" s="12" t="str">
        <f t="shared" si="6"/>
        <v/>
      </c>
      <c r="BD39" s="12"/>
      <c r="BE39" s="12"/>
      <c r="BF39" s="12"/>
      <c r="BG39" s="12"/>
      <c r="BH39" s="12"/>
      <c r="BI39" s="12"/>
      <c r="BJ39" s="12" t="str">
        <f t="shared" si="7"/>
        <v/>
      </c>
      <c r="BK39" s="12"/>
      <c r="BL39" s="12"/>
      <c r="BM39" s="12"/>
      <c r="BN39" s="12"/>
      <c r="BO39" s="12"/>
      <c r="BP39" s="12"/>
      <c r="BQ39" s="12" t="str">
        <f t="shared" si="8"/>
        <v/>
      </c>
      <c r="BR39" s="12"/>
      <c r="BS39" s="12"/>
      <c r="BT39" s="12"/>
      <c r="BU39" s="12"/>
      <c r="BV39" s="12"/>
      <c r="BW39" s="12"/>
      <c r="BX39" s="12" t="str">
        <f t="shared" si="9"/>
        <v/>
      </c>
      <c r="BY39" s="12"/>
      <c r="BZ39" s="12"/>
      <c r="CA39" s="12"/>
      <c r="CB39" s="12"/>
      <c r="CC39" s="12"/>
      <c r="CD39" s="12"/>
      <c r="CE39" s="12" t="str">
        <f t="shared" si="10"/>
        <v/>
      </c>
      <c r="CF39" s="12"/>
      <c r="CG39" s="12"/>
      <c r="CH39" s="12"/>
      <c r="CI39" s="12"/>
      <c r="CJ39" s="12"/>
      <c r="CK39" s="12"/>
      <c r="CL39" s="12" t="str">
        <f t="shared" si="11"/>
        <v/>
      </c>
      <c r="CM39" s="12"/>
      <c r="CN39" s="12"/>
      <c r="CO39" s="12"/>
      <c r="CP39" s="12"/>
      <c r="CQ39" s="12"/>
      <c r="CR39" s="12"/>
      <c r="CS39" s="12" t="str">
        <f t="shared" si="12"/>
        <v/>
      </c>
      <c r="CT39" s="12"/>
      <c r="CU39" s="12"/>
      <c r="CV39" s="12"/>
      <c r="CW39" s="12"/>
      <c r="CX39" s="12"/>
      <c r="CY39" s="12"/>
      <c r="CZ39" s="12" t="str">
        <f t="shared" si="13"/>
        <v/>
      </c>
      <c r="DA39" s="12"/>
      <c r="DB39" s="12"/>
      <c r="DC39" s="12"/>
      <c r="DD39" s="12"/>
      <c r="DE39" s="12"/>
      <c r="DF39" s="12"/>
      <c r="DG39" s="12" t="str">
        <f t="shared" si="14"/>
        <v/>
      </c>
      <c r="DH39" s="12"/>
      <c r="DI39" s="12"/>
      <c r="DJ39" s="12"/>
      <c r="DK39" s="12"/>
      <c r="DL39" s="12"/>
      <c r="DM39" s="12"/>
      <c r="DN39" s="12" t="str">
        <f t="shared" si="15"/>
        <v/>
      </c>
      <c r="DO39" s="12"/>
      <c r="DP39" s="12"/>
      <c r="DQ39" s="12"/>
      <c r="DR39" s="12"/>
      <c r="DS39" s="12"/>
      <c r="DT39" s="12"/>
      <c r="DU39" s="12" t="str">
        <f t="shared" si="16"/>
        <v/>
      </c>
      <c r="DV39" s="12"/>
      <c r="DW39" s="12"/>
      <c r="DX39" s="12"/>
      <c r="DY39" s="12"/>
      <c r="DZ39" s="12"/>
      <c r="EA39" s="12"/>
      <c r="EB39" s="12" t="str">
        <f t="shared" si="17"/>
        <v/>
      </c>
      <c r="EC39" s="12"/>
      <c r="ED39" s="12"/>
      <c r="EE39" s="12"/>
      <c r="EF39" s="12"/>
      <c r="EG39" s="12"/>
      <c r="EH39" s="12"/>
      <c r="EI39" s="12" t="str">
        <f t="shared" si="18"/>
        <v/>
      </c>
      <c r="EJ39" s="12"/>
      <c r="EK39" s="12"/>
      <c r="EL39" s="12"/>
      <c r="EM39" s="12"/>
      <c r="EN39" s="12"/>
      <c r="EO39" s="12"/>
      <c r="EP39" s="12" t="str">
        <f t="shared" si="19"/>
        <v/>
      </c>
      <c r="EQ39" s="12"/>
      <c r="ER39" s="12"/>
      <c r="ES39" s="12"/>
      <c r="ET39" s="12"/>
      <c r="EU39" s="12"/>
      <c r="EV39" s="12"/>
      <c r="EW39" s="12" t="str">
        <f t="shared" si="20"/>
        <v/>
      </c>
      <c r="EX39" s="12"/>
      <c r="EY39" s="12"/>
      <c r="EZ39" s="12"/>
      <c r="FA39" s="12"/>
      <c r="FB39" s="12"/>
      <c r="FC39" s="12"/>
      <c r="FD39" s="12" t="str">
        <f t="shared" si="21"/>
        <v/>
      </c>
      <c r="FE39" s="12"/>
      <c r="FF39" s="12"/>
      <c r="FG39" s="12"/>
      <c r="FH39" s="12"/>
      <c r="FI39" s="12"/>
      <c r="FJ39" s="12"/>
      <c r="FK39" s="12" t="str">
        <f t="shared" si="22"/>
        <v/>
      </c>
      <c r="FL39" s="12"/>
      <c r="FM39" s="12"/>
      <c r="FN39" s="12"/>
      <c r="FO39" s="12"/>
      <c r="FP39" s="12"/>
      <c r="FQ39" s="12"/>
      <c r="FR39" s="12" t="str">
        <f t="shared" si="23"/>
        <v/>
      </c>
      <c r="FS39" s="12"/>
      <c r="FT39" s="12"/>
      <c r="FU39" s="12"/>
      <c r="FV39" s="12"/>
      <c r="FW39" s="12"/>
      <c r="FX39" s="12"/>
      <c r="FY39" s="12" t="str">
        <f t="shared" si="24"/>
        <v/>
      </c>
      <c r="FZ39" s="12"/>
      <c r="GA39" s="12"/>
      <c r="GB39" s="12"/>
      <c r="GC39" s="12"/>
      <c r="GD39" s="12"/>
      <c r="GE39" s="12"/>
      <c r="GF39" s="12" t="str">
        <f t="shared" si="25"/>
        <v/>
      </c>
      <c r="GG39" s="12"/>
      <c r="GH39" s="12"/>
      <c r="GI39" s="12"/>
      <c r="GJ39" s="12"/>
      <c r="GK39" s="12"/>
      <c r="GL39" s="12"/>
      <c r="GM39" s="12" t="str">
        <f t="shared" si="26"/>
        <v/>
      </c>
      <c r="GN39" s="12"/>
      <c r="GO39" s="12"/>
      <c r="GP39" s="12"/>
      <c r="GQ39" s="12"/>
      <c r="GR39" s="12"/>
      <c r="GS39" s="12"/>
      <c r="GT39" s="12" t="str">
        <f t="shared" si="27"/>
        <v/>
      </c>
      <c r="GU39" s="12"/>
      <c r="GV39" s="12"/>
      <c r="GW39" s="12"/>
      <c r="GX39" s="12"/>
      <c r="GY39" s="12"/>
      <c r="GZ39" s="12"/>
      <c r="HA39" s="12" t="str">
        <f t="shared" si="28"/>
        <v/>
      </c>
      <c r="HB39" s="12"/>
      <c r="HC39" s="12"/>
      <c r="HD39" s="12"/>
      <c r="HE39" s="12"/>
      <c r="HF39" s="12"/>
      <c r="HG39" s="12"/>
      <c r="HH39" s="12" t="str">
        <f t="shared" si="29"/>
        <v/>
      </c>
      <c r="HI39" s="12"/>
      <c r="HJ39" s="12"/>
      <c r="HK39" s="12"/>
      <c r="HL39" s="12"/>
      <c r="HM39" s="15">
        <f t="shared" si="34"/>
        <v>120</v>
      </c>
      <c r="HN39" s="15">
        <f t="shared" si="30"/>
        <v>2.9580000000000002</v>
      </c>
      <c r="HO39" s="24">
        <f t="shared" si="31"/>
        <v>22</v>
      </c>
      <c r="HP39" s="24">
        <f t="shared" si="32"/>
        <v>5.61</v>
      </c>
      <c r="HQ39" s="18">
        <f t="shared" si="33"/>
        <v>0.52727272727272723</v>
      </c>
    </row>
    <row r="40" spans="1:225" x14ac:dyDescent="0.25">
      <c r="A40" s="33" t="s">
        <v>76</v>
      </c>
      <c r="B40" s="33" t="s">
        <v>49</v>
      </c>
      <c r="C40" s="3" t="s">
        <v>451</v>
      </c>
      <c r="D40" s="3" t="s">
        <v>452</v>
      </c>
      <c r="E40" s="4">
        <v>49.539999999999992</v>
      </c>
      <c r="F40" s="5">
        <v>0.34058749999999999</v>
      </c>
      <c r="G40" s="6">
        <v>303</v>
      </c>
      <c r="H40" s="5">
        <v>15.010620000000001</v>
      </c>
      <c r="I40" s="41"/>
      <c r="J40" s="42"/>
      <c r="K40" s="3"/>
      <c r="L40" s="3"/>
      <c r="M40" s="14" t="str">
        <f t="shared" si="0"/>
        <v/>
      </c>
      <c r="N40" s="3"/>
      <c r="O40" s="3"/>
      <c r="P40" s="3"/>
      <c r="Q40" s="3"/>
      <c r="R40" s="3"/>
      <c r="S40" s="3"/>
      <c r="T40" s="14" t="str">
        <f t="shared" si="1"/>
        <v/>
      </c>
      <c r="U40" s="3"/>
      <c r="V40" s="3"/>
      <c r="W40" s="3"/>
      <c r="X40" s="3"/>
      <c r="Y40" s="3"/>
      <c r="Z40" s="3"/>
      <c r="AA40" s="14" t="str">
        <f t="shared" si="2"/>
        <v/>
      </c>
      <c r="AB40" s="3"/>
      <c r="AC40" s="3"/>
      <c r="AD40" s="3"/>
      <c r="AE40" s="3"/>
      <c r="AF40" s="3"/>
      <c r="AG40" s="3"/>
      <c r="AH40" s="14" t="str">
        <f t="shared" si="3"/>
        <v/>
      </c>
      <c r="AI40" s="3"/>
      <c r="AJ40" s="3"/>
      <c r="AK40" s="3"/>
      <c r="AL40" s="3"/>
      <c r="AM40" s="3"/>
      <c r="AN40" s="3"/>
      <c r="AO40" s="14" t="str">
        <f t="shared" si="4"/>
        <v/>
      </c>
      <c r="AP40" s="3"/>
      <c r="AQ40" s="3"/>
      <c r="AR40" s="3"/>
      <c r="AS40" s="3"/>
      <c r="AT40" s="3"/>
      <c r="AU40" s="3"/>
      <c r="AV40" s="14" t="str">
        <f t="shared" si="5"/>
        <v/>
      </c>
      <c r="AW40" s="3"/>
      <c r="AX40" s="3"/>
      <c r="AY40" s="3"/>
      <c r="AZ40" s="3"/>
      <c r="BA40" s="3"/>
      <c r="BB40" s="3"/>
      <c r="BC40" s="14" t="str">
        <f t="shared" si="6"/>
        <v/>
      </c>
      <c r="BD40" s="3"/>
      <c r="BE40" s="3"/>
      <c r="BF40" s="3"/>
      <c r="BG40" s="3"/>
      <c r="BH40" s="3"/>
      <c r="BI40" s="3"/>
      <c r="BJ40" s="14" t="str">
        <f t="shared" si="7"/>
        <v/>
      </c>
      <c r="BK40" s="3"/>
      <c r="BL40" s="3"/>
      <c r="BM40" s="3"/>
      <c r="BN40" s="3"/>
      <c r="BO40" s="3"/>
      <c r="BP40" s="3"/>
      <c r="BQ40" s="14" t="str">
        <f t="shared" si="8"/>
        <v/>
      </c>
      <c r="BR40" s="3"/>
      <c r="BS40" s="3"/>
      <c r="BT40" s="3"/>
      <c r="BU40" s="3"/>
      <c r="BV40" s="3"/>
      <c r="BW40" s="3"/>
      <c r="BX40" s="14" t="str">
        <f t="shared" si="9"/>
        <v/>
      </c>
      <c r="BY40" s="3"/>
      <c r="BZ40" s="3"/>
      <c r="CA40" s="3"/>
      <c r="CB40" s="3"/>
      <c r="CC40" s="5">
        <v>7.4310000000000001E-2</v>
      </c>
      <c r="CD40" s="4">
        <v>6</v>
      </c>
      <c r="CE40" s="14">
        <f t="shared" si="10"/>
        <v>24</v>
      </c>
      <c r="CF40" s="5">
        <v>4.3299999999999996E-3</v>
      </c>
      <c r="CG40" s="5"/>
      <c r="CH40" s="6">
        <v>9</v>
      </c>
      <c r="CI40" s="5">
        <v>0.44585999999999998</v>
      </c>
      <c r="CJ40" s="5">
        <v>0.17281395348837209</v>
      </c>
      <c r="CK40" s="4">
        <v>21.5</v>
      </c>
      <c r="CL40" s="14">
        <f t="shared" si="11"/>
        <v>24</v>
      </c>
      <c r="CM40" s="5">
        <v>0.35780000000000001</v>
      </c>
      <c r="CN40" s="5">
        <v>0.15820000000000001</v>
      </c>
      <c r="CO40" s="6">
        <v>75</v>
      </c>
      <c r="CP40" s="5">
        <v>3.7155</v>
      </c>
      <c r="CQ40" s="5">
        <v>0.20228833333333335</v>
      </c>
      <c r="CR40" s="4">
        <v>24</v>
      </c>
      <c r="CS40" s="14">
        <f t="shared" si="12"/>
        <v>24</v>
      </c>
      <c r="CT40" s="5"/>
      <c r="CU40" s="5">
        <v>4.9399999999999999E-2</v>
      </c>
      <c r="CV40" s="6">
        <v>98</v>
      </c>
      <c r="CW40" s="5">
        <v>4.8549199999999999</v>
      </c>
      <c r="CX40" s="5">
        <v>0.21617454847796572</v>
      </c>
      <c r="CY40" s="4">
        <v>23.833333</v>
      </c>
      <c r="CZ40" s="14">
        <f t="shared" si="13"/>
        <v>24</v>
      </c>
      <c r="DA40" s="5"/>
      <c r="DB40" s="5">
        <v>0.55259999999999998</v>
      </c>
      <c r="DC40" s="6">
        <v>104</v>
      </c>
      <c r="DD40" s="5">
        <v>5.1521600000000003</v>
      </c>
      <c r="DE40" s="5">
        <v>0.42109000000000002</v>
      </c>
      <c r="DF40" s="4">
        <v>2</v>
      </c>
      <c r="DG40" s="14">
        <f t="shared" si="14"/>
        <v>24</v>
      </c>
      <c r="DH40" s="5">
        <v>0.2606</v>
      </c>
      <c r="DI40" s="5"/>
      <c r="DJ40" s="6">
        <v>17</v>
      </c>
      <c r="DK40" s="5">
        <v>0.84218000000000004</v>
      </c>
      <c r="DL40" s="3"/>
      <c r="DM40" s="3"/>
      <c r="DN40" s="14" t="str">
        <f t="shared" si="15"/>
        <v/>
      </c>
      <c r="DO40" s="3"/>
      <c r="DP40" s="3"/>
      <c r="DQ40" s="3"/>
      <c r="DR40" s="3"/>
      <c r="DS40" s="3"/>
      <c r="DT40" s="3"/>
      <c r="DU40" s="14" t="str">
        <f t="shared" si="16"/>
        <v/>
      </c>
      <c r="DV40" s="3"/>
      <c r="DW40" s="3"/>
      <c r="DX40" s="3"/>
      <c r="DY40" s="3"/>
      <c r="DZ40" s="3"/>
      <c r="EA40" s="3"/>
      <c r="EB40" s="14" t="str">
        <f t="shared" si="17"/>
        <v/>
      </c>
      <c r="EC40" s="3"/>
      <c r="ED40" s="3"/>
      <c r="EE40" s="3"/>
      <c r="EF40" s="3"/>
      <c r="EG40" s="3"/>
      <c r="EH40" s="3"/>
      <c r="EI40" s="14" t="str">
        <f t="shared" si="18"/>
        <v/>
      </c>
      <c r="EJ40" s="3"/>
      <c r="EK40" s="3"/>
      <c r="EL40" s="3"/>
      <c r="EM40" s="3"/>
      <c r="EN40" s="3"/>
      <c r="EO40" s="3"/>
      <c r="EP40" s="14" t="str">
        <f t="shared" si="19"/>
        <v/>
      </c>
      <c r="EQ40" s="3"/>
      <c r="ER40" s="3"/>
      <c r="ES40" s="3"/>
      <c r="ET40" s="3"/>
      <c r="EU40" s="3"/>
      <c r="EV40" s="3"/>
      <c r="EW40" s="14" t="str">
        <f t="shared" si="20"/>
        <v/>
      </c>
      <c r="EX40" s="3"/>
      <c r="EY40" s="3"/>
      <c r="EZ40" s="3"/>
      <c r="FA40" s="3"/>
      <c r="FB40" s="3"/>
      <c r="FC40" s="3"/>
      <c r="FD40" s="14" t="str">
        <f t="shared" si="21"/>
        <v/>
      </c>
      <c r="FE40" s="3"/>
      <c r="FF40" s="3"/>
      <c r="FG40" s="3"/>
      <c r="FH40" s="3"/>
      <c r="FI40" s="3"/>
      <c r="FJ40" s="3"/>
      <c r="FK40" s="14" t="str">
        <f t="shared" si="22"/>
        <v/>
      </c>
      <c r="FL40" s="3"/>
      <c r="FM40" s="3"/>
      <c r="FN40" s="3"/>
      <c r="FO40" s="3"/>
      <c r="FP40" s="3"/>
      <c r="FQ40" s="3"/>
      <c r="FR40" s="14" t="str">
        <f t="shared" si="23"/>
        <v/>
      </c>
      <c r="FS40" s="3"/>
      <c r="FT40" s="3"/>
      <c r="FU40" s="3"/>
      <c r="FV40" s="3"/>
      <c r="FW40" s="3"/>
      <c r="FX40" s="3"/>
      <c r="FY40" s="14" t="str">
        <f t="shared" si="24"/>
        <v/>
      </c>
      <c r="FZ40" s="3"/>
      <c r="GA40" s="3"/>
      <c r="GB40" s="3"/>
      <c r="GC40" s="3"/>
      <c r="GD40" s="3"/>
      <c r="GE40" s="3"/>
      <c r="GF40" s="14" t="str">
        <f t="shared" si="25"/>
        <v/>
      </c>
      <c r="GG40" s="3"/>
      <c r="GH40" s="3"/>
      <c r="GI40" s="3"/>
      <c r="GJ40" s="3"/>
      <c r="GK40" s="3"/>
      <c r="GL40" s="3"/>
      <c r="GM40" s="14" t="str">
        <f t="shared" si="26"/>
        <v/>
      </c>
      <c r="GN40" s="3"/>
      <c r="GO40" s="3"/>
      <c r="GP40" s="3"/>
      <c r="GQ40" s="3"/>
      <c r="GR40" s="3"/>
      <c r="GS40" s="3"/>
      <c r="GT40" s="14" t="str">
        <f t="shared" si="27"/>
        <v/>
      </c>
      <c r="GU40" s="3"/>
      <c r="GV40" s="3"/>
      <c r="GW40" s="3"/>
      <c r="GX40" s="3"/>
      <c r="GY40" s="3"/>
      <c r="GZ40" s="3"/>
      <c r="HA40" s="14" t="str">
        <f t="shared" si="28"/>
        <v/>
      </c>
      <c r="HB40" s="3"/>
      <c r="HC40" s="3"/>
      <c r="HD40" s="3"/>
      <c r="HE40" s="3"/>
      <c r="HF40" s="3"/>
      <c r="HG40" s="3"/>
      <c r="HH40" s="14" t="str">
        <f t="shared" si="29"/>
        <v/>
      </c>
      <c r="HI40" s="3"/>
      <c r="HJ40" s="3"/>
      <c r="HK40" s="3"/>
      <c r="HL40" s="3"/>
      <c r="HM40" s="16">
        <f t="shared" si="34"/>
        <v>303</v>
      </c>
      <c r="HN40" s="16">
        <f t="shared" si="30"/>
        <v>15.010620000000001</v>
      </c>
      <c r="HO40" s="30">
        <f t="shared" si="31"/>
        <v>77.333332999999996</v>
      </c>
      <c r="HP40" s="30">
        <f t="shared" si="32"/>
        <v>26.338766553137496</v>
      </c>
      <c r="HQ40" s="19">
        <f t="shared" si="33"/>
        <v>0.56990595856934401</v>
      </c>
    </row>
    <row r="41" spans="1:225" x14ac:dyDescent="0.25">
      <c r="A41" s="33" t="s">
        <v>76</v>
      </c>
      <c r="B41" s="33" t="s">
        <v>49</v>
      </c>
      <c r="C41" s="12" t="s">
        <v>413</v>
      </c>
      <c r="D41" s="12" t="s">
        <v>414</v>
      </c>
      <c r="E41" s="1">
        <v>34.799999999999997</v>
      </c>
      <c r="F41" s="38">
        <v>0.28999999999999998</v>
      </c>
      <c r="G41" s="37">
        <v>369</v>
      </c>
      <c r="H41" s="38">
        <v>12.841200000000001</v>
      </c>
      <c r="I41" s="41"/>
      <c r="J41" s="42"/>
      <c r="K41" s="12"/>
      <c r="L41" s="12"/>
      <c r="M41" s="12" t="str">
        <f t="shared" si="0"/>
        <v/>
      </c>
      <c r="N41" s="12"/>
      <c r="O41" s="12"/>
      <c r="P41" s="12"/>
      <c r="Q41" s="12"/>
      <c r="R41" s="12"/>
      <c r="S41" s="12"/>
      <c r="T41" s="12" t="str">
        <f t="shared" si="1"/>
        <v/>
      </c>
      <c r="U41" s="12"/>
      <c r="V41" s="12"/>
      <c r="W41" s="12"/>
      <c r="X41" s="12"/>
      <c r="Y41" s="12"/>
      <c r="Z41" s="12"/>
      <c r="AA41" s="12" t="str">
        <f t="shared" si="2"/>
        <v/>
      </c>
      <c r="AB41" s="12"/>
      <c r="AC41" s="12"/>
      <c r="AD41" s="12"/>
      <c r="AE41" s="12"/>
      <c r="AF41" s="12"/>
      <c r="AG41" s="12"/>
      <c r="AH41" s="12" t="str">
        <f t="shared" si="3"/>
        <v/>
      </c>
      <c r="AI41" s="12"/>
      <c r="AJ41" s="12"/>
      <c r="AK41" s="12"/>
      <c r="AL41" s="12"/>
      <c r="AM41" s="12"/>
      <c r="AN41" s="12"/>
      <c r="AO41" s="12" t="str">
        <f t="shared" si="4"/>
        <v/>
      </c>
      <c r="AP41" s="12"/>
      <c r="AQ41" s="12"/>
      <c r="AR41" s="12"/>
      <c r="AS41" s="12"/>
      <c r="AT41" s="12"/>
      <c r="AU41" s="12"/>
      <c r="AV41" s="12" t="str">
        <f t="shared" si="5"/>
        <v/>
      </c>
      <c r="AW41" s="12"/>
      <c r="AX41" s="12"/>
      <c r="AY41" s="12"/>
      <c r="AZ41" s="12"/>
      <c r="BA41" s="12"/>
      <c r="BB41" s="12"/>
      <c r="BC41" s="12" t="str">
        <f t="shared" si="6"/>
        <v/>
      </c>
      <c r="BD41" s="12"/>
      <c r="BE41" s="12"/>
      <c r="BF41" s="12"/>
      <c r="BG41" s="12"/>
      <c r="BH41" s="12"/>
      <c r="BI41" s="12"/>
      <c r="BJ41" s="12" t="str">
        <f t="shared" si="7"/>
        <v/>
      </c>
      <c r="BK41" s="12"/>
      <c r="BL41" s="12"/>
      <c r="BM41" s="12"/>
      <c r="BN41" s="12"/>
      <c r="BO41" s="12"/>
      <c r="BP41" s="12"/>
      <c r="BQ41" s="12" t="str">
        <f t="shared" si="8"/>
        <v/>
      </c>
      <c r="BR41" s="12"/>
      <c r="BS41" s="12"/>
      <c r="BT41" s="12"/>
      <c r="BU41" s="12"/>
      <c r="BV41" s="12"/>
      <c r="BW41" s="12"/>
      <c r="BX41" s="12" t="str">
        <f t="shared" si="9"/>
        <v/>
      </c>
      <c r="BY41" s="12"/>
      <c r="BZ41" s="12"/>
      <c r="CA41" s="12"/>
      <c r="CB41" s="12"/>
      <c r="CC41" s="12"/>
      <c r="CD41" s="12"/>
      <c r="CE41" s="12" t="str">
        <f t="shared" si="10"/>
        <v/>
      </c>
      <c r="CF41" s="12"/>
      <c r="CG41" s="12"/>
      <c r="CH41" s="12"/>
      <c r="CI41" s="12"/>
      <c r="CJ41" s="12"/>
      <c r="CK41" s="12"/>
      <c r="CL41" s="12" t="str">
        <f t="shared" si="11"/>
        <v/>
      </c>
      <c r="CM41" s="12"/>
      <c r="CN41" s="12"/>
      <c r="CO41" s="12"/>
      <c r="CP41" s="12"/>
      <c r="CQ41" s="12"/>
      <c r="CR41" s="12"/>
      <c r="CS41" s="12" t="str">
        <f t="shared" si="12"/>
        <v/>
      </c>
      <c r="CT41" s="12"/>
      <c r="CU41" s="12"/>
      <c r="CV41" s="12"/>
      <c r="CW41" s="12"/>
      <c r="CX41" s="12"/>
      <c r="CY41" s="12"/>
      <c r="CZ41" s="12" t="str">
        <f t="shared" si="13"/>
        <v/>
      </c>
      <c r="DA41" s="12"/>
      <c r="DB41" s="12"/>
      <c r="DC41" s="12"/>
      <c r="DD41" s="12"/>
      <c r="DE41" s="12"/>
      <c r="DF41" s="12"/>
      <c r="DG41" s="12" t="str">
        <f t="shared" si="14"/>
        <v/>
      </c>
      <c r="DH41" s="12"/>
      <c r="DI41" s="12"/>
      <c r="DJ41" s="12"/>
      <c r="DK41" s="12"/>
      <c r="DL41" s="12"/>
      <c r="DM41" s="12"/>
      <c r="DN41" s="12" t="str">
        <f t="shared" si="15"/>
        <v/>
      </c>
      <c r="DO41" s="12"/>
      <c r="DP41" s="12"/>
      <c r="DQ41" s="12"/>
      <c r="DR41" s="12"/>
      <c r="DS41" s="12"/>
      <c r="DT41" s="12"/>
      <c r="DU41" s="12" t="str">
        <f t="shared" si="16"/>
        <v/>
      </c>
      <c r="DV41" s="12"/>
      <c r="DW41" s="12"/>
      <c r="DX41" s="12"/>
      <c r="DY41" s="12"/>
      <c r="DZ41" s="12"/>
      <c r="EA41" s="12"/>
      <c r="EB41" s="12" t="str">
        <f t="shared" si="17"/>
        <v/>
      </c>
      <c r="EC41" s="12"/>
      <c r="ED41" s="12"/>
      <c r="EE41" s="12"/>
      <c r="EF41" s="12"/>
      <c r="EG41" s="12"/>
      <c r="EH41" s="12"/>
      <c r="EI41" s="12" t="str">
        <f t="shared" si="18"/>
        <v/>
      </c>
      <c r="EJ41" s="12"/>
      <c r="EK41" s="12"/>
      <c r="EL41" s="12"/>
      <c r="EM41" s="12"/>
      <c r="EN41" s="12"/>
      <c r="EO41" s="12"/>
      <c r="EP41" s="12" t="str">
        <f t="shared" si="19"/>
        <v/>
      </c>
      <c r="EQ41" s="12"/>
      <c r="ER41" s="12"/>
      <c r="ES41" s="12"/>
      <c r="ET41" s="12"/>
      <c r="EU41" s="12"/>
      <c r="EV41" s="12"/>
      <c r="EW41" s="12" t="str">
        <f t="shared" si="20"/>
        <v/>
      </c>
      <c r="EX41" s="12"/>
      <c r="EY41" s="12"/>
      <c r="EZ41" s="12"/>
      <c r="FA41" s="12"/>
      <c r="FB41" s="12"/>
      <c r="FC41" s="12"/>
      <c r="FD41" s="12" t="str">
        <f t="shared" si="21"/>
        <v/>
      </c>
      <c r="FE41" s="12"/>
      <c r="FF41" s="12"/>
      <c r="FG41" s="12"/>
      <c r="FH41" s="12"/>
      <c r="FI41" s="12"/>
      <c r="FJ41" s="12"/>
      <c r="FK41" s="12" t="str">
        <f t="shared" si="22"/>
        <v/>
      </c>
      <c r="FL41" s="12"/>
      <c r="FM41" s="12"/>
      <c r="FN41" s="12"/>
      <c r="FO41" s="12"/>
      <c r="FP41" s="2">
        <v>6.96E-3</v>
      </c>
      <c r="FQ41" s="1">
        <v>5</v>
      </c>
      <c r="FR41" s="12">
        <f t="shared" si="23"/>
        <v>24</v>
      </c>
      <c r="FS41" s="38">
        <v>0.40027000000000001</v>
      </c>
      <c r="FT41" s="38"/>
      <c r="FU41" s="37">
        <v>1</v>
      </c>
      <c r="FV41" s="38">
        <v>3.4799999999999998E-2</v>
      </c>
      <c r="FW41" s="2">
        <v>0.18124999999999999</v>
      </c>
      <c r="FX41" s="1">
        <v>24</v>
      </c>
      <c r="FY41" s="12">
        <f t="shared" si="24"/>
        <v>24</v>
      </c>
      <c r="FZ41" s="38">
        <v>7.4999999999999997E-2</v>
      </c>
      <c r="GA41" s="38"/>
      <c r="GB41" s="37">
        <v>124.99999999999999</v>
      </c>
      <c r="GC41" s="38">
        <v>4.3499999999999996</v>
      </c>
      <c r="GD41" s="2">
        <v>0.19575000000000001</v>
      </c>
      <c r="GE41" s="1">
        <v>24</v>
      </c>
      <c r="GF41" s="12">
        <f t="shared" si="25"/>
        <v>24</v>
      </c>
      <c r="GG41" s="38">
        <v>0.21379999999999999</v>
      </c>
      <c r="GH41" s="38"/>
      <c r="GI41" s="37">
        <v>135</v>
      </c>
      <c r="GJ41" s="38">
        <v>4.6980000000000004</v>
      </c>
      <c r="GK41" s="2">
        <v>0.20880000000000001</v>
      </c>
      <c r="GL41" s="1">
        <v>18</v>
      </c>
      <c r="GM41" s="12">
        <f t="shared" si="26"/>
        <v>24</v>
      </c>
      <c r="GN41" s="38">
        <v>4.1000000000000002E-2</v>
      </c>
      <c r="GO41" s="38"/>
      <c r="GP41" s="37">
        <v>108</v>
      </c>
      <c r="GQ41" s="38">
        <v>3.7584</v>
      </c>
      <c r="GR41" s="12"/>
      <c r="GS41" s="12"/>
      <c r="GT41" s="12" t="str">
        <f t="shared" si="27"/>
        <v/>
      </c>
      <c r="GU41" s="12"/>
      <c r="GV41" s="12"/>
      <c r="GW41" s="12"/>
      <c r="GX41" s="12"/>
      <c r="GY41" s="12"/>
      <c r="GZ41" s="12"/>
      <c r="HA41" s="12" t="str">
        <f t="shared" si="28"/>
        <v/>
      </c>
      <c r="HB41" s="12"/>
      <c r="HC41" s="12"/>
      <c r="HD41" s="12"/>
      <c r="HE41" s="12"/>
      <c r="HF41" s="12"/>
      <c r="HG41" s="12"/>
      <c r="HH41" s="12" t="str">
        <f t="shared" si="29"/>
        <v/>
      </c>
      <c r="HI41" s="12"/>
      <c r="HJ41" s="12"/>
      <c r="HK41" s="12"/>
      <c r="HL41" s="12"/>
      <c r="HM41" s="15">
        <f t="shared" si="34"/>
        <v>369</v>
      </c>
      <c r="HN41" s="15">
        <f t="shared" si="30"/>
        <v>12.841199999999999</v>
      </c>
      <c r="HO41" s="24">
        <f t="shared" si="31"/>
        <v>71</v>
      </c>
      <c r="HP41" s="24">
        <f t="shared" si="32"/>
        <v>20.59</v>
      </c>
      <c r="HQ41" s="18">
        <f t="shared" si="33"/>
        <v>0.62366197183098582</v>
      </c>
    </row>
    <row r="42" spans="1:225" x14ac:dyDescent="0.25">
      <c r="A42" s="33" t="s">
        <v>76</v>
      </c>
      <c r="B42" s="33" t="s">
        <v>49</v>
      </c>
      <c r="C42" s="3" t="s">
        <v>453</v>
      </c>
      <c r="D42" s="3" t="s">
        <v>454</v>
      </c>
      <c r="E42" s="4">
        <v>47.84</v>
      </c>
      <c r="F42" s="5">
        <v>0.32890000000000003</v>
      </c>
      <c r="G42" s="6">
        <v>177</v>
      </c>
      <c r="H42" s="5">
        <v>8.4676799999999997</v>
      </c>
      <c r="I42" s="41"/>
      <c r="J42" s="42"/>
      <c r="K42" s="3"/>
      <c r="L42" s="3"/>
      <c r="M42" s="14" t="str">
        <f t="shared" si="0"/>
        <v/>
      </c>
      <c r="N42" s="3"/>
      <c r="O42" s="3"/>
      <c r="P42" s="3"/>
      <c r="Q42" s="3"/>
      <c r="R42" s="3"/>
      <c r="S42" s="3"/>
      <c r="T42" s="14" t="str">
        <f t="shared" si="1"/>
        <v/>
      </c>
      <c r="U42" s="3"/>
      <c r="V42" s="3"/>
      <c r="W42" s="3"/>
      <c r="X42" s="3"/>
      <c r="Y42" s="3"/>
      <c r="Z42" s="3"/>
      <c r="AA42" s="14" t="str">
        <f t="shared" si="2"/>
        <v/>
      </c>
      <c r="AB42" s="3"/>
      <c r="AC42" s="3"/>
      <c r="AD42" s="3"/>
      <c r="AE42" s="3"/>
      <c r="AF42" s="3"/>
      <c r="AG42" s="3"/>
      <c r="AH42" s="14" t="str">
        <f t="shared" si="3"/>
        <v/>
      </c>
      <c r="AI42" s="3"/>
      <c r="AJ42" s="3"/>
      <c r="AK42" s="3"/>
      <c r="AL42" s="3"/>
      <c r="AM42" s="3"/>
      <c r="AN42" s="3"/>
      <c r="AO42" s="14" t="str">
        <f t="shared" si="4"/>
        <v/>
      </c>
      <c r="AP42" s="3"/>
      <c r="AQ42" s="3"/>
      <c r="AR42" s="3"/>
      <c r="AS42" s="3"/>
      <c r="AT42" s="3"/>
      <c r="AU42" s="3"/>
      <c r="AV42" s="14" t="str">
        <f t="shared" si="5"/>
        <v/>
      </c>
      <c r="AW42" s="3"/>
      <c r="AX42" s="3"/>
      <c r="AY42" s="3"/>
      <c r="AZ42" s="3"/>
      <c r="BA42" s="3"/>
      <c r="BB42" s="3"/>
      <c r="BC42" s="14" t="str">
        <f t="shared" si="6"/>
        <v/>
      </c>
      <c r="BD42" s="3"/>
      <c r="BE42" s="3"/>
      <c r="BF42" s="3"/>
      <c r="BG42" s="3"/>
      <c r="BH42" s="3"/>
      <c r="BI42" s="3"/>
      <c r="BJ42" s="14" t="str">
        <f t="shared" si="7"/>
        <v/>
      </c>
      <c r="BK42" s="3"/>
      <c r="BL42" s="3"/>
      <c r="BM42" s="3"/>
      <c r="BN42" s="3"/>
      <c r="BO42" s="3"/>
      <c r="BP42" s="3"/>
      <c r="BQ42" s="14" t="str">
        <f t="shared" si="8"/>
        <v/>
      </c>
      <c r="BR42" s="3"/>
      <c r="BS42" s="3"/>
      <c r="BT42" s="3"/>
      <c r="BU42" s="3"/>
      <c r="BV42" s="3"/>
      <c r="BW42" s="3"/>
      <c r="BX42" s="14" t="str">
        <f t="shared" si="9"/>
        <v/>
      </c>
      <c r="BY42" s="3"/>
      <c r="BZ42" s="3"/>
      <c r="CA42" s="3"/>
      <c r="CB42" s="3"/>
      <c r="CC42" s="3"/>
      <c r="CD42" s="3"/>
      <c r="CE42" s="14" t="str">
        <f t="shared" si="10"/>
        <v/>
      </c>
      <c r="CF42" s="3"/>
      <c r="CG42" s="3"/>
      <c r="CH42" s="3"/>
      <c r="CI42" s="3"/>
      <c r="CJ42" s="3"/>
      <c r="CK42" s="3"/>
      <c r="CL42" s="14" t="str">
        <f t="shared" si="11"/>
        <v/>
      </c>
      <c r="CM42" s="3"/>
      <c r="CN42" s="3"/>
      <c r="CO42" s="3"/>
      <c r="CP42" s="3"/>
      <c r="CQ42" s="3"/>
      <c r="CR42" s="3"/>
      <c r="CS42" s="14" t="str">
        <f t="shared" si="12"/>
        <v/>
      </c>
      <c r="CT42" s="3"/>
      <c r="CU42" s="3"/>
      <c r="CV42" s="3"/>
      <c r="CW42" s="3"/>
      <c r="CX42" s="3"/>
      <c r="CY42" s="3"/>
      <c r="CZ42" s="14" t="str">
        <f t="shared" si="13"/>
        <v/>
      </c>
      <c r="DA42" s="3"/>
      <c r="DB42" s="3"/>
      <c r="DC42" s="3"/>
      <c r="DD42" s="3"/>
      <c r="DE42" s="3"/>
      <c r="DF42" s="3"/>
      <c r="DG42" s="14" t="str">
        <f t="shared" si="14"/>
        <v/>
      </c>
      <c r="DH42" s="3"/>
      <c r="DI42" s="3"/>
      <c r="DJ42" s="3"/>
      <c r="DK42" s="3"/>
      <c r="DL42" s="3"/>
      <c r="DM42" s="3"/>
      <c r="DN42" s="14" t="str">
        <f t="shared" si="15"/>
        <v/>
      </c>
      <c r="DO42" s="3"/>
      <c r="DP42" s="3"/>
      <c r="DQ42" s="3"/>
      <c r="DR42" s="3"/>
      <c r="DS42" s="3"/>
      <c r="DT42" s="3"/>
      <c r="DU42" s="14" t="str">
        <f t="shared" si="16"/>
        <v/>
      </c>
      <c r="DV42" s="3"/>
      <c r="DW42" s="3"/>
      <c r="DX42" s="3"/>
      <c r="DY42" s="3"/>
      <c r="DZ42" s="3"/>
      <c r="EA42" s="3"/>
      <c r="EB42" s="14" t="str">
        <f t="shared" si="17"/>
        <v/>
      </c>
      <c r="EC42" s="3"/>
      <c r="ED42" s="3"/>
      <c r="EE42" s="3"/>
      <c r="EF42" s="3"/>
      <c r="EG42" s="3"/>
      <c r="EH42" s="3"/>
      <c r="EI42" s="14" t="str">
        <f t="shared" si="18"/>
        <v/>
      </c>
      <c r="EJ42" s="3"/>
      <c r="EK42" s="3"/>
      <c r="EL42" s="3"/>
      <c r="EM42" s="3"/>
      <c r="EN42" s="3"/>
      <c r="EO42" s="3"/>
      <c r="EP42" s="14" t="str">
        <f t="shared" si="19"/>
        <v/>
      </c>
      <c r="EQ42" s="3"/>
      <c r="ER42" s="3"/>
      <c r="ES42" s="3"/>
      <c r="ET42" s="3"/>
      <c r="EU42" s="3"/>
      <c r="EV42" s="3"/>
      <c r="EW42" s="14" t="str">
        <f t="shared" si="20"/>
        <v/>
      </c>
      <c r="EX42" s="3"/>
      <c r="EY42" s="3"/>
      <c r="EZ42" s="3"/>
      <c r="FA42" s="3"/>
      <c r="FB42" s="3"/>
      <c r="FC42" s="3"/>
      <c r="FD42" s="14" t="str">
        <f t="shared" si="21"/>
        <v/>
      </c>
      <c r="FE42" s="3"/>
      <c r="FF42" s="3"/>
      <c r="FG42" s="3"/>
      <c r="FH42" s="3"/>
      <c r="FI42" s="3"/>
      <c r="FJ42" s="3"/>
      <c r="FK42" s="14" t="str">
        <f t="shared" si="22"/>
        <v/>
      </c>
      <c r="FL42" s="3"/>
      <c r="FM42" s="3"/>
      <c r="FN42" s="3"/>
      <c r="FO42" s="3"/>
      <c r="FP42" s="3"/>
      <c r="FQ42" s="3"/>
      <c r="FR42" s="14" t="str">
        <f t="shared" si="23"/>
        <v/>
      </c>
      <c r="FS42" s="3"/>
      <c r="FT42" s="3"/>
      <c r="FU42" s="3"/>
      <c r="FV42" s="3"/>
      <c r="FW42" s="3"/>
      <c r="FX42" s="3"/>
      <c r="FY42" s="14" t="str">
        <f t="shared" si="24"/>
        <v/>
      </c>
      <c r="FZ42" s="3"/>
      <c r="GA42" s="3"/>
      <c r="GB42" s="3"/>
      <c r="GC42" s="3"/>
      <c r="GD42" s="3"/>
      <c r="GE42" s="3"/>
      <c r="GF42" s="14" t="str">
        <f t="shared" si="25"/>
        <v/>
      </c>
      <c r="GG42" s="3"/>
      <c r="GH42" s="3"/>
      <c r="GI42" s="3"/>
      <c r="GJ42" s="3"/>
      <c r="GK42" s="3"/>
      <c r="GL42" s="3"/>
      <c r="GM42" s="14" t="str">
        <f t="shared" si="26"/>
        <v/>
      </c>
      <c r="GN42" s="3"/>
      <c r="GO42" s="3"/>
      <c r="GP42" s="3"/>
      <c r="GQ42" s="3"/>
      <c r="GR42" s="5">
        <v>4.7840000000000001E-2</v>
      </c>
      <c r="GS42" s="4">
        <v>0</v>
      </c>
      <c r="GT42" s="14">
        <f t="shared" si="27"/>
        <v>24</v>
      </c>
      <c r="GU42" s="5">
        <v>0.92779999999999996</v>
      </c>
      <c r="GV42" s="5"/>
      <c r="GW42" s="6">
        <v>1</v>
      </c>
      <c r="GX42" s="5">
        <v>4.7840000000000001E-2</v>
      </c>
      <c r="GY42" s="5">
        <v>0.14750666666666667</v>
      </c>
      <c r="GZ42" s="4">
        <v>24</v>
      </c>
      <c r="HA42" s="14">
        <f t="shared" si="28"/>
        <v>24</v>
      </c>
      <c r="HB42" s="5">
        <v>0.46860000000000002</v>
      </c>
      <c r="HC42" s="5"/>
      <c r="HD42" s="6">
        <v>74</v>
      </c>
      <c r="HE42" s="5">
        <v>3.5401600000000002</v>
      </c>
      <c r="HF42" s="5">
        <v>0.15248999999999999</v>
      </c>
      <c r="HG42" s="4">
        <v>32</v>
      </c>
      <c r="HH42" s="14">
        <f t="shared" si="29"/>
        <v>32</v>
      </c>
      <c r="HI42" s="5">
        <v>0.09</v>
      </c>
      <c r="HJ42" s="5">
        <v>0.4798</v>
      </c>
      <c r="HK42" s="6">
        <v>102</v>
      </c>
      <c r="HL42" s="5">
        <v>4.8796799999999996</v>
      </c>
      <c r="HM42" s="16">
        <f t="shared" si="34"/>
        <v>177</v>
      </c>
      <c r="HN42" s="16">
        <f t="shared" si="30"/>
        <v>8.4676799999999997</v>
      </c>
      <c r="HO42" s="30">
        <f t="shared" si="31"/>
        <v>56</v>
      </c>
      <c r="HP42" s="30">
        <f t="shared" si="32"/>
        <v>18.418400000000002</v>
      </c>
      <c r="HQ42" s="19">
        <f t="shared" si="33"/>
        <v>0.45974025974025967</v>
      </c>
    </row>
    <row r="43" spans="1:225" x14ac:dyDescent="0.25">
      <c r="A43" s="12" t="s">
        <v>77</v>
      </c>
      <c r="B43" s="12" t="s">
        <v>78</v>
      </c>
      <c r="C43" s="12" t="s">
        <v>72</v>
      </c>
      <c r="D43" s="12" t="s">
        <v>73</v>
      </c>
      <c r="E43" s="1">
        <v>3.14</v>
      </c>
      <c r="F43" s="38">
        <v>0.270689655172414</v>
      </c>
      <c r="G43" s="37">
        <v>29872</v>
      </c>
      <c r="H43" s="38">
        <v>93.798079999999999</v>
      </c>
      <c r="I43" s="37">
        <v>29872</v>
      </c>
      <c r="J43" s="38">
        <v>93.798079999999999</v>
      </c>
      <c r="K43" s="12"/>
      <c r="L43" s="12"/>
      <c r="M43" s="12" t="str">
        <f t="shared" si="0"/>
        <v/>
      </c>
      <c r="N43" s="12"/>
      <c r="O43" s="12"/>
      <c r="P43" s="12"/>
      <c r="Q43" s="12"/>
      <c r="R43" s="2">
        <v>0.14744916666666669</v>
      </c>
      <c r="S43" s="1">
        <v>24</v>
      </c>
      <c r="T43" s="12">
        <f t="shared" si="1"/>
        <v>24</v>
      </c>
      <c r="U43" s="38"/>
      <c r="V43" s="38">
        <v>0.16259999999999999</v>
      </c>
      <c r="W43" s="37">
        <v>1127</v>
      </c>
      <c r="X43" s="38">
        <v>3.53878</v>
      </c>
      <c r="Y43" s="2">
        <v>9.5166153846153845E-2</v>
      </c>
      <c r="Z43" s="1">
        <v>13</v>
      </c>
      <c r="AA43" s="12">
        <f t="shared" si="2"/>
        <v>24</v>
      </c>
      <c r="AB43" s="38">
        <v>0.20860000000000001</v>
      </c>
      <c r="AC43" s="38"/>
      <c r="AD43" s="37">
        <v>394</v>
      </c>
      <c r="AE43" s="38">
        <v>1.23716</v>
      </c>
      <c r="AF43" s="2">
        <v>0.13945294117647059</v>
      </c>
      <c r="AG43" s="1">
        <v>17</v>
      </c>
      <c r="AH43" s="12">
        <f t="shared" si="3"/>
        <v>24</v>
      </c>
      <c r="AI43" s="38">
        <v>6.089E-2</v>
      </c>
      <c r="AJ43" s="38">
        <v>3.9960000000000002E-2</v>
      </c>
      <c r="AK43" s="37">
        <v>755</v>
      </c>
      <c r="AL43" s="38">
        <v>2.3706999999999998</v>
      </c>
      <c r="AM43" s="2">
        <v>0.16027083333333333</v>
      </c>
      <c r="AN43" s="1">
        <v>24</v>
      </c>
      <c r="AO43" s="12">
        <f t="shared" si="4"/>
        <v>24</v>
      </c>
      <c r="AP43" s="38"/>
      <c r="AQ43" s="38">
        <v>2.1270000000000001E-2</v>
      </c>
      <c r="AR43" s="37">
        <v>1225</v>
      </c>
      <c r="AS43" s="38">
        <v>3.8464999999999998</v>
      </c>
      <c r="AT43" s="2">
        <v>0.13980814985730861</v>
      </c>
      <c r="AU43" s="1">
        <v>18.416665999999999</v>
      </c>
      <c r="AV43" s="12">
        <f t="shared" si="5"/>
        <v>24</v>
      </c>
      <c r="AW43" s="38">
        <v>0.1646</v>
      </c>
      <c r="AX43" s="38">
        <v>0.10002999999999999</v>
      </c>
      <c r="AY43" s="37">
        <v>820</v>
      </c>
      <c r="AZ43" s="38">
        <v>2.5748000000000002</v>
      </c>
      <c r="BA43" s="2">
        <v>0.14896744186046512</v>
      </c>
      <c r="BB43" s="1">
        <v>21.5</v>
      </c>
      <c r="BC43" s="12">
        <f t="shared" si="6"/>
        <v>24</v>
      </c>
      <c r="BD43" s="38">
        <v>0.1426</v>
      </c>
      <c r="BE43" s="38">
        <v>1.8599999999999998E-2</v>
      </c>
      <c r="BF43" s="37">
        <v>1020</v>
      </c>
      <c r="BG43" s="38">
        <v>3.2027999999999999</v>
      </c>
      <c r="BH43" s="2">
        <v>0.14522499999999999</v>
      </c>
      <c r="BI43" s="1">
        <v>24</v>
      </c>
      <c r="BJ43" s="12">
        <f t="shared" si="7"/>
        <v>24</v>
      </c>
      <c r="BK43" s="38"/>
      <c r="BL43" s="38">
        <v>0.13020000000000001</v>
      </c>
      <c r="BM43" s="37">
        <v>1110</v>
      </c>
      <c r="BN43" s="38">
        <v>3.4853999999999998</v>
      </c>
      <c r="BO43" s="2">
        <v>0.14915</v>
      </c>
      <c r="BP43" s="1">
        <v>24</v>
      </c>
      <c r="BQ43" s="12">
        <f t="shared" si="8"/>
        <v>24</v>
      </c>
      <c r="BR43" s="38"/>
      <c r="BS43" s="38">
        <v>1.14E-2</v>
      </c>
      <c r="BT43" s="37">
        <v>1140</v>
      </c>
      <c r="BU43" s="38">
        <v>3.5796000000000001</v>
      </c>
      <c r="BV43" s="2">
        <v>0.14891912202703303</v>
      </c>
      <c r="BW43" s="1">
        <v>22.666665999999999</v>
      </c>
      <c r="BX43" s="12">
        <f t="shared" si="9"/>
        <v>24</v>
      </c>
      <c r="BY43" s="38">
        <v>0.17674999999999999</v>
      </c>
      <c r="BZ43" s="38">
        <v>3.3999999999999998E-3</v>
      </c>
      <c r="CA43" s="37">
        <v>1075</v>
      </c>
      <c r="CB43" s="38">
        <v>3.3755000000000002</v>
      </c>
      <c r="CC43" s="2">
        <v>0.1457857142857143</v>
      </c>
      <c r="CD43" s="1">
        <v>21</v>
      </c>
      <c r="CE43" s="12">
        <f t="shared" si="10"/>
        <v>24</v>
      </c>
      <c r="CF43" s="38">
        <v>0.13120000000000001</v>
      </c>
      <c r="CG43" s="38">
        <v>6.9599999999999995E-2</v>
      </c>
      <c r="CH43" s="37">
        <v>975</v>
      </c>
      <c r="CI43" s="38">
        <v>3.0615000000000001</v>
      </c>
      <c r="CJ43" s="2">
        <v>0.14653333333333332</v>
      </c>
      <c r="CK43" s="1">
        <v>24</v>
      </c>
      <c r="CL43" s="12">
        <f t="shared" si="11"/>
        <v>24</v>
      </c>
      <c r="CM43" s="38">
        <v>0.1174</v>
      </c>
      <c r="CN43" s="38">
        <v>0.11123</v>
      </c>
      <c r="CO43" s="37">
        <v>1120</v>
      </c>
      <c r="CP43" s="38">
        <v>3.5167999999999999</v>
      </c>
      <c r="CQ43" s="2">
        <v>0.15503749999999999</v>
      </c>
      <c r="CR43" s="1">
        <v>24</v>
      </c>
      <c r="CS43" s="12">
        <f t="shared" si="12"/>
        <v>24</v>
      </c>
      <c r="CT43" s="38">
        <v>2.07E-2</v>
      </c>
      <c r="CU43" s="38">
        <v>3.5799999999999998E-2</v>
      </c>
      <c r="CV43" s="37">
        <v>1185</v>
      </c>
      <c r="CW43" s="38">
        <v>3.7208999999999999</v>
      </c>
      <c r="CX43" s="2">
        <v>0.15216923289747181</v>
      </c>
      <c r="CY43" s="1">
        <v>23.833333</v>
      </c>
      <c r="CZ43" s="12">
        <f t="shared" si="13"/>
        <v>24</v>
      </c>
      <c r="DA43" s="38">
        <v>4.6800000000000001E-2</v>
      </c>
      <c r="DB43" s="38">
        <v>2.0799999999999999E-2</v>
      </c>
      <c r="DC43" s="37">
        <v>1155</v>
      </c>
      <c r="DD43" s="38">
        <v>3.6267</v>
      </c>
      <c r="DE43" s="2">
        <v>0.15503749999999999</v>
      </c>
      <c r="DF43" s="1">
        <v>24</v>
      </c>
      <c r="DG43" s="12">
        <f t="shared" si="14"/>
        <v>24</v>
      </c>
      <c r="DH43" s="38"/>
      <c r="DI43" s="38">
        <v>8.0420000000000005E-2</v>
      </c>
      <c r="DJ43" s="37">
        <v>1185</v>
      </c>
      <c r="DK43" s="38">
        <v>3.7208999999999999</v>
      </c>
      <c r="DL43" s="2">
        <v>0.157</v>
      </c>
      <c r="DM43" s="1">
        <v>24</v>
      </c>
      <c r="DN43" s="12">
        <f t="shared" si="15"/>
        <v>24</v>
      </c>
      <c r="DO43" s="38"/>
      <c r="DP43" s="38">
        <v>9.6299999999999997E-2</v>
      </c>
      <c r="DQ43" s="37">
        <v>1200</v>
      </c>
      <c r="DR43" s="38">
        <v>3.7679999999999998</v>
      </c>
      <c r="DS43" s="2">
        <v>0.15634583333333335</v>
      </c>
      <c r="DT43" s="1">
        <v>24</v>
      </c>
      <c r="DU43" s="12">
        <f t="shared" si="16"/>
        <v>24</v>
      </c>
      <c r="DV43" s="38">
        <v>7.1400000000000005E-2</v>
      </c>
      <c r="DW43" s="38">
        <v>3.5400000000000001E-2</v>
      </c>
      <c r="DX43" s="37">
        <v>1195</v>
      </c>
      <c r="DY43" s="38">
        <v>3.7523</v>
      </c>
      <c r="DZ43" s="2">
        <v>0.14653333333333332</v>
      </c>
      <c r="EA43" s="1">
        <v>24</v>
      </c>
      <c r="EB43" s="12">
        <f t="shared" si="17"/>
        <v>24</v>
      </c>
      <c r="EC43" s="38">
        <v>0.12759999999999999</v>
      </c>
      <c r="ED43" s="38">
        <v>0.13300000000000001</v>
      </c>
      <c r="EE43" s="37">
        <v>1120</v>
      </c>
      <c r="EF43" s="38">
        <v>3.5167999999999999</v>
      </c>
      <c r="EG43" s="2">
        <v>0.12900166666666668</v>
      </c>
      <c r="EH43" s="1">
        <v>24</v>
      </c>
      <c r="EI43" s="12">
        <f t="shared" si="18"/>
        <v>24</v>
      </c>
      <c r="EJ43" s="38">
        <v>0.3271</v>
      </c>
      <c r="EK43" s="38">
        <v>0.2293</v>
      </c>
      <c r="EL43" s="37">
        <v>986.00000000000011</v>
      </c>
      <c r="EM43" s="38">
        <v>3.0960399999999999</v>
      </c>
      <c r="EN43" s="2">
        <v>9.9052727272727278E-2</v>
      </c>
      <c r="EO43" s="1">
        <v>22</v>
      </c>
      <c r="EP43" s="12">
        <f t="shared" si="19"/>
        <v>24</v>
      </c>
      <c r="EQ43" s="38">
        <v>0.80479999999999996</v>
      </c>
      <c r="ER43" s="38">
        <v>3.0599999999999999E-2</v>
      </c>
      <c r="ES43" s="37">
        <v>694</v>
      </c>
      <c r="ET43" s="38">
        <v>2.17916</v>
      </c>
      <c r="EU43" s="2">
        <v>0.15569166666666667</v>
      </c>
      <c r="EV43" s="1">
        <v>24</v>
      </c>
      <c r="EW43" s="12">
        <f t="shared" si="20"/>
        <v>24</v>
      </c>
      <c r="EX43" s="38"/>
      <c r="EY43" s="38">
        <v>0.15429999999999999</v>
      </c>
      <c r="EZ43" s="37">
        <v>1190</v>
      </c>
      <c r="FA43" s="38">
        <v>3.7366000000000001</v>
      </c>
      <c r="FB43" s="2">
        <v>0.157</v>
      </c>
      <c r="FC43" s="1">
        <v>24</v>
      </c>
      <c r="FD43" s="12">
        <f t="shared" si="21"/>
        <v>24</v>
      </c>
      <c r="FE43" s="38"/>
      <c r="FF43" s="38">
        <v>4.7079999999999997E-2</v>
      </c>
      <c r="FG43" s="37">
        <v>1200</v>
      </c>
      <c r="FH43" s="38">
        <v>3.7679999999999998</v>
      </c>
      <c r="FI43" s="2">
        <v>0.14522499999999999</v>
      </c>
      <c r="FJ43" s="1">
        <v>24</v>
      </c>
      <c r="FK43" s="12">
        <f t="shared" si="22"/>
        <v>24</v>
      </c>
      <c r="FL43" s="38">
        <v>0.21560000000000001</v>
      </c>
      <c r="FM43" s="38"/>
      <c r="FN43" s="37">
        <v>1110</v>
      </c>
      <c r="FO43" s="38">
        <v>3.4853999999999998</v>
      </c>
      <c r="FP43" s="2">
        <v>0.157</v>
      </c>
      <c r="FQ43" s="1">
        <v>24</v>
      </c>
      <c r="FR43" s="12">
        <f t="shared" si="23"/>
        <v>24</v>
      </c>
      <c r="FS43" s="38">
        <v>3.5000000000000003E-2</v>
      </c>
      <c r="FT43" s="38">
        <v>3.8530000000000002E-2</v>
      </c>
      <c r="FU43" s="37">
        <v>1200</v>
      </c>
      <c r="FV43" s="38">
        <v>3.7679999999999998</v>
      </c>
      <c r="FW43" s="2">
        <v>0.14430916666666668</v>
      </c>
      <c r="FX43" s="1">
        <v>24</v>
      </c>
      <c r="FY43" s="12">
        <f t="shared" si="24"/>
        <v>24</v>
      </c>
      <c r="FZ43" s="38"/>
      <c r="GA43" s="38">
        <v>0.24038999999999999</v>
      </c>
      <c r="GB43" s="37">
        <v>1103</v>
      </c>
      <c r="GC43" s="38">
        <v>3.4634200000000002</v>
      </c>
      <c r="GD43" s="2">
        <v>0.14457083333333334</v>
      </c>
      <c r="GE43" s="1">
        <v>24</v>
      </c>
      <c r="GF43" s="12">
        <f t="shared" si="25"/>
        <v>24</v>
      </c>
      <c r="GG43" s="38"/>
      <c r="GH43" s="38">
        <v>0.22420000000000001</v>
      </c>
      <c r="GI43" s="37">
        <v>1105</v>
      </c>
      <c r="GJ43" s="38">
        <v>3.4697</v>
      </c>
      <c r="GK43" s="2">
        <v>0.129525</v>
      </c>
      <c r="GL43" s="1">
        <v>24</v>
      </c>
      <c r="GM43" s="12">
        <f t="shared" si="26"/>
        <v>24</v>
      </c>
      <c r="GN43" s="38">
        <v>0.1</v>
      </c>
      <c r="GO43" s="38">
        <v>0.17776</v>
      </c>
      <c r="GP43" s="37">
        <v>990</v>
      </c>
      <c r="GQ43" s="38">
        <v>3.1086</v>
      </c>
      <c r="GR43" s="2">
        <v>0.14234666666666668</v>
      </c>
      <c r="GS43" s="1">
        <v>10.5</v>
      </c>
      <c r="GT43" s="12">
        <f t="shared" si="27"/>
        <v>24</v>
      </c>
      <c r="GU43" s="38">
        <v>3.0200000000000001E-2</v>
      </c>
      <c r="GV43" s="38">
        <v>0.12740000000000001</v>
      </c>
      <c r="GW43" s="37">
        <v>476.00000000000006</v>
      </c>
      <c r="GX43" s="38">
        <v>1.49464</v>
      </c>
      <c r="GY43" s="2">
        <v>9.5862352941176482E-2</v>
      </c>
      <c r="GZ43" s="1">
        <v>17</v>
      </c>
      <c r="HA43" s="12">
        <f t="shared" si="28"/>
        <v>24</v>
      </c>
      <c r="HB43" s="38">
        <v>0.42059999999999997</v>
      </c>
      <c r="HC43" s="38">
        <v>6.08E-2</v>
      </c>
      <c r="HD43" s="37">
        <v>519</v>
      </c>
      <c r="HE43" s="38">
        <v>1.6296600000000001</v>
      </c>
      <c r="HF43" s="2">
        <v>0.14699124999999999</v>
      </c>
      <c r="HG43" s="1">
        <v>32</v>
      </c>
      <c r="HH43" s="12">
        <f t="shared" si="29"/>
        <v>32</v>
      </c>
      <c r="HI43" s="38"/>
      <c r="HJ43" s="38">
        <v>0.18079999999999999</v>
      </c>
      <c r="HK43" s="37">
        <v>1498</v>
      </c>
      <c r="HL43" s="38">
        <v>4.7037199999999997</v>
      </c>
      <c r="HM43" s="15">
        <f t="shared" si="34"/>
        <v>29872</v>
      </c>
      <c r="HN43" s="15">
        <f t="shared" si="30"/>
        <v>93.798080000000013</v>
      </c>
      <c r="HO43" s="24">
        <f t="shared" si="31"/>
        <v>650.91666499999997</v>
      </c>
      <c r="HP43" s="24">
        <f t="shared" si="32"/>
        <v>176.19640759482772</v>
      </c>
      <c r="HQ43" s="18">
        <f t="shared" si="33"/>
        <v>0.5323495596782728</v>
      </c>
    </row>
    <row r="44" spans="1:225" x14ac:dyDescent="0.25">
      <c r="A44" s="12" t="s">
        <v>79</v>
      </c>
      <c r="B44" s="12" t="s">
        <v>80</v>
      </c>
      <c r="C44" s="3" t="s">
        <v>44</v>
      </c>
      <c r="D44" s="3" t="s">
        <v>45</v>
      </c>
      <c r="E44" s="4">
        <v>1.51</v>
      </c>
      <c r="F44" s="5">
        <v>0.187045161290322</v>
      </c>
      <c r="G44" s="6">
        <v>5781</v>
      </c>
      <c r="H44" s="5">
        <v>8.7293099999999999</v>
      </c>
      <c r="I44" s="37">
        <v>5781</v>
      </c>
      <c r="J44" s="38">
        <v>8.7293099999999999</v>
      </c>
      <c r="K44" s="3"/>
      <c r="L44" s="3"/>
      <c r="M44" s="14" t="str">
        <f t="shared" si="0"/>
        <v/>
      </c>
      <c r="N44" s="3"/>
      <c r="O44" s="3"/>
      <c r="P44" s="3"/>
      <c r="Q44" s="3"/>
      <c r="R44" s="3"/>
      <c r="S44" s="3"/>
      <c r="T44" s="14" t="str">
        <f t="shared" si="1"/>
        <v/>
      </c>
      <c r="U44" s="3"/>
      <c r="V44" s="3"/>
      <c r="W44" s="3"/>
      <c r="X44" s="3"/>
      <c r="Y44" s="3"/>
      <c r="Z44" s="3"/>
      <c r="AA44" s="14" t="str">
        <f t="shared" si="2"/>
        <v/>
      </c>
      <c r="AB44" s="3"/>
      <c r="AC44" s="3"/>
      <c r="AD44" s="3"/>
      <c r="AE44" s="3"/>
      <c r="AF44" s="3"/>
      <c r="AG44" s="3"/>
      <c r="AH44" s="14" t="str">
        <f t="shared" si="3"/>
        <v/>
      </c>
      <c r="AI44" s="3"/>
      <c r="AJ44" s="3"/>
      <c r="AK44" s="3"/>
      <c r="AL44" s="3"/>
      <c r="AM44" s="3"/>
      <c r="AN44" s="3"/>
      <c r="AO44" s="14" t="str">
        <f t="shared" si="4"/>
        <v/>
      </c>
      <c r="AP44" s="3"/>
      <c r="AQ44" s="3"/>
      <c r="AR44" s="3"/>
      <c r="AS44" s="3"/>
      <c r="AT44" s="3"/>
      <c r="AU44" s="3"/>
      <c r="AV44" s="14" t="str">
        <f t="shared" si="5"/>
        <v/>
      </c>
      <c r="AW44" s="3"/>
      <c r="AX44" s="3"/>
      <c r="AY44" s="3"/>
      <c r="AZ44" s="3"/>
      <c r="BA44" s="3"/>
      <c r="BB44" s="3"/>
      <c r="BC44" s="14" t="str">
        <f t="shared" si="6"/>
        <v/>
      </c>
      <c r="BD44" s="3"/>
      <c r="BE44" s="3"/>
      <c r="BF44" s="3"/>
      <c r="BG44" s="3"/>
      <c r="BH44" s="3"/>
      <c r="BI44" s="3"/>
      <c r="BJ44" s="14" t="str">
        <f t="shared" si="7"/>
        <v/>
      </c>
      <c r="BK44" s="3"/>
      <c r="BL44" s="3"/>
      <c r="BM44" s="3"/>
      <c r="BN44" s="3"/>
      <c r="BO44" s="3"/>
      <c r="BP44" s="3"/>
      <c r="BQ44" s="14" t="str">
        <f t="shared" si="8"/>
        <v/>
      </c>
      <c r="BR44" s="3"/>
      <c r="BS44" s="3"/>
      <c r="BT44" s="3"/>
      <c r="BU44" s="3"/>
      <c r="BV44" s="3"/>
      <c r="BW44" s="3"/>
      <c r="BX44" s="14" t="str">
        <f t="shared" si="9"/>
        <v/>
      </c>
      <c r="BY44" s="3"/>
      <c r="BZ44" s="3"/>
      <c r="CA44" s="3"/>
      <c r="CB44" s="3"/>
      <c r="CC44" s="3"/>
      <c r="CD44" s="3"/>
      <c r="CE44" s="14" t="str">
        <f t="shared" si="10"/>
        <v/>
      </c>
      <c r="CF44" s="3"/>
      <c r="CG44" s="3"/>
      <c r="CH44" s="3"/>
      <c r="CI44" s="3"/>
      <c r="CJ44" s="3"/>
      <c r="CK44" s="3"/>
      <c r="CL44" s="14" t="str">
        <f t="shared" si="11"/>
        <v/>
      </c>
      <c r="CM44" s="3"/>
      <c r="CN44" s="3"/>
      <c r="CO44" s="3"/>
      <c r="CP44" s="3"/>
      <c r="CQ44" s="3"/>
      <c r="CR44" s="3"/>
      <c r="CS44" s="14" t="str">
        <f t="shared" si="12"/>
        <v/>
      </c>
      <c r="CT44" s="3"/>
      <c r="CU44" s="3"/>
      <c r="CV44" s="3"/>
      <c r="CW44" s="3"/>
      <c r="CX44" s="3"/>
      <c r="CY44" s="3"/>
      <c r="CZ44" s="14" t="str">
        <f t="shared" si="13"/>
        <v/>
      </c>
      <c r="DA44" s="3"/>
      <c r="DB44" s="3"/>
      <c r="DC44" s="3"/>
      <c r="DD44" s="3"/>
      <c r="DE44" s="3"/>
      <c r="DF44" s="3"/>
      <c r="DG44" s="14" t="str">
        <f t="shared" si="14"/>
        <v/>
      </c>
      <c r="DH44" s="3"/>
      <c r="DI44" s="3"/>
      <c r="DJ44" s="3"/>
      <c r="DK44" s="3"/>
      <c r="DL44" s="3"/>
      <c r="DM44" s="3"/>
      <c r="DN44" s="14" t="str">
        <f t="shared" si="15"/>
        <v/>
      </c>
      <c r="DO44" s="3"/>
      <c r="DP44" s="3"/>
      <c r="DQ44" s="3"/>
      <c r="DR44" s="3"/>
      <c r="DS44" s="3"/>
      <c r="DT44" s="3"/>
      <c r="DU44" s="14" t="str">
        <f t="shared" si="16"/>
        <v/>
      </c>
      <c r="DV44" s="3"/>
      <c r="DW44" s="3"/>
      <c r="DX44" s="3"/>
      <c r="DY44" s="3"/>
      <c r="DZ44" s="3"/>
      <c r="EA44" s="3"/>
      <c r="EB44" s="14" t="str">
        <f t="shared" si="17"/>
        <v/>
      </c>
      <c r="EC44" s="3"/>
      <c r="ED44" s="3"/>
      <c r="EE44" s="3"/>
      <c r="EF44" s="3"/>
      <c r="EG44" s="3"/>
      <c r="EH44" s="3"/>
      <c r="EI44" s="14" t="str">
        <f t="shared" si="18"/>
        <v/>
      </c>
      <c r="EJ44" s="3"/>
      <c r="EK44" s="3"/>
      <c r="EL44" s="3"/>
      <c r="EM44" s="3"/>
      <c r="EN44" s="3"/>
      <c r="EO44" s="3"/>
      <c r="EP44" s="14" t="str">
        <f t="shared" si="19"/>
        <v/>
      </c>
      <c r="EQ44" s="3"/>
      <c r="ER44" s="3"/>
      <c r="ES44" s="3"/>
      <c r="ET44" s="3"/>
      <c r="EU44" s="3"/>
      <c r="EV44" s="3"/>
      <c r="EW44" s="14" t="str">
        <f t="shared" si="20"/>
        <v/>
      </c>
      <c r="EX44" s="3"/>
      <c r="EY44" s="3"/>
      <c r="EZ44" s="3"/>
      <c r="FA44" s="3"/>
      <c r="FB44" s="3"/>
      <c r="FC44" s="3"/>
      <c r="FD44" s="14" t="str">
        <f t="shared" si="21"/>
        <v/>
      </c>
      <c r="FE44" s="3"/>
      <c r="FF44" s="3"/>
      <c r="FG44" s="3"/>
      <c r="FH44" s="3"/>
      <c r="FI44" s="3"/>
      <c r="FJ44" s="3"/>
      <c r="FK44" s="14" t="str">
        <f t="shared" si="22"/>
        <v/>
      </c>
      <c r="FL44" s="3"/>
      <c r="FM44" s="3"/>
      <c r="FN44" s="3"/>
      <c r="FO44" s="3"/>
      <c r="FP44" s="3"/>
      <c r="FQ44" s="3"/>
      <c r="FR44" s="14" t="str">
        <f t="shared" si="23"/>
        <v/>
      </c>
      <c r="FS44" s="3"/>
      <c r="FT44" s="3"/>
      <c r="FU44" s="3"/>
      <c r="FV44" s="3"/>
      <c r="FW44" s="3"/>
      <c r="FX44" s="3"/>
      <c r="FY44" s="14" t="str">
        <f t="shared" si="24"/>
        <v/>
      </c>
      <c r="FZ44" s="3"/>
      <c r="GA44" s="3"/>
      <c r="GB44" s="3"/>
      <c r="GC44" s="3"/>
      <c r="GD44" s="5">
        <v>1.0066666666666668E-3</v>
      </c>
      <c r="GE44" s="4">
        <v>1.5</v>
      </c>
      <c r="GF44" s="14">
        <f t="shared" si="25"/>
        <v>24</v>
      </c>
      <c r="GG44" s="5">
        <v>0.10364</v>
      </c>
      <c r="GH44" s="5"/>
      <c r="GI44" s="6">
        <v>1</v>
      </c>
      <c r="GJ44" s="5">
        <v>1.5100000000000001E-3</v>
      </c>
      <c r="GK44" s="5">
        <v>0.1270557142857143</v>
      </c>
      <c r="GL44" s="4">
        <v>21</v>
      </c>
      <c r="GM44" s="14">
        <f t="shared" si="26"/>
        <v>24</v>
      </c>
      <c r="GN44" s="5">
        <v>0.38440000000000002</v>
      </c>
      <c r="GO44" s="5"/>
      <c r="GP44" s="6">
        <v>1767</v>
      </c>
      <c r="GQ44" s="5">
        <v>2.6681699999999999</v>
      </c>
      <c r="GR44" s="5">
        <v>7.8951428571428575E-2</v>
      </c>
      <c r="GS44" s="4">
        <v>14</v>
      </c>
      <c r="GT44" s="14">
        <f t="shared" si="27"/>
        <v>24</v>
      </c>
      <c r="GU44" s="5">
        <v>4.82E-2</v>
      </c>
      <c r="GV44" s="5">
        <v>0.24160000000000001</v>
      </c>
      <c r="GW44" s="6">
        <v>732</v>
      </c>
      <c r="GX44" s="5">
        <v>1.1053200000000001</v>
      </c>
      <c r="GY44" s="5">
        <v>0.13241538461538463</v>
      </c>
      <c r="GZ44" s="4">
        <v>13</v>
      </c>
      <c r="HA44" s="14">
        <f t="shared" si="28"/>
        <v>24</v>
      </c>
      <c r="HB44" s="5">
        <v>8.3400000000000002E-2</v>
      </c>
      <c r="HC44" s="5">
        <v>4.0980000000000003E-2</v>
      </c>
      <c r="HD44" s="6">
        <v>1140</v>
      </c>
      <c r="HE44" s="5">
        <v>1.7214</v>
      </c>
      <c r="HF44" s="5">
        <v>0.1114796551724138</v>
      </c>
      <c r="HG44" s="4">
        <v>29</v>
      </c>
      <c r="HH44" s="14">
        <f t="shared" si="29"/>
        <v>32</v>
      </c>
      <c r="HI44" s="5">
        <v>6.0049999999999999E-2</v>
      </c>
      <c r="HJ44" s="5">
        <v>0.23299</v>
      </c>
      <c r="HK44" s="6">
        <v>2141</v>
      </c>
      <c r="HL44" s="5">
        <v>3.23291</v>
      </c>
      <c r="HM44" s="16">
        <f t="shared" si="34"/>
        <v>5781</v>
      </c>
      <c r="HN44" s="16">
        <f t="shared" si="30"/>
        <v>8.7293099999999999</v>
      </c>
      <c r="HO44" s="30">
        <f t="shared" si="31"/>
        <v>78.5</v>
      </c>
      <c r="HP44" s="30">
        <f t="shared" si="32"/>
        <v>14.683045161290277</v>
      </c>
      <c r="HQ44" s="19">
        <f t="shared" si="33"/>
        <v>0.59451632165605284</v>
      </c>
    </row>
    <row r="45" spans="1:225" x14ac:dyDescent="0.25">
      <c r="A45" s="33" t="s">
        <v>85</v>
      </c>
      <c r="B45" s="33" t="s">
        <v>86</v>
      </c>
      <c r="C45" s="12" t="s">
        <v>18</v>
      </c>
      <c r="D45" s="12" t="s">
        <v>19</v>
      </c>
      <c r="E45" s="1">
        <v>0.96</v>
      </c>
      <c r="F45" s="38">
        <v>0.19733333333333403</v>
      </c>
      <c r="G45" s="37">
        <v>87106</v>
      </c>
      <c r="H45" s="38">
        <v>83.621759999999995</v>
      </c>
      <c r="I45" s="41">
        <v>90106</v>
      </c>
      <c r="J45" s="42">
        <v>87.791759999999996</v>
      </c>
      <c r="K45" s="12"/>
      <c r="L45" s="12"/>
      <c r="M45" s="12" t="str">
        <f t="shared" si="0"/>
        <v/>
      </c>
      <c r="N45" s="12"/>
      <c r="O45" s="12"/>
      <c r="P45" s="12"/>
      <c r="Q45" s="12"/>
      <c r="R45" s="2">
        <v>0.15459740259740259</v>
      </c>
      <c r="S45" s="1">
        <v>19.25</v>
      </c>
      <c r="T45" s="12">
        <f t="shared" si="1"/>
        <v>24</v>
      </c>
      <c r="U45" s="38">
        <v>0.17399999999999999</v>
      </c>
      <c r="V45" s="38">
        <v>5.1819999999999998E-2</v>
      </c>
      <c r="W45" s="37">
        <v>3099.9999999999995</v>
      </c>
      <c r="X45" s="38">
        <v>2.976</v>
      </c>
      <c r="Y45" s="2">
        <v>0.13084000000000001</v>
      </c>
      <c r="Z45" s="1">
        <v>24</v>
      </c>
      <c r="AA45" s="12">
        <f t="shared" si="2"/>
        <v>24</v>
      </c>
      <c r="AB45" s="38"/>
      <c r="AC45" s="38">
        <v>0.15770000000000001</v>
      </c>
      <c r="AD45" s="37">
        <v>3270.9999999999995</v>
      </c>
      <c r="AE45" s="38">
        <v>3.1401599999999998</v>
      </c>
      <c r="AF45" s="2">
        <v>0.14599999999999999</v>
      </c>
      <c r="AG45" s="1">
        <v>24</v>
      </c>
      <c r="AH45" s="12">
        <f t="shared" si="3"/>
        <v>24</v>
      </c>
      <c r="AI45" s="38"/>
      <c r="AJ45" s="38">
        <v>3.5699999999999998E-3</v>
      </c>
      <c r="AK45" s="37">
        <v>3650.0000000000005</v>
      </c>
      <c r="AL45" s="38">
        <v>3.504</v>
      </c>
      <c r="AM45" s="2">
        <v>0.14299999999999999</v>
      </c>
      <c r="AN45" s="1">
        <v>24</v>
      </c>
      <c r="AO45" s="12">
        <f t="shared" si="4"/>
        <v>24</v>
      </c>
      <c r="AP45" s="38"/>
      <c r="AQ45" s="38">
        <v>0.12199</v>
      </c>
      <c r="AR45" s="37">
        <v>3575</v>
      </c>
      <c r="AS45" s="38">
        <v>3.4319999999999999</v>
      </c>
      <c r="AT45" s="2">
        <v>0.13100000000000001</v>
      </c>
      <c r="AU45" s="1">
        <v>24</v>
      </c>
      <c r="AV45" s="12">
        <f t="shared" si="5"/>
        <v>24</v>
      </c>
      <c r="AW45" s="38"/>
      <c r="AX45" s="38">
        <v>0.31475999999999998</v>
      </c>
      <c r="AY45" s="37">
        <v>3274.9999999999995</v>
      </c>
      <c r="AZ45" s="38">
        <v>3.1440000000000001</v>
      </c>
      <c r="BA45" s="2">
        <v>0.12363636363636364</v>
      </c>
      <c r="BB45" s="1">
        <v>16.5</v>
      </c>
      <c r="BC45" s="12">
        <f t="shared" si="6"/>
        <v>24</v>
      </c>
      <c r="BD45" s="38">
        <v>0.15240000000000001</v>
      </c>
      <c r="BE45" s="38">
        <v>1.6629999999999999E-2</v>
      </c>
      <c r="BF45" s="37">
        <v>2125</v>
      </c>
      <c r="BG45" s="38">
        <v>2.04</v>
      </c>
      <c r="BH45" s="2">
        <v>0.14399999999999999</v>
      </c>
      <c r="BI45" s="1">
        <v>24</v>
      </c>
      <c r="BJ45" s="12">
        <f t="shared" si="7"/>
        <v>24</v>
      </c>
      <c r="BK45" s="38"/>
      <c r="BL45" s="38"/>
      <c r="BM45" s="37">
        <v>3600</v>
      </c>
      <c r="BN45" s="38">
        <v>3.456</v>
      </c>
      <c r="BO45" s="2">
        <v>0.151</v>
      </c>
      <c r="BP45" s="1">
        <v>24</v>
      </c>
      <c r="BQ45" s="12">
        <f t="shared" si="8"/>
        <v>24</v>
      </c>
      <c r="BR45" s="38"/>
      <c r="BS45" s="38">
        <v>3.3169999999999998E-2</v>
      </c>
      <c r="BT45" s="37">
        <v>3775</v>
      </c>
      <c r="BU45" s="38">
        <v>3.6240000000000001</v>
      </c>
      <c r="BV45" s="2">
        <v>0.14799999999999999</v>
      </c>
      <c r="BW45" s="1">
        <v>24</v>
      </c>
      <c r="BX45" s="12">
        <f t="shared" si="9"/>
        <v>24</v>
      </c>
      <c r="BY45" s="38"/>
      <c r="BZ45" s="38">
        <v>5.7090000000000002E-2</v>
      </c>
      <c r="CA45" s="37">
        <v>3700</v>
      </c>
      <c r="CB45" s="38">
        <v>3.552</v>
      </c>
      <c r="CC45" s="2">
        <v>0.10064516129032258</v>
      </c>
      <c r="CD45" s="1">
        <v>15.5</v>
      </c>
      <c r="CE45" s="12">
        <f t="shared" si="10"/>
        <v>24</v>
      </c>
      <c r="CF45" s="38">
        <v>0.17399999999999999</v>
      </c>
      <c r="CG45" s="38">
        <v>0.1958</v>
      </c>
      <c r="CH45" s="37">
        <v>1625</v>
      </c>
      <c r="CI45" s="38">
        <v>1.56</v>
      </c>
      <c r="CJ45" s="2">
        <v>0.13506976744186047</v>
      </c>
      <c r="CK45" s="1">
        <v>21.5</v>
      </c>
      <c r="CL45" s="12">
        <f t="shared" si="11"/>
        <v>24</v>
      </c>
      <c r="CM45" s="38"/>
      <c r="CN45" s="38">
        <v>0.18640999999999999</v>
      </c>
      <c r="CO45" s="37">
        <v>3025</v>
      </c>
      <c r="CP45" s="38">
        <v>2.9039999999999999</v>
      </c>
      <c r="CQ45" s="2">
        <v>0.13700000000000001</v>
      </c>
      <c r="CR45" s="1">
        <v>24</v>
      </c>
      <c r="CS45" s="12">
        <f t="shared" si="12"/>
        <v>24</v>
      </c>
      <c r="CT45" s="38"/>
      <c r="CU45" s="38">
        <v>0.13849</v>
      </c>
      <c r="CV45" s="37">
        <v>3425</v>
      </c>
      <c r="CW45" s="38">
        <v>3.2879999999999998</v>
      </c>
      <c r="CX45" s="2">
        <v>6.4850350557347572E-2</v>
      </c>
      <c r="CY45" s="1">
        <v>23.833333</v>
      </c>
      <c r="CZ45" s="12">
        <f t="shared" si="13"/>
        <v>24</v>
      </c>
      <c r="DA45" s="38">
        <v>0.16644999999999999</v>
      </c>
      <c r="DB45" s="38">
        <v>3.9699999999999999E-2</v>
      </c>
      <c r="DC45" s="37">
        <v>1610</v>
      </c>
      <c r="DD45" s="38">
        <v>1.5456000000000001</v>
      </c>
      <c r="DE45" s="2">
        <v>0.14799999999999999</v>
      </c>
      <c r="DF45" s="1">
        <v>24</v>
      </c>
      <c r="DG45" s="12">
        <f t="shared" si="14"/>
        <v>24</v>
      </c>
      <c r="DH45" s="38"/>
      <c r="DI45" s="38">
        <v>0.16425000000000001</v>
      </c>
      <c r="DJ45" s="37">
        <v>3700</v>
      </c>
      <c r="DK45" s="38">
        <v>3.552</v>
      </c>
      <c r="DL45" s="2">
        <v>0.14199999999999999</v>
      </c>
      <c r="DM45" s="1">
        <v>24</v>
      </c>
      <c r="DN45" s="12">
        <f t="shared" si="15"/>
        <v>24</v>
      </c>
      <c r="DO45" s="38"/>
      <c r="DP45" s="38">
        <v>7.9369999999999996E-2</v>
      </c>
      <c r="DQ45" s="37">
        <v>3550</v>
      </c>
      <c r="DR45" s="38">
        <v>3.4079999999999999</v>
      </c>
      <c r="DS45" s="2">
        <v>0.1482</v>
      </c>
      <c r="DT45" s="1">
        <v>24</v>
      </c>
      <c r="DU45" s="12">
        <f t="shared" si="16"/>
        <v>24</v>
      </c>
      <c r="DV45" s="38"/>
      <c r="DW45" s="38">
        <v>5.4010000000000002E-2</v>
      </c>
      <c r="DX45" s="37">
        <v>3705.0000000000005</v>
      </c>
      <c r="DY45" s="38">
        <v>3.5568</v>
      </c>
      <c r="DZ45" s="2">
        <v>0.13300000000000001</v>
      </c>
      <c r="EA45" s="1">
        <v>24</v>
      </c>
      <c r="EB45" s="12">
        <f t="shared" si="17"/>
        <v>24</v>
      </c>
      <c r="EC45" s="38">
        <v>0.14233000000000001</v>
      </c>
      <c r="ED45" s="38">
        <v>5.1959999999999999E-2</v>
      </c>
      <c r="EE45" s="37">
        <v>3325</v>
      </c>
      <c r="EF45" s="38">
        <v>3.1920000000000002</v>
      </c>
      <c r="EG45" s="2">
        <v>1.6E-2</v>
      </c>
      <c r="EH45" s="1">
        <v>3</v>
      </c>
      <c r="EI45" s="12">
        <f t="shared" si="18"/>
        <v>24</v>
      </c>
      <c r="EJ45" s="38"/>
      <c r="EK45" s="38"/>
      <c r="EL45" s="37">
        <v>50</v>
      </c>
      <c r="EM45" s="38">
        <v>4.8000000000000001E-2</v>
      </c>
      <c r="EN45" s="2">
        <v>0.1168</v>
      </c>
      <c r="EO45" s="1">
        <v>15</v>
      </c>
      <c r="EP45" s="12">
        <f t="shared" si="19"/>
        <v>24</v>
      </c>
      <c r="EQ45" s="38"/>
      <c r="ER45" s="38">
        <v>0.16819999999999999</v>
      </c>
      <c r="ES45" s="37">
        <v>1825.0000000000002</v>
      </c>
      <c r="ET45" s="38">
        <v>1.752</v>
      </c>
      <c r="EU45" s="2">
        <v>0.14599999999999999</v>
      </c>
      <c r="EV45" s="1">
        <v>24</v>
      </c>
      <c r="EW45" s="12">
        <f t="shared" si="20"/>
        <v>24</v>
      </c>
      <c r="EX45" s="38"/>
      <c r="EY45" s="38">
        <v>0.12876000000000001</v>
      </c>
      <c r="EZ45" s="37">
        <v>3650.0000000000005</v>
      </c>
      <c r="FA45" s="38">
        <v>3.504</v>
      </c>
      <c r="FB45" s="2">
        <v>0.14699999999999999</v>
      </c>
      <c r="FC45" s="1">
        <v>24</v>
      </c>
      <c r="FD45" s="12">
        <f t="shared" si="21"/>
        <v>24</v>
      </c>
      <c r="FE45" s="38"/>
      <c r="FF45" s="38">
        <v>4.6920000000000003E-2</v>
      </c>
      <c r="FG45" s="37">
        <v>3675</v>
      </c>
      <c r="FH45" s="38">
        <v>3.528</v>
      </c>
      <c r="FI45" s="2">
        <v>0.11657142857142858</v>
      </c>
      <c r="FJ45" s="1">
        <v>21</v>
      </c>
      <c r="FK45" s="12">
        <f t="shared" si="22"/>
        <v>24</v>
      </c>
      <c r="FL45" s="38"/>
      <c r="FM45" s="38">
        <v>0.24657000000000001</v>
      </c>
      <c r="FN45" s="37">
        <v>2550</v>
      </c>
      <c r="FO45" s="38">
        <v>2.448</v>
      </c>
      <c r="FP45" s="2">
        <v>0.13800000000000001</v>
      </c>
      <c r="FQ45" s="1">
        <v>24</v>
      </c>
      <c r="FR45" s="12">
        <f t="shared" si="23"/>
        <v>24</v>
      </c>
      <c r="FS45" s="38"/>
      <c r="FT45" s="38">
        <v>1.712E-2</v>
      </c>
      <c r="FU45" s="37">
        <v>3449.9999999999995</v>
      </c>
      <c r="FV45" s="38">
        <v>3.3119999999999998</v>
      </c>
      <c r="FW45" s="2">
        <v>0.11458064516129032</v>
      </c>
      <c r="FX45" s="1">
        <v>15.5</v>
      </c>
      <c r="FY45" s="12">
        <f t="shared" si="24"/>
        <v>24</v>
      </c>
      <c r="FZ45" s="38">
        <v>0.21299999999999999</v>
      </c>
      <c r="GA45" s="38">
        <v>6.5960000000000005E-2</v>
      </c>
      <c r="GB45" s="37">
        <v>1850</v>
      </c>
      <c r="GC45" s="38">
        <v>1.776</v>
      </c>
      <c r="GD45" s="2">
        <v>0.14799999999999999</v>
      </c>
      <c r="GE45" s="1">
        <v>24</v>
      </c>
      <c r="GF45" s="12">
        <f t="shared" si="25"/>
        <v>24</v>
      </c>
      <c r="GG45" s="38"/>
      <c r="GH45" s="38">
        <v>1.362E-2</v>
      </c>
      <c r="GI45" s="37">
        <v>3700</v>
      </c>
      <c r="GJ45" s="38">
        <v>3.552</v>
      </c>
      <c r="GK45" s="2">
        <v>0.15079999999999999</v>
      </c>
      <c r="GL45" s="1">
        <v>24</v>
      </c>
      <c r="GM45" s="12">
        <f t="shared" si="26"/>
        <v>24</v>
      </c>
      <c r="GN45" s="38"/>
      <c r="GO45" s="38">
        <v>0.11219999999999999</v>
      </c>
      <c r="GP45" s="37">
        <v>3769.9999999999995</v>
      </c>
      <c r="GQ45" s="38">
        <v>3.6192000000000002</v>
      </c>
      <c r="GR45" s="2">
        <v>0.1152</v>
      </c>
      <c r="GS45" s="1">
        <v>15</v>
      </c>
      <c r="GT45" s="12">
        <f t="shared" si="27"/>
        <v>24</v>
      </c>
      <c r="GU45" s="38">
        <v>0.14560000000000001</v>
      </c>
      <c r="GV45" s="38">
        <v>0.36259999999999998</v>
      </c>
      <c r="GW45" s="37">
        <v>1800</v>
      </c>
      <c r="GX45" s="38">
        <v>1.728</v>
      </c>
      <c r="GY45" s="2">
        <v>0.13155555555555556</v>
      </c>
      <c r="GZ45" s="1">
        <v>13.5</v>
      </c>
      <c r="HA45" s="12">
        <f t="shared" si="28"/>
        <v>24</v>
      </c>
      <c r="HB45" s="38">
        <v>0.21479999999999999</v>
      </c>
      <c r="HC45" s="38"/>
      <c r="HD45" s="37">
        <v>1850</v>
      </c>
      <c r="HE45" s="38">
        <v>1.776</v>
      </c>
      <c r="HF45" s="2">
        <v>0.14699999999999999</v>
      </c>
      <c r="HG45" s="1">
        <v>32</v>
      </c>
      <c r="HH45" s="12">
        <f t="shared" si="29"/>
        <v>32</v>
      </c>
      <c r="HI45" s="38"/>
      <c r="HJ45" s="38">
        <v>9.0789999999999996E-2</v>
      </c>
      <c r="HK45" s="37">
        <v>4900</v>
      </c>
      <c r="HL45" s="38">
        <v>4.7039999999999997</v>
      </c>
      <c r="HM45" s="15">
        <f t="shared" si="34"/>
        <v>87106</v>
      </c>
      <c r="HN45" s="15">
        <f t="shared" si="30"/>
        <v>83.621759999999995</v>
      </c>
      <c r="HO45" s="24">
        <f t="shared" si="31"/>
        <v>619.58333300000004</v>
      </c>
      <c r="HP45" s="24">
        <f t="shared" si="32"/>
        <v>122.26444437866711</v>
      </c>
      <c r="HQ45" s="18">
        <f t="shared" si="33"/>
        <v>0.68394176593984879</v>
      </c>
    </row>
    <row r="46" spans="1:225" x14ac:dyDescent="0.25">
      <c r="A46" s="33" t="s">
        <v>85</v>
      </c>
      <c r="B46" s="33" t="s">
        <v>86</v>
      </c>
      <c r="C46" s="3" t="s">
        <v>20</v>
      </c>
      <c r="D46" s="3" t="s">
        <v>21</v>
      </c>
      <c r="E46" s="4">
        <v>1.39</v>
      </c>
      <c r="F46" s="5">
        <v>0.19733333333333403</v>
      </c>
      <c r="G46" s="6">
        <v>3000</v>
      </c>
      <c r="H46" s="5">
        <v>4.17</v>
      </c>
      <c r="I46" s="41"/>
      <c r="J46" s="42"/>
      <c r="K46" s="3"/>
      <c r="L46" s="3"/>
      <c r="M46" s="14" t="str">
        <f t="shared" si="0"/>
        <v/>
      </c>
      <c r="N46" s="3"/>
      <c r="O46" s="3"/>
      <c r="P46" s="3"/>
      <c r="Q46" s="3"/>
      <c r="R46" s="3"/>
      <c r="S46" s="3"/>
      <c r="T46" s="14" t="str">
        <f t="shared" si="1"/>
        <v/>
      </c>
      <c r="U46" s="3"/>
      <c r="V46" s="3"/>
      <c r="W46" s="3"/>
      <c r="X46" s="3"/>
      <c r="Y46" s="3"/>
      <c r="Z46" s="3"/>
      <c r="AA46" s="14" t="str">
        <f t="shared" si="2"/>
        <v/>
      </c>
      <c r="AB46" s="3"/>
      <c r="AC46" s="3"/>
      <c r="AD46" s="3"/>
      <c r="AE46" s="3"/>
      <c r="AF46" s="3"/>
      <c r="AG46" s="3"/>
      <c r="AH46" s="14" t="str">
        <f t="shared" si="3"/>
        <v/>
      </c>
      <c r="AI46" s="3"/>
      <c r="AJ46" s="3"/>
      <c r="AK46" s="3"/>
      <c r="AL46" s="3"/>
      <c r="AM46" s="3"/>
      <c r="AN46" s="3"/>
      <c r="AO46" s="14" t="str">
        <f t="shared" si="4"/>
        <v/>
      </c>
      <c r="AP46" s="3"/>
      <c r="AQ46" s="3"/>
      <c r="AR46" s="3"/>
      <c r="AS46" s="3"/>
      <c r="AT46" s="3"/>
      <c r="AU46" s="3"/>
      <c r="AV46" s="14" t="str">
        <f t="shared" si="5"/>
        <v/>
      </c>
      <c r="AW46" s="3"/>
      <c r="AX46" s="3"/>
      <c r="AY46" s="3"/>
      <c r="AZ46" s="3"/>
      <c r="BA46" s="3"/>
      <c r="BB46" s="3"/>
      <c r="BC46" s="14" t="str">
        <f t="shared" si="6"/>
        <v/>
      </c>
      <c r="BD46" s="3"/>
      <c r="BE46" s="3"/>
      <c r="BF46" s="3"/>
      <c r="BG46" s="3"/>
      <c r="BH46" s="3"/>
      <c r="BI46" s="3"/>
      <c r="BJ46" s="14" t="str">
        <f t="shared" si="7"/>
        <v/>
      </c>
      <c r="BK46" s="3"/>
      <c r="BL46" s="3"/>
      <c r="BM46" s="3"/>
      <c r="BN46" s="3"/>
      <c r="BO46" s="3"/>
      <c r="BP46" s="3"/>
      <c r="BQ46" s="14" t="str">
        <f t="shared" si="8"/>
        <v/>
      </c>
      <c r="BR46" s="3"/>
      <c r="BS46" s="3"/>
      <c r="BT46" s="3"/>
      <c r="BU46" s="3"/>
      <c r="BV46" s="3"/>
      <c r="BW46" s="3"/>
      <c r="BX46" s="14" t="str">
        <f t="shared" si="9"/>
        <v/>
      </c>
      <c r="BY46" s="3"/>
      <c r="BZ46" s="3"/>
      <c r="CA46" s="3"/>
      <c r="CB46" s="3"/>
      <c r="CC46" s="3"/>
      <c r="CD46" s="3"/>
      <c r="CE46" s="14" t="str">
        <f t="shared" si="10"/>
        <v/>
      </c>
      <c r="CF46" s="3"/>
      <c r="CG46" s="3"/>
      <c r="CH46" s="3"/>
      <c r="CI46" s="3"/>
      <c r="CJ46" s="3"/>
      <c r="CK46" s="3"/>
      <c r="CL46" s="14" t="str">
        <f t="shared" si="11"/>
        <v/>
      </c>
      <c r="CM46" s="3"/>
      <c r="CN46" s="3"/>
      <c r="CO46" s="3"/>
      <c r="CP46" s="3"/>
      <c r="CQ46" s="3"/>
      <c r="CR46" s="3"/>
      <c r="CS46" s="14" t="str">
        <f t="shared" si="12"/>
        <v/>
      </c>
      <c r="CT46" s="3"/>
      <c r="CU46" s="3"/>
      <c r="CV46" s="3"/>
      <c r="CW46" s="3"/>
      <c r="CX46" s="3"/>
      <c r="CY46" s="3"/>
      <c r="CZ46" s="14" t="str">
        <f t="shared" si="13"/>
        <v/>
      </c>
      <c r="DA46" s="3"/>
      <c r="DB46" s="3"/>
      <c r="DC46" s="3"/>
      <c r="DD46" s="3"/>
      <c r="DE46" s="3"/>
      <c r="DF46" s="3"/>
      <c r="DG46" s="14" t="str">
        <f t="shared" si="14"/>
        <v/>
      </c>
      <c r="DH46" s="3"/>
      <c r="DI46" s="3"/>
      <c r="DJ46" s="3"/>
      <c r="DK46" s="3"/>
      <c r="DL46" s="3"/>
      <c r="DM46" s="3"/>
      <c r="DN46" s="14" t="str">
        <f t="shared" si="15"/>
        <v/>
      </c>
      <c r="DO46" s="3"/>
      <c r="DP46" s="3"/>
      <c r="DQ46" s="3"/>
      <c r="DR46" s="3"/>
      <c r="DS46" s="3"/>
      <c r="DT46" s="3"/>
      <c r="DU46" s="14" t="str">
        <f t="shared" si="16"/>
        <v/>
      </c>
      <c r="DV46" s="3"/>
      <c r="DW46" s="3"/>
      <c r="DX46" s="3"/>
      <c r="DY46" s="3"/>
      <c r="DZ46" s="3"/>
      <c r="EA46" s="3"/>
      <c r="EB46" s="14" t="str">
        <f t="shared" si="17"/>
        <v/>
      </c>
      <c r="EC46" s="3"/>
      <c r="ED46" s="3"/>
      <c r="EE46" s="3"/>
      <c r="EF46" s="3"/>
      <c r="EG46" s="5">
        <v>0.15290000000000001</v>
      </c>
      <c r="EH46" s="4">
        <v>20</v>
      </c>
      <c r="EI46" s="14">
        <f t="shared" si="18"/>
        <v>24</v>
      </c>
      <c r="EJ46" s="5">
        <v>4.9399999999999999E-2</v>
      </c>
      <c r="EK46" s="5">
        <v>4.5659999999999999E-2</v>
      </c>
      <c r="EL46" s="6">
        <v>2200</v>
      </c>
      <c r="EM46" s="5">
        <v>3.0579999999999998</v>
      </c>
      <c r="EN46" s="5">
        <v>0.12355555555555556</v>
      </c>
      <c r="EO46" s="4">
        <v>9</v>
      </c>
      <c r="EP46" s="14">
        <f t="shared" si="19"/>
        <v>24</v>
      </c>
      <c r="EQ46" s="5">
        <v>0.2026</v>
      </c>
      <c r="ER46" s="5">
        <v>9.4799999999999995E-2</v>
      </c>
      <c r="ES46" s="6">
        <v>800</v>
      </c>
      <c r="ET46" s="5">
        <v>1.1120000000000001</v>
      </c>
      <c r="EU46" s="3"/>
      <c r="EV46" s="3"/>
      <c r="EW46" s="14" t="str">
        <f t="shared" si="20"/>
        <v/>
      </c>
      <c r="EX46" s="3"/>
      <c r="EY46" s="3"/>
      <c r="EZ46" s="3"/>
      <c r="FA46" s="3"/>
      <c r="FB46" s="3"/>
      <c r="FC46" s="3"/>
      <c r="FD46" s="14" t="str">
        <f t="shared" si="21"/>
        <v/>
      </c>
      <c r="FE46" s="3"/>
      <c r="FF46" s="3"/>
      <c r="FG46" s="3"/>
      <c r="FH46" s="3"/>
      <c r="FI46" s="3"/>
      <c r="FJ46" s="3"/>
      <c r="FK46" s="14" t="str">
        <f t="shared" si="22"/>
        <v/>
      </c>
      <c r="FL46" s="3"/>
      <c r="FM46" s="3"/>
      <c r="FN46" s="3"/>
      <c r="FO46" s="3"/>
      <c r="FP46" s="3"/>
      <c r="FQ46" s="3"/>
      <c r="FR46" s="14" t="str">
        <f t="shared" si="23"/>
        <v/>
      </c>
      <c r="FS46" s="3"/>
      <c r="FT46" s="3"/>
      <c r="FU46" s="3"/>
      <c r="FV46" s="3"/>
      <c r="FW46" s="3"/>
      <c r="FX46" s="3"/>
      <c r="FY46" s="14" t="str">
        <f t="shared" si="24"/>
        <v/>
      </c>
      <c r="FZ46" s="3"/>
      <c r="GA46" s="3"/>
      <c r="GB46" s="3"/>
      <c r="GC46" s="3"/>
      <c r="GD46" s="3"/>
      <c r="GE46" s="3"/>
      <c r="GF46" s="14" t="str">
        <f t="shared" si="25"/>
        <v/>
      </c>
      <c r="GG46" s="3"/>
      <c r="GH46" s="3"/>
      <c r="GI46" s="3"/>
      <c r="GJ46" s="3"/>
      <c r="GK46" s="3"/>
      <c r="GL46" s="3"/>
      <c r="GM46" s="14" t="str">
        <f t="shared" si="26"/>
        <v/>
      </c>
      <c r="GN46" s="3"/>
      <c r="GO46" s="3"/>
      <c r="GP46" s="3"/>
      <c r="GQ46" s="3"/>
      <c r="GR46" s="3"/>
      <c r="GS46" s="3"/>
      <c r="GT46" s="14" t="str">
        <f t="shared" si="27"/>
        <v/>
      </c>
      <c r="GU46" s="3"/>
      <c r="GV46" s="3"/>
      <c r="GW46" s="3"/>
      <c r="GX46" s="3"/>
      <c r="GY46" s="3"/>
      <c r="GZ46" s="3"/>
      <c r="HA46" s="14" t="str">
        <f t="shared" si="28"/>
        <v/>
      </c>
      <c r="HB46" s="3"/>
      <c r="HC46" s="3"/>
      <c r="HD46" s="3"/>
      <c r="HE46" s="3"/>
      <c r="HF46" s="3"/>
      <c r="HG46" s="3"/>
      <c r="HH46" s="14" t="str">
        <f t="shared" si="29"/>
        <v/>
      </c>
      <c r="HI46" s="3"/>
      <c r="HJ46" s="3"/>
      <c r="HK46" s="3"/>
      <c r="HL46" s="3"/>
      <c r="HM46" s="16">
        <f t="shared" si="34"/>
        <v>3000</v>
      </c>
      <c r="HN46" s="16">
        <f t="shared" si="30"/>
        <v>4.17</v>
      </c>
      <c r="HO46" s="30">
        <f t="shared" si="31"/>
        <v>29</v>
      </c>
      <c r="HP46" s="30">
        <f t="shared" si="32"/>
        <v>5.7226666666666866</v>
      </c>
      <c r="HQ46" s="19">
        <f t="shared" si="33"/>
        <v>0.72868126747436834</v>
      </c>
    </row>
    <row r="47" spans="1:225" x14ac:dyDescent="0.25">
      <c r="A47" s="33" t="s">
        <v>89</v>
      </c>
      <c r="B47" s="33" t="s">
        <v>78</v>
      </c>
      <c r="C47" s="12" t="s">
        <v>407</v>
      </c>
      <c r="D47" s="12" t="s">
        <v>408</v>
      </c>
      <c r="E47" s="1">
        <v>3.75</v>
      </c>
      <c r="F47" s="38">
        <v>0.17474999999999999</v>
      </c>
      <c r="G47" s="37">
        <v>9580</v>
      </c>
      <c r="H47" s="38">
        <v>35.924999999999997</v>
      </c>
      <c r="I47" s="41">
        <v>17537</v>
      </c>
      <c r="J47" s="42">
        <v>74.342289999999991</v>
      </c>
      <c r="K47" s="12"/>
      <c r="L47" s="12"/>
      <c r="M47" s="12" t="str">
        <f t="shared" si="0"/>
        <v/>
      </c>
      <c r="N47" s="12"/>
      <c r="O47" s="12"/>
      <c r="P47" s="12"/>
      <c r="Q47" s="12"/>
      <c r="R47" s="12"/>
      <c r="S47" s="12"/>
      <c r="T47" s="12" t="str">
        <f t="shared" si="1"/>
        <v/>
      </c>
      <c r="U47" s="12"/>
      <c r="V47" s="12"/>
      <c r="W47" s="12"/>
      <c r="X47" s="12"/>
      <c r="Y47" s="12"/>
      <c r="Z47" s="12"/>
      <c r="AA47" s="12" t="str">
        <f t="shared" si="2"/>
        <v/>
      </c>
      <c r="AB47" s="12"/>
      <c r="AC47" s="12"/>
      <c r="AD47" s="12"/>
      <c r="AE47" s="12"/>
      <c r="AF47" s="2">
        <v>0.114609375</v>
      </c>
      <c r="AG47" s="1">
        <v>16</v>
      </c>
      <c r="AH47" s="12">
        <f t="shared" si="3"/>
        <v>24</v>
      </c>
      <c r="AI47" s="38">
        <v>0.1502</v>
      </c>
      <c r="AJ47" s="38">
        <v>0.1883</v>
      </c>
      <c r="AK47" s="37">
        <v>489</v>
      </c>
      <c r="AL47" s="38">
        <v>1.83375</v>
      </c>
      <c r="AM47" s="38">
        <v>0.20531250000000001</v>
      </c>
      <c r="AN47" s="1">
        <v>4</v>
      </c>
      <c r="AO47" s="12">
        <f t="shared" si="4"/>
        <v>24</v>
      </c>
      <c r="AP47" s="38">
        <v>0.26019999999999999</v>
      </c>
      <c r="AQ47" s="38"/>
      <c r="AR47" s="37">
        <v>219</v>
      </c>
      <c r="AS47" s="38">
        <v>0.82125000000000004</v>
      </c>
      <c r="AT47" s="2">
        <v>8.9531250000000007E-2</v>
      </c>
      <c r="AU47" s="1">
        <v>24</v>
      </c>
      <c r="AV47" s="12">
        <f t="shared" si="5"/>
        <v>24</v>
      </c>
      <c r="AW47" s="38"/>
      <c r="AX47" s="38">
        <v>9.3399999999999997E-2</v>
      </c>
      <c r="AY47" s="37">
        <v>573</v>
      </c>
      <c r="AZ47" s="38">
        <v>2.1487500000000002</v>
      </c>
      <c r="BA47" s="2">
        <v>0.11186170212765957</v>
      </c>
      <c r="BB47" s="1">
        <v>23.5</v>
      </c>
      <c r="BC47" s="12">
        <f t="shared" si="6"/>
        <v>24</v>
      </c>
      <c r="BD47" s="38">
        <v>9.4839999999999994E-2</v>
      </c>
      <c r="BE47" s="38">
        <v>0.12836</v>
      </c>
      <c r="BF47" s="37">
        <v>701</v>
      </c>
      <c r="BG47" s="38">
        <v>2.6287500000000001</v>
      </c>
      <c r="BH47" s="2">
        <v>0.11296875000000001</v>
      </c>
      <c r="BI47" s="1">
        <v>24</v>
      </c>
      <c r="BJ47" s="12">
        <f t="shared" si="7"/>
        <v>24</v>
      </c>
      <c r="BK47" s="38"/>
      <c r="BL47" s="38">
        <v>0.28591</v>
      </c>
      <c r="BM47" s="37">
        <v>723</v>
      </c>
      <c r="BN47" s="38">
        <v>2.7112500000000002</v>
      </c>
      <c r="BO47" s="2">
        <v>0.12234375</v>
      </c>
      <c r="BP47" s="1">
        <v>24</v>
      </c>
      <c r="BQ47" s="12">
        <f t="shared" si="8"/>
        <v>24</v>
      </c>
      <c r="BR47" s="38"/>
      <c r="BS47" s="38">
        <v>8.1000000000000003E-2</v>
      </c>
      <c r="BT47" s="37">
        <v>783</v>
      </c>
      <c r="BU47" s="38">
        <v>2.9362499999999998</v>
      </c>
      <c r="BV47" s="2">
        <v>0.13968749999999999</v>
      </c>
      <c r="BW47" s="1">
        <v>24</v>
      </c>
      <c r="BX47" s="12">
        <f t="shared" si="9"/>
        <v>24</v>
      </c>
      <c r="BY47" s="38"/>
      <c r="BZ47" s="38">
        <v>9.5999999999999992E-3</v>
      </c>
      <c r="CA47" s="37">
        <v>894</v>
      </c>
      <c r="CB47" s="38">
        <v>3.3525</v>
      </c>
      <c r="CC47" s="2">
        <v>0.12921874999999999</v>
      </c>
      <c r="CD47" s="1">
        <v>24</v>
      </c>
      <c r="CE47" s="12">
        <f t="shared" si="10"/>
        <v>24</v>
      </c>
      <c r="CF47" s="38"/>
      <c r="CG47" s="38">
        <v>2.4E-2</v>
      </c>
      <c r="CH47" s="37">
        <v>827</v>
      </c>
      <c r="CI47" s="38">
        <v>3.1012499999999998</v>
      </c>
      <c r="CJ47" s="2">
        <v>0.13234375000000001</v>
      </c>
      <c r="CK47" s="1">
        <v>24</v>
      </c>
      <c r="CL47" s="12">
        <f t="shared" si="11"/>
        <v>24</v>
      </c>
      <c r="CM47" s="38"/>
      <c r="CN47" s="38"/>
      <c r="CO47" s="37">
        <v>847</v>
      </c>
      <c r="CP47" s="38">
        <v>3.17625</v>
      </c>
      <c r="CQ47" s="2">
        <v>0.14000000000000001</v>
      </c>
      <c r="CR47" s="1">
        <v>24</v>
      </c>
      <c r="CS47" s="12">
        <f t="shared" si="12"/>
        <v>24</v>
      </c>
      <c r="CT47" s="38">
        <v>2.0400000000000001E-2</v>
      </c>
      <c r="CU47" s="38"/>
      <c r="CV47" s="37">
        <v>896</v>
      </c>
      <c r="CW47" s="38">
        <v>3.36</v>
      </c>
      <c r="CX47" s="2">
        <v>0.13311188997359286</v>
      </c>
      <c r="CY47" s="1">
        <v>23.833333</v>
      </c>
      <c r="CZ47" s="12">
        <f t="shared" si="13"/>
        <v>24</v>
      </c>
      <c r="DA47" s="38">
        <v>9.8250000000000004E-2</v>
      </c>
      <c r="DB47" s="38">
        <v>3.6600000000000001E-2</v>
      </c>
      <c r="DC47" s="37">
        <v>846</v>
      </c>
      <c r="DD47" s="38">
        <v>3.1724999999999999</v>
      </c>
      <c r="DE47" s="2">
        <v>0.13388614126507212</v>
      </c>
      <c r="DF47" s="1">
        <v>16.833333</v>
      </c>
      <c r="DG47" s="12">
        <f t="shared" si="14"/>
        <v>24</v>
      </c>
      <c r="DH47" s="38"/>
      <c r="DI47" s="38">
        <v>6.1400000000000003E-2</v>
      </c>
      <c r="DJ47" s="37">
        <v>601</v>
      </c>
      <c r="DK47" s="38">
        <v>2.2537500000000001</v>
      </c>
      <c r="DL47" s="2">
        <v>0.14218749999999999</v>
      </c>
      <c r="DM47" s="1">
        <v>24</v>
      </c>
      <c r="DN47" s="12">
        <f t="shared" si="15"/>
        <v>24</v>
      </c>
      <c r="DO47" s="38"/>
      <c r="DP47" s="38">
        <v>0.1149</v>
      </c>
      <c r="DQ47" s="37">
        <v>910</v>
      </c>
      <c r="DR47" s="38">
        <v>3.4125000000000001</v>
      </c>
      <c r="DS47" s="2">
        <v>0.13550000000000001</v>
      </c>
      <c r="DT47" s="1">
        <v>7.5</v>
      </c>
      <c r="DU47" s="12">
        <f t="shared" si="16"/>
        <v>24</v>
      </c>
      <c r="DV47" s="38">
        <v>8.1399999999999997E-3</v>
      </c>
      <c r="DW47" s="38"/>
      <c r="DX47" s="37">
        <v>271</v>
      </c>
      <c r="DY47" s="38">
        <v>1.0162500000000001</v>
      </c>
      <c r="DZ47" s="12"/>
      <c r="EA47" s="12"/>
      <c r="EB47" s="12" t="str">
        <f t="shared" si="17"/>
        <v/>
      </c>
      <c r="EC47" s="12"/>
      <c r="ED47" s="12"/>
      <c r="EE47" s="12"/>
      <c r="EF47" s="12"/>
      <c r="EG47" s="12"/>
      <c r="EH47" s="12"/>
      <c r="EI47" s="12" t="str">
        <f t="shared" si="18"/>
        <v/>
      </c>
      <c r="EJ47" s="12"/>
      <c r="EK47" s="12"/>
      <c r="EL47" s="12"/>
      <c r="EM47" s="12"/>
      <c r="EN47" s="12"/>
      <c r="EO47" s="12"/>
      <c r="EP47" s="12" t="str">
        <f t="shared" si="19"/>
        <v/>
      </c>
      <c r="EQ47" s="12"/>
      <c r="ER47" s="12"/>
      <c r="ES47" s="12"/>
      <c r="ET47" s="12"/>
      <c r="EU47" s="12"/>
      <c r="EV47" s="12"/>
      <c r="EW47" s="12" t="str">
        <f t="shared" si="20"/>
        <v/>
      </c>
      <c r="EX47" s="12"/>
      <c r="EY47" s="12"/>
      <c r="EZ47" s="12"/>
      <c r="FA47" s="12"/>
      <c r="FB47" s="12"/>
      <c r="FC47" s="12"/>
      <c r="FD47" s="12" t="str">
        <f t="shared" si="21"/>
        <v/>
      </c>
      <c r="FE47" s="12"/>
      <c r="FF47" s="12"/>
      <c r="FG47" s="12"/>
      <c r="FH47" s="12"/>
      <c r="FI47" s="12"/>
      <c r="FJ47" s="12"/>
      <c r="FK47" s="12" t="str">
        <f t="shared" si="22"/>
        <v/>
      </c>
      <c r="FL47" s="12"/>
      <c r="FM47" s="12"/>
      <c r="FN47" s="12"/>
      <c r="FO47" s="12"/>
      <c r="FP47" s="12"/>
      <c r="FQ47" s="12"/>
      <c r="FR47" s="12" t="str">
        <f t="shared" si="23"/>
        <v/>
      </c>
      <c r="FS47" s="12"/>
      <c r="FT47" s="12"/>
      <c r="FU47" s="12"/>
      <c r="FV47" s="12"/>
      <c r="FW47" s="12"/>
      <c r="FX47" s="12"/>
      <c r="FY47" s="12" t="str">
        <f t="shared" si="24"/>
        <v/>
      </c>
      <c r="FZ47" s="12"/>
      <c r="GA47" s="12"/>
      <c r="GB47" s="12"/>
      <c r="GC47" s="12"/>
      <c r="GD47" s="12"/>
      <c r="GE47" s="12"/>
      <c r="GF47" s="12" t="str">
        <f t="shared" si="25"/>
        <v/>
      </c>
      <c r="GG47" s="12"/>
      <c r="GH47" s="12"/>
      <c r="GI47" s="12"/>
      <c r="GJ47" s="12"/>
      <c r="GK47" s="12"/>
      <c r="GL47" s="12"/>
      <c r="GM47" s="12" t="str">
        <f t="shared" si="26"/>
        <v/>
      </c>
      <c r="GN47" s="12"/>
      <c r="GO47" s="12"/>
      <c r="GP47" s="12"/>
      <c r="GQ47" s="12"/>
      <c r="GR47" s="12"/>
      <c r="GS47" s="12"/>
      <c r="GT47" s="12" t="str">
        <f t="shared" si="27"/>
        <v/>
      </c>
      <c r="GU47" s="12"/>
      <c r="GV47" s="12"/>
      <c r="GW47" s="12"/>
      <c r="GX47" s="12"/>
      <c r="GY47" s="12"/>
      <c r="GZ47" s="12"/>
      <c r="HA47" s="12" t="str">
        <f t="shared" si="28"/>
        <v/>
      </c>
      <c r="HB47" s="12"/>
      <c r="HC47" s="12"/>
      <c r="HD47" s="12"/>
      <c r="HE47" s="12"/>
      <c r="HF47" s="12"/>
      <c r="HG47" s="12"/>
      <c r="HH47" s="12" t="str">
        <f t="shared" si="29"/>
        <v/>
      </c>
      <c r="HI47" s="12"/>
      <c r="HJ47" s="12"/>
      <c r="HK47" s="12"/>
      <c r="HL47" s="12"/>
      <c r="HM47" s="15">
        <f t="shared" si="34"/>
        <v>9580</v>
      </c>
      <c r="HN47" s="15">
        <f t="shared" si="30"/>
        <v>35.924999999999997</v>
      </c>
      <c r="HO47" s="24">
        <f t="shared" si="31"/>
        <v>283.66666600000002</v>
      </c>
      <c r="HP47" s="24">
        <f t="shared" si="32"/>
        <v>49.5707498835</v>
      </c>
      <c r="HQ47" s="18">
        <f t="shared" si="33"/>
        <v>0.72472173780768057</v>
      </c>
    </row>
    <row r="48" spans="1:225" x14ac:dyDescent="0.25">
      <c r="A48" s="33" t="s">
        <v>89</v>
      </c>
      <c r="B48" s="33" t="s">
        <v>78</v>
      </c>
      <c r="C48" s="3" t="s">
        <v>455</v>
      </c>
      <c r="D48" s="3" t="s">
        <v>456</v>
      </c>
      <c r="E48" s="4">
        <v>5.44</v>
      </c>
      <c r="F48" s="5">
        <v>0.17474999999999999</v>
      </c>
      <c r="G48" s="6">
        <v>209.99999999999997</v>
      </c>
      <c r="H48" s="5">
        <v>1.1424000000000001</v>
      </c>
      <c r="I48" s="41"/>
      <c r="J48" s="42"/>
      <c r="K48" s="3"/>
      <c r="L48" s="3"/>
      <c r="M48" s="14" t="str">
        <f t="shared" si="0"/>
        <v/>
      </c>
      <c r="N48" s="3"/>
      <c r="O48" s="3"/>
      <c r="P48" s="3"/>
      <c r="Q48" s="3"/>
      <c r="R48" s="3"/>
      <c r="S48" s="3"/>
      <c r="T48" s="14" t="str">
        <f t="shared" si="1"/>
        <v/>
      </c>
      <c r="U48" s="3"/>
      <c r="V48" s="3"/>
      <c r="W48" s="3"/>
      <c r="X48" s="3"/>
      <c r="Y48" s="3"/>
      <c r="Z48" s="3"/>
      <c r="AA48" s="14" t="str">
        <f t="shared" si="2"/>
        <v/>
      </c>
      <c r="AB48" s="3"/>
      <c r="AC48" s="3"/>
      <c r="AD48" s="3"/>
      <c r="AE48" s="3"/>
      <c r="AF48" s="3"/>
      <c r="AG48" s="3"/>
      <c r="AH48" s="14" t="str">
        <f t="shared" si="3"/>
        <v/>
      </c>
      <c r="AI48" s="3"/>
      <c r="AJ48" s="3"/>
      <c r="AK48" s="3"/>
      <c r="AL48" s="3"/>
      <c r="AM48" s="3"/>
      <c r="AN48" s="3"/>
      <c r="AO48" s="14" t="str">
        <f t="shared" si="4"/>
        <v/>
      </c>
      <c r="AP48" s="3"/>
      <c r="AQ48" s="3"/>
      <c r="AR48" s="3"/>
      <c r="AS48" s="3"/>
      <c r="AT48" s="3"/>
      <c r="AU48" s="3"/>
      <c r="AV48" s="14" t="str">
        <f t="shared" si="5"/>
        <v/>
      </c>
      <c r="AW48" s="3"/>
      <c r="AX48" s="3"/>
      <c r="AY48" s="3"/>
      <c r="AZ48" s="3"/>
      <c r="BA48" s="3"/>
      <c r="BB48" s="3"/>
      <c r="BC48" s="14" t="str">
        <f t="shared" si="6"/>
        <v/>
      </c>
      <c r="BD48" s="3"/>
      <c r="BE48" s="3"/>
      <c r="BF48" s="3"/>
      <c r="BG48" s="3"/>
      <c r="BH48" s="3"/>
      <c r="BI48" s="3"/>
      <c r="BJ48" s="14" t="str">
        <f t="shared" si="7"/>
        <v/>
      </c>
      <c r="BK48" s="3"/>
      <c r="BL48" s="3"/>
      <c r="BM48" s="3"/>
      <c r="BN48" s="3"/>
      <c r="BO48" s="3"/>
      <c r="BP48" s="3"/>
      <c r="BQ48" s="14" t="str">
        <f t="shared" si="8"/>
        <v/>
      </c>
      <c r="BR48" s="3"/>
      <c r="BS48" s="3"/>
      <c r="BT48" s="3"/>
      <c r="BU48" s="3"/>
      <c r="BV48" s="3"/>
      <c r="BW48" s="3"/>
      <c r="BX48" s="14" t="str">
        <f t="shared" si="9"/>
        <v/>
      </c>
      <c r="BY48" s="3"/>
      <c r="BZ48" s="3"/>
      <c r="CA48" s="3"/>
      <c r="CB48" s="3"/>
      <c r="CC48" s="3"/>
      <c r="CD48" s="3"/>
      <c r="CE48" s="14" t="str">
        <f t="shared" si="10"/>
        <v/>
      </c>
      <c r="CF48" s="3"/>
      <c r="CG48" s="3"/>
      <c r="CH48" s="3"/>
      <c r="CI48" s="3"/>
      <c r="CJ48" s="3"/>
      <c r="CK48" s="3"/>
      <c r="CL48" s="14" t="str">
        <f t="shared" si="11"/>
        <v/>
      </c>
      <c r="CM48" s="3"/>
      <c r="CN48" s="3"/>
      <c r="CO48" s="3"/>
      <c r="CP48" s="3"/>
      <c r="CQ48" s="3"/>
      <c r="CR48" s="3"/>
      <c r="CS48" s="14" t="str">
        <f t="shared" si="12"/>
        <v/>
      </c>
      <c r="CT48" s="3"/>
      <c r="CU48" s="3"/>
      <c r="CV48" s="3"/>
      <c r="CW48" s="3"/>
      <c r="CX48" s="3"/>
      <c r="CY48" s="3"/>
      <c r="CZ48" s="14" t="str">
        <f t="shared" si="13"/>
        <v/>
      </c>
      <c r="DA48" s="3"/>
      <c r="DB48" s="3"/>
      <c r="DC48" s="3"/>
      <c r="DD48" s="3"/>
      <c r="DE48" s="5">
        <v>0.15940466599113173</v>
      </c>
      <c r="DF48" s="4">
        <v>7.1666660000000002</v>
      </c>
      <c r="DG48" s="14">
        <f t="shared" si="14"/>
        <v>24</v>
      </c>
      <c r="DH48" s="5"/>
      <c r="DI48" s="5">
        <v>6.0400000000000002E-3</v>
      </c>
      <c r="DJ48" s="6">
        <v>209.99999999999997</v>
      </c>
      <c r="DK48" s="5">
        <v>1.1424000000000001</v>
      </c>
      <c r="DL48" s="3"/>
      <c r="DM48" s="3"/>
      <c r="DN48" s="14" t="str">
        <f t="shared" si="15"/>
        <v/>
      </c>
      <c r="DO48" s="3"/>
      <c r="DP48" s="3"/>
      <c r="DQ48" s="3"/>
      <c r="DR48" s="3"/>
      <c r="DS48" s="3"/>
      <c r="DT48" s="3"/>
      <c r="DU48" s="14" t="str">
        <f t="shared" si="16"/>
        <v/>
      </c>
      <c r="DV48" s="3"/>
      <c r="DW48" s="3"/>
      <c r="DX48" s="3"/>
      <c r="DY48" s="3"/>
      <c r="DZ48" s="3"/>
      <c r="EA48" s="3"/>
      <c r="EB48" s="14" t="str">
        <f t="shared" si="17"/>
        <v/>
      </c>
      <c r="EC48" s="3"/>
      <c r="ED48" s="3"/>
      <c r="EE48" s="3"/>
      <c r="EF48" s="3"/>
      <c r="EG48" s="3"/>
      <c r="EH48" s="3"/>
      <c r="EI48" s="14" t="str">
        <f t="shared" si="18"/>
        <v/>
      </c>
      <c r="EJ48" s="3"/>
      <c r="EK48" s="3"/>
      <c r="EL48" s="3"/>
      <c r="EM48" s="3"/>
      <c r="EN48" s="3"/>
      <c r="EO48" s="3"/>
      <c r="EP48" s="14" t="str">
        <f t="shared" si="19"/>
        <v/>
      </c>
      <c r="EQ48" s="3"/>
      <c r="ER48" s="3"/>
      <c r="ES48" s="3"/>
      <c r="ET48" s="3"/>
      <c r="EU48" s="3"/>
      <c r="EV48" s="3"/>
      <c r="EW48" s="14" t="str">
        <f t="shared" si="20"/>
        <v/>
      </c>
      <c r="EX48" s="3"/>
      <c r="EY48" s="3"/>
      <c r="EZ48" s="3"/>
      <c r="FA48" s="3"/>
      <c r="FB48" s="3"/>
      <c r="FC48" s="3"/>
      <c r="FD48" s="14" t="str">
        <f t="shared" si="21"/>
        <v/>
      </c>
      <c r="FE48" s="3"/>
      <c r="FF48" s="3"/>
      <c r="FG48" s="3"/>
      <c r="FH48" s="3"/>
      <c r="FI48" s="3"/>
      <c r="FJ48" s="3"/>
      <c r="FK48" s="14" t="str">
        <f t="shared" si="22"/>
        <v/>
      </c>
      <c r="FL48" s="3"/>
      <c r="FM48" s="3"/>
      <c r="FN48" s="3"/>
      <c r="FO48" s="3"/>
      <c r="FP48" s="3"/>
      <c r="FQ48" s="3"/>
      <c r="FR48" s="14" t="str">
        <f t="shared" si="23"/>
        <v/>
      </c>
      <c r="FS48" s="3"/>
      <c r="FT48" s="3"/>
      <c r="FU48" s="3"/>
      <c r="FV48" s="3"/>
      <c r="FW48" s="3"/>
      <c r="FX48" s="3"/>
      <c r="FY48" s="14" t="str">
        <f t="shared" si="24"/>
        <v/>
      </c>
      <c r="FZ48" s="3"/>
      <c r="GA48" s="3"/>
      <c r="GB48" s="3"/>
      <c r="GC48" s="3"/>
      <c r="GD48" s="3"/>
      <c r="GE48" s="3"/>
      <c r="GF48" s="14" t="str">
        <f t="shared" si="25"/>
        <v/>
      </c>
      <c r="GG48" s="3"/>
      <c r="GH48" s="3"/>
      <c r="GI48" s="3"/>
      <c r="GJ48" s="3"/>
      <c r="GK48" s="3"/>
      <c r="GL48" s="3"/>
      <c r="GM48" s="14" t="str">
        <f t="shared" si="26"/>
        <v/>
      </c>
      <c r="GN48" s="3"/>
      <c r="GO48" s="3"/>
      <c r="GP48" s="3"/>
      <c r="GQ48" s="3"/>
      <c r="GR48" s="3"/>
      <c r="GS48" s="3"/>
      <c r="GT48" s="14" t="str">
        <f t="shared" si="27"/>
        <v/>
      </c>
      <c r="GU48" s="3"/>
      <c r="GV48" s="3"/>
      <c r="GW48" s="3"/>
      <c r="GX48" s="3"/>
      <c r="GY48" s="3"/>
      <c r="GZ48" s="3"/>
      <c r="HA48" s="14" t="str">
        <f t="shared" si="28"/>
        <v/>
      </c>
      <c r="HB48" s="3"/>
      <c r="HC48" s="3"/>
      <c r="HD48" s="3"/>
      <c r="HE48" s="3"/>
      <c r="HF48" s="3"/>
      <c r="HG48" s="3"/>
      <c r="HH48" s="14" t="str">
        <f t="shared" si="29"/>
        <v/>
      </c>
      <c r="HI48" s="3"/>
      <c r="HJ48" s="3"/>
      <c r="HK48" s="3"/>
      <c r="HL48" s="3"/>
      <c r="HM48" s="16">
        <f t="shared" si="34"/>
        <v>209.99999999999997</v>
      </c>
      <c r="HN48" s="16">
        <f t="shared" si="30"/>
        <v>1.1424000000000001</v>
      </c>
      <c r="HO48" s="30">
        <f t="shared" si="31"/>
        <v>7.1666660000000002</v>
      </c>
      <c r="HP48" s="30">
        <f t="shared" si="32"/>
        <v>1.2523748834999999</v>
      </c>
      <c r="HQ48" s="19">
        <f t="shared" si="33"/>
        <v>0.91218692984910865</v>
      </c>
    </row>
    <row r="49" spans="1:225" x14ac:dyDescent="0.25">
      <c r="A49" s="33" t="s">
        <v>89</v>
      </c>
      <c r="B49" s="33" t="s">
        <v>78</v>
      </c>
      <c r="C49" s="12" t="s">
        <v>74</v>
      </c>
      <c r="D49" s="12" t="s">
        <v>75</v>
      </c>
      <c r="E49" s="1">
        <v>4.71</v>
      </c>
      <c r="F49" s="38">
        <v>0.25597826086956499</v>
      </c>
      <c r="G49" s="37">
        <v>7376.0000000000009</v>
      </c>
      <c r="H49" s="38">
        <v>34.740960000000001</v>
      </c>
      <c r="I49" s="41"/>
      <c r="J49" s="42"/>
      <c r="K49" s="12"/>
      <c r="L49" s="12"/>
      <c r="M49" s="12" t="str">
        <f t="shared" si="0"/>
        <v/>
      </c>
      <c r="N49" s="12"/>
      <c r="O49" s="12"/>
      <c r="P49" s="12"/>
      <c r="Q49" s="12"/>
      <c r="R49" s="2">
        <v>0.16864838709677418</v>
      </c>
      <c r="S49" s="1">
        <v>15.5</v>
      </c>
      <c r="T49" s="12">
        <f t="shared" si="1"/>
        <v>24</v>
      </c>
      <c r="U49" s="38">
        <v>2.8799999999999999E-2</v>
      </c>
      <c r="V49" s="38">
        <v>5.1000000000000004E-3</v>
      </c>
      <c r="W49" s="37">
        <v>555</v>
      </c>
      <c r="X49" s="38">
        <v>2.6140500000000002</v>
      </c>
      <c r="Y49" s="2">
        <v>0.14087181818181818</v>
      </c>
      <c r="Z49" s="1">
        <v>11</v>
      </c>
      <c r="AA49" s="12">
        <f t="shared" si="2"/>
        <v>24</v>
      </c>
      <c r="AB49" s="38">
        <v>0.1234</v>
      </c>
      <c r="AC49" s="38">
        <v>5.47E-3</v>
      </c>
      <c r="AD49" s="37">
        <v>329</v>
      </c>
      <c r="AE49" s="38">
        <v>1.54959</v>
      </c>
      <c r="AF49" s="12"/>
      <c r="AG49" s="12"/>
      <c r="AH49" s="12" t="str">
        <f t="shared" si="3"/>
        <v/>
      </c>
      <c r="AI49" s="12"/>
      <c r="AJ49" s="12"/>
      <c r="AK49" s="12"/>
      <c r="AL49" s="12"/>
      <c r="AM49" s="12"/>
      <c r="AN49" s="12"/>
      <c r="AO49" s="12" t="str">
        <f t="shared" si="4"/>
        <v/>
      </c>
      <c r="AP49" s="12"/>
      <c r="AQ49" s="12"/>
      <c r="AR49" s="12"/>
      <c r="AS49" s="12"/>
      <c r="AT49" s="12"/>
      <c r="AU49" s="12"/>
      <c r="AV49" s="12" t="str">
        <f t="shared" si="5"/>
        <v/>
      </c>
      <c r="AW49" s="12"/>
      <c r="AX49" s="12"/>
      <c r="AY49" s="12"/>
      <c r="AZ49" s="12"/>
      <c r="BA49" s="12"/>
      <c r="BB49" s="12"/>
      <c r="BC49" s="12" t="str">
        <f t="shared" si="6"/>
        <v/>
      </c>
      <c r="BD49" s="12"/>
      <c r="BE49" s="12"/>
      <c r="BF49" s="12"/>
      <c r="BG49" s="12"/>
      <c r="BH49" s="12"/>
      <c r="BI49" s="12"/>
      <c r="BJ49" s="12" t="str">
        <f t="shared" si="7"/>
        <v/>
      </c>
      <c r="BK49" s="12"/>
      <c r="BL49" s="12"/>
      <c r="BM49" s="12"/>
      <c r="BN49" s="12"/>
      <c r="BO49" s="12"/>
      <c r="BP49" s="12"/>
      <c r="BQ49" s="12" t="str">
        <f t="shared" si="8"/>
        <v/>
      </c>
      <c r="BR49" s="12"/>
      <c r="BS49" s="12"/>
      <c r="BT49" s="12"/>
      <c r="BU49" s="12"/>
      <c r="BV49" s="12"/>
      <c r="BW49" s="12"/>
      <c r="BX49" s="12" t="str">
        <f t="shared" si="9"/>
        <v/>
      </c>
      <c r="BY49" s="12"/>
      <c r="BZ49" s="12"/>
      <c r="CA49" s="12"/>
      <c r="CB49" s="12"/>
      <c r="CC49" s="12"/>
      <c r="CD49" s="12"/>
      <c r="CE49" s="12" t="str">
        <f t="shared" si="10"/>
        <v/>
      </c>
      <c r="CF49" s="12"/>
      <c r="CG49" s="12"/>
      <c r="CH49" s="12"/>
      <c r="CI49" s="12"/>
      <c r="CJ49" s="12"/>
      <c r="CK49" s="12"/>
      <c r="CL49" s="12" t="str">
        <f t="shared" si="11"/>
        <v/>
      </c>
      <c r="CM49" s="12"/>
      <c r="CN49" s="12"/>
      <c r="CO49" s="12"/>
      <c r="CP49" s="12"/>
      <c r="CQ49" s="12"/>
      <c r="CR49" s="12"/>
      <c r="CS49" s="12" t="str">
        <f t="shared" si="12"/>
        <v/>
      </c>
      <c r="CT49" s="12"/>
      <c r="CU49" s="12"/>
      <c r="CV49" s="12"/>
      <c r="CW49" s="12"/>
      <c r="CX49" s="12"/>
      <c r="CY49" s="12"/>
      <c r="CZ49" s="12" t="str">
        <f t="shared" si="13"/>
        <v/>
      </c>
      <c r="DA49" s="12"/>
      <c r="DB49" s="12"/>
      <c r="DC49" s="12"/>
      <c r="DD49" s="12"/>
      <c r="DE49" s="12"/>
      <c r="DF49" s="12"/>
      <c r="DG49" s="12" t="str">
        <f t="shared" si="14"/>
        <v/>
      </c>
      <c r="DH49" s="12"/>
      <c r="DI49" s="12"/>
      <c r="DJ49" s="12"/>
      <c r="DK49" s="12"/>
      <c r="DL49" s="12"/>
      <c r="DM49" s="12"/>
      <c r="DN49" s="12" t="str">
        <f t="shared" si="15"/>
        <v/>
      </c>
      <c r="DO49" s="12"/>
      <c r="DP49" s="12"/>
      <c r="DQ49" s="12"/>
      <c r="DR49" s="12"/>
      <c r="DS49" s="2">
        <v>0.1238057142857143</v>
      </c>
      <c r="DT49" s="1">
        <v>7</v>
      </c>
      <c r="DU49" s="12">
        <f t="shared" si="16"/>
        <v>24</v>
      </c>
      <c r="DV49" s="38">
        <v>0.10199999999999999</v>
      </c>
      <c r="DW49" s="38">
        <v>1.7799999999999999E-3</v>
      </c>
      <c r="DX49" s="37">
        <v>184</v>
      </c>
      <c r="DY49" s="38">
        <v>0.86663999999999997</v>
      </c>
      <c r="DZ49" s="2">
        <v>0.14339333333333334</v>
      </c>
      <c r="EA49" s="1">
        <v>9</v>
      </c>
      <c r="EB49" s="12">
        <f t="shared" si="17"/>
        <v>24</v>
      </c>
      <c r="EC49" s="38"/>
      <c r="ED49" s="38">
        <v>5.2339999999999998E-2</v>
      </c>
      <c r="EE49" s="37">
        <v>274</v>
      </c>
      <c r="EF49" s="38">
        <v>1.29054</v>
      </c>
      <c r="EG49" s="2">
        <v>0.14444000000000001</v>
      </c>
      <c r="EH49" s="1">
        <v>24</v>
      </c>
      <c r="EI49" s="12">
        <f t="shared" si="18"/>
        <v>24</v>
      </c>
      <c r="EJ49" s="38"/>
      <c r="EK49" s="38">
        <v>3.4689999999999999E-2</v>
      </c>
      <c r="EL49" s="37">
        <v>736</v>
      </c>
      <c r="EM49" s="38">
        <v>3.4665599999999999</v>
      </c>
      <c r="EN49" s="2">
        <v>0.12304875</v>
      </c>
      <c r="EO49" s="1">
        <v>24</v>
      </c>
      <c r="EP49" s="12">
        <f t="shared" si="19"/>
        <v>24</v>
      </c>
      <c r="EQ49" s="38"/>
      <c r="ER49" s="38">
        <v>0.34575</v>
      </c>
      <c r="ES49" s="37">
        <v>627</v>
      </c>
      <c r="ET49" s="38">
        <v>2.9531700000000001</v>
      </c>
      <c r="EU49" s="2">
        <v>0.14502875000000001</v>
      </c>
      <c r="EV49" s="1">
        <v>24</v>
      </c>
      <c r="EW49" s="12">
        <f t="shared" si="20"/>
        <v>24</v>
      </c>
      <c r="EX49" s="38">
        <v>0.40860000000000002</v>
      </c>
      <c r="EY49" s="38"/>
      <c r="EZ49" s="37">
        <v>739</v>
      </c>
      <c r="FA49" s="38">
        <v>3.4806900000000001</v>
      </c>
      <c r="FB49" s="2">
        <v>0.13757125000000001</v>
      </c>
      <c r="FC49" s="1">
        <v>24</v>
      </c>
      <c r="FD49" s="12">
        <f t="shared" si="21"/>
        <v>24</v>
      </c>
      <c r="FE49" s="38"/>
      <c r="FF49" s="38">
        <v>0.30085000000000001</v>
      </c>
      <c r="FG49" s="37">
        <v>701</v>
      </c>
      <c r="FH49" s="38">
        <v>3.3017099999999999</v>
      </c>
      <c r="FI49" s="2">
        <v>0.15484125000000001</v>
      </c>
      <c r="FJ49" s="1">
        <v>24</v>
      </c>
      <c r="FK49" s="12">
        <f t="shared" si="22"/>
        <v>24</v>
      </c>
      <c r="FL49" s="38">
        <v>0.12640000000000001</v>
      </c>
      <c r="FM49" s="38">
        <v>2.6599999999999999E-2</v>
      </c>
      <c r="FN49" s="37">
        <v>789</v>
      </c>
      <c r="FO49" s="38">
        <v>3.7161900000000001</v>
      </c>
      <c r="FP49" s="2">
        <v>0.14492307692307693</v>
      </c>
      <c r="FQ49" s="1">
        <v>3.25</v>
      </c>
      <c r="FR49" s="12">
        <f t="shared" si="23"/>
        <v>24</v>
      </c>
      <c r="FS49" s="38">
        <v>1.2239999999999999E-2</v>
      </c>
      <c r="FT49" s="38"/>
      <c r="FU49" s="37">
        <v>100</v>
      </c>
      <c r="FV49" s="38">
        <v>0.47099999999999997</v>
      </c>
      <c r="FW49" s="2">
        <v>7.012666666666667E-2</v>
      </c>
      <c r="FX49" s="1">
        <v>9</v>
      </c>
      <c r="FY49" s="12">
        <f t="shared" si="24"/>
        <v>24</v>
      </c>
      <c r="FZ49" s="38">
        <v>0.17560000000000001</v>
      </c>
      <c r="GA49" s="38"/>
      <c r="GB49" s="37">
        <v>134</v>
      </c>
      <c r="GC49" s="38">
        <v>0.63114000000000003</v>
      </c>
      <c r="GD49" s="2">
        <v>8.5677142857142868E-2</v>
      </c>
      <c r="GE49" s="1">
        <v>21</v>
      </c>
      <c r="GF49" s="12">
        <f t="shared" si="25"/>
        <v>24</v>
      </c>
      <c r="GG49" s="38">
        <v>8.0299999999999996E-2</v>
      </c>
      <c r="GH49" s="38">
        <v>0.27750000000000002</v>
      </c>
      <c r="GI49" s="37">
        <v>382</v>
      </c>
      <c r="GJ49" s="38">
        <v>1.79922</v>
      </c>
      <c r="GK49" s="2">
        <v>0.10224625</v>
      </c>
      <c r="GL49" s="1">
        <v>24</v>
      </c>
      <c r="GM49" s="12">
        <f t="shared" si="26"/>
        <v>24</v>
      </c>
      <c r="GN49" s="38"/>
      <c r="GO49" s="38">
        <v>2.8479999999999998E-2</v>
      </c>
      <c r="GP49" s="37">
        <v>521</v>
      </c>
      <c r="GQ49" s="38">
        <v>2.45391</v>
      </c>
      <c r="GR49" s="2">
        <v>0.12265624999999999</v>
      </c>
      <c r="GS49" s="1">
        <v>24</v>
      </c>
      <c r="GT49" s="12">
        <f t="shared" si="27"/>
        <v>24</v>
      </c>
      <c r="GU49" s="38"/>
      <c r="GV49" s="38">
        <v>7.9799999999999996E-2</v>
      </c>
      <c r="GW49" s="37">
        <v>625</v>
      </c>
      <c r="GX49" s="38">
        <v>2.9437500000000001</v>
      </c>
      <c r="GY49" s="2">
        <v>0.15494275862068968</v>
      </c>
      <c r="GZ49" s="1">
        <v>14.5</v>
      </c>
      <c r="HA49" s="12">
        <f t="shared" si="28"/>
        <v>24</v>
      </c>
      <c r="HB49" s="38"/>
      <c r="HC49" s="38">
        <v>3.5799999999999998E-3</v>
      </c>
      <c r="HD49" s="37">
        <v>477.00000000000006</v>
      </c>
      <c r="HE49" s="38">
        <v>2.2466699999999999</v>
      </c>
      <c r="HF49" s="2">
        <v>8.692091699281064E-2</v>
      </c>
      <c r="HG49" s="1">
        <v>10.999999000000001</v>
      </c>
      <c r="HH49" s="12">
        <f t="shared" si="29"/>
        <v>32</v>
      </c>
      <c r="HI49" s="38">
        <v>0.26029999999999998</v>
      </c>
      <c r="HJ49" s="38">
        <v>0.372</v>
      </c>
      <c r="HK49" s="37">
        <v>203</v>
      </c>
      <c r="HL49" s="38">
        <v>0.95613000000000004</v>
      </c>
      <c r="HM49" s="15">
        <f t="shared" si="34"/>
        <v>7376</v>
      </c>
      <c r="HN49" s="15">
        <f t="shared" si="30"/>
        <v>34.740960000000008</v>
      </c>
      <c r="HO49" s="24">
        <f t="shared" si="31"/>
        <v>269.249999</v>
      </c>
      <c r="HP49" s="24">
        <f t="shared" si="32"/>
        <v>68.922146483152119</v>
      </c>
      <c r="HQ49" s="18">
        <f t="shared" si="33"/>
        <v>0.50406091180709767</v>
      </c>
    </row>
    <row r="50" spans="1:225" x14ac:dyDescent="0.25">
      <c r="A50" s="33" t="s">
        <v>89</v>
      </c>
      <c r="B50" s="33" t="s">
        <v>78</v>
      </c>
      <c r="C50" s="3" t="s">
        <v>113</v>
      </c>
      <c r="D50" s="3" t="s">
        <v>114</v>
      </c>
      <c r="E50" s="4">
        <v>6.83</v>
      </c>
      <c r="F50" s="5">
        <v>0.25597826086956499</v>
      </c>
      <c r="G50" s="6">
        <v>371</v>
      </c>
      <c r="H50" s="5">
        <v>2.5339299999999998</v>
      </c>
      <c r="I50" s="41"/>
      <c r="J50" s="42"/>
      <c r="K50" s="3"/>
      <c r="L50" s="3"/>
      <c r="M50" s="14" t="str">
        <f t="shared" si="0"/>
        <v/>
      </c>
      <c r="N50" s="3"/>
      <c r="O50" s="3"/>
      <c r="P50" s="3"/>
      <c r="Q50" s="3"/>
      <c r="R50" s="3"/>
      <c r="S50" s="3"/>
      <c r="T50" s="14" t="str">
        <f t="shared" si="1"/>
        <v/>
      </c>
      <c r="U50" s="3"/>
      <c r="V50" s="3"/>
      <c r="W50" s="3"/>
      <c r="X50" s="3"/>
      <c r="Y50" s="3"/>
      <c r="Z50" s="3"/>
      <c r="AA50" s="14" t="str">
        <f t="shared" si="2"/>
        <v/>
      </c>
      <c r="AB50" s="3"/>
      <c r="AC50" s="3"/>
      <c r="AD50" s="3"/>
      <c r="AE50" s="3"/>
      <c r="AF50" s="3"/>
      <c r="AG50" s="3"/>
      <c r="AH50" s="14" t="str">
        <f t="shared" si="3"/>
        <v/>
      </c>
      <c r="AI50" s="3"/>
      <c r="AJ50" s="3"/>
      <c r="AK50" s="3"/>
      <c r="AL50" s="3"/>
      <c r="AM50" s="3"/>
      <c r="AN50" s="3"/>
      <c r="AO50" s="14" t="str">
        <f t="shared" si="4"/>
        <v/>
      </c>
      <c r="AP50" s="3"/>
      <c r="AQ50" s="3"/>
      <c r="AR50" s="3"/>
      <c r="AS50" s="3"/>
      <c r="AT50" s="3"/>
      <c r="AU50" s="3"/>
      <c r="AV50" s="14" t="str">
        <f t="shared" si="5"/>
        <v/>
      </c>
      <c r="AW50" s="3"/>
      <c r="AX50" s="3"/>
      <c r="AY50" s="3"/>
      <c r="AZ50" s="3"/>
      <c r="BA50" s="3"/>
      <c r="BB50" s="3"/>
      <c r="BC50" s="14" t="str">
        <f t="shared" si="6"/>
        <v/>
      </c>
      <c r="BD50" s="3"/>
      <c r="BE50" s="3"/>
      <c r="BF50" s="3"/>
      <c r="BG50" s="3"/>
      <c r="BH50" s="3"/>
      <c r="BI50" s="3"/>
      <c r="BJ50" s="14" t="str">
        <f t="shared" si="7"/>
        <v/>
      </c>
      <c r="BK50" s="3"/>
      <c r="BL50" s="3"/>
      <c r="BM50" s="3"/>
      <c r="BN50" s="3"/>
      <c r="BO50" s="3"/>
      <c r="BP50" s="3"/>
      <c r="BQ50" s="14" t="str">
        <f t="shared" si="8"/>
        <v/>
      </c>
      <c r="BR50" s="3"/>
      <c r="BS50" s="3"/>
      <c r="BT50" s="3"/>
      <c r="BU50" s="3"/>
      <c r="BV50" s="3"/>
      <c r="BW50" s="3"/>
      <c r="BX50" s="14" t="str">
        <f t="shared" si="9"/>
        <v/>
      </c>
      <c r="BY50" s="3"/>
      <c r="BZ50" s="3"/>
      <c r="CA50" s="3"/>
      <c r="CB50" s="3"/>
      <c r="CC50" s="3"/>
      <c r="CD50" s="3"/>
      <c r="CE50" s="14" t="str">
        <f t="shared" si="10"/>
        <v/>
      </c>
      <c r="CF50" s="3"/>
      <c r="CG50" s="3"/>
      <c r="CH50" s="3"/>
      <c r="CI50" s="3"/>
      <c r="CJ50" s="3"/>
      <c r="CK50" s="3"/>
      <c r="CL50" s="14" t="str">
        <f t="shared" si="11"/>
        <v/>
      </c>
      <c r="CM50" s="3"/>
      <c r="CN50" s="3"/>
      <c r="CO50" s="3"/>
      <c r="CP50" s="3"/>
      <c r="CQ50" s="3"/>
      <c r="CR50" s="3"/>
      <c r="CS50" s="14" t="str">
        <f t="shared" si="12"/>
        <v/>
      </c>
      <c r="CT50" s="3"/>
      <c r="CU50" s="3"/>
      <c r="CV50" s="3"/>
      <c r="CW50" s="3"/>
      <c r="CX50" s="3"/>
      <c r="CY50" s="3"/>
      <c r="CZ50" s="14" t="str">
        <f t="shared" si="13"/>
        <v/>
      </c>
      <c r="DA50" s="3"/>
      <c r="DB50" s="3"/>
      <c r="DC50" s="3"/>
      <c r="DD50" s="3"/>
      <c r="DE50" s="3"/>
      <c r="DF50" s="3"/>
      <c r="DG50" s="14" t="str">
        <f t="shared" si="14"/>
        <v/>
      </c>
      <c r="DH50" s="3"/>
      <c r="DI50" s="3"/>
      <c r="DJ50" s="3"/>
      <c r="DK50" s="3"/>
      <c r="DL50" s="3"/>
      <c r="DM50" s="3"/>
      <c r="DN50" s="14" t="str">
        <f t="shared" si="15"/>
        <v/>
      </c>
      <c r="DO50" s="3"/>
      <c r="DP50" s="3"/>
      <c r="DQ50" s="3"/>
      <c r="DR50" s="3"/>
      <c r="DS50" s="5">
        <v>0.12567200000000001</v>
      </c>
      <c r="DT50" s="4">
        <v>5</v>
      </c>
      <c r="DU50" s="14">
        <f t="shared" si="16"/>
        <v>24</v>
      </c>
      <c r="DV50" s="5"/>
      <c r="DW50" s="5"/>
      <c r="DX50" s="6">
        <v>92</v>
      </c>
      <c r="DY50" s="5">
        <v>0.62836000000000003</v>
      </c>
      <c r="DZ50" s="5">
        <v>0.12703800000000001</v>
      </c>
      <c r="EA50" s="4">
        <v>15</v>
      </c>
      <c r="EB50" s="14">
        <f t="shared" si="17"/>
        <v>24</v>
      </c>
      <c r="EC50" s="5"/>
      <c r="ED50" s="5">
        <v>7.6999999999999999E-2</v>
      </c>
      <c r="EE50" s="6">
        <v>279</v>
      </c>
      <c r="EF50" s="5">
        <v>1.90557</v>
      </c>
      <c r="EG50" s="3"/>
      <c r="EH50" s="3"/>
      <c r="EI50" s="14" t="str">
        <f t="shared" si="18"/>
        <v/>
      </c>
      <c r="EJ50" s="3"/>
      <c r="EK50" s="3"/>
      <c r="EL50" s="3"/>
      <c r="EM50" s="3"/>
      <c r="EN50" s="3"/>
      <c r="EO50" s="3"/>
      <c r="EP50" s="14" t="str">
        <f t="shared" si="19"/>
        <v/>
      </c>
      <c r="EQ50" s="3"/>
      <c r="ER50" s="3"/>
      <c r="ES50" s="3"/>
      <c r="ET50" s="3"/>
      <c r="EU50" s="3"/>
      <c r="EV50" s="3"/>
      <c r="EW50" s="14" t="str">
        <f t="shared" si="20"/>
        <v/>
      </c>
      <c r="EX50" s="3"/>
      <c r="EY50" s="3"/>
      <c r="EZ50" s="3"/>
      <c r="FA50" s="3"/>
      <c r="FB50" s="3"/>
      <c r="FC50" s="3"/>
      <c r="FD50" s="14" t="str">
        <f t="shared" si="21"/>
        <v/>
      </c>
      <c r="FE50" s="3"/>
      <c r="FF50" s="3"/>
      <c r="FG50" s="3"/>
      <c r="FH50" s="3"/>
      <c r="FI50" s="3"/>
      <c r="FJ50" s="3"/>
      <c r="FK50" s="14" t="str">
        <f t="shared" si="22"/>
        <v/>
      </c>
      <c r="FL50" s="3"/>
      <c r="FM50" s="3"/>
      <c r="FN50" s="3"/>
      <c r="FO50" s="3"/>
      <c r="FP50" s="3"/>
      <c r="FQ50" s="3"/>
      <c r="FR50" s="14" t="str">
        <f t="shared" si="23"/>
        <v/>
      </c>
      <c r="FS50" s="3"/>
      <c r="FT50" s="3"/>
      <c r="FU50" s="3"/>
      <c r="FV50" s="3"/>
      <c r="FW50" s="3"/>
      <c r="FX50" s="3"/>
      <c r="FY50" s="14" t="str">
        <f t="shared" si="24"/>
        <v/>
      </c>
      <c r="FZ50" s="3"/>
      <c r="GA50" s="3"/>
      <c r="GB50" s="3"/>
      <c r="GC50" s="3"/>
      <c r="GD50" s="3"/>
      <c r="GE50" s="3"/>
      <c r="GF50" s="14" t="str">
        <f t="shared" si="25"/>
        <v/>
      </c>
      <c r="GG50" s="3"/>
      <c r="GH50" s="3"/>
      <c r="GI50" s="3"/>
      <c r="GJ50" s="3"/>
      <c r="GK50" s="3"/>
      <c r="GL50" s="3"/>
      <c r="GM50" s="14" t="str">
        <f t="shared" si="26"/>
        <v/>
      </c>
      <c r="GN50" s="3"/>
      <c r="GO50" s="3"/>
      <c r="GP50" s="3"/>
      <c r="GQ50" s="3"/>
      <c r="GR50" s="3"/>
      <c r="GS50" s="3"/>
      <c r="GT50" s="14" t="str">
        <f t="shared" si="27"/>
        <v/>
      </c>
      <c r="GU50" s="3"/>
      <c r="GV50" s="3"/>
      <c r="GW50" s="3"/>
      <c r="GX50" s="3"/>
      <c r="GY50" s="3"/>
      <c r="GZ50" s="3"/>
      <c r="HA50" s="14" t="str">
        <f t="shared" si="28"/>
        <v/>
      </c>
      <c r="HB50" s="3"/>
      <c r="HC50" s="3"/>
      <c r="HD50" s="3"/>
      <c r="HE50" s="3"/>
      <c r="HF50" s="3"/>
      <c r="HG50" s="3"/>
      <c r="HH50" s="14" t="str">
        <f t="shared" si="29"/>
        <v/>
      </c>
      <c r="HI50" s="3"/>
      <c r="HJ50" s="3"/>
      <c r="HK50" s="3"/>
      <c r="HL50" s="3"/>
      <c r="HM50" s="16">
        <f t="shared" si="34"/>
        <v>371</v>
      </c>
      <c r="HN50" s="16">
        <f t="shared" si="30"/>
        <v>2.5339299999999998</v>
      </c>
      <c r="HO50" s="30">
        <f t="shared" si="31"/>
        <v>20</v>
      </c>
      <c r="HP50" s="30">
        <f t="shared" si="32"/>
        <v>5.1195652173912993</v>
      </c>
      <c r="HQ50" s="19">
        <f t="shared" si="33"/>
        <v>0.49495023354564799</v>
      </c>
    </row>
    <row r="51" spans="1:225" x14ac:dyDescent="0.25">
      <c r="A51" s="33" t="s">
        <v>90</v>
      </c>
      <c r="B51" s="33" t="s">
        <v>86</v>
      </c>
      <c r="C51" s="12" t="s">
        <v>41</v>
      </c>
      <c r="D51" s="12" t="s">
        <v>42</v>
      </c>
      <c r="E51" s="1">
        <v>0.52</v>
      </c>
      <c r="F51" s="38">
        <v>0.12479999999999999</v>
      </c>
      <c r="G51" s="37">
        <v>57716</v>
      </c>
      <c r="H51" s="38">
        <v>30.012319999999999</v>
      </c>
      <c r="I51" s="41">
        <v>61716</v>
      </c>
      <c r="J51" s="42">
        <v>33.012320000000003</v>
      </c>
      <c r="K51" s="12"/>
      <c r="L51" s="12"/>
      <c r="M51" s="12" t="str">
        <f t="shared" si="0"/>
        <v/>
      </c>
      <c r="N51" s="12"/>
      <c r="O51" s="12"/>
      <c r="P51" s="12"/>
      <c r="Q51" s="12"/>
      <c r="R51" s="2">
        <v>5.6875000000000002E-2</v>
      </c>
      <c r="S51" s="1">
        <v>16</v>
      </c>
      <c r="T51" s="12">
        <f t="shared" si="1"/>
        <v>24</v>
      </c>
      <c r="U51" s="38">
        <v>0.29205999999999999</v>
      </c>
      <c r="V51" s="38">
        <v>1.4999999999999999E-2</v>
      </c>
      <c r="W51" s="37">
        <v>1750</v>
      </c>
      <c r="X51" s="38">
        <v>0.91</v>
      </c>
      <c r="Y51" s="2">
        <v>6.3375000000000001E-2</v>
      </c>
      <c r="Z51" s="1">
        <v>24</v>
      </c>
      <c r="AA51" s="12">
        <f t="shared" si="2"/>
        <v>24</v>
      </c>
      <c r="AB51" s="38">
        <v>0.185</v>
      </c>
      <c r="AC51" s="38">
        <v>0.22617999999999999</v>
      </c>
      <c r="AD51" s="37">
        <v>2925</v>
      </c>
      <c r="AE51" s="38">
        <v>1.5209999999999999</v>
      </c>
      <c r="AF51" s="2">
        <v>7.2222222222222229E-2</v>
      </c>
      <c r="AG51" s="1">
        <v>4.5</v>
      </c>
      <c r="AH51" s="12">
        <f t="shared" si="3"/>
        <v>24</v>
      </c>
      <c r="AI51" s="38"/>
      <c r="AJ51" s="38">
        <v>3.4200000000000001E-2</v>
      </c>
      <c r="AK51" s="37">
        <v>625</v>
      </c>
      <c r="AL51" s="38">
        <v>0.32500000000000001</v>
      </c>
      <c r="AM51" s="38">
        <v>0.156</v>
      </c>
      <c r="AN51" s="1">
        <v>2.5</v>
      </c>
      <c r="AO51" s="12">
        <f t="shared" si="4"/>
        <v>24</v>
      </c>
      <c r="AP51" s="38"/>
      <c r="AQ51" s="38">
        <v>2.3199999999999998E-2</v>
      </c>
      <c r="AR51" s="37">
        <v>750</v>
      </c>
      <c r="AS51" s="38">
        <v>0.39</v>
      </c>
      <c r="AT51" s="2">
        <v>6.2833333333333338E-2</v>
      </c>
      <c r="AU51" s="1">
        <v>12</v>
      </c>
      <c r="AV51" s="12">
        <f t="shared" si="5"/>
        <v>24</v>
      </c>
      <c r="AW51" s="38">
        <v>0.1348</v>
      </c>
      <c r="AX51" s="38">
        <v>7.5800000000000006E-2</v>
      </c>
      <c r="AY51" s="37">
        <v>1450</v>
      </c>
      <c r="AZ51" s="38">
        <v>0.754</v>
      </c>
      <c r="BA51" s="2">
        <v>7.521428571428572E-2</v>
      </c>
      <c r="BB51" s="1">
        <v>14</v>
      </c>
      <c r="BC51" s="12">
        <f t="shared" si="6"/>
        <v>24</v>
      </c>
      <c r="BD51" s="38">
        <v>0.19744</v>
      </c>
      <c r="BE51" s="38">
        <v>0.1056</v>
      </c>
      <c r="BF51" s="37">
        <v>2025</v>
      </c>
      <c r="BG51" s="38">
        <v>1.0529999999999999</v>
      </c>
      <c r="BH51" s="2">
        <v>7.4208333333333334E-2</v>
      </c>
      <c r="BI51" s="1">
        <v>24</v>
      </c>
      <c r="BJ51" s="12">
        <f t="shared" si="7"/>
        <v>24</v>
      </c>
      <c r="BK51" s="38">
        <v>8.2000000000000003E-2</v>
      </c>
      <c r="BL51" s="38">
        <v>0.14080000000000001</v>
      </c>
      <c r="BM51" s="37">
        <v>3425</v>
      </c>
      <c r="BN51" s="38">
        <v>1.7809999999999999</v>
      </c>
      <c r="BO51" s="2">
        <v>7.5910716996811317E-2</v>
      </c>
      <c r="BP51" s="1">
        <v>18.666665999999999</v>
      </c>
      <c r="BQ51" s="12">
        <f t="shared" si="8"/>
        <v>24</v>
      </c>
      <c r="BR51" s="38">
        <v>5.3800000000000001E-2</v>
      </c>
      <c r="BS51" s="38">
        <v>0.23580000000000001</v>
      </c>
      <c r="BT51" s="37">
        <v>2725</v>
      </c>
      <c r="BU51" s="38">
        <v>1.417</v>
      </c>
      <c r="BV51" s="2">
        <v>7.4265454545454551E-2</v>
      </c>
      <c r="BW51" s="1">
        <v>22</v>
      </c>
      <c r="BX51" s="12">
        <f t="shared" si="9"/>
        <v>24</v>
      </c>
      <c r="BY51" s="38">
        <v>5.8599999999999999E-2</v>
      </c>
      <c r="BZ51" s="38">
        <v>4.8599999999999997E-2</v>
      </c>
      <c r="CA51" s="37">
        <v>3142.0000000000005</v>
      </c>
      <c r="CB51" s="38">
        <v>1.63384</v>
      </c>
      <c r="CC51" s="2">
        <v>7.1696969696969703E-2</v>
      </c>
      <c r="CD51" s="1">
        <v>16.5</v>
      </c>
      <c r="CE51" s="12">
        <f t="shared" si="10"/>
        <v>24</v>
      </c>
      <c r="CF51" s="38">
        <v>7.0800000000000002E-2</v>
      </c>
      <c r="CG51" s="38">
        <v>0.1326</v>
      </c>
      <c r="CH51" s="37">
        <v>2275</v>
      </c>
      <c r="CI51" s="38">
        <v>1.1830000000000001</v>
      </c>
      <c r="CJ51" s="2">
        <v>7.4749999999999997E-2</v>
      </c>
      <c r="CK51" s="1">
        <v>24</v>
      </c>
      <c r="CL51" s="12">
        <f t="shared" si="11"/>
        <v>24</v>
      </c>
      <c r="CM51" s="38"/>
      <c r="CN51" s="38">
        <v>6.6750000000000004E-2</v>
      </c>
      <c r="CO51" s="37">
        <v>3449.9999999999995</v>
      </c>
      <c r="CP51" s="38">
        <v>1.794</v>
      </c>
      <c r="CQ51" s="2">
        <v>6.2123894904847696E-2</v>
      </c>
      <c r="CR51" s="1">
        <v>18.833333</v>
      </c>
      <c r="CS51" s="12">
        <f t="shared" si="12"/>
        <v>24</v>
      </c>
      <c r="CT51" s="38">
        <v>0.191</v>
      </c>
      <c r="CU51" s="38">
        <v>4.1399999999999999E-2</v>
      </c>
      <c r="CV51" s="37">
        <v>2250</v>
      </c>
      <c r="CW51" s="38">
        <v>1.17</v>
      </c>
      <c r="CX51" s="2">
        <v>3.242696702083072E-2</v>
      </c>
      <c r="CY51" s="1">
        <v>14.833333</v>
      </c>
      <c r="CZ51" s="12">
        <f t="shared" si="13"/>
        <v>24</v>
      </c>
      <c r="DA51" s="38">
        <v>0.61180000000000001</v>
      </c>
      <c r="DB51" s="38">
        <v>6.1999999999999998E-3</v>
      </c>
      <c r="DC51" s="37">
        <v>925</v>
      </c>
      <c r="DD51" s="38">
        <v>0.48099999999999998</v>
      </c>
      <c r="DE51" s="2">
        <v>8.4500000000000006E-2</v>
      </c>
      <c r="DF51" s="1">
        <v>8</v>
      </c>
      <c r="DG51" s="12">
        <f t="shared" si="14"/>
        <v>24</v>
      </c>
      <c r="DH51" s="38"/>
      <c r="DI51" s="38">
        <v>0.1608</v>
      </c>
      <c r="DJ51" s="37">
        <v>1300</v>
      </c>
      <c r="DK51" s="38">
        <v>0.67600000000000005</v>
      </c>
      <c r="DL51" s="2">
        <v>5.5E-2</v>
      </c>
      <c r="DM51" s="1">
        <v>13</v>
      </c>
      <c r="DN51" s="12">
        <f t="shared" si="15"/>
        <v>24</v>
      </c>
      <c r="DO51" s="38">
        <v>0.183</v>
      </c>
      <c r="DP51" s="38">
        <v>3.4700000000000002E-2</v>
      </c>
      <c r="DQ51" s="37">
        <v>1375</v>
      </c>
      <c r="DR51" s="38">
        <v>0.71499999999999997</v>
      </c>
      <c r="DS51" s="2">
        <v>7.3542857142857146E-2</v>
      </c>
      <c r="DT51" s="1">
        <v>17.5</v>
      </c>
      <c r="DU51" s="12">
        <f t="shared" si="16"/>
        <v>24</v>
      </c>
      <c r="DV51" s="38">
        <v>6.7400000000000002E-2</v>
      </c>
      <c r="DW51" s="38">
        <v>0.12526999999999999</v>
      </c>
      <c r="DX51" s="37">
        <v>2475</v>
      </c>
      <c r="DY51" s="38">
        <v>1.2869999999999999</v>
      </c>
      <c r="DZ51" s="2">
        <v>8.0166666666666678E-2</v>
      </c>
      <c r="EA51" s="1">
        <v>24</v>
      </c>
      <c r="EB51" s="12">
        <f t="shared" si="17"/>
        <v>24</v>
      </c>
      <c r="EC51" s="38"/>
      <c r="ED51" s="38">
        <v>0.23105000000000001</v>
      </c>
      <c r="EE51" s="37">
        <v>3700</v>
      </c>
      <c r="EF51" s="38">
        <v>1.9239999999999999</v>
      </c>
      <c r="EG51" s="2">
        <v>8.9916666666666673E-2</v>
      </c>
      <c r="EH51" s="1">
        <v>24</v>
      </c>
      <c r="EI51" s="12">
        <f t="shared" si="18"/>
        <v>24</v>
      </c>
      <c r="EJ51" s="38"/>
      <c r="EK51" s="38">
        <v>0.2354</v>
      </c>
      <c r="EL51" s="37">
        <v>4150</v>
      </c>
      <c r="EM51" s="38">
        <v>2.1579999999999999</v>
      </c>
      <c r="EN51" s="2">
        <v>9.0835443037974695E-2</v>
      </c>
      <c r="EO51" s="1">
        <v>19.75</v>
      </c>
      <c r="EP51" s="12">
        <f t="shared" si="19"/>
        <v>24</v>
      </c>
      <c r="EQ51" s="38">
        <v>0.23100000000000001</v>
      </c>
      <c r="ER51" s="38">
        <v>0.15609999999999999</v>
      </c>
      <c r="ES51" s="37">
        <v>3449.9999999999995</v>
      </c>
      <c r="ET51" s="38">
        <v>1.794</v>
      </c>
      <c r="EU51" s="2">
        <v>5.1999999999999995E-4</v>
      </c>
      <c r="EV51" s="1">
        <v>0</v>
      </c>
      <c r="EW51" s="12">
        <f t="shared" si="20"/>
        <v>24</v>
      </c>
      <c r="EX51" s="38">
        <v>2.8199999999999999E-2</v>
      </c>
      <c r="EY51" s="38"/>
      <c r="EZ51" s="37">
        <v>1</v>
      </c>
      <c r="FA51" s="38">
        <v>5.1999999999999995E-4</v>
      </c>
      <c r="FB51" s="12"/>
      <c r="FC51" s="12"/>
      <c r="FD51" s="12" t="str">
        <f t="shared" si="21"/>
        <v/>
      </c>
      <c r="FE51" s="12"/>
      <c r="FF51" s="12"/>
      <c r="FG51" s="12"/>
      <c r="FH51" s="12"/>
      <c r="FI51" s="2">
        <v>3.9E-2</v>
      </c>
      <c r="FJ51" s="1">
        <v>1</v>
      </c>
      <c r="FK51" s="12">
        <f t="shared" si="22"/>
        <v>24</v>
      </c>
      <c r="FL51" s="38">
        <v>0.14899999999999999</v>
      </c>
      <c r="FM51" s="38"/>
      <c r="FN51" s="37">
        <v>75</v>
      </c>
      <c r="FO51" s="38">
        <v>3.9E-2</v>
      </c>
      <c r="FP51" s="2">
        <v>3.16875E-2</v>
      </c>
      <c r="FQ51" s="1">
        <v>16</v>
      </c>
      <c r="FR51" s="12">
        <f t="shared" si="23"/>
        <v>24</v>
      </c>
      <c r="FS51" s="38">
        <v>0.34320000000000001</v>
      </c>
      <c r="FT51" s="38">
        <v>0.13297999999999999</v>
      </c>
      <c r="FU51" s="37">
        <v>975</v>
      </c>
      <c r="FV51" s="38">
        <v>0.50700000000000001</v>
      </c>
      <c r="FW51" s="2">
        <v>5.1999999999999998E-2</v>
      </c>
      <c r="FX51" s="1">
        <v>13.5</v>
      </c>
      <c r="FY51" s="12">
        <f t="shared" si="24"/>
        <v>24</v>
      </c>
      <c r="FZ51" s="38">
        <v>5.5E-2</v>
      </c>
      <c r="GA51" s="38">
        <v>0.21759999999999999</v>
      </c>
      <c r="GB51" s="37">
        <v>1350</v>
      </c>
      <c r="GC51" s="38">
        <v>0.70199999999999996</v>
      </c>
      <c r="GD51" s="2">
        <v>7.7409090909090914E-2</v>
      </c>
      <c r="GE51" s="1">
        <v>22</v>
      </c>
      <c r="GF51" s="12">
        <f t="shared" si="25"/>
        <v>24</v>
      </c>
      <c r="GG51" s="38">
        <v>0.1002</v>
      </c>
      <c r="GH51" s="38">
        <v>0.19819999999999999</v>
      </c>
      <c r="GI51" s="37">
        <v>3274.9999999999995</v>
      </c>
      <c r="GJ51" s="38">
        <v>1.7030000000000001</v>
      </c>
      <c r="GK51" s="2">
        <v>7.3601666666666676E-2</v>
      </c>
      <c r="GL51" s="1">
        <v>24</v>
      </c>
      <c r="GM51" s="12">
        <f t="shared" si="26"/>
        <v>24</v>
      </c>
      <c r="GN51" s="38">
        <v>0.18740000000000001</v>
      </c>
      <c r="GO51" s="38">
        <v>0.30299999999999999</v>
      </c>
      <c r="GP51" s="37">
        <v>3397</v>
      </c>
      <c r="GQ51" s="38">
        <v>1.76644</v>
      </c>
      <c r="GR51" s="2">
        <v>8.5090909090909092E-2</v>
      </c>
      <c r="GS51" s="1">
        <v>5.5</v>
      </c>
      <c r="GT51" s="12">
        <f t="shared" si="27"/>
        <v>24</v>
      </c>
      <c r="GU51" s="38">
        <v>0.19139999999999999</v>
      </c>
      <c r="GV51" s="38"/>
      <c r="GW51" s="37">
        <v>900</v>
      </c>
      <c r="GX51" s="38">
        <v>0.46800000000000003</v>
      </c>
      <c r="GY51" s="2">
        <v>5.1999999999999995E-4</v>
      </c>
      <c r="GZ51" s="1">
        <v>0</v>
      </c>
      <c r="HA51" s="12">
        <f t="shared" si="28"/>
        <v>24</v>
      </c>
      <c r="HB51" s="38">
        <v>0.10539999999999999</v>
      </c>
      <c r="HC51" s="38"/>
      <c r="HD51" s="37">
        <v>1</v>
      </c>
      <c r="HE51" s="38">
        <v>5.1999999999999995E-4</v>
      </c>
      <c r="HF51" s="2">
        <v>7.4359999999999996E-2</v>
      </c>
      <c r="HG51" s="1">
        <v>25</v>
      </c>
      <c r="HH51" s="12">
        <f t="shared" si="29"/>
        <v>32</v>
      </c>
      <c r="HI51" s="38">
        <v>8.8200000000000001E-2</v>
      </c>
      <c r="HJ51" s="38">
        <v>0.14873</v>
      </c>
      <c r="HK51" s="37">
        <v>3575</v>
      </c>
      <c r="HL51" s="38">
        <v>1.859</v>
      </c>
      <c r="HM51" s="15">
        <f t="shared" si="34"/>
        <v>57716</v>
      </c>
      <c r="HN51" s="15">
        <f t="shared" si="30"/>
        <v>30.012320000000003</v>
      </c>
      <c r="HO51" s="24">
        <f t="shared" si="31"/>
        <v>425.08333200000004</v>
      </c>
      <c r="HP51" s="24">
        <f t="shared" si="32"/>
        <v>53.050399833600004</v>
      </c>
      <c r="HQ51" s="18">
        <f t="shared" si="33"/>
        <v>0.56573221114520988</v>
      </c>
    </row>
    <row r="52" spans="1:225" x14ac:dyDescent="0.25">
      <c r="A52" s="33" t="s">
        <v>90</v>
      </c>
      <c r="B52" s="33" t="s">
        <v>86</v>
      </c>
      <c r="C52" s="3" t="s">
        <v>98</v>
      </c>
      <c r="D52" s="3" t="s">
        <v>99</v>
      </c>
      <c r="E52" s="4">
        <v>0.75</v>
      </c>
      <c r="F52" s="5">
        <v>0.12479999999999999</v>
      </c>
      <c r="G52" s="6">
        <v>3999.9999999999995</v>
      </c>
      <c r="H52" s="5">
        <v>3</v>
      </c>
      <c r="I52" s="41"/>
      <c r="J52" s="42"/>
      <c r="K52" s="3"/>
      <c r="L52" s="3"/>
      <c r="M52" s="14" t="str">
        <f t="shared" si="0"/>
        <v/>
      </c>
      <c r="N52" s="3"/>
      <c r="O52" s="3"/>
      <c r="P52" s="3"/>
      <c r="Q52" s="3"/>
      <c r="R52" s="3"/>
      <c r="S52" s="3"/>
      <c r="T52" s="14" t="str">
        <f t="shared" si="1"/>
        <v/>
      </c>
      <c r="U52" s="3"/>
      <c r="V52" s="3"/>
      <c r="W52" s="3"/>
      <c r="X52" s="3"/>
      <c r="Y52" s="3"/>
      <c r="Z52" s="3"/>
      <c r="AA52" s="14" t="str">
        <f t="shared" si="2"/>
        <v/>
      </c>
      <c r="AB52" s="3"/>
      <c r="AC52" s="3"/>
      <c r="AD52" s="3"/>
      <c r="AE52" s="3"/>
      <c r="AF52" s="5">
        <v>7.7884615384615385E-2</v>
      </c>
      <c r="AG52" s="4">
        <v>19.5</v>
      </c>
      <c r="AH52" s="14">
        <f t="shared" si="3"/>
        <v>24</v>
      </c>
      <c r="AI52" s="5"/>
      <c r="AJ52" s="5">
        <v>7.5800000000000006E-2</v>
      </c>
      <c r="AK52" s="6">
        <v>2025</v>
      </c>
      <c r="AL52" s="5">
        <v>1.51875</v>
      </c>
      <c r="AM52" s="5">
        <v>6.8895348837209311E-2</v>
      </c>
      <c r="AN52" s="4">
        <v>21.5</v>
      </c>
      <c r="AO52" s="14">
        <f t="shared" si="4"/>
        <v>24</v>
      </c>
      <c r="AP52" s="5"/>
      <c r="AQ52" s="5">
        <v>0.15306</v>
      </c>
      <c r="AR52" s="6">
        <v>1975</v>
      </c>
      <c r="AS52" s="5">
        <v>1.48125</v>
      </c>
      <c r="AT52" s="3"/>
      <c r="AU52" s="3"/>
      <c r="AV52" s="14" t="str">
        <f t="shared" si="5"/>
        <v/>
      </c>
      <c r="AW52" s="3"/>
      <c r="AX52" s="3"/>
      <c r="AY52" s="3"/>
      <c r="AZ52" s="3"/>
      <c r="BA52" s="3"/>
      <c r="BB52" s="3"/>
      <c r="BC52" s="14" t="str">
        <f t="shared" si="6"/>
        <v/>
      </c>
      <c r="BD52" s="3"/>
      <c r="BE52" s="3"/>
      <c r="BF52" s="3"/>
      <c r="BG52" s="3"/>
      <c r="BH52" s="3"/>
      <c r="BI52" s="3"/>
      <c r="BJ52" s="14" t="str">
        <f t="shared" si="7"/>
        <v/>
      </c>
      <c r="BK52" s="3"/>
      <c r="BL52" s="3"/>
      <c r="BM52" s="3"/>
      <c r="BN52" s="3"/>
      <c r="BO52" s="3"/>
      <c r="BP52" s="3"/>
      <c r="BQ52" s="14" t="str">
        <f t="shared" si="8"/>
        <v/>
      </c>
      <c r="BR52" s="3"/>
      <c r="BS52" s="3"/>
      <c r="BT52" s="3"/>
      <c r="BU52" s="3"/>
      <c r="BV52" s="3"/>
      <c r="BW52" s="3"/>
      <c r="BX52" s="14" t="str">
        <f t="shared" si="9"/>
        <v/>
      </c>
      <c r="BY52" s="3"/>
      <c r="BZ52" s="3"/>
      <c r="CA52" s="3"/>
      <c r="CB52" s="3"/>
      <c r="CC52" s="3"/>
      <c r="CD52" s="3"/>
      <c r="CE52" s="14" t="str">
        <f t="shared" si="10"/>
        <v/>
      </c>
      <c r="CF52" s="3"/>
      <c r="CG52" s="3"/>
      <c r="CH52" s="3"/>
      <c r="CI52" s="3"/>
      <c r="CJ52" s="3"/>
      <c r="CK52" s="3"/>
      <c r="CL52" s="14" t="str">
        <f t="shared" si="11"/>
        <v/>
      </c>
      <c r="CM52" s="3"/>
      <c r="CN52" s="3"/>
      <c r="CO52" s="3"/>
      <c r="CP52" s="3"/>
      <c r="CQ52" s="3"/>
      <c r="CR52" s="3"/>
      <c r="CS52" s="14" t="str">
        <f t="shared" si="12"/>
        <v/>
      </c>
      <c r="CT52" s="3"/>
      <c r="CU52" s="3"/>
      <c r="CV52" s="3"/>
      <c r="CW52" s="3"/>
      <c r="CX52" s="3"/>
      <c r="CY52" s="3"/>
      <c r="CZ52" s="14" t="str">
        <f t="shared" si="13"/>
        <v/>
      </c>
      <c r="DA52" s="3"/>
      <c r="DB52" s="3"/>
      <c r="DC52" s="3"/>
      <c r="DD52" s="3"/>
      <c r="DE52" s="3"/>
      <c r="DF52" s="3"/>
      <c r="DG52" s="14" t="str">
        <f t="shared" si="14"/>
        <v/>
      </c>
      <c r="DH52" s="3"/>
      <c r="DI52" s="3"/>
      <c r="DJ52" s="3"/>
      <c r="DK52" s="3"/>
      <c r="DL52" s="3"/>
      <c r="DM52" s="3"/>
      <c r="DN52" s="14" t="str">
        <f t="shared" si="15"/>
        <v/>
      </c>
      <c r="DO52" s="3"/>
      <c r="DP52" s="3"/>
      <c r="DQ52" s="3"/>
      <c r="DR52" s="3"/>
      <c r="DS52" s="3"/>
      <c r="DT52" s="3"/>
      <c r="DU52" s="14" t="str">
        <f t="shared" si="16"/>
        <v/>
      </c>
      <c r="DV52" s="3"/>
      <c r="DW52" s="3"/>
      <c r="DX52" s="3"/>
      <c r="DY52" s="3"/>
      <c r="DZ52" s="3"/>
      <c r="EA52" s="3"/>
      <c r="EB52" s="14" t="str">
        <f t="shared" si="17"/>
        <v/>
      </c>
      <c r="EC52" s="3"/>
      <c r="ED52" s="3"/>
      <c r="EE52" s="3"/>
      <c r="EF52" s="3"/>
      <c r="EG52" s="3"/>
      <c r="EH52" s="3"/>
      <c r="EI52" s="14" t="str">
        <f t="shared" si="18"/>
        <v/>
      </c>
      <c r="EJ52" s="3"/>
      <c r="EK52" s="3"/>
      <c r="EL52" s="3"/>
      <c r="EM52" s="3"/>
      <c r="EN52" s="3"/>
      <c r="EO52" s="3"/>
      <c r="EP52" s="14" t="str">
        <f t="shared" si="19"/>
        <v/>
      </c>
      <c r="EQ52" s="3"/>
      <c r="ER52" s="3"/>
      <c r="ES52" s="3"/>
      <c r="ET52" s="3"/>
      <c r="EU52" s="3"/>
      <c r="EV52" s="3"/>
      <c r="EW52" s="14" t="str">
        <f t="shared" si="20"/>
        <v/>
      </c>
      <c r="EX52" s="3"/>
      <c r="EY52" s="3"/>
      <c r="EZ52" s="3"/>
      <c r="FA52" s="3"/>
      <c r="FB52" s="3"/>
      <c r="FC52" s="3"/>
      <c r="FD52" s="14" t="str">
        <f t="shared" si="21"/>
        <v/>
      </c>
      <c r="FE52" s="3"/>
      <c r="FF52" s="3"/>
      <c r="FG52" s="3"/>
      <c r="FH52" s="3"/>
      <c r="FI52" s="3"/>
      <c r="FJ52" s="3"/>
      <c r="FK52" s="14" t="str">
        <f t="shared" si="22"/>
        <v/>
      </c>
      <c r="FL52" s="3"/>
      <c r="FM52" s="3"/>
      <c r="FN52" s="3"/>
      <c r="FO52" s="3"/>
      <c r="FP52" s="3"/>
      <c r="FQ52" s="3"/>
      <c r="FR52" s="14" t="str">
        <f t="shared" si="23"/>
        <v/>
      </c>
      <c r="FS52" s="3"/>
      <c r="FT52" s="3"/>
      <c r="FU52" s="3"/>
      <c r="FV52" s="3"/>
      <c r="FW52" s="3"/>
      <c r="FX52" s="3"/>
      <c r="FY52" s="14" t="str">
        <f t="shared" si="24"/>
        <v/>
      </c>
      <c r="FZ52" s="3"/>
      <c r="GA52" s="3"/>
      <c r="GB52" s="3"/>
      <c r="GC52" s="3"/>
      <c r="GD52" s="3"/>
      <c r="GE52" s="3"/>
      <c r="GF52" s="14" t="str">
        <f t="shared" si="25"/>
        <v/>
      </c>
      <c r="GG52" s="3"/>
      <c r="GH52" s="3"/>
      <c r="GI52" s="3"/>
      <c r="GJ52" s="3"/>
      <c r="GK52" s="3"/>
      <c r="GL52" s="3"/>
      <c r="GM52" s="14" t="str">
        <f t="shared" si="26"/>
        <v/>
      </c>
      <c r="GN52" s="3"/>
      <c r="GO52" s="3"/>
      <c r="GP52" s="3"/>
      <c r="GQ52" s="3"/>
      <c r="GR52" s="3"/>
      <c r="GS52" s="3"/>
      <c r="GT52" s="14" t="str">
        <f t="shared" si="27"/>
        <v/>
      </c>
      <c r="GU52" s="3"/>
      <c r="GV52" s="3"/>
      <c r="GW52" s="3"/>
      <c r="GX52" s="3"/>
      <c r="GY52" s="3"/>
      <c r="GZ52" s="3"/>
      <c r="HA52" s="14" t="str">
        <f t="shared" si="28"/>
        <v/>
      </c>
      <c r="HB52" s="3"/>
      <c r="HC52" s="3"/>
      <c r="HD52" s="3"/>
      <c r="HE52" s="3"/>
      <c r="HF52" s="3"/>
      <c r="HG52" s="3"/>
      <c r="HH52" s="14" t="str">
        <f t="shared" si="29"/>
        <v/>
      </c>
      <c r="HI52" s="3"/>
      <c r="HJ52" s="3"/>
      <c r="HK52" s="3"/>
      <c r="HL52" s="3"/>
      <c r="HM52" s="16">
        <f t="shared" si="34"/>
        <v>4000</v>
      </c>
      <c r="HN52" s="16">
        <f t="shared" si="30"/>
        <v>3</v>
      </c>
      <c r="HO52" s="30">
        <f t="shared" si="31"/>
        <v>41</v>
      </c>
      <c r="HP52" s="30">
        <f t="shared" si="32"/>
        <v>5.1167999999999996</v>
      </c>
      <c r="HQ52" s="19">
        <f t="shared" si="33"/>
        <v>0.58630393996247665</v>
      </c>
    </row>
    <row r="53" spans="1:225" x14ac:dyDescent="0.25">
      <c r="A53" s="33" t="s">
        <v>95</v>
      </c>
      <c r="B53" s="33" t="s">
        <v>17</v>
      </c>
      <c r="C53" s="12" t="s">
        <v>66</v>
      </c>
      <c r="D53" s="12" t="s">
        <v>67</v>
      </c>
      <c r="E53" s="1">
        <v>0.72</v>
      </c>
      <c r="F53" s="38">
        <v>0.216</v>
      </c>
      <c r="G53" s="37">
        <v>95462</v>
      </c>
      <c r="H53" s="38">
        <v>68.732640000000004</v>
      </c>
      <c r="I53" s="41">
        <v>99537</v>
      </c>
      <c r="J53" s="42">
        <v>72.970640000000003</v>
      </c>
      <c r="K53" s="12"/>
      <c r="L53" s="12"/>
      <c r="M53" s="12" t="str">
        <f t="shared" si="0"/>
        <v/>
      </c>
      <c r="N53" s="12"/>
      <c r="O53" s="12"/>
      <c r="P53" s="12"/>
      <c r="Q53" s="12"/>
      <c r="R53" s="2">
        <v>0.11175</v>
      </c>
      <c r="S53" s="1">
        <v>24</v>
      </c>
      <c r="T53" s="12">
        <f t="shared" si="1"/>
        <v>24</v>
      </c>
      <c r="U53" s="38"/>
      <c r="V53" s="38">
        <v>0.21873000000000001</v>
      </c>
      <c r="W53" s="37">
        <v>3725</v>
      </c>
      <c r="X53" s="38">
        <v>2.6819999999999999</v>
      </c>
      <c r="Y53" s="2">
        <v>0.11142857142857143</v>
      </c>
      <c r="Z53" s="1">
        <v>21</v>
      </c>
      <c r="AA53" s="12">
        <f t="shared" si="2"/>
        <v>24</v>
      </c>
      <c r="AB53" s="38">
        <v>6.5000000000000002E-2</v>
      </c>
      <c r="AC53" s="38">
        <v>0.24254999999999999</v>
      </c>
      <c r="AD53" s="37">
        <v>3250</v>
      </c>
      <c r="AE53" s="38">
        <v>2.34</v>
      </c>
      <c r="AF53" s="2">
        <v>0.13650000000000001</v>
      </c>
      <c r="AG53" s="1">
        <v>24</v>
      </c>
      <c r="AH53" s="12">
        <f t="shared" si="3"/>
        <v>24</v>
      </c>
      <c r="AI53" s="38"/>
      <c r="AJ53" s="38">
        <v>5.6009999999999997E-2</v>
      </c>
      <c r="AK53" s="37">
        <v>4550</v>
      </c>
      <c r="AL53" s="38">
        <v>3.2759999999999998</v>
      </c>
      <c r="AM53" s="2">
        <v>0.13200000000000001</v>
      </c>
      <c r="AN53" s="1">
        <v>24</v>
      </c>
      <c r="AO53" s="12">
        <f t="shared" si="4"/>
        <v>24</v>
      </c>
      <c r="AP53" s="38"/>
      <c r="AQ53" s="38">
        <v>7.6429999999999998E-2</v>
      </c>
      <c r="AR53" s="37">
        <v>4400</v>
      </c>
      <c r="AS53" s="38">
        <v>3.1680000000000001</v>
      </c>
      <c r="AT53" s="2">
        <v>0.13214999999999999</v>
      </c>
      <c r="AU53" s="1">
        <v>24</v>
      </c>
      <c r="AV53" s="12">
        <f t="shared" si="5"/>
        <v>24</v>
      </c>
      <c r="AW53" s="38"/>
      <c r="AX53" s="38">
        <v>7.7259999999999995E-2</v>
      </c>
      <c r="AY53" s="37">
        <v>4405</v>
      </c>
      <c r="AZ53" s="38">
        <v>3.1716000000000002</v>
      </c>
      <c r="BA53" s="2">
        <v>0.12521739130434781</v>
      </c>
      <c r="BB53" s="1">
        <v>23</v>
      </c>
      <c r="BC53" s="12">
        <f t="shared" si="6"/>
        <v>24</v>
      </c>
      <c r="BD53" s="38">
        <v>7.46E-2</v>
      </c>
      <c r="BE53" s="38">
        <v>9.8000000000000004E-2</v>
      </c>
      <c r="BF53" s="37">
        <v>3999.9999999999995</v>
      </c>
      <c r="BG53" s="38">
        <v>2.88</v>
      </c>
      <c r="BH53" s="2">
        <v>0.108</v>
      </c>
      <c r="BI53" s="1">
        <v>9</v>
      </c>
      <c r="BJ53" s="12">
        <f t="shared" si="7"/>
        <v>24</v>
      </c>
      <c r="BK53" s="38"/>
      <c r="BL53" s="38">
        <v>1.576E-2</v>
      </c>
      <c r="BM53" s="37">
        <v>1350</v>
      </c>
      <c r="BN53" s="38">
        <v>0.97199999999999998</v>
      </c>
      <c r="BO53" s="2">
        <v>0.11656216216216217</v>
      </c>
      <c r="BP53" s="1">
        <v>18.5</v>
      </c>
      <c r="BQ53" s="12">
        <f t="shared" si="8"/>
        <v>24</v>
      </c>
      <c r="BR53" s="38">
        <v>0.11896</v>
      </c>
      <c r="BS53" s="38">
        <v>0.15987000000000001</v>
      </c>
      <c r="BT53" s="37">
        <v>2995</v>
      </c>
      <c r="BU53" s="38">
        <v>2.1564000000000001</v>
      </c>
      <c r="BV53" s="12"/>
      <c r="BW53" s="12"/>
      <c r="BX53" s="12" t="str">
        <f t="shared" si="9"/>
        <v/>
      </c>
      <c r="BY53" s="12"/>
      <c r="BZ53" s="12"/>
      <c r="CA53" s="12"/>
      <c r="CB53" s="12"/>
      <c r="CC53" s="2">
        <v>0.11785263157894738</v>
      </c>
      <c r="CD53" s="1">
        <v>19</v>
      </c>
      <c r="CE53" s="12">
        <f t="shared" si="10"/>
        <v>24</v>
      </c>
      <c r="CF53" s="38">
        <v>9.4799999999999995E-2</v>
      </c>
      <c r="CG53" s="38">
        <v>7.2029999999999997E-2</v>
      </c>
      <c r="CH53" s="37">
        <v>3110</v>
      </c>
      <c r="CI53" s="38">
        <v>2.2391999999999999</v>
      </c>
      <c r="CJ53" s="2">
        <v>0.1095</v>
      </c>
      <c r="CK53" s="1">
        <v>24</v>
      </c>
      <c r="CL53" s="12">
        <f t="shared" si="11"/>
        <v>24</v>
      </c>
      <c r="CM53" s="38"/>
      <c r="CN53" s="38">
        <v>0.20069999999999999</v>
      </c>
      <c r="CO53" s="37">
        <v>3650.0000000000005</v>
      </c>
      <c r="CP53" s="38">
        <v>2.6280000000000001</v>
      </c>
      <c r="CQ53" s="2">
        <v>0.12404999999999999</v>
      </c>
      <c r="CR53" s="1">
        <v>24</v>
      </c>
      <c r="CS53" s="12">
        <f t="shared" si="12"/>
        <v>24</v>
      </c>
      <c r="CT53" s="38"/>
      <c r="CU53" s="38">
        <v>0.18794</v>
      </c>
      <c r="CV53" s="37">
        <v>4135</v>
      </c>
      <c r="CW53" s="38">
        <v>2.9771999999999998</v>
      </c>
      <c r="CX53" s="2">
        <v>0.12046153846153847</v>
      </c>
      <c r="CY53" s="1">
        <v>13</v>
      </c>
      <c r="CZ53" s="12">
        <f t="shared" si="13"/>
        <v>24</v>
      </c>
      <c r="DA53" s="38">
        <v>0.16314999999999999</v>
      </c>
      <c r="DB53" s="38">
        <v>1.8499999999999999E-2</v>
      </c>
      <c r="DC53" s="37">
        <v>2175</v>
      </c>
      <c r="DD53" s="38">
        <v>1.5660000000000001</v>
      </c>
      <c r="DE53" s="2">
        <v>0.123</v>
      </c>
      <c r="DF53" s="1">
        <v>24</v>
      </c>
      <c r="DG53" s="12">
        <f t="shared" si="14"/>
        <v>24</v>
      </c>
      <c r="DH53" s="38"/>
      <c r="DI53" s="38">
        <v>0.13214000000000001</v>
      </c>
      <c r="DJ53" s="37">
        <v>4100</v>
      </c>
      <c r="DK53" s="38">
        <v>2.952</v>
      </c>
      <c r="DL53" s="2">
        <v>0.13100999999999999</v>
      </c>
      <c r="DM53" s="1">
        <v>24</v>
      </c>
      <c r="DN53" s="12">
        <f t="shared" si="15"/>
        <v>24</v>
      </c>
      <c r="DO53" s="38"/>
      <c r="DP53" s="38">
        <v>0.10249999999999999</v>
      </c>
      <c r="DQ53" s="37">
        <v>4367</v>
      </c>
      <c r="DR53" s="38">
        <v>3.1442399999999999</v>
      </c>
      <c r="DS53" s="2">
        <v>0.13095000000000001</v>
      </c>
      <c r="DT53" s="1">
        <v>24</v>
      </c>
      <c r="DU53" s="12">
        <f t="shared" si="16"/>
        <v>24</v>
      </c>
      <c r="DV53" s="38"/>
      <c r="DW53" s="38">
        <v>6.5119999999999997E-2</v>
      </c>
      <c r="DX53" s="37">
        <v>4365</v>
      </c>
      <c r="DY53" s="38">
        <v>3.1427999999999998</v>
      </c>
      <c r="DZ53" s="2">
        <v>0.14025000000000001</v>
      </c>
      <c r="EA53" s="1">
        <v>24</v>
      </c>
      <c r="EB53" s="12">
        <f t="shared" si="17"/>
        <v>24</v>
      </c>
      <c r="EC53" s="38"/>
      <c r="ED53" s="38">
        <v>2.98E-2</v>
      </c>
      <c r="EE53" s="37">
        <v>4675</v>
      </c>
      <c r="EF53" s="38">
        <v>3.3660000000000001</v>
      </c>
      <c r="EG53" s="2">
        <v>4.2573913043478261E-2</v>
      </c>
      <c r="EH53" s="1">
        <v>23</v>
      </c>
      <c r="EI53" s="12">
        <f t="shared" si="18"/>
        <v>24</v>
      </c>
      <c r="EJ53" s="38">
        <v>5.8999999999999997E-2</v>
      </c>
      <c r="EK53" s="38">
        <v>0.15770000000000001</v>
      </c>
      <c r="EL53" s="37">
        <v>1360</v>
      </c>
      <c r="EM53" s="38">
        <v>0.97919999999999996</v>
      </c>
      <c r="EN53" s="2">
        <v>0.1017</v>
      </c>
      <c r="EO53" s="1">
        <v>4</v>
      </c>
      <c r="EP53" s="12">
        <f t="shared" si="19"/>
        <v>24</v>
      </c>
      <c r="EQ53" s="38"/>
      <c r="ER53" s="38"/>
      <c r="ES53" s="37">
        <v>565</v>
      </c>
      <c r="ET53" s="38">
        <v>0.40679999999999999</v>
      </c>
      <c r="EU53" s="2">
        <v>0.13025999999999999</v>
      </c>
      <c r="EV53" s="1">
        <v>24</v>
      </c>
      <c r="EW53" s="12">
        <f t="shared" si="20"/>
        <v>24</v>
      </c>
      <c r="EX53" s="38"/>
      <c r="EY53" s="38">
        <v>8.2229999999999998E-2</v>
      </c>
      <c r="EZ53" s="37">
        <v>4342</v>
      </c>
      <c r="FA53" s="38">
        <v>3.1262400000000001</v>
      </c>
      <c r="FB53" s="2">
        <v>9.4666666666666677E-2</v>
      </c>
      <c r="FC53" s="1">
        <v>13.5</v>
      </c>
      <c r="FD53" s="12">
        <f t="shared" si="21"/>
        <v>24</v>
      </c>
      <c r="FE53" s="38">
        <v>0.15203</v>
      </c>
      <c r="FF53" s="38">
        <v>9.7519999999999996E-2</v>
      </c>
      <c r="FG53" s="37">
        <v>1775</v>
      </c>
      <c r="FH53" s="38">
        <v>1.278</v>
      </c>
      <c r="FI53" s="2">
        <v>0.11586</v>
      </c>
      <c r="FJ53" s="1">
        <v>24</v>
      </c>
      <c r="FK53" s="12">
        <f t="shared" si="22"/>
        <v>24</v>
      </c>
      <c r="FL53" s="38"/>
      <c r="FM53" s="38">
        <v>0.19899</v>
      </c>
      <c r="FN53" s="37">
        <v>3862</v>
      </c>
      <c r="FO53" s="38">
        <v>2.78064</v>
      </c>
      <c r="FP53" s="2">
        <v>0.100176</v>
      </c>
      <c r="FQ53" s="1">
        <v>15</v>
      </c>
      <c r="FR53" s="12">
        <f t="shared" si="23"/>
        <v>24</v>
      </c>
      <c r="FS53" s="38">
        <v>0.14466999999999999</v>
      </c>
      <c r="FT53" s="38">
        <v>1.72E-2</v>
      </c>
      <c r="FU53" s="37">
        <v>2087</v>
      </c>
      <c r="FV53" s="38">
        <v>1.50264</v>
      </c>
      <c r="FW53" s="2">
        <v>9.2842105263157892E-2</v>
      </c>
      <c r="FX53" s="1">
        <v>19</v>
      </c>
      <c r="FY53" s="12">
        <f t="shared" si="24"/>
        <v>24</v>
      </c>
      <c r="FZ53" s="38">
        <v>0.1038</v>
      </c>
      <c r="GA53" s="38">
        <v>0.28399999999999997</v>
      </c>
      <c r="GB53" s="37">
        <v>2450</v>
      </c>
      <c r="GC53" s="38">
        <v>1.764</v>
      </c>
      <c r="GD53" s="2">
        <v>8.7157894736842115E-2</v>
      </c>
      <c r="GE53" s="1">
        <v>19</v>
      </c>
      <c r="GF53" s="12">
        <f t="shared" si="25"/>
        <v>24</v>
      </c>
      <c r="GG53" s="38">
        <v>0.19278000000000001</v>
      </c>
      <c r="GH53" s="38">
        <v>0.27017000000000002</v>
      </c>
      <c r="GI53" s="37">
        <v>2300</v>
      </c>
      <c r="GJ53" s="38">
        <v>1.6559999999999999</v>
      </c>
      <c r="GK53" s="2">
        <v>0.11076</v>
      </c>
      <c r="GL53" s="1">
        <v>24</v>
      </c>
      <c r="GM53" s="12">
        <f t="shared" si="26"/>
        <v>24</v>
      </c>
      <c r="GN53" s="38"/>
      <c r="GO53" s="38">
        <v>5.8599999999999999E-2</v>
      </c>
      <c r="GP53" s="37">
        <v>3692</v>
      </c>
      <c r="GQ53" s="38">
        <v>2.6582400000000002</v>
      </c>
      <c r="GR53" s="2">
        <v>0.13386000000000001</v>
      </c>
      <c r="GS53" s="1">
        <v>24</v>
      </c>
      <c r="GT53" s="12">
        <f t="shared" si="27"/>
        <v>24</v>
      </c>
      <c r="GU53" s="38"/>
      <c r="GV53" s="38">
        <v>3.7490000000000002E-2</v>
      </c>
      <c r="GW53" s="37">
        <v>4462</v>
      </c>
      <c r="GX53" s="38">
        <v>3.2126399999999999</v>
      </c>
      <c r="GY53" s="2">
        <v>0.1245</v>
      </c>
      <c r="GZ53" s="1">
        <v>24</v>
      </c>
      <c r="HA53" s="12">
        <f t="shared" si="28"/>
        <v>24</v>
      </c>
      <c r="HB53" s="38"/>
      <c r="HC53" s="38">
        <v>0.15193000000000001</v>
      </c>
      <c r="HD53" s="37">
        <v>4150</v>
      </c>
      <c r="HE53" s="38">
        <v>2.988</v>
      </c>
      <c r="HF53" s="2">
        <v>0.1162125</v>
      </c>
      <c r="HG53" s="1">
        <v>32</v>
      </c>
      <c r="HH53" s="12">
        <f t="shared" si="29"/>
        <v>32</v>
      </c>
      <c r="HI53" s="38"/>
      <c r="HJ53" s="38">
        <v>0.29397000000000001</v>
      </c>
      <c r="HK53" s="37">
        <v>5165</v>
      </c>
      <c r="HL53" s="38">
        <v>3.7187999999999999</v>
      </c>
      <c r="HM53" s="15">
        <f t="shared" si="34"/>
        <v>95462</v>
      </c>
      <c r="HN53" s="15">
        <f t="shared" si="30"/>
        <v>68.732640000000004</v>
      </c>
      <c r="HO53" s="24">
        <f t="shared" si="31"/>
        <v>589</v>
      </c>
      <c r="HP53" s="24">
        <f t="shared" si="32"/>
        <v>127.224</v>
      </c>
      <c r="HQ53" s="18">
        <f t="shared" si="33"/>
        <v>0.54024900962082623</v>
      </c>
    </row>
    <row r="54" spans="1:225" x14ac:dyDescent="0.25">
      <c r="A54" s="33" t="s">
        <v>95</v>
      </c>
      <c r="B54" s="33" t="s">
        <v>17</v>
      </c>
      <c r="C54" s="3" t="s">
        <v>91</v>
      </c>
      <c r="D54" s="3" t="s">
        <v>92</v>
      </c>
      <c r="E54" s="4">
        <v>1.04</v>
      </c>
      <c r="F54" s="5">
        <v>0.216</v>
      </c>
      <c r="G54" s="6">
        <v>4075</v>
      </c>
      <c r="H54" s="5">
        <v>4.2380000000000004</v>
      </c>
      <c r="I54" s="41"/>
      <c r="J54" s="42"/>
      <c r="K54" s="3"/>
      <c r="L54" s="3"/>
      <c r="M54" s="14" t="str">
        <f t="shared" si="0"/>
        <v/>
      </c>
      <c r="N54" s="3"/>
      <c r="O54" s="3"/>
      <c r="P54" s="3"/>
      <c r="Q54" s="3"/>
      <c r="R54" s="3"/>
      <c r="S54" s="3"/>
      <c r="T54" s="14" t="str">
        <f t="shared" si="1"/>
        <v/>
      </c>
      <c r="U54" s="3"/>
      <c r="V54" s="3"/>
      <c r="W54" s="3"/>
      <c r="X54" s="3"/>
      <c r="Y54" s="3"/>
      <c r="Z54" s="3"/>
      <c r="AA54" s="14" t="str">
        <f t="shared" si="2"/>
        <v/>
      </c>
      <c r="AB54" s="3"/>
      <c r="AC54" s="3"/>
      <c r="AD54" s="3"/>
      <c r="AE54" s="3"/>
      <c r="AF54" s="3"/>
      <c r="AG54" s="3"/>
      <c r="AH54" s="14" t="str">
        <f t="shared" si="3"/>
        <v/>
      </c>
      <c r="AI54" s="3"/>
      <c r="AJ54" s="3"/>
      <c r="AK54" s="3"/>
      <c r="AL54" s="3"/>
      <c r="AM54" s="3"/>
      <c r="AN54" s="3"/>
      <c r="AO54" s="14" t="str">
        <f t="shared" si="4"/>
        <v/>
      </c>
      <c r="AP54" s="3"/>
      <c r="AQ54" s="3"/>
      <c r="AR54" s="3"/>
      <c r="AS54" s="3"/>
      <c r="AT54" s="3"/>
      <c r="AU54" s="3"/>
      <c r="AV54" s="14" t="str">
        <f t="shared" si="5"/>
        <v/>
      </c>
      <c r="AW54" s="3"/>
      <c r="AX54" s="3"/>
      <c r="AY54" s="3"/>
      <c r="AZ54" s="3"/>
      <c r="BA54" s="3"/>
      <c r="BB54" s="3"/>
      <c r="BC54" s="14" t="str">
        <f t="shared" si="6"/>
        <v/>
      </c>
      <c r="BD54" s="3"/>
      <c r="BE54" s="3"/>
      <c r="BF54" s="3"/>
      <c r="BG54" s="3"/>
      <c r="BH54" s="5">
        <v>0.13866666666666666</v>
      </c>
      <c r="BI54" s="4">
        <v>15</v>
      </c>
      <c r="BJ54" s="14">
        <f t="shared" si="7"/>
        <v>24</v>
      </c>
      <c r="BK54" s="5"/>
      <c r="BL54" s="5">
        <v>3.9399999999999998E-2</v>
      </c>
      <c r="BM54" s="6">
        <v>1999.9999999999998</v>
      </c>
      <c r="BN54" s="5">
        <v>2.08</v>
      </c>
      <c r="BO54" s="3"/>
      <c r="BP54" s="3"/>
      <c r="BQ54" s="14" t="str">
        <f t="shared" si="8"/>
        <v/>
      </c>
      <c r="BR54" s="3"/>
      <c r="BS54" s="3"/>
      <c r="BT54" s="3"/>
      <c r="BU54" s="3"/>
      <c r="BV54" s="3"/>
      <c r="BW54" s="3"/>
      <c r="BX54" s="14" t="str">
        <f t="shared" si="9"/>
        <v/>
      </c>
      <c r="BY54" s="3"/>
      <c r="BZ54" s="3"/>
      <c r="CA54" s="3"/>
      <c r="CB54" s="3"/>
      <c r="CC54" s="3"/>
      <c r="CD54" s="3"/>
      <c r="CE54" s="14" t="str">
        <f t="shared" si="10"/>
        <v/>
      </c>
      <c r="CF54" s="3"/>
      <c r="CG54" s="3"/>
      <c r="CH54" s="3"/>
      <c r="CI54" s="3"/>
      <c r="CJ54" s="3"/>
      <c r="CK54" s="3"/>
      <c r="CL54" s="14" t="str">
        <f t="shared" si="11"/>
        <v/>
      </c>
      <c r="CM54" s="3"/>
      <c r="CN54" s="3"/>
      <c r="CO54" s="3"/>
      <c r="CP54" s="3"/>
      <c r="CQ54" s="3"/>
      <c r="CR54" s="3"/>
      <c r="CS54" s="14" t="str">
        <f t="shared" si="12"/>
        <v/>
      </c>
      <c r="CT54" s="3"/>
      <c r="CU54" s="3"/>
      <c r="CV54" s="3"/>
      <c r="CW54" s="3"/>
      <c r="CX54" s="3"/>
      <c r="CY54" s="3"/>
      <c r="CZ54" s="14" t="str">
        <f t="shared" si="13"/>
        <v/>
      </c>
      <c r="DA54" s="3"/>
      <c r="DB54" s="3"/>
      <c r="DC54" s="3"/>
      <c r="DD54" s="3"/>
      <c r="DE54" s="3"/>
      <c r="DF54" s="3"/>
      <c r="DG54" s="14" t="str">
        <f t="shared" si="14"/>
        <v/>
      </c>
      <c r="DH54" s="3"/>
      <c r="DI54" s="3"/>
      <c r="DJ54" s="3"/>
      <c r="DK54" s="3"/>
      <c r="DL54" s="3"/>
      <c r="DM54" s="3"/>
      <c r="DN54" s="14" t="str">
        <f t="shared" si="15"/>
        <v/>
      </c>
      <c r="DO54" s="3"/>
      <c r="DP54" s="3"/>
      <c r="DQ54" s="3"/>
      <c r="DR54" s="3"/>
      <c r="DS54" s="3"/>
      <c r="DT54" s="3"/>
      <c r="DU54" s="14" t="str">
        <f t="shared" si="16"/>
        <v/>
      </c>
      <c r="DV54" s="3"/>
      <c r="DW54" s="3"/>
      <c r="DX54" s="3"/>
      <c r="DY54" s="3"/>
      <c r="DZ54" s="3"/>
      <c r="EA54" s="3"/>
      <c r="EB54" s="14" t="str">
        <f t="shared" si="17"/>
        <v/>
      </c>
      <c r="EC54" s="3"/>
      <c r="ED54" s="3"/>
      <c r="EE54" s="3"/>
      <c r="EF54" s="3"/>
      <c r="EG54" s="5">
        <v>2.2285714285714287E-2</v>
      </c>
      <c r="EH54" s="4">
        <v>3.5</v>
      </c>
      <c r="EI54" s="14">
        <f t="shared" si="18"/>
        <v>24</v>
      </c>
      <c r="EJ54" s="5">
        <v>0.19989999999999999</v>
      </c>
      <c r="EK54" s="5"/>
      <c r="EL54" s="6">
        <v>75</v>
      </c>
      <c r="EM54" s="5">
        <v>7.8E-2</v>
      </c>
      <c r="EN54" s="5">
        <v>0.104</v>
      </c>
      <c r="EO54" s="4">
        <v>20</v>
      </c>
      <c r="EP54" s="14">
        <f t="shared" si="19"/>
        <v>24</v>
      </c>
      <c r="EQ54" s="5"/>
      <c r="ER54" s="5">
        <v>0.16056999999999999</v>
      </c>
      <c r="ES54" s="6">
        <v>1999.9999999999998</v>
      </c>
      <c r="ET54" s="5">
        <v>2.08</v>
      </c>
      <c r="EU54" s="3"/>
      <c r="EV54" s="3"/>
      <c r="EW54" s="14" t="str">
        <f t="shared" si="20"/>
        <v/>
      </c>
      <c r="EX54" s="3"/>
      <c r="EY54" s="3"/>
      <c r="EZ54" s="3"/>
      <c r="FA54" s="3"/>
      <c r="FB54" s="3"/>
      <c r="FC54" s="3"/>
      <c r="FD54" s="14" t="str">
        <f t="shared" si="21"/>
        <v/>
      </c>
      <c r="FE54" s="3"/>
      <c r="FF54" s="3"/>
      <c r="FG54" s="3"/>
      <c r="FH54" s="3"/>
      <c r="FI54" s="3"/>
      <c r="FJ54" s="3"/>
      <c r="FK54" s="14" t="str">
        <f t="shared" si="22"/>
        <v/>
      </c>
      <c r="FL54" s="3"/>
      <c r="FM54" s="3"/>
      <c r="FN54" s="3"/>
      <c r="FO54" s="3"/>
      <c r="FP54" s="3"/>
      <c r="FQ54" s="3"/>
      <c r="FR54" s="14" t="str">
        <f t="shared" si="23"/>
        <v/>
      </c>
      <c r="FS54" s="3"/>
      <c r="FT54" s="3"/>
      <c r="FU54" s="3"/>
      <c r="FV54" s="3"/>
      <c r="FW54" s="3"/>
      <c r="FX54" s="3"/>
      <c r="FY54" s="14" t="str">
        <f t="shared" si="24"/>
        <v/>
      </c>
      <c r="FZ54" s="3"/>
      <c r="GA54" s="3"/>
      <c r="GB54" s="3"/>
      <c r="GC54" s="3"/>
      <c r="GD54" s="3"/>
      <c r="GE54" s="3"/>
      <c r="GF54" s="14" t="str">
        <f t="shared" si="25"/>
        <v/>
      </c>
      <c r="GG54" s="3"/>
      <c r="GH54" s="3"/>
      <c r="GI54" s="3"/>
      <c r="GJ54" s="3"/>
      <c r="GK54" s="3"/>
      <c r="GL54" s="3"/>
      <c r="GM54" s="14" t="str">
        <f t="shared" si="26"/>
        <v/>
      </c>
      <c r="GN54" s="3"/>
      <c r="GO54" s="3"/>
      <c r="GP54" s="3"/>
      <c r="GQ54" s="3"/>
      <c r="GR54" s="3"/>
      <c r="GS54" s="3"/>
      <c r="GT54" s="14" t="str">
        <f t="shared" si="27"/>
        <v/>
      </c>
      <c r="GU54" s="3"/>
      <c r="GV54" s="3"/>
      <c r="GW54" s="3"/>
      <c r="GX54" s="3"/>
      <c r="GY54" s="3"/>
      <c r="GZ54" s="3"/>
      <c r="HA54" s="14" t="str">
        <f t="shared" si="28"/>
        <v/>
      </c>
      <c r="HB54" s="3"/>
      <c r="HC54" s="3"/>
      <c r="HD54" s="3"/>
      <c r="HE54" s="3"/>
      <c r="HF54" s="3"/>
      <c r="HG54" s="3"/>
      <c r="HH54" s="14" t="str">
        <f t="shared" si="29"/>
        <v/>
      </c>
      <c r="HI54" s="3"/>
      <c r="HJ54" s="3"/>
      <c r="HK54" s="3"/>
      <c r="HL54" s="3"/>
      <c r="HM54" s="16">
        <f t="shared" si="34"/>
        <v>4075</v>
      </c>
      <c r="HN54" s="16">
        <f t="shared" si="30"/>
        <v>4.2379999999999995</v>
      </c>
      <c r="HO54" s="30">
        <f t="shared" si="31"/>
        <v>38.5</v>
      </c>
      <c r="HP54" s="30">
        <f t="shared" si="32"/>
        <v>8.3160000000000007</v>
      </c>
      <c r="HQ54" s="19">
        <f t="shared" si="33"/>
        <v>0.50962000962000953</v>
      </c>
    </row>
    <row r="55" spans="1:225" x14ac:dyDescent="0.25">
      <c r="A55" s="33" t="s">
        <v>96</v>
      </c>
      <c r="B55" s="33" t="s">
        <v>80</v>
      </c>
      <c r="C55" s="12" t="s">
        <v>66</v>
      </c>
      <c r="D55" s="12" t="s">
        <v>67</v>
      </c>
      <c r="E55" s="1">
        <v>0.72</v>
      </c>
      <c r="F55" s="38">
        <v>0.16615384615384601</v>
      </c>
      <c r="G55" s="37">
        <v>37145</v>
      </c>
      <c r="H55" s="38">
        <v>26.744400000000002</v>
      </c>
      <c r="I55" s="41">
        <v>81287</v>
      </c>
      <c r="J55" s="42">
        <v>83.687579999999997</v>
      </c>
      <c r="K55" s="12"/>
      <c r="L55" s="12"/>
      <c r="M55" s="12" t="str">
        <f t="shared" si="0"/>
        <v/>
      </c>
      <c r="N55" s="12"/>
      <c r="O55" s="12"/>
      <c r="P55" s="12"/>
      <c r="Q55" s="12"/>
      <c r="R55" s="2">
        <v>0.12075</v>
      </c>
      <c r="S55" s="1">
        <v>24</v>
      </c>
      <c r="T55" s="12">
        <f t="shared" si="1"/>
        <v>24</v>
      </c>
      <c r="U55" s="38"/>
      <c r="V55" s="38">
        <v>8.0810000000000007E-2</v>
      </c>
      <c r="W55" s="37">
        <v>4025.0000000000005</v>
      </c>
      <c r="X55" s="38">
        <v>2.8980000000000001</v>
      </c>
      <c r="Y55" s="2">
        <v>9.9000000000000005E-2</v>
      </c>
      <c r="Z55" s="1">
        <v>24</v>
      </c>
      <c r="AA55" s="12">
        <f t="shared" si="2"/>
        <v>24</v>
      </c>
      <c r="AB55" s="38"/>
      <c r="AC55" s="38">
        <v>0.25753999999999999</v>
      </c>
      <c r="AD55" s="37">
        <v>3300.0000000000005</v>
      </c>
      <c r="AE55" s="38">
        <v>2.3759999999999999</v>
      </c>
      <c r="AF55" s="2">
        <v>7.1052631578947367E-2</v>
      </c>
      <c r="AG55" s="1">
        <v>19</v>
      </c>
      <c r="AH55" s="12">
        <f t="shared" si="3"/>
        <v>24</v>
      </c>
      <c r="AI55" s="38"/>
      <c r="AJ55" s="38">
        <v>0.29899999999999999</v>
      </c>
      <c r="AK55" s="37">
        <v>1875</v>
      </c>
      <c r="AL55" s="38">
        <v>1.35</v>
      </c>
      <c r="AM55" s="2">
        <v>5.7176470588235301E-2</v>
      </c>
      <c r="AN55" s="1">
        <v>17</v>
      </c>
      <c r="AO55" s="12">
        <f t="shared" si="4"/>
        <v>24</v>
      </c>
      <c r="AP55" s="38">
        <v>0.46042</v>
      </c>
      <c r="AQ55" s="38">
        <v>6.1400000000000003E-2</v>
      </c>
      <c r="AR55" s="37">
        <v>1350</v>
      </c>
      <c r="AS55" s="38">
        <v>0.97199999999999998</v>
      </c>
      <c r="AT55" s="2">
        <v>0.108</v>
      </c>
      <c r="AU55" s="1">
        <v>14</v>
      </c>
      <c r="AV55" s="12">
        <f t="shared" si="5"/>
        <v>24</v>
      </c>
      <c r="AW55" s="38">
        <v>0.13650000000000001</v>
      </c>
      <c r="AX55" s="38">
        <v>4.48E-2</v>
      </c>
      <c r="AY55" s="37">
        <v>2100</v>
      </c>
      <c r="AZ55" s="38">
        <v>1.512</v>
      </c>
      <c r="BA55" s="2">
        <v>9.8879999999999996E-2</v>
      </c>
      <c r="BB55" s="1">
        <v>7.5</v>
      </c>
      <c r="BC55" s="12">
        <f t="shared" si="6"/>
        <v>24</v>
      </c>
      <c r="BD55" s="38">
        <v>0.06</v>
      </c>
      <c r="BE55" s="38">
        <v>2.5000000000000001E-2</v>
      </c>
      <c r="BF55" s="37">
        <v>1030</v>
      </c>
      <c r="BG55" s="38">
        <v>0.74160000000000004</v>
      </c>
      <c r="BH55" s="2">
        <v>0.1137</v>
      </c>
      <c r="BI55" s="1">
        <v>24</v>
      </c>
      <c r="BJ55" s="12">
        <f t="shared" si="7"/>
        <v>24</v>
      </c>
      <c r="BK55" s="38">
        <v>4.3200000000000002E-2</v>
      </c>
      <c r="BL55" s="38">
        <v>9.1880000000000003E-2</v>
      </c>
      <c r="BM55" s="37">
        <v>3790</v>
      </c>
      <c r="BN55" s="38">
        <v>2.7288000000000001</v>
      </c>
      <c r="BO55" s="2">
        <v>0.1245</v>
      </c>
      <c r="BP55" s="1">
        <v>24</v>
      </c>
      <c r="BQ55" s="12">
        <f t="shared" si="8"/>
        <v>24</v>
      </c>
      <c r="BR55" s="38"/>
      <c r="BS55" s="38">
        <v>8.6239999999999997E-2</v>
      </c>
      <c r="BT55" s="37">
        <v>4150</v>
      </c>
      <c r="BU55" s="38">
        <v>2.988</v>
      </c>
      <c r="BV55" s="2">
        <v>0.129</v>
      </c>
      <c r="BW55" s="1">
        <v>24</v>
      </c>
      <c r="BX55" s="12">
        <f t="shared" si="9"/>
        <v>24</v>
      </c>
      <c r="BY55" s="38"/>
      <c r="BZ55" s="38">
        <v>0.10176</v>
      </c>
      <c r="CA55" s="37">
        <v>4300</v>
      </c>
      <c r="CB55" s="38">
        <v>3.0960000000000001</v>
      </c>
      <c r="CC55" s="2">
        <v>0.12975</v>
      </c>
      <c r="CD55" s="1">
        <v>24</v>
      </c>
      <c r="CE55" s="12">
        <f t="shared" si="10"/>
        <v>24</v>
      </c>
      <c r="CF55" s="38"/>
      <c r="CG55" s="38">
        <v>3.8179999999999999E-2</v>
      </c>
      <c r="CH55" s="37">
        <v>4325</v>
      </c>
      <c r="CI55" s="38">
        <v>3.1139999999999999</v>
      </c>
      <c r="CJ55" s="2">
        <v>0.1215</v>
      </c>
      <c r="CK55" s="1">
        <v>24</v>
      </c>
      <c r="CL55" s="12">
        <f t="shared" si="11"/>
        <v>24</v>
      </c>
      <c r="CM55" s="38"/>
      <c r="CN55" s="38">
        <v>7.8969999999999999E-2</v>
      </c>
      <c r="CO55" s="37">
        <v>4050</v>
      </c>
      <c r="CP55" s="38">
        <v>2.9159999999999999</v>
      </c>
      <c r="CQ55" s="2">
        <v>0.10659740259740259</v>
      </c>
      <c r="CR55" s="1">
        <v>19.25</v>
      </c>
      <c r="CS55" s="12">
        <f t="shared" si="12"/>
        <v>24</v>
      </c>
      <c r="CT55" s="38"/>
      <c r="CU55" s="38">
        <v>0.20499999999999999</v>
      </c>
      <c r="CV55" s="37">
        <v>2850</v>
      </c>
      <c r="CW55" s="38">
        <v>2.052</v>
      </c>
      <c r="CX55" s="12"/>
      <c r="CY55" s="12"/>
      <c r="CZ55" s="12" t="str">
        <f t="shared" si="13"/>
        <v/>
      </c>
      <c r="DA55" s="12"/>
      <c r="DB55" s="12"/>
      <c r="DC55" s="12"/>
      <c r="DD55" s="12"/>
      <c r="DE55" s="12"/>
      <c r="DF55" s="12"/>
      <c r="DG55" s="12" t="str">
        <f t="shared" si="14"/>
        <v/>
      </c>
      <c r="DH55" s="12"/>
      <c r="DI55" s="12"/>
      <c r="DJ55" s="12"/>
      <c r="DK55" s="12"/>
      <c r="DL55" s="12"/>
      <c r="DM55" s="12"/>
      <c r="DN55" s="12" t="str">
        <f t="shared" si="15"/>
        <v/>
      </c>
      <c r="DO55" s="12"/>
      <c r="DP55" s="12"/>
      <c r="DQ55" s="12"/>
      <c r="DR55" s="12"/>
      <c r="DS55" s="12"/>
      <c r="DT55" s="12"/>
      <c r="DU55" s="12" t="str">
        <f t="shared" si="16"/>
        <v/>
      </c>
      <c r="DV55" s="12"/>
      <c r="DW55" s="12"/>
      <c r="DX55" s="12"/>
      <c r="DY55" s="12"/>
      <c r="DZ55" s="12"/>
      <c r="EA55" s="12"/>
      <c r="EB55" s="12" t="str">
        <f t="shared" si="17"/>
        <v/>
      </c>
      <c r="EC55" s="12"/>
      <c r="ED55" s="12"/>
      <c r="EE55" s="12"/>
      <c r="EF55" s="12"/>
      <c r="EG55" s="12"/>
      <c r="EH55" s="12"/>
      <c r="EI55" s="12" t="str">
        <f t="shared" si="18"/>
        <v/>
      </c>
      <c r="EJ55" s="12"/>
      <c r="EK55" s="12"/>
      <c r="EL55" s="12"/>
      <c r="EM55" s="12"/>
      <c r="EN55" s="12"/>
      <c r="EO55" s="12"/>
      <c r="EP55" s="12" t="str">
        <f t="shared" si="19"/>
        <v/>
      </c>
      <c r="EQ55" s="12"/>
      <c r="ER55" s="12"/>
      <c r="ES55" s="12"/>
      <c r="ET55" s="12"/>
      <c r="EU55" s="12"/>
      <c r="EV55" s="12"/>
      <c r="EW55" s="12" t="str">
        <f t="shared" si="20"/>
        <v/>
      </c>
      <c r="EX55" s="12"/>
      <c r="EY55" s="12"/>
      <c r="EZ55" s="12"/>
      <c r="FA55" s="12"/>
      <c r="FB55" s="12"/>
      <c r="FC55" s="12"/>
      <c r="FD55" s="12" t="str">
        <f t="shared" si="21"/>
        <v/>
      </c>
      <c r="FE55" s="12"/>
      <c r="FF55" s="12"/>
      <c r="FG55" s="12"/>
      <c r="FH55" s="12"/>
      <c r="FI55" s="12"/>
      <c r="FJ55" s="12"/>
      <c r="FK55" s="12" t="str">
        <f t="shared" si="22"/>
        <v/>
      </c>
      <c r="FL55" s="12"/>
      <c r="FM55" s="12"/>
      <c r="FN55" s="12"/>
      <c r="FO55" s="12"/>
      <c r="FP55" s="12"/>
      <c r="FQ55" s="12"/>
      <c r="FR55" s="12" t="str">
        <f t="shared" si="23"/>
        <v/>
      </c>
      <c r="FS55" s="12"/>
      <c r="FT55" s="12"/>
      <c r="FU55" s="12"/>
      <c r="FV55" s="12"/>
      <c r="FW55" s="12"/>
      <c r="FX55" s="12"/>
      <c r="FY55" s="12" t="str">
        <f t="shared" si="24"/>
        <v/>
      </c>
      <c r="FZ55" s="12"/>
      <c r="GA55" s="12"/>
      <c r="GB55" s="12"/>
      <c r="GC55" s="12"/>
      <c r="GD55" s="12"/>
      <c r="GE55" s="12"/>
      <c r="GF55" s="12" t="str">
        <f t="shared" si="25"/>
        <v/>
      </c>
      <c r="GG55" s="12"/>
      <c r="GH55" s="12"/>
      <c r="GI55" s="12"/>
      <c r="GJ55" s="12"/>
      <c r="GK55" s="12"/>
      <c r="GL55" s="12"/>
      <c r="GM55" s="12" t="str">
        <f t="shared" si="26"/>
        <v/>
      </c>
      <c r="GN55" s="12"/>
      <c r="GO55" s="12"/>
      <c r="GP55" s="12"/>
      <c r="GQ55" s="12"/>
      <c r="GR55" s="12"/>
      <c r="GS55" s="12"/>
      <c r="GT55" s="12" t="str">
        <f t="shared" si="27"/>
        <v/>
      </c>
      <c r="GU55" s="12"/>
      <c r="GV55" s="12"/>
      <c r="GW55" s="12"/>
      <c r="GX55" s="12"/>
      <c r="GY55" s="12"/>
      <c r="GZ55" s="12"/>
      <c r="HA55" s="12" t="str">
        <f t="shared" si="28"/>
        <v/>
      </c>
      <c r="HB55" s="12"/>
      <c r="HC55" s="12"/>
      <c r="HD55" s="12"/>
      <c r="HE55" s="12"/>
      <c r="HF55" s="12"/>
      <c r="HG55" s="12"/>
      <c r="HH55" s="12" t="str">
        <f t="shared" si="29"/>
        <v/>
      </c>
      <c r="HI55" s="12"/>
      <c r="HJ55" s="12"/>
      <c r="HK55" s="12"/>
      <c r="HL55" s="12"/>
      <c r="HM55" s="15">
        <f t="shared" si="34"/>
        <v>37145</v>
      </c>
      <c r="HN55" s="15">
        <f t="shared" si="30"/>
        <v>26.744399999999999</v>
      </c>
      <c r="HO55" s="24">
        <f t="shared" si="31"/>
        <v>244.75</v>
      </c>
      <c r="HP55" s="24">
        <f t="shared" si="32"/>
        <v>40.666153846153811</v>
      </c>
      <c r="HQ55" s="36">
        <v>0.8</v>
      </c>
    </row>
    <row r="56" spans="1:225" x14ac:dyDescent="0.25">
      <c r="A56" s="33" t="s">
        <v>96</v>
      </c>
      <c r="B56" s="33" t="s">
        <v>80</v>
      </c>
      <c r="C56" s="3" t="s">
        <v>87</v>
      </c>
      <c r="D56" s="3" t="s">
        <v>88</v>
      </c>
      <c r="E56" s="4">
        <v>1.29</v>
      </c>
      <c r="F56" s="5">
        <v>0</v>
      </c>
      <c r="G56" s="6">
        <v>44142</v>
      </c>
      <c r="H56" s="5">
        <v>56.943179999999998</v>
      </c>
      <c r="I56" s="41"/>
      <c r="J56" s="42"/>
      <c r="K56" s="3"/>
      <c r="L56" s="3"/>
      <c r="M56" s="14" t="str">
        <f t="shared" si="0"/>
        <v/>
      </c>
      <c r="N56" s="3"/>
      <c r="O56" s="3"/>
      <c r="P56" s="3"/>
      <c r="Q56" s="3"/>
      <c r="R56" s="3"/>
      <c r="S56" s="3"/>
      <c r="T56" s="14" t="str">
        <f t="shared" si="1"/>
        <v/>
      </c>
      <c r="U56" s="3"/>
      <c r="V56" s="3"/>
      <c r="W56" s="3"/>
      <c r="X56" s="3"/>
      <c r="Y56" s="3"/>
      <c r="Z56" s="3"/>
      <c r="AA56" s="14" t="str">
        <f t="shared" si="2"/>
        <v/>
      </c>
      <c r="AB56" s="3"/>
      <c r="AC56" s="3"/>
      <c r="AD56" s="3"/>
      <c r="AE56" s="3"/>
      <c r="AF56" s="3"/>
      <c r="AG56" s="3"/>
      <c r="AH56" s="14" t="str">
        <f t="shared" si="3"/>
        <v/>
      </c>
      <c r="AI56" s="3"/>
      <c r="AJ56" s="3"/>
      <c r="AK56" s="3"/>
      <c r="AL56" s="3"/>
      <c r="AM56" s="3"/>
      <c r="AN56" s="3"/>
      <c r="AO56" s="14" t="str">
        <f t="shared" si="4"/>
        <v/>
      </c>
      <c r="AP56" s="3"/>
      <c r="AQ56" s="3"/>
      <c r="AR56" s="3"/>
      <c r="AS56" s="3"/>
      <c r="AT56" s="3"/>
      <c r="AU56" s="3"/>
      <c r="AV56" s="14" t="str">
        <f t="shared" si="5"/>
        <v/>
      </c>
      <c r="AW56" s="3"/>
      <c r="AX56" s="3"/>
      <c r="AY56" s="3"/>
      <c r="AZ56" s="3"/>
      <c r="BA56" s="3"/>
      <c r="BB56" s="3"/>
      <c r="BC56" s="14" t="str">
        <f t="shared" si="6"/>
        <v/>
      </c>
      <c r="BD56" s="3"/>
      <c r="BE56" s="3"/>
      <c r="BF56" s="3"/>
      <c r="BG56" s="3"/>
      <c r="BH56" s="3"/>
      <c r="BI56" s="3"/>
      <c r="BJ56" s="14" t="str">
        <f t="shared" si="7"/>
        <v/>
      </c>
      <c r="BK56" s="3"/>
      <c r="BL56" s="3"/>
      <c r="BM56" s="3"/>
      <c r="BN56" s="3"/>
      <c r="BO56" s="3"/>
      <c r="BP56" s="3"/>
      <c r="BQ56" s="14" t="str">
        <f t="shared" si="8"/>
        <v/>
      </c>
      <c r="BR56" s="3"/>
      <c r="BS56" s="3"/>
      <c r="BT56" s="3"/>
      <c r="BU56" s="3"/>
      <c r="BV56" s="3"/>
      <c r="BW56" s="3"/>
      <c r="BX56" s="14" t="str">
        <f t="shared" si="9"/>
        <v/>
      </c>
      <c r="BY56" s="3"/>
      <c r="BZ56" s="3"/>
      <c r="CA56" s="3"/>
      <c r="CB56" s="3"/>
      <c r="CC56" s="3"/>
      <c r="CD56" s="3"/>
      <c r="CE56" s="14" t="str">
        <f t="shared" si="10"/>
        <v/>
      </c>
      <c r="CF56" s="3"/>
      <c r="CG56" s="3"/>
      <c r="CH56" s="3"/>
      <c r="CI56" s="3"/>
      <c r="CJ56" s="3"/>
      <c r="CK56" s="3"/>
      <c r="CL56" s="14" t="str">
        <f t="shared" si="11"/>
        <v/>
      </c>
      <c r="CM56" s="3"/>
      <c r="CN56" s="3"/>
      <c r="CO56" s="3"/>
      <c r="CP56" s="3"/>
      <c r="CQ56" s="3"/>
      <c r="CR56" s="3"/>
      <c r="CS56" s="14" t="str">
        <f t="shared" si="12"/>
        <v/>
      </c>
      <c r="CT56" s="3"/>
      <c r="CU56" s="3"/>
      <c r="CV56" s="3"/>
      <c r="CW56" s="3"/>
      <c r="CX56" s="5">
        <v>0.12141176470588236</v>
      </c>
      <c r="CY56" s="4">
        <v>17</v>
      </c>
      <c r="CZ56" s="14">
        <f t="shared" si="13"/>
        <v>24</v>
      </c>
      <c r="DA56" s="5">
        <v>0.32700000000000001</v>
      </c>
      <c r="DB56" s="5">
        <v>1.5599999999999999E-2</v>
      </c>
      <c r="DC56" s="6">
        <v>1600</v>
      </c>
      <c r="DD56" s="5">
        <v>2.0640000000000001</v>
      </c>
      <c r="DE56" s="5">
        <v>0.14781250000000001</v>
      </c>
      <c r="DF56" s="4">
        <v>24</v>
      </c>
      <c r="DG56" s="14">
        <f t="shared" si="14"/>
        <v>24</v>
      </c>
      <c r="DH56" s="5"/>
      <c r="DI56" s="5">
        <v>5.91E-2</v>
      </c>
      <c r="DJ56" s="6">
        <v>2750</v>
      </c>
      <c r="DK56" s="5">
        <v>3.5474999999999999</v>
      </c>
      <c r="DL56" s="5">
        <v>0.15844565217391304</v>
      </c>
      <c r="DM56" s="4">
        <v>23</v>
      </c>
      <c r="DN56" s="14">
        <f t="shared" si="15"/>
        <v>24</v>
      </c>
      <c r="DO56" s="5"/>
      <c r="DP56" s="5">
        <v>0.1211</v>
      </c>
      <c r="DQ56" s="6">
        <v>2825</v>
      </c>
      <c r="DR56" s="5">
        <v>3.64425</v>
      </c>
      <c r="DS56" s="5">
        <v>0.14378125</v>
      </c>
      <c r="DT56" s="4">
        <v>24</v>
      </c>
      <c r="DU56" s="14">
        <f t="shared" si="16"/>
        <v>24</v>
      </c>
      <c r="DV56" s="5"/>
      <c r="DW56" s="5">
        <v>0.12554999999999999</v>
      </c>
      <c r="DX56" s="6">
        <v>2675</v>
      </c>
      <c r="DY56" s="5">
        <v>3.4507500000000002</v>
      </c>
      <c r="DZ56" s="5">
        <v>0.13840625000000001</v>
      </c>
      <c r="EA56" s="4">
        <v>24</v>
      </c>
      <c r="EB56" s="14">
        <f t="shared" si="17"/>
        <v>24</v>
      </c>
      <c r="EC56" s="5"/>
      <c r="ED56" s="5">
        <v>0.40849999999999997</v>
      </c>
      <c r="EE56" s="6">
        <v>2575</v>
      </c>
      <c r="EF56" s="5">
        <v>3.3217500000000002</v>
      </c>
      <c r="EG56" s="5">
        <v>0.1531875</v>
      </c>
      <c r="EH56" s="4">
        <v>24</v>
      </c>
      <c r="EI56" s="14">
        <f t="shared" si="18"/>
        <v>24</v>
      </c>
      <c r="EJ56" s="5"/>
      <c r="EK56" s="5">
        <v>1.9990000000000001E-2</v>
      </c>
      <c r="EL56" s="6">
        <v>2850</v>
      </c>
      <c r="EM56" s="5">
        <v>3.6764999999999999</v>
      </c>
      <c r="EN56" s="5">
        <v>0.14468918918918922</v>
      </c>
      <c r="EO56" s="4">
        <v>18.5</v>
      </c>
      <c r="EP56" s="14">
        <f t="shared" si="19"/>
        <v>24</v>
      </c>
      <c r="EQ56" s="5">
        <v>7.8600000000000003E-2</v>
      </c>
      <c r="ER56" s="5">
        <v>2.2700000000000001E-2</v>
      </c>
      <c r="ES56" s="6">
        <v>2075</v>
      </c>
      <c r="ET56" s="5">
        <v>2.6767500000000002</v>
      </c>
      <c r="EU56" s="5">
        <v>0.15817857142857145</v>
      </c>
      <c r="EV56" s="4">
        <v>21</v>
      </c>
      <c r="EW56" s="14">
        <f t="shared" si="20"/>
        <v>24</v>
      </c>
      <c r="EX56" s="5">
        <v>5.3019999999999998E-2</v>
      </c>
      <c r="EY56" s="5">
        <v>3.8159999999999999E-2</v>
      </c>
      <c r="EZ56" s="6">
        <v>2575</v>
      </c>
      <c r="FA56" s="5">
        <v>3.3217500000000002</v>
      </c>
      <c r="FB56" s="5">
        <v>0.13975000000000001</v>
      </c>
      <c r="FC56" s="4">
        <v>24</v>
      </c>
      <c r="FD56" s="14">
        <f t="shared" si="21"/>
        <v>24</v>
      </c>
      <c r="FE56" s="5"/>
      <c r="FF56" s="5">
        <v>0.24440999999999999</v>
      </c>
      <c r="FG56" s="6">
        <v>2600</v>
      </c>
      <c r="FH56" s="5">
        <v>3.3540000000000001</v>
      </c>
      <c r="FI56" s="5">
        <v>0.16259375000000001</v>
      </c>
      <c r="FJ56" s="4">
        <v>24</v>
      </c>
      <c r="FK56" s="14">
        <f t="shared" si="22"/>
        <v>24</v>
      </c>
      <c r="FL56" s="5"/>
      <c r="FM56" s="5">
        <v>6.9949999999999998E-2</v>
      </c>
      <c r="FN56" s="6">
        <v>3025</v>
      </c>
      <c r="FO56" s="5">
        <v>3.90225</v>
      </c>
      <c r="FP56" s="5">
        <v>0.15453125000000001</v>
      </c>
      <c r="FQ56" s="4">
        <v>24</v>
      </c>
      <c r="FR56" s="14">
        <f t="shared" si="23"/>
        <v>24</v>
      </c>
      <c r="FS56" s="5"/>
      <c r="FT56" s="5">
        <v>7.1230000000000002E-2</v>
      </c>
      <c r="FU56" s="6">
        <v>2875</v>
      </c>
      <c r="FV56" s="5">
        <v>3.7087500000000002</v>
      </c>
      <c r="FW56" s="5">
        <v>0.14378125</v>
      </c>
      <c r="FX56" s="4">
        <v>24</v>
      </c>
      <c r="FY56" s="14">
        <f t="shared" si="24"/>
        <v>24</v>
      </c>
      <c r="FZ56" s="5">
        <v>0.21759999999999999</v>
      </c>
      <c r="GA56" s="5">
        <v>5.5559999999999998E-2</v>
      </c>
      <c r="GB56" s="6">
        <v>2675</v>
      </c>
      <c r="GC56" s="5">
        <v>3.4507500000000002</v>
      </c>
      <c r="GD56" s="5">
        <v>0.1540475</v>
      </c>
      <c r="GE56" s="4">
        <v>24</v>
      </c>
      <c r="GF56" s="14">
        <f t="shared" si="25"/>
        <v>24</v>
      </c>
      <c r="GG56" s="5"/>
      <c r="GH56" s="5">
        <v>5.883E-2</v>
      </c>
      <c r="GI56" s="6">
        <v>2866</v>
      </c>
      <c r="GJ56" s="5">
        <v>3.6971400000000001</v>
      </c>
      <c r="GK56" s="5">
        <v>0.13065384615384615</v>
      </c>
      <c r="GL56" s="4">
        <v>19.5</v>
      </c>
      <c r="GM56" s="14">
        <f t="shared" si="26"/>
        <v>24</v>
      </c>
      <c r="GN56" s="5">
        <v>0.24379999999999999</v>
      </c>
      <c r="GO56" s="5">
        <v>6.1519999999999998E-2</v>
      </c>
      <c r="GP56" s="6">
        <v>1975</v>
      </c>
      <c r="GQ56" s="5">
        <v>2.5477500000000002</v>
      </c>
      <c r="GR56" s="5">
        <v>0.11234727272727273</v>
      </c>
      <c r="GS56" s="4">
        <v>16.5</v>
      </c>
      <c r="GT56" s="14">
        <f t="shared" si="27"/>
        <v>24</v>
      </c>
      <c r="GU56" s="5">
        <v>0.21953</v>
      </c>
      <c r="GV56" s="5">
        <v>0.1908</v>
      </c>
      <c r="GW56" s="6">
        <v>1437</v>
      </c>
      <c r="GX56" s="5">
        <v>1.8537300000000001</v>
      </c>
      <c r="GY56" s="5">
        <v>0.15259624999999999</v>
      </c>
      <c r="GZ56" s="4">
        <v>24</v>
      </c>
      <c r="HA56" s="14">
        <f t="shared" si="28"/>
        <v>24</v>
      </c>
      <c r="HB56" s="5"/>
      <c r="HC56" s="5">
        <v>0.10624</v>
      </c>
      <c r="HD56" s="6">
        <v>2839</v>
      </c>
      <c r="HE56" s="5">
        <v>3.6623100000000002</v>
      </c>
      <c r="HF56" s="5">
        <v>0.1582265625</v>
      </c>
      <c r="HG56" s="4">
        <v>32</v>
      </c>
      <c r="HH56" s="14">
        <f t="shared" si="29"/>
        <v>32</v>
      </c>
      <c r="HI56" s="5"/>
      <c r="HJ56" s="5">
        <v>4.0640000000000003E-2</v>
      </c>
      <c r="HK56" s="6">
        <v>3925</v>
      </c>
      <c r="HL56" s="5">
        <v>5.06325</v>
      </c>
      <c r="HM56" s="16">
        <f t="shared" si="34"/>
        <v>44142</v>
      </c>
      <c r="HN56" s="16">
        <f t="shared" si="30"/>
        <v>56.943179999999998</v>
      </c>
      <c r="HO56" s="30">
        <f t="shared" si="31"/>
        <v>387.5</v>
      </c>
      <c r="HP56" s="30">
        <f t="shared" si="32"/>
        <v>0</v>
      </c>
      <c r="HQ56" s="19">
        <v>0.8</v>
      </c>
    </row>
    <row r="57" spans="1:225" x14ac:dyDescent="0.25">
      <c r="A57" s="12" t="s">
        <v>97</v>
      </c>
      <c r="B57" s="12" t="s">
        <v>86</v>
      </c>
      <c r="C57" s="12" t="s">
        <v>66</v>
      </c>
      <c r="D57" s="12" t="s">
        <v>67</v>
      </c>
      <c r="E57" s="1">
        <v>0.72</v>
      </c>
      <c r="F57" s="38">
        <v>0.16615384615384601</v>
      </c>
      <c r="G57" s="37">
        <v>115842</v>
      </c>
      <c r="H57" s="38">
        <v>83.406240000000011</v>
      </c>
      <c r="I57" s="37">
        <v>115842</v>
      </c>
      <c r="J57" s="38">
        <v>83.406240000000011</v>
      </c>
      <c r="K57" s="12"/>
      <c r="L57" s="12"/>
      <c r="M57" s="12" t="str">
        <f t="shared" si="0"/>
        <v/>
      </c>
      <c r="N57" s="12"/>
      <c r="O57" s="12"/>
      <c r="P57" s="12"/>
      <c r="Q57" s="12"/>
      <c r="R57" s="2">
        <v>0.12225</v>
      </c>
      <c r="S57" s="1">
        <v>24</v>
      </c>
      <c r="T57" s="12">
        <f t="shared" si="1"/>
        <v>24</v>
      </c>
      <c r="U57" s="38"/>
      <c r="V57" s="38">
        <v>4.9570000000000003E-2</v>
      </c>
      <c r="W57" s="37">
        <v>4075</v>
      </c>
      <c r="X57" s="38">
        <v>2.9340000000000002</v>
      </c>
      <c r="Y57" s="2">
        <v>0.1164</v>
      </c>
      <c r="Z57" s="1">
        <v>24</v>
      </c>
      <c r="AA57" s="12">
        <f t="shared" si="2"/>
        <v>24</v>
      </c>
      <c r="AB57" s="38"/>
      <c r="AC57" s="38">
        <v>9.4839999999999994E-2</v>
      </c>
      <c r="AD57" s="37">
        <v>3880.0000000000005</v>
      </c>
      <c r="AE57" s="38">
        <v>2.7936000000000001</v>
      </c>
      <c r="AF57" s="2">
        <v>0.12570000000000001</v>
      </c>
      <c r="AG57" s="1">
        <v>24</v>
      </c>
      <c r="AH57" s="12">
        <f t="shared" si="3"/>
        <v>24</v>
      </c>
      <c r="AI57" s="38"/>
      <c r="AJ57" s="38">
        <v>3.1460000000000002E-2</v>
      </c>
      <c r="AK57" s="37">
        <v>4190</v>
      </c>
      <c r="AL57" s="38">
        <v>3.0167999999999999</v>
      </c>
      <c r="AM57" s="2">
        <v>0.12914999999999999</v>
      </c>
      <c r="AN57" s="1">
        <v>24</v>
      </c>
      <c r="AO57" s="12">
        <f t="shared" si="4"/>
        <v>24</v>
      </c>
      <c r="AP57" s="38"/>
      <c r="AQ57" s="38">
        <v>9.6100000000000005E-3</v>
      </c>
      <c r="AR57" s="37">
        <v>4305</v>
      </c>
      <c r="AS57" s="38">
        <v>3.0996000000000001</v>
      </c>
      <c r="AT57" s="2">
        <v>0.10875</v>
      </c>
      <c r="AU57" s="1">
        <v>24</v>
      </c>
      <c r="AV57" s="12">
        <f t="shared" si="5"/>
        <v>24</v>
      </c>
      <c r="AW57" s="38"/>
      <c r="AX57" s="38">
        <v>3.415E-2</v>
      </c>
      <c r="AY57" s="37">
        <v>3624.9999999999995</v>
      </c>
      <c r="AZ57" s="38">
        <v>2.61</v>
      </c>
      <c r="BA57" s="2">
        <v>0.11824</v>
      </c>
      <c r="BB57" s="1">
        <v>22.5</v>
      </c>
      <c r="BC57" s="12">
        <f t="shared" si="6"/>
        <v>24</v>
      </c>
      <c r="BD57" s="38">
        <v>6.0600000000000001E-2</v>
      </c>
      <c r="BE57" s="38">
        <v>2.564E-2</v>
      </c>
      <c r="BF57" s="37">
        <v>3695</v>
      </c>
      <c r="BG57" s="38">
        <v>2.6604000000000001</v>
      </c>
      <c r="BH57" s="2">
        <v>0.13800000000000001</v>
      </c>
      <c r="BI57" s="1">
        <v>24</v>
      </c>
      <c r="BJ57" s="12">
        <f t="shared" si="7"/>
        <v>24</v>
      </c>
      <c r="BK57" s="38"/>
      <c r="BL57" s="38">
        <v>3.4439999999999998E-2</v>
      </c>
      <c r="BM57" s="37">
        <v>4600</v>
      </c>
      <c r="BN57" s="38">
        <v>3.3119999999999998</v>
      </c>
      <c r="BO57" s="2">
        <v>0.13725000000000001</v>
      </c>
      <c r="BP57" s="1">
        <v>24</v>
      </c>
      <c r="BQ57" s="12">
        <f t="shared" si="8"/>
        <v>24</v>
      </c>
      <c r="BR57" s="38"/>
      <c r="BS57" s="38">
        <v>8.8340000000000002E-2</v>
      </c>
      <c r="BT57" s="37">
        <v>4575</v>
      </c>
      <c r="BU57" s="38">
        <v>3.294</v>
      </c>
      <c r="BV57" s="2">
        <v>0.129</v>
      </c>
      <c r="BW57" s="1">
        <v>24</v>
      </c>
      <c r="BX57" s="12">
        <f t="shared" si="9"/>
        <v>24</v>
      </c>
      <c r="BY57" s="38">
        <v>7.5600000000000001E-2</v>
      </c>
      <c r="BZ57" s="38">
        <v>5.185E-2</v>
      </c>
      <c r="CA57" s="37">
        <v>4300</v>
      </c>
      <c r="CB57" s="38">
        <v>3.0960000000000001</v>
      </c>
      <c r="CC57" s="2">
        <v>0.13175999999999999</v>
      </c>
      <c r="CD57" s="1">
        <v>24</v>
      </c>
      <c r="CE57" s="12">
        <f t="shared" si="10"/>
        <v>24</v>
      </c>
      <c r="CF57" s="38"/>
      <c r="CG57" s="38">
        <v>5.9330000000000001E-2</v>
      </c>
      <c r="CH57" s="37">
        <v>4392</v>
      </c>
      <c r="CI57" s="38">
        <v>3.1622400000000002</v>
      </c>
      <c r="CJ57" s="2">
        <v>0.12375</v>
      </c>
      <c r="CK57" s="1">
        <v>24</v>
      </c>
      <c r="CL57" s="12">
        <f t="shared" si="11"/>
        <v>24</v>
      </c>
      <c r="CM57" s="38"/>
      <c r="CN57" s="38">
        <v>6.9360000000000005E-2</v>
      </c>
      <c r="CO57" s="37">
        <v>4125</v>
      </c>
      <c r="CP57" s="38">
        <v>2.97</v>
      </c>
      <c r="CQ57" s="2">
        <v>0.11550000000000001</v>
      </c>
      <c r="CR57" s="1">
        <v>24</v>
      </c>
      <c r="CS57" s="12">
        <f t="shared" si="12"/>
        <v>24</v>
      </c>
      <c r="CT57" s="38"/>
      <c r="CU57" s="38">
        <v>3.1949999999999999E-2</v>
      </c>
      <c r="CV57" s="37">
        <v>3850.0000000000005</v>
      </c>
      <c r="CW57" s="38">
        <v>2.7719999999999998</v>
      </c>
      <c r="CX57" s="2">
        <v>0.12620571608865311</v>
      </c>
      <c r="CY57" s="1">
        <v>23.333333</v>
      </c>
      <c r="CZ57" s="12">
        <f t="shared" si="13"/>
        <v>24</v>
      </c>
      <c r="DA57" s="38">
        <v>5.2260000000000001E-2</v>
      </c>
      <c r="DB57" s="38">
        <v>1.81E-3</v>
      </c>
      <c r="DC57" s="37">
        <v>4089.9999999999995</v>
      </c>
      <c r="DD57" s="38">
        <v>2.9447999999999999</v>
      </c>
      <c r="DE57" s="2">
        <v>0.12914999999999999</v>
      </c>
      <c r="DF57" s="1">
        <v>24</v>
      </c>
      <c r="DG57" s="12">
        <f t="shared" si="14"/>
        <v>24</v>
      </c>
      <c r="DH57" s="38">
        <v>0.112</v>
      </c>
      <c r="DI57" s="38">
        <v>0.10841000000000001</v>
      </c>
      <c r="DJ57" s="37">
        <v>4305</v>
      </c>
      <c r="DK57" s="38">
        <v>3.0996000000000001</v>
      </c>
      <c r="DL57" s="2">
        <v>0.12288</v>
      </c>
      <c r="DM57" s="1">
        <v>24</v>
      </c>
      <c r="DN57" s="12">
        <f t="shared" si="15"/>
        <v>24</v>
      </c>
      <c r="DO57" s="38"/>
      <c r="DP57" s="38">
        <v>0.15967000000000001</v>
      </c>
      <c r="DQ57" s="37">
        <v>4096</v>
      </c>
      <c r="DR57" s="38">
        <v>2.9491200000000002</v>
      </c>
      <c r="DS57" s="2">
        <v>0.13950000000000001</v>
      </c>
      <c r="DT57" s="1">
        <v>24</v>
      </c>
      <c r="DU57" s="12">
        <f t="shared" si="16"/>
        <v>24</v>
      </c>
      <c r="DV57" s="38"/>
      <c r="DW57" s="38">
        <v>5.987E-2</v>
      </c>
      <c r="DX57" s="37">
        <v>4650</v>
      </c>
      <c r="DY57" s="38">
        <v>3.3479999999999999</v>
      </c>
      <c r="DZ57" s="2">
        <v>0.14099999999999999</v>
      </c>
      <c r="EA57" s="1">
        <v>24</v>
      </c>
      <c r="EB57" s="12">
        <f t="shared" si="17"/>
        <v>24</v>
      </c>
      <c r="EC57" s="38"/>
      <c r="ED57" s="38">
        <v>5.756E-2</v>
      </c>
      <c r="EE57" s="37">
        <v>4700</v>
      </c>
      <c r="EF57" s="38">
        <v>3.3839999999999999</v>
      </c>
      <c r="EG57" s="2">
        <v>0.11475</v>
      </c>
      <c r="EH57" s="1">
        <v>24</v>
      </c>
      <c r="EI57" s="12">
        <f t="shared" si="18"/>
        <v>24</v>
      </c>
      <c r="EJ57" s="38">
        <v>0.24099999999999999</v>
      </c>
      <c r="EK57" s="38">
        <v>0.13052</v>
      </c>
      <c r="EL57" s="37">
        <v>3825.0000000000005</v>
      </c>
      <c r="EM57" s="38">
        <v>2.754</v>
      </c>
      <c r="EN57" s="2">
        <v>0.11781818181818182</v>
      </c>
      <c r="EO57" s="1">
        <v>22</v>
      </c>
      <c r="EP57" s="12">
        <f t="shared" si="19"/>
        <v>24</v>
      </c>
      <c r="EQ57" s="38">
        <v>0.14940000000000001</v>
      </c>
      <c r="ER57" s="38">
        <v>3.0419999999999999E-2</v>
      </c>
      <c r="ES57" s="37">
        <v>3600</v>
      </c>
      <c r="ET57" s="38">
        <v>2.5920000000000001</v>
      </c>
      <c r="EU57" s="2">
        <v>0.1215</v>
      </c>
      <c r="EV57" s="1">
        <v>16</v>
      </c>
      <c r="EW57" s="12">
        <f t="shared" si="20"/>
        <v>24</v>
      </c>
      <c r="EX57" s="38">
        <v>0.26700000000000002</v>
      </c>
      <c r="EY57" s="38">
        <v>6.3799999999999996E-2</v>
      </c>
      <c r="EZ57" s="37">
        <v>2700</v>
      </c>
      <c r="FA57" s="38">
        <v>1.944</v>
      </c>
      <c r="FB57" s="2">
        <v>0.1125</v>
      </c>
      <c r="FC57" s="1">
        <v>24</v>
      </c>
      <c r="FD57" s="12">
        <f t="shared" si="21"/>
        <v>24</v>
      </c>
      <c r="FE57" s="38"/>
      <c r="FF57" s="38">
        <v>0.15526000000000001</v>
      </c>
      <c r="FG57" s="37">
        <v>3750</v>
      </c>
      <c r="FH57" s="38">
        <v>2.7</v>
      </c>
      <c r="FI57" s="2">
        <v>0.1002</v>
      </c>
      <c r="FJ57" s="1">
        <v>24</v>
      </c>
      <c r="FK57" s="12">
        <f t="shared" si="22"/>
        <v>24</v>
      </c>
      <c r="FL57" s="38">
        <v>0.16417999999999999</v>
      </c>
      <c r="FM57" s="38">
        <v>5.0990000000000001E-2</v>
      </c>
      <c r="FN57" s="37">
        <v>3340</v>
      </c>
      <c r="FO57" s="38">
        <v>2.4047999999999998</v>
      </c>
      <c r="FP57" s="2">
        <v>9.7043478260869578E-2</v>
      </c>
      <c r="FQ57" s="1">
        <v>11.5</v>
      </c>
      <c r="FR57" s="12">
        <f t="shared" si="23"/>
        <v>24</v>
      </c>
      <c r="FS57" s="38">
        <v>0.13120000000000001</v>
      </c>
      <c r="FT57" s="38">
        <v>6.7000000000000004E-2</v>
      </c>
      <c r="FU57" s="37">
        <v>1549.9999999999998</v>
      </c>
      <c r="FV57" s="38">
        <v>1.1160000000000001</v>
      </c>
      <c r="FW57" s="2">
        <v>0.10188</v>
      </c>
      <c r="FX57" s="1">
        <v>24</v>
      </c>
      <c r="FY57" s="12">
        <f t="shared" si="24"/>
        <v>24</v>
      </c>
      <c r="FZ57" s="38"/>
      <c r="GA57" s="38">
        <v>0.19513</v>
      </c>
      <c r="GB57" s="37">
        <v>3396</v>
      </c>
      <c r="GC57" s="38">
        <v>2.4451200000000002</v>
      </c>
      <c r="GD57" s="2">
        <v>0.11835</v>
      </c>
      <c r="GE57" s="1">
        <v>24</v>
      </c>
      <c r="GF57" s="12">
        <f t="shared" si="25"/>
        <v>24</v>
      </c>
      <c r="GG57" s="38"/>
      <c r="GH57" s="38">
        <v>2.6599999999999999E-2</v>
      </c>
      <c r="GI57" s="37">
        <v>3944.9999999999995</v>
      </c>
      <c r="GJ57" s="38">
        <v>2.8403999999999998</v>
      </c>
      <c r="GK57" s="2">
        <v>0.11658</v>
      </c>
      <c r="GL57" s="1">
        <v>24</v>
      </c>
      <c r="GM57" s="12">
        <f t="shared" si="26"/>
        <v>24</v>
      </c>
      <c r="GN57" s="38">
        <v>3.5000000000000003E-2</v>
      </c>
      <c r="GO57" s="38">
        <v>3.6490000000000002E-2</v>
      </c>
      <c r="GP57" s="37">
        <v>3886</v>
      </c>
      <c r="GQ57" s="38">
        <v>2.79792</v>
      </c>
      <c r="GR57" s="2">
        <v>0.10693714285714286</v>
      </c>
      <c r="GS57" s="1">
        <v>21</v>
      </c>
      <c r="GT57" s="12">
        <f t="shared" si="27"/>
        <v>24</v>
      </c>
      <c r="GU57" s="38"/>
      <c r="GV57" s="38">
        <v>0.26300000000000001</v>
      </c>
      <c r="GW57" s="37">
        <v>3119</v>
      </c>
      <c r="GX57" s="38">
        <v>2.2456800000000001</v>
      </c>
      <c r="GY57" s="2">
        <v>0.14549999999999999</v>
      </c>
      <c r="GZ57" s="1">
        <v>24</v>
      </c>
      <c r="HA57" s="12">
        <f t="shared" si="28"/>
        <v>24</v>
      </c>
      <c r="HB57" s="38"/>
      <c r="HC57" s="38">
        <v>6.6339999999999996E-2</v>
      </c>
      <c r="HD57" s="37">
        <v>4850</v>
      </c>
      <c r="HE57" s="38">
        <v>3.492</v>
      </c>
      <c r="HF57" s="2">
        <v>0.14463000000000001</v>
      </c>
      <c r="HG57" s="1">
        <v>32</v>
      </c>
      <c r="HH57" s="12">
        <f t="shared" si="29"/>
        <v>32</v>
      </c>
      <c r="HI57" s="38"/>
      <c r="HJ57" s="38">
        <v>2.9860000000000001E-2</v>
      </c>
      <c r="HK57" s="37">
        <v>6428</v>
      </c>
      <c r="HL57" s="38">
        <v>4.6281600000000003</v>
      </c>
      <c r="HM57" s="15">
        <f t="shared" si="34"/>
        <v>115842</v>
      </c>
      <c r="HN57" s="15">
        <f t="shared" si="30"/>
        <v>83.406240000000025</v>
      </c>
      <c r="HO57" s="24">
        <f t="shared" si="31"/>
        <v>676.33333300000004</v>
      </c>
      <c r="HP57" s="24">
        <f t="shared" si="32"/>
        <v>112.37538455999992</v>
      </c>
      <c r="HQ57" s="18">
        <f t="shared" si="33"/>
        <v>0.74221094171622104</v>
      </c>
    </row>
    <row r="58" spans="1:225" x14ac:dyDescent="0.25">
      <c r="A58" s="12" t="s">
        <v>104</v>
      </c>
      <c r="B58" s="12" t="s">
        <v>105</v>
      </c>
      <c r="C58" s="3" t="s">
        <v>106</v>
      </c>
      <c r="D58" s="3" t="s">
        <v>107</v>
      </c>
      <c r="E58" s="4">
        <v>3.3</v>
      </c>
      <c r="F58" s="5">
        <v>0.12540000000000001</v>
      </c>
      <c r="G58" s="6">
        <v>20229</v>
      </c>
      <c r="H58" s="5">
        <v>66.75569999999999</v>
      </c>
      <c r="I58" s="37">
        <v>20229</v>
      </c>
      <c r="J58" s="38">
        <v>66.75569999999999</v>
      </c>
      <c r="K58" s="3"/>
      <c r="L58" s="3"/>
      <c r="M58" s="14" t="str">
        <f t="shared" si="0"/>
        <v/>
      </c>
      <c r="N58" s="3"/>
      <c r="O58" s="3"/>
      <c r="P58" s="3"/>
      <c r="Q58" s="3"/>
      <c r="R58" s="5">
        <v>5.6320000000000002E-2</v>
      </c>
      <c r="S58" s="4">
        <v>37.5</v>
      </c>
      <c r="T58" s="14">
        <f t="shared" si="1"/>
        <v>24</v>
      </c>
      <c r="U58" s="5">
        <v>9.74E-2</v>
      </c>
      <c r="V58" s="5">
        <v>0.15132000000000001</v>
      </c>
      <c r="W58" s="6">
        <v>640</v>
      </c>
      <c r="X58" s="5">
        <v>2.1120000000000001</v>
      </c>
      <c r="Y58" s="5">
        <v>0.11824999999999999</v>
      </c>
      <c r="Z58" s="4">
        <v>24</v>
      </c>
      <c r="AA58" s="14">
        <f t="shared" si="2"/>
        <v>24</v>
      </c>
      <c r="AB58" s="5"/>
      <c r="AC58" s="5">
        <v>7.1679999999999994E-2</v>
      </c>
      <c r="AD58" s="6">
        <v>860</v>
      </c>
      <c r="AE58" s="5">
        <v>2.8380000000000001</v>
      </c>
      <c r="AF58" s="5">
        <v>0.11605</v>
      </c>
      <c r="AG58" s="4">
        <v>24</v>
      </c>
      <c r="AH58" s="14">
        <f t="shared" si="3"/>
        <v>24</v>
      </c>
      <c r="AI58" s="5">
        <v>4.0399999999999998E-2</v>
      </c>
      <c r="AJ58" s="5">
        <v>7.7539999999999998E-2</v>
      </c>
      <c r="AK58" s="6">
        <v>844</v>
      </c>
      <c r="AL58" s="5">
        <v>2.7852000000000001</v>
      </c>
      <c r="AM58" s="5">
        <v>0.12045</v>
      </c>
      <c r="AN58" s="4">
        <v>24</v>
      </c>
      <c r="AO58" s="14">
        <f t="shared" si="4"/>
        <v>24</v>
      </c>
      <c r="AP58" s="5"/>
      <c r="AQ58" s="5">
        <v>8.7059999999999998E-2</v>
      </c>
      <c r="AR58" s="6">
        <v>876</v>
      </c>
      <c r="AS58" s="5">
        <v>2.8908</v>
      </c>
      <c r="AT58" s="5">
        <v>0.11691428571428572</v>
      </c>
      <c r="AU58" s="4">
        <v>17.5</v>
      </c>
      <c r="AV58" s="14">
        <f t="shared" si="5"/>
        <v>24</v>
      </c>
      <c r="AW58" s="5">
        <v>0.14815</v>
      </c>
      <c r="AX58" s="5">
        <v>3.3999999999999998E-3</v>
      </c>
      <c r="AY58" s="6">
        <v>620</v>
      </c>
      <c r="AZ58" s="5">
        <v>2.0459999999999998</v>
      </c>
      <c r="BA58" s="5">
        <v>0.1191</v>
      </c>
      <c r="BB58" s="4">
        <v>22</v>
      </c>
      <c r="BC58" s="14">
        <f t="shared" si="6"/>
        <v>24</v>
      </c>
      <c r="BD58" s="5">
        <v>7.6799999999999993E-2</v>
      </c>
      <c r="BE58" s="5">
        <v>5.4399999999999997E-2</v>
      </c>
      <c r="BF58" s="6">
        <v>794.00000000000011</v>
      </c>
      <c r="BG58" s="5">
        <v>2.6202000000000001</v>
      </c>
      <c r="BH58" s="5">
        <v>0.13074285714285716</v>
      </c>
      <c r="BI58" s="4">
        <v>21</v>
      </c>
      <c r="BJ58" s="14">
        <f t="shared" si="7"/>
        <v>24</v>
      </c>
      <c r="BK58" s="5">
        <v>2.8000000000000001E-2</v>
      </c>
      <c r="BL58" s="5">
        <v>5.7599999999999998E-2</v>
      </c>
      <c r="BM58" s="6">
        <v>832</v>
      </c>
      <c r="BN58" s="5">
        <v>2.7456</v>
      </c>
      <c r="BO58" s="5">
        <v>0.1221</v>
      </c>
      <c r="BP58" s="4">
        <v>24</v>
      </c>
      <c r="BQ58" s="14">
        <f t="shared" si="8"/>
        <v>24</v>
      </c>
      <c r="BR58" s="5"/>
      <c r="BS58" s="5">
        <v>5.1799999999999999E-2</v>
      </c>
      <c r="BT58" s="6">
        <v>888.00000000000011</v>
      </c>
      <c r="BU58" s="5">
        <v>2.9304000000000001</v>
      </c>
      <c r="BV58" s="5">
        <v>0.1188</v>
      </c>
      <c r="BW58" s="4">
        <v>24</v>
      </c>
      <c r="BX58" s="14">
        <f t="shared" si="9"/>
        <v>24</v>
      </c>
      <c r="BY58" s="5"/>
      <c r="BZ58" s="5">
        <v>0.13739999999999999</v>
      </c>
      <c r="CA58" s="6">
        <v>864</v>
      </c>
      <c r="CB58" s="5">
        <v>2.8512</v>
      </c>
      <c r="CC58" s="5">
        <v>0.10835</v>
      </c>
      <c r="CD58" s="4">
        <v>24</v>
      </c>
      <c r="CE58" s="14">
        <f t="shared" si="10"/>
        <v>24</v>
      </c>
      <c r="CF58" s="5">
        <v>0.19739999999999999</v>
      </c>
      <c r="CG58" s="5">
        <v>0.1024</v>
      </c>
      <c r="CH58" s="6">
        <v>788</v>
      </c>
      <c r="CI58" s="5">
        <v>2.6004</v>
      </c>
      <c r="CJ58" s="5">
        <v>0.11385000000000001</v>
      </c>
      <c r="CK58" s="4">
        <v>24</v>
      </c>
      <c r="CL58" s="14">
        <f t="shared" si="11"/>
        <v>24</v>
      </c>
      <c r="CM58" s="5">
        <v>6.1199999999999997E-2</v>
      </c>
      <c r="CN58" s="5">
        <v>9.8799999999999999E-2</v>
      </c>
      <c r="CO58" s="6">
        <v>828</v>
      </c>
      <c r="CP58" s="5">
        <v>2.7324000000000002</v>
      </c>
      <c r="CQ58" s="5">
        <v>9.9178378378378382E-2</v>
      </c>
      <c r="CR58" s="4">
        <v>18.5</v>
      </c>
      <c r="CS58" s="14">
        <f t="shared" si="12"/>
        <v>24</v>
      </c>
      <c r="CT58" s="5">
        <v>7.5600000000000001E-2</v>
      </c>
      <c r="CU58" s="5">
        <v>0.16059999999999999</v>
      </c>
      <c r="CV58" s="6">
        <v>556</v>
      </c>
      <c r="CW58" s="5">
        <v>1.8348</v>
      </c>
      <c r="CX58" s="5">
        <v>0.10129565217391305</v>
      </c>
      <c r="CY58" s="4">
        <v>23</v>
      </c>
      <c r="CZ58" s="14">
        <f t="shared" si="13"/>
        <v>24</v>
      </c>
      <c r="DA58" s="5">
        <v>0.33119999999999999</v>
      </c>
      <c r="DB58" s="5">
        <v>5.3199999999999997E-2</v>
      </c>
      <c r="DC58" s="6">
        <v>706</v>
      </c>
      <c r="DD58" s="5">
        <v>2.3298000000000001</v>
      </c>
      <c r="DE58" s="5">
        <v>0.10614999999999999</v>
      </c>
      <c r="DF58" s="4">
        <v>24</v>
      </c>
      <c r="DG58" s="14">
        <f t="shared" si="14"/>
        <v>24</v>
      </c>
      <c r="DH58" s="5">
        <v>3.8600000000000002E-2</v>
      </c>
      <c r="DI58" s="5">
        <v>0.14749999999999999</v>
      </c>
      <c r="DJ58" s="6">
        <v>772</v>
      </c>
      <c r="DK58" s="5">
        <v>2.5476000000000001</v>
      </c>
      <c r="DL58" s="5">
        <v>0.119625</v>
      </c>
      <c r="DM58" s="4">
        <v>16</v>
      </c>
      <c r="DN58" s="14">
        <f t="shared" si="15"/>
        <v>24</v>
      </c>
      <c r="DO58" s="5">
        <v>0.2172</v>
      </c>
      <c r="DP58" s="5">
        <v>4.9419999999999999E-2</v>
      </c>
      <c r="DQ58" s="6">
        <v>580</v>
      </c>
      <c r="DR58" s="5">
        <v>1.9139999999999999</v>
      </c>
      <c r="DS58" s="5">
        <v>0.1144</v>
      </c>
      <c r="DT58" s="4">
        <v>19.5</v>
      </c>
      <c r="DU58" s="14">
        <f t="shared" si="16"/>
        <v>24</v>
      </c>
      <c r="DV58" s="5">
        <v>0.1656</v>
      </c>
      <c r="DW58" s="5">
        <v>3.6400000000000002E-2</v>
      </c>
      <c r="DX58" s="6">
        <v>676</v>
      </c>
      <c r="DY58" s="5">
        <v>2.2307999999999999</v>
      </c>
      <c r="DZ58" s="5">
        <v>0.1177</v>
      </c>
      <c r="EA58" s="4">
        <v>24</v>
      </c>
      <c r="EB58" s="14">
        <f t="shared" si="17"/>
        <v>24</v>
      </c>
      <c r="EC58" s="5"/>
      <c r="ED58" s="5">
        <v>0.11259</v>
      </c>
      <c r="EE58" s="6">
        <v>856.00000000000011</v>
      </c>
      <c r="EF58" s="5">
        <v>2.8248000000000002</v>
      </c>
      <c r="EG58" s="5">
        <v>0.10094117647058823</v>
      </c>
      <c r="EH58" s="4">
        <v>17</v>
      </c>
      <c r="EI58" s="14">
        <f t="shared" si="18"/>
        <v>24</v>
      </c>
      <c r="EJ58" s="5">
        <v>0.25019999999999998</v>
      </c>
      <c r="EK58" s="5"/>
      <c r="EL58" s="6">
        <v>520</v>
      </c>
      <c r="EM58" s="5">
        <v>1.716</v>
      </c>
      <c r="EN58" s="5">
        <v>0.13152857612602059</v>
      </c>
      <c r="EO58" s="4">
        <v>9.3333329999999997</v>
      </c>
      <c r="EP58" s="14">
        <f t="shared" si="19"/>
        <v>24</v>
      </c>
      <c r="EQ58" s="5">
        <v>0.16220000000000001</v>
      </c>
      <c r="ER58" s="5">
        <v>3.8E-3</v>
      </c>
      <c r="ES58" s="6">
        <v>372</v>
      </c>
      <c r="ET58" s="5">
        <v>1.2276</v>
      </c>
      <c r="EU58" s="5">
        <v>0.10717611940298509</v>
      </c>
      <c r="EV58" s="4">
        <v>16.75</v>
      </c>
      <c r="EW58" s="14">
        <f t="shared" si="20"/>
        <v>24</v>
      </c>
      <c r="EX58" s="5">
        <v>0.115</v>
      </c>
      <c r="EY58" s="5">
        <v>0.14441999999999999</v>
      </c>
      <c r="EZ58" s="6">
        <v>544</v>
      </c>
      <c r="FA58" s="5">
        <v>1.7951999999999999</v>
      </c>
      <c r="FB58" s="5">
        <v>0.11715</v>
      </c>
      <c r="FC58" s="4">
        <v>24</v>
      </c>
      <c r="FD58" s="14">
        <f t="shared" si="21"/>
        <v>24</v>
      </c>
      <c r="FE58" s="5"/>
      <c r="FF58" s="5">
        <v>0.12776999999999999</v>
      </c>
      <c r="FG58" s="6">
        <v>852</v>
      </c>
      <c r="FH58" s="5">
        <v>2.8115999999999999</v>
      </c>
      <c r="FI58" s="5">
        <v>0.12831627906976745</v>
      </c>
      <c r="FJ58" s="4">
        <v>21.5</v>
      </c>
      <c r="FK58" s="14">
        <f t="shared" si="22"/>
        <v>24</v>
      </c>
      <c r="FL58" s="5">
        <v>0.1172</v>
      </c>
      <c r="FM58" s="5">
        <v>6.2939999999999996E-2</v>
      </c>
      <c r="FN58" s="6">
        <v>836</v>
      </c>
      <c r="FO58" s="5">
        <v>2.7587999999999999</v>
      </c>
      <c r="FP58" s="5">
        <v>0.1177</v>
      </c>
      <c r="FQ58" s="4">
        <v>24</v>
      </c>
      <c r="FR58" s="14">
        <f t="shared" si="23"/>
        <v>24</v>
      </c>
      <c r="FS58" s="5"/>
      <c r="FT58" s="5">
        <v>0.12572</v>
      </c>
      <c r="FU58" s="6">
        <v>856.00000000000011</v>
      </c>
      <c r="FV58" s="5">
        <v>2.8248000000000002</v>
      </c>
      <c r="FW58" s="5">
        <v>0.10763076923076924</v>
      </c>
      <c r="FX58" s="4">
        <v>6.5</v>
      </c>
      <c r="FY58" s="14">
        <f t="shared" si="24"/>
        <v>24</v>
      </c>
      <c r="FZ58" s="5">
        <v>0.02</v>
      </c>
      <c r="GA58" s="5">
        <v>0.10126</v>
      </c>
      <c r="GB58" s="6">
        <v>212</v>
      </c>
      <c r="GC58" s="5">
        <v>0.6996</v>
      </c>
      <c r="GD58" s="5">
        <v>7.4249999999999997E-2</v>
      </c>
      <c r="GE58" s="4">
        <v>8</v>
      </c>
      <c r="GF58" s="14">
        <f t="shared" si="25"/>
        <v>24</v>
      </c>
      <c r="GG58" s="5">
        <v>0.29970000000000002</v>
      </c>
      <c r="GH58" s="5">
        <v>1.9400000000000001E-2</v>
      </c>
      <c r="GI58" s="6">
        <v>180</v>
      </c>
      <c r="GJ58" s="5">
        <v>0.59399999999999997</v>
      </c>
      <c r="GK58" s="5">
        <v>0.108768</v>
      </c>
      <c r="GL58" s="4">
        <v>12.5</v>
      </c>
      <c r="GM58" s="14">
        <f t="shared" si="26"/>
        <v>24</v>
      </c>
      <c r="GN58" s="5">
        <v>0.21126</v>
      </c>
      <c r="GO58" s="5"/>
      <c r="GP58" s="6">
        <v>412.00000000000006</v>
      </c>
      <c r="GQ58" s="5">
        <v>1.3595999999999999</v>
      </c>
      <c r="GR58" s="5">
        <v>0.1089</v>
      </c>
      <c r="GS58" s="4">
        <v>24</v>
      </c>
      <c r="GT58" s="14">
        <f t="shared" si="27"/>
        <v>24</v>
      </c>
      <c r="GU58" s="5">
        <v>0.154</v>
      </c>
      <c r="GV58" s="5">
        <v>0.1278</v>
      </c>
      <c r="GW58" s="6">
        <v>792.00000000000011</v>
      </c>
      <c r="GX58" s="5">
        <v>2.6135999999999999</v>
      </c>
      <c r="GY58" s="5">
        <v>0.12155000000000001</v>
      </c>
      <c r="GZ58" s="4">
        <v>24</v>
      </c>
      <c r="HA58" s="14">
        <f t="shared" si="28"/>
        <v>24</v>
      </c>
      <c r="HB58" s="5"/>
      <c r="HC58" s="5">
        <v>6.9099999999999995E-2</v>
      </c>
      <c r="HD58" s="6">
        <v>884</v>
      </c>
      <c r="HE58" s="5">
        <v>2.9171999999999998</v>
      </c>
      <c r="HF58" s="5">
        <v>0.11320434782608696</v>
      </c>
      <c r="HG58" s="4">
        <v>23</v>
      </c>
      <c r="HH58" s="14">
        <f t="shared" si="29"/>
        <v>32</v>
      </c>
      <c r="HI58" s="5">
        <v>0.25519999999999998</v>
      </c>
      <c r="HJ58" s="5">
        <v>0.26080999999999999</v>
      </c>
      <c r="HK58" s="6">
        <v>789</v>
      </c>
      <c r="HL58" s="5">
        <v>2.6036999999999999</v>
      </c>
      <c r="HM58" s="16">
        <f t="shared" si="34"/>
        <v>20229</v>
      </c>
      <c r="HN58" s="16">
        <f t="shared" si="30"/>
        <v>66.755700000000019</v>
      </c>
      <c r="HO58" s="30">
        <f t="shared" si="31"/>
        <v>601.58333300000004</v>
      </c>
      <c r="HP58" s="30">
        <f t="shared" si="32"/>
        <v>75.438549958200014</v>
      </c>
      <c r="HQ58" s="19">
        <f t="shared" si="33"/>
        <v>0.8849016853715892</v>
      </c>
    </row>
    <row r="59" spans="1:225" x14ac:dyDescent="0.25">
      <c r="A59" s="33" t="s">
        <v>108</v>
      </c>
      <c r="B59" s="33" t="s">
        <v>109</v>
      </c>
      <c r="C59" s="12" t="s">
        <v>323</v>
      </c>
      <c r="D59" s="12" t="s">
        <v>324</v>
      </c>
      <c r="E59" s="1">
        <v>2.96</v>
      </c>
      <c r="F59" s="38">
        <v>0.197333333333333</v>
      </c>
      <c r="G59" s="37">
        <v>8770</v>
      </c>
      <c r="H59" s="38">
        <v>25.959199999999999</v>
      </c>
      <c r="I59" s="41">
        <v>32610</v>
      </c>
      <c r="J59" s="42">
        <v>167.80720000000002</v>
      </c>
      <c r="K59" s="12"/>
      <c r="L59" s="12"/>
      <c r="M59" s="12" t="str">
        <f t="shared" si="0"/>
        <v/>
      </c>
      <c r="N59" s="12"/>
      <c r="O59" s="12"/>
      <c r="P59" s="12"/>
      <c r="Q59" s="12"/>
      <c r="R59" s="12"/>
      <c r="S59" s="12"/>
      <c r="T59" s="12" t="str">
        <f t="shared" si="1"/>
        <v/>
      </c>
      <c r="U59" s="12"/>
      <c r="V59" s="12"/>
      <c r="W59" s="12"/>
      <c r="X59" s="12"/>
      <c r="Y59" s="12"/>
      <c r="Z59" s="12"/>
      <c r="AA59" s="12" t="str">
        <f t="shared" si="2"/>
        <v/>
      </c>
      <c r="AB59" s="12"/>
      <c r="AC59" s="12"/>
      <c r="AD59" s="12"/>
      <c r="AE59" s="12"/>
      <c r="AF59" s="12"/>
      <c r="AG59" s="12"/>
      <c r="AH59" s="12" t="str">
        <f t="shared" si="3"/>
        <v/>
      </c>
      <c r="AI59" s="12"/>
      <c r="AJ59" s="12"/>
      <c r="AK59" s="12"/>
      <c r="AL59" s="12"/>
      <c r="AM59" s="12"/>
      <c r="AN59" s="12"/>
      <c r="AO59" s="12" t="str">
        <f t="shared" si="4"/>
        <v/>
      </c>
      <c r="AP59" s="12"/>
      <c r="AQ59" s="12"/>
      <c r="AR59" s="12"/>
      <c r="AS59" s="12"/>
      <c r="AT59" s="12"/>
      <c r="AU59" s="12"/>
      <c r="AV59" s="12" t="str">
        <f t="shared" si="5"/>
        <v/>
      </c>
      <c r="AW59" s="12"/>
      <c r="AX59" s="12"/>
      <c r="AY59" s="12"/>
      <c r="AZ59" s="12"/>
      <c r="BA59" s="12"/>
      <c r="BB59" s="12"/>
      <c r="BC59" s="12" t="str">
        <f t="shared" si="6"/>
        <v/>
      </c>
      <c r="BD59" s="12"/>
      <c r="BE59" s="12"/>
      <c r="BF59" s="12"/>
      <c r="BG59" s="12"/>
      <c r="BH59" s="12"/>
      <c r="BI59" s="12"/>
      <c r="BJ59" s="12" t="str">
        <f t="shared" si="7"/>
        <v/>
      </c>
      <c r="BK59" s="12"/>
      <c r="BL59" s="12"/>
      <c r="BM59" s="12"/>
      <c r="BN59" s="12"/>
      <c r="BO59" s="12"/>
      <c r="BP59" s="12"/>
      <c r="BQ59" s="12" t="str">
        <f t="shared" si="8"/>
        <v/>
      </c>
      <c r="BR59" s="12"/>
      <c r="BS59" s="12"/>
      <c r="BT59" s="12"/>
      <c r="BU59" s="12"/>
      <c r="BV59" s="12"/>
      <c r="BW59" s="12"/>
      <c r="BX59" s="12" t="str">
        <f t="shared" si="9"/>
        <v/>
      </c>
      <c r="BY59" s="12"/>
      <c r="BZ59" s="12"/>
      <c r="CA59" s="12"/>
      <c r="CB59" s="12"/>
      <c r="CC59" s="12"/>
      <c r="CD59" s="12"/>
      <c r="CE59" s="12" t="str">
        <f t="shared" si="10"/>
        <v/>
      </c>
      <c r="CF59" s="12"/>
      <c r="CG59" s="12"/>
      <c r="CH59" s="12"/>
      <c r="CI59" s="12"/>
      <c r="CJ59" s="12"/>
      <c r="CK59" s="12"/>
      <c r="CL59" s="12" t="str">
        <f t="shared" si="11"/>
        <v/>
      </c>
      <c r="CM59" s="12"/>
      <c r="CN59" s="12"/>
      <c r="CO59" s="12"/>
      <c r="CP59" s="12"/>
      <c r="CQ59" s="12"/>
      <c r="CR59" s="12"/>
      <c r="CS59" s="12" t="str">
        <f t="shared" si="12"/>
        <v/>
      </c>
      <c r="CT59" s="12"/>
      <c r="CU59" s="12"/>
      <c r="CV59" s="12"/>
      <c r="CW59" s="12"/>
      <c r="CX59" s="12"/>
      <c r="CY59" s="12"/>
      <c r="CZ59" s="12" t="str">
        <f t="shared" si="13"/>
        <v/>
      </c>
      <c r="DA59" s="12"/>
      <c r="DB59" s="12"/>
      <c r="DC59" s="12"/>
      <c r="DD59" s="12"/>
      <c r="DE59" s="12"/>
      <c r="DF59" s="12"/>
      <c r="DG59" s="12" t="str">
        <f t="shared" si="14"/>
        <v/>
      </c>
      <c r="DH59" s="12"/>
      <c r="DI59" s="12"/>
      <c r="DJ59" s="12"/>
      <c r="DK59" s="12"/>
      <c r="DL59" s="12"/>
      <c r="DM59" s="12"/>
      <c r="DN59" s="12" t="str">
        <f t="shared" si="15"/>
        <v/>
      </c>
      <c r="DO59" s="12"/>
      <c r="DP59" s="12"/>
      <c r="DQ59" s="12"/>
      <c r="DR59" s="12"/>
      <c r="DS59" s="12"/>
      <c r="DT59" s="12"/>
      <c r="DU59" s="12" t="str">
        <f t="shared" si="16"/>
        <v/>
      </c>
      <c r="DV59" s="12"/>
      <c r="DW59" s="12"/>
      <c r="DX59" s="12"/>
      <c r="DY59" s="12"/>
      <c r="DZ59" s="12"/>
      <c r="EA59" s="12"/>
      <c r="EB59" s="12" t="str">
        <f t="shared" si="17"/>
        <v/>
      </c>
      <c r="EC59" s="12"/>
      <c r="ED59" s="12"/>
      <c r="EE59" s="12"/>
      <c r="EF59" s="12"/>
      <c r="EG59" s="12"/>
      <c r="EH59" s="12"/>
      <c r="EI59" s="12" t="str">
        <f t="shared" si="18"/>
        <v/>
      </c>
      <c r="EJ59" s="12"/>
      <c r="EK59" s="12"/>
      <c r="EL59" s="12"/>
      <c r="EM59" s="12"/>
      <c r="EN59" s="12"/>
      <c r="EO59" s="12"/>
      <c r="EP59" s="12" t="str">
        <f t="shared" si="19"/>
        <v/>
      </c>
      <c r="EQ59" s="12"/>
      <c r="ER59" s="12"/>
      <c r="ES59" s="12"/>
      <c r="ET59" s="12"/>
      <c r="EU59" s="12"/>
      <c r="EV59" s="12"/>
      <c r="EW59" s="12" t="str">
        <f t="shared" si="20"/>
        <v/>
      </c>
      <c r="EX59" s="12"/>
      <c r="EY59" s="12"/>
      <c r="EZ59" s="12"/>
      <c r="FA59" s="12"/>
      <c r="FB59" s="12"/>
      <c r="FC59" s="12"/>
      <c r="FD59" s="12" t="str">
        <f t="shared" si="21"/>
        <v/>
      </c>
      <c r="FE59" s="12"/>
      <c r="FF59" s="12"/>
      <c r="FG59" s="12"/>
      <c r="FH59" s="12"/>
      <c r="FI59" s="12"/>
      <c r="FJ59" s="12"/>
      <c r="FK59" s="12" t="str">
        <f t="shared" si="22"/>
        <v/>
      </c>
      <c r="FL59" s="12"/>
      <c r="FM59" s="12"/>
      <c r="FN59" s="12"/>
      <c r="FO59" s="12"/>
      <c r="FP59" s="12"/>
      <c r="FQ59" s="12"/>
      <c r="FR59" s="12" t="str">
        <f t="shared" si="23"/>
        <v/>
      </c>
      <c r="FS59" s="12"/>
      <c r="FT59" s="12"/>
      <c r="FU59" s="12"/>
      <c r="FV59" s="12"/>
      <c r="FW59" s="2">
        <v>0.13899130434782611</v>
      </c>
      <c r="FX59" s="1">
        <v>11.5</v>
      </c>
      <c r="FY59" s="12">
        <f t="shared" si="24"/>
        <v>24</v>
      </c>
      <c r="FZ59" s="38">
        <v>0.503</v>
      </c>
      <c r="GA59" s="38">
        <v>0.1242</v>
      </c>
      <c r="GB59" s="37">
        <v>540</v>
      </c>
      <c r="GC59" s="38">
        <v>1.5984</v>
      </c>
      <c r="GD59" s="2">
        <v>0.18906999999999999</v>
      </c>
      <c r="GE59" s="1">
        <v>24</v>
      </c>
      <c r="GF59" s="12">
        <f t="shared" si="25"/>
        <v>24</v>
      </c>
      <c r="GG59" s="38"/>
      <c r="GH59" s="38">
        <v>0.312</v>
      </c>
      <c r="GI59" s="37">
        <v>1532.9999999999998</v>
      </c>
      <c r="GJ59" s="38">
        <v>4.5376799999999999</v>
      </c>
      <c r="GK59" s="2">
        <v>0.18598666666666669</v>
      </c>
      <c r="GL59" s="1">
        <v>24</v>
      </c>
      <c r="GM59" s="12">
        <f t="shared" si="26"/>
        <v>24</v>
      </c>
      <c r="GN59" s="38"/>
      <c r="GO59" s="38">
        <v>0.27639999999999998</v>
      </c>
      <c r="GP59" s="37">
        <v>1508</v>
      </c>
      <c r="GQ59" s="38">
        <v>4.4636800000000001</v>
      </c>
      <c r="GR59" s="2">
        <v>0.18623333333333333</v>
      </c>
      <c r="GS59" s="1">
        <v>24</v>
      </c>
      <c r="GT59" s="12">
        <f t="shared" si="27"/>
        <v>24</v>
      </c>
      <c r="GU59" s="38"/>
      <c r="GV59" s="38">
        <v>0.21179999999999999</v>
      </c>
      <c r="GW59" s="37">
        <v>1510</v>
      </c>
      <c r="GX59" s="38">
        <v>4.4695999999999998</v>
      </c>
      <c r="GY59" s="2">
        <v>0.19437333333333334</v>
      </c>
      <c r="GZ59" s="1">
        <v>24</v>
      </c>
      <c r="HA59" s="12">
        <f t="shared" si="28"/>
        <v>24</v>
      </c>
      <c r="HB59" s="38"/>
      <c r="HC59" s="38">
        <v>0.11072</v>
      </c>
      <c r="HD59" s="37">
        <v>1576</v>
      </c>
      <c r="HE59" s="38">
        <v>4.6649599999999998</v>
      </c>
      <c r="HF59" s="2">
        <v>0.19452749999999999</v>
      </c>
      <c r="HG59" s="1">
        <v>32</v>
      </c>
      <c r="HH59" s="12">
        <f t="shared" si="29"/>
        <v>32</v>
      </c>
      <c r="HI59" s="38"/>
      <c r="HJ59" s="38">
        <v>0.11673</v>
      </c>
      <c r="HK59" s="37">
        <v>2103</v>
      </c>
      <c r="HL59" s="38">
        <v>6.2248799999999997</v>
      </c>
      <c r="HM59" s="15">
        <f t="shared" si="34"/>
        <v>8770</v>
      </c>
      <c r="HN59" s="15">
        <f t="shared" si="30"/>
        <v>25.959199999999999</v>
      </c>
      <c r="HO59" s="24">
        <f t="shared" si="31"/>
        <v>139.5</v>
      </c>
      <c r="HP59" s="24">
        <f t="shared" si="32"/>
        <v>27.527999999999953</v>
      </c>
      <c r="HQ59" s="18">
        <f t="shared" si="33"/>
        <v>0.94301075268817369</v>
      </c>
    </row>
    <row r="60" spans="1:225" x14ac:dyDescent="0.25">
      <c r="A60" s="33" t="s">
        <v>108</v>
      </c>
      <c r="B60" s="33" t="s">
        <v>109</v>
      </c>
      <c r="C60" s="3" t="s">
        <v>350</v>
      </c>
      <c r="D60" s="3" t="s">
        <v>351</v>
      </c>
      <c r="E60" s="4">
        <v>5.95</v>
      </c>
      <c r="F60" s="5">
        <v>0.32229166666666703</v>
      </c>
      <c r="G60" s="6">
        <v>23840</v>
      </c>
      <c r="H60" s="5">
        <v>141.84800000000001</v>
      </c>
      <c r="I60" s="41"/>
      <c r="J60" s="42"/>
      <c r="K60" s="3"/>
      <c r="L60" s="3"/>
      <c r="M60" s="14" t="str">
        <f t="shared" si="0"/>
        <v/>
      </c>
      <c r="N60" s="3"/>
      <c r="O60" s="3"/>
      <c r="P60" s="3"/>
      <c r="Q60" s="3"/>
      <c r="R60" s="5">
        <v>0.27915416666666665</v>
      </c>
      <c r="S60" s="4">
        <v>24</v>
      </c>
      <c r="T60" s="14">
        <f t="shared" si="1"/>
        <v>24</v>
      </c>
      <c r="U60" s="5">
        <v>1.0449999999999999E-2</v>
      </c>
      <c r="V60" s="5">
        <v>0.25319999999999998</v>
      </c>
      <c r="W60" s="6">
        <v>1126</v>
      </c>
      <c r="X60" s="5">
        <v>6.6997</v>
      </c>
      <c r="Y60" s="5">
        <v>0.27518749999999997</v>
      </c>
      <c r="Z60" s="4">
        <v>24</v>
      </c>
      <c r="AA60" s="14">
        <f t="shared" si="2"/>
        <v>24</v>
      </c>
      <c r="AB60" s="5"/>
      <c r="AC60" s="5">
        <v>0.38540000000000002</v>
      </c>
      <c r="AD60" s="6">
        <v>1110</v>
      </c>
      <c r="AE60" s="5">
        <v>6.6044999999999998</v>
      </c>
      <c r="AF60" s="5">
        <v>0.27022916666666663</v>
      </c>
      <c r="AG60" s="4">
        <v>24</v>
      </c>
      <c r="AH60" s="14">
        <f t="shared" si="3"/>
        <v>24</v>
      </c>
      <c r="AI60" s="5">
        <v>0.1605</v>
      </c>
      <c r="AJ60" s="5">
        <v>0.45244000000000001</v>
      </c>
      <c r="AK60" s="6">
        <v>1090</v>
      </c>
      <c r="AL60" s="5">
        <v>6.4855</v>
      </c>
      <c r="AM60" s="5">
        <v>0.2553923076923077</v>
      </c>
      <c r="AN60" s="4">
        <v>19.5</v>
      </c>
      <c r="AO60" s="14">
        <f t="shared" si="4"/>
        <v>24</v>
      </c>
      <c r="AP60" s="5">
        <v>0.114</v>
      </c>
      <c r="AQ60" s="5">
        <v>0.85829999999999995</v>
      </c>
      <c r="AR60" s="6">
        <v>837</v>
      </c>
      <c r="AS60" s="5">
        <v>4.9801500000000001</v>
      </c>
      <c r="AT60" s="5">
        <v>0.23849583333333335</v>
      </c>
      <c r="AU60" s="4">
        <v>24</v>
      </c>
      <c r="AV60" s="14">
        <f t="shared" si="5"/>
        <v>24</v>
      </c>
      <c r="AW60" s="5">
        <v>0.4516</v>
      </c>
      <c r="AX60" s="5">
        <v>0.40899999999999997</v>
      </c>
      <c r="AY60" s="6">
        <v>962</v>
      </c>
      <c r="AZ60" s="5">
        <v>5.7239000000000004</v>
      </c>
      <c r="BA60" s="5">
        <v>0.27478181818181818</v>
      </c>
      <c r="BB60" s="4">
        <v>22</v>
      </c>
      <c r="BC60" s="14">
        <f t="shared" si="6"/>
        <v>24</v>
      </c>
      <c r="BD60" s="5">
        <v>0.26579999999999998</v>
      </c>
      <c r="BE60" s="5">
        <v>9.826E-2</v>
      </c>
      <c r="BF60" s="6">
        <v>1016.0000000000001</v>
      </c>
      <c r="BG60" s="5">
        <v>6.0452000000000004</v>
      </c>
      <c r="BH60" s="5">
        <v>0.26998125000000001</v>
      </c>
      <c r="BI60" s="4">
        <v>24</v>
      </c>
      <c r="BJ60" s="14">
        <f t="shared" si="7"/>
        <v>24</v>
      </c>
      <c r="BK60" s="5"/>
      <c r="BL60" s="5">
        <v>0.28652</v>
      </c>
      <c r="BM60" s="6">
        <v>1089</v>
      </c>
      <c r="BN60" s="5">
        <v>6.4795499999999997</v>
      </c>
      <c r="BO60" s="5">
        <v>0.26700625</v>
      </c>
      <c r="BP60" s="4">
        <v>24</v>
      </c>
      <c r="BQ60" s="14">
        <f t="shared" si="8"/>
        <v>24</v>
      </c>
      <c r="BR60" s="5"/>
      <c r="BS60" s="5">
        <v>0.252</v>
      </c>
      <c r="BT60" s="6">
        <v>1077</v>
      </c>
      <c r="BU60" s="5">
        <v>6.40815</v>
      </c>
      <c r="BV60" s="5">
        <v>0.26551875000000003</v>
      </c>
      <c r="BW60" s="4">
        <v>24</v>
      </c>
      <c r="BX60" s="14">
        <f t="shared" si="9"/>
        <v>24</v>
      </c>
      <c r="BY60" s="5"/>
      <c r="BZ60" s="5">
        <v>0.1162</v>
      </c>
      <c r="CA60" s="6">
        <v>1071</v>
      </c>
      <c r="CB60" s="5">
        <v>6.3724499999999997</v>
      </c>
      <c r="CC60" s="5">
        <v>0.26271538461538463</v>
      </c>
      <c r="CD60" s="4">
        <v>19.5</v>
      </c>
      <c r="CE60" s="14">
        <f t="shared" si="10"/>
        <v>24</v>
      </c>
      <c r="CF60" s="5">
        <v>0.15920000000000001</v>
      </c>
      <c r="CG60" s="5">
        <v>0.37381999999999999</v>
      </c>
      <c r="CH60" s="6">
        <v>861</v>
      </c>
      <c r="CI60" s="5">
        <v>5.1229500000000003</v>
      </c>
      <c r="CJ60" s="5">
        <v>0.23771498144742428</v>
      </c>
      <c r="CK60" s="4">
        <v>13.916665999999999</v>
      </c>
      <c r="CL60" s="14">
        <f t="shared" si="11"/>
        <v>24</v>
      </c>
      <c r="CM60" s="5">
        <v>0.15340000000000001</v>
      </c>
      <c r="CN60" s="5">
        <v>0.50280000000000002</v>
      </c>
      <c r="CO60" s="6">
        <v>556</v>
      </c>
      <c r="CP60" s="5">
        <v>3.3081999999999998</v>
      </c>
      <c r="CQ60" s="5">
        <v>0.27989791666666664</v>
      </c>
      <c r="CR60" s="4">
        <v>24</v>
      </c>
      <c r="CS60" s="14">
        <f t="shared" si="12"/>
        <v>24</v>
      </c>
      <c r="CT60" s="5"/>
      <c r="CU60" s="5">
        <v>0.2928</v>
      </c>
      <c r="CV60" s="6">
        <v>1129</v>
      </c>
      <c r="CW60" s="5">
        <v>6.7175500000000001</v>
      </c>
      <c r="CX60" s="5">
        <v>0.23023913043478261</v>
      </c>
      <c r="CY60" s="4">
        <v>23</v>
      </c>
      <c r="CZ60" s="14">
        <f t="shared" si="13"/>
        <v>24</v>
      </c>
      <c r="DA60" s="5">
        <v>0.27479999999999999</v>
      </c>
      <c r="DB60" s="5">
        <v>0.22</v>
      </c>
      <c r="DC60" s="6">
        <v>890.00000000000011</v>
      </c>
      <c r="DD60" s="5">
        <v>5.2954999999999997</v>
      </c>
      <c r="DE60" s="5">
        <v>0.24692500000000001</v>
      </c>
      <c r="DF60" s="4">
        <v>24</v>
      </c>
      <c r="DG60" s="14">
        <f t="shared" si="14"/>
        <v>24</v>
      </c>
      <c r="DH60" s="5">
        <v>0.17199999999999999</v>
      </c>
      <c r="DI60" s="5">
        <v>0.28289999999999998</v>
      </c>
      <c r="DJ60" s="6">
        <v>996</v>
      </c>
      <c r="DK60" s="5">
        <v>5.9261999999999997</v>
      </c>
      <c r="DL60" s="5">
        <v>0.26662735849056607</v>
      </c>
      <c r="DM60" s="4">
        <v>21.2</v>
      </c>
      <c r="DN60" s="14">
        <f t="shared" si="15"/>
        <v>24</v>
      </c>
      <c r="DO60" s="5">
        <v>0.3528</v>
      </c>
      <c r="DP60" s="5">
        <v>0.154</v>
      </c>
      <c r="DQ60" s="6">
        <v>949.99999999999989</v>
      </c>
      <c r="DR60" s="5">
        <v>5.6524999999999999</v>
      </c>
      <c r="DS60" s="5">
        <v>0.28064166666666668</v>
      </c>
      <c r="DT60" s="4">
        <v>24</v>
      </c>
      <c r="DU60" s="14">
        <f t="shared" si="16"/>
        <v>24</v>
      </c>
      <c r="DV60" s="5"/>
      <c r="DW60" s="5">
        <v>0.22120000000000001</v>
      </c>
      <c r="DX60" s="6">
        <v>1132</v>
      </c>
      <c r="DY60" s="5">
        <v>6.7354000000000003</v>
      </c>
      <c r="DZ60" s="5">
        <v>0.28609583333333338</v>
      </c>
      <c r="EA60" s="4">
        <v>24</v>
      </c>
      <c r="EB60" s="14">
        <f t="shared" si="17"/>
        <v>24</v>
      </c>
      <c r="EC60" s="5"/>
      <c r="ED60" s="5">
        <v>0.28139999999999998</v>
      </c>
      <c r="EE60" s="6">
        <v>1154</v>
      </c>
      <c r="EF60" s="5">
        <v>6.8662999999999998</v>
      </c>
      <c r="EG60" s="5">
        <v>0.28560000000000002</v>
      </c>
      <c r="EH60" s="4">
        <v>24</v>
      </c>
      <c r="EI60" s="14">
        <f t="shared" si="18"/>
        <v>24</v>
      </c>
      <c r="EJ60" s="5"/>
      <c r="EK60" s="5">
        <v>0.183</v>
      </c>
      <c r="EL60" s="6">
        <v>1152</v>
      </c>
      <c r="EM60" s="5">
        <v>6.8544</v>
      </c>
      <c r="EN60" s="5">
        <v>0.26898958333333339</v>
      </c>
      <c r="EO60" s="4">
        <v>24</v>
      </c>
      <c r="EP60" s="14">
        <f t="shared" si="19"/>
        <v>24</v>
      </c>
      <c r="EQ60" s="5"/>
      <c r="ER60" s="5">
        <v>0.41160000000000002</v>
      </c>
      <c r="ES60" s="6">
        <v>1085</v>
      </c>
      <c r="ET60" s="5">
        <v>6.4557500000000001</v>
      </c>
      <c r="EU60" s="5">
        <v>0.28609583333333338</v>
      </c>
      <c r="EV60" s="4">
        <v>24</v>
      </c>
      <c r="EW60" s="14">
        <f t="shared" si="20"/>
        <v>24</v>
      </c>
      <c r="EX60" s="5"/>
      <c r="EY60" s="5">
        <v>0.1638</v>
      </c>
      <c r="EZ60" s="6">
        <v>1154</v>
      </c>
      <c r="FA60" s="5">
        <v>6.8662999999999998</v>
      </c>
      <c r="FB60" s="5">
        <v>0.29526875000000002</v>
      </c>
      <c r="FC60" s="4">
        <v>24</v>
      </c>
      <c r="FD60" s="14">
        <f t="shared" si="21"/>
        <v>24</v>
      </c>
      <c r="FE60" s="5"/>
      <c r="FF60" s="5">
        <v>4.1000000000000003E-3</v>
      </c>
      <c r="FG60" s="6">
        <v>1191</v>
      </c>
      <c r="FH60" s="5">
        <v>7.0864500000000001</v>
      </c>
      <c r="FI60" s="5">
        <v>0.27072499999999999</v>
      </c>
      <c r="FJ60" s="4">
        <v>24</v>
      </c>
      <c r="FK60" s="14">
        <f t="shared" si="22"/>
        <v>24</v>
      </c>
      <c r="FL60" s="5">
        <v>0.18079999999999999</v>
      </c>
      <c r="FM60" s="5">
        <v>2.0400000000000001E-2</v>
      </c>
      <c r="FN60" s="6">
        <v>1092</v>
      </c>
      <c r="FO60" s="5">
        <v>6.4973999999999998</v>
      </c>
      <c r="FP60" s="5">
        <v>0.28973913043478261</v>
      </c>
      <c r="FQ60" s="4">
        <v>23</v>
      </c>
      <c r="FR60" s="14">
        <f t="shared" si="23"/>
        <v>24</v>
      </c>
      <c r="FS60" s="5"/>
      <c r="FT60" s="5">
        <v>0.11644</v>
      </c>
      <c r="FU60" s="6">
        <v>1120</v>
      </c>
      <c r="FV60" s="5">
        <v>6.6639999999999997</v>
      </c>
      <c r="FW60" s="3"/>
      <c r="FX60" s="3"/>
      <c r="FY60" s="14" t="str">
        <f t="shared" si="24"/>
        <v/>
      </c>
      <c r="FZ60" s="3"/>
      <c r="GA60" s="3"/>
      <c r="GB60" s="3"/>
      <c r="GC60" s="3"/>
      <c r="GD60" s="3"/>
      <c r="GE60" s="3"/>
      <c r="GF60" s="14" t="str">
        <f t="shared" si="25"/>
        <v/>
      </c>
      <c r="GG60" s="3"/>
      <c r="GH60" s="3"/>
      <c r="GI60" s="3"/>
      <c r="GJ60" s="3"/>
      <c r="GK60" s="3"/>
      <c r="GL60" s="3"/>
      <c r="GM60" s="14" t="str">
        <f t="shared" si="26"/>
        <v/>
      </c>
      <c r="GN60" s="3"/>
      <c r="GO60" s="3"/>
      <c r="GP60" s="3"/>
      <c r="GQ60" s="3"/>
      <c r="GR60" s="3"/>
      <c r="GS60" s="3"/>
      <c r="GT60" s="14" t="str">
        <f t="shared" si="27"/>
        <v/>
      </c>
      <c r="GU60" s="3"/>
      <c r="GV60" s="3"/>
      <c r="GW60" s="3"/>
      <c r="GX60" s="3"/>
      <c r="GY60" s="3"/>
      <c r="GZ60" s="3"/>
      <c r="HA60" s="14" t="str">
        <f t="shared" si="28"/>
        <v/>
      </c>
      <c r="HB60" s="3"/>
      <c r="HC60" s="3"/>
      <c r="HD60" s="3"/>
      <c r="HE60" s="3"/>
      <c r="HF60" s="3"/>
      <c r="HG60" s="3"/>
      <c r="HH60" s="14" t="str">
        <f t="shared" si="29"/>
        <v/>
      </c>
      <c r="HI60" s="3"/>
      <c r="HJ60" s="3"/>
      <c r="HK60" s="3"/>
      <c r="HL60" s="3"/>
      <c r="HM60" s="16">
        <f t="shared" si="34"/>
        <v>23840</v>
      </c>
      <c r="HN60" s="16">
        <f t="shared" si="30"/>
        <v>141.84799999999998</v>
      </c>
      <c r="HO60" s="30">
        <f t="shared" si="31"/>
        <v>526.1166659999999</v>
      </c>
      <c r="HP60" s="30">
        <f t="shared" si="32"/>
        <v>169.56301714625016</v>
      </c>
      <c r="HQ60" s="19">
        <f t="shared" si="33"/>
        <v>0.8365503420929008</v>
      </c>
    </row>
    <row r="61" spans="1:225" x14ac:dyDescent="0.25">
      <c r="A61" s="33" t="s">
        <v>112</v>
      </c>
      <c r="B61" s="33" t="s">
        <v>101</v>
      </c>
      <c r="C61" s="12" t="s">
        <v>32</v>
      </c>
      <c r="D61" s="12" t="s">
        <v>33</v>
      </c>
      <c r="E61" s="1">
        <v>3.2</v>
      </c>
      <c r="F61" s="38">
        <v>0.16</v>
      </c>
      <c r="G61" s="37">
        <v>18226</v>
      </c>
      <c r="H61" s="38">
        <v>58.3232</v>
      </c>
      <c r="I61" s="41">
        <v>18594</v>
      </c>
      <c r="J61" s="42">
        <v>60.030720000000002</v>
      </c>
      <c r="K61" s="12"/>
      <c r="L61" s="12"/>
      <c r="M61" s="12" t="str">
        <f t="shared" si="0"/>
        <v/>
      </c>
      <c r="N61" s="12"/>
      <c r="O61" s="12"/>
      <c r="P61" s="12"/>
      <c r="Q61" s="12"/>
      <c r="R61" s="2">
        <v>9.8133333333333336E-2</v>
      </c>
      <c r="S61" s="1">
        <v>9</v>
      </c>
      <c r="T61" s="12">
        <f t="shared" si="1"/>
        <v>24</v>
      </c>
      <c r="U61" s="38"/>
      <c r="V61" s="38">
        <v>3.5950000000000003E-2</v>
      </c>
      <c r="W61" s="37">
        <v>276</v>
      </c>
      <c r="X61" s="38">
        <v>0.88319999999999999</v>
      </c>
      <c r="Y61" s="2">
        <v>0.112</v>
      </c>
      <c r="Z61" s="1">
        <v>24</v>
      </c>
      <c r="AA61" s="12">
        <f t="shared" si="2"/>
        <v>24</v>
      </c>
      <c r="AB61" s="38"/>
      <c r="AC61" s="38">
        <v>6.4000000000000001E-2</v>
      </c>
      <c r="AD61" s="37">
        <v>839.99999999999989</v>
      </c>
      <c r="AE61" s="38">
        <v>2.6880000000000002</v>
      </c>
      <c r="AF61" s="2">
        <v>8.6400000000000005E-2</v>
      </c>
      <c r="AG61" s="1">
        <v>17</v>
      </c>
      <c r="AH61" s="12">
        <f t="shared" si="3"/>
        <v>24</v>
      </c>
      <c r="AI61" s="38">
        <v>0.47520000000000001</v>
      </c>
      <c r="AJ61" s="38">
        <v>0.1356</v>
      </c>
      <c r="AK61" s="37">
        <v>458.99999999999994</v>
      </c>
      <c r="AL61" s="38">
        <v>1.4688000000000001</v>
      </c>
      <c r="AM61" s="2">
        <v>8.0133333333333334E-2</v>
      </c>
      <c r="AN61" s="1">
        <v>24</v>
      </c>
      <c r="AO61" s="12">
        <f t="shared" si="4"/>
        <v>24</v>
      </c>
      <c r="AP61" s="38">
        <v>0.29849999999999999</v>
      </c>
      <c r="AQ61" s="38">
        <v>0.26050000000000001</v>
      </c>
      <c r="AR61" s="37">
        <v>601</v>
      </c>
      <c r="AS61" s="38">
        <v>1.9232</v>
      </c>
      <c r="AT61" s="2">
        <v>0.11666666666666667</v>
      </c>
      <c r="AU61" s="1">
        <v>24</v>
      </c>
      <c r="AV61" s="12">
        <f t="shared" si="5"/>
        <v>24</v>
      </c>
      <c r="AW61" s="38"/>
      <c r="AX61" s="38">
        <v>0.13308</v>
      </c>
      <c r="AY61" s="37">
        <v>875</v>
      </c>
      <c r="AZ61" s="38">
        <v>2.8</v>
      </c>
      <c r="BA61" s="2">
        <v>0.10311111111111111</v>
      </c>
      <c r="BB61" s="1">
        <v>22.5</v>
      </c>
      <c r="BC61" s="12">
        <f t="shared" si="6"/>
        <v>24</v>
      </c>
      <c r="BD61" s="38">
        <v>0.11260000000000001</v>
      </c>
      <c r="BE61" s="38">
        <v>0.26569999999999999</v>
      </c>
      <c r="BF61" s="37">
        <v>725</v>
      </c>
      <c r="BG61" s="38">
        <v>2.3199999999999998</v>
      </c>
      <c r="BH61" s="2">
        <v>0.1142</v>
      </c>
      <c r="BI61" s="1">
        <v>16</v>
      </c>
      <c r="BJ61" s="12">
        <f t="shared" si="7"/>
        <v>24</v>
      </c>
      <c r="BK61" s="38">
        <v>9.2999999999999999E-2</v>
      </c>
      <c r="BL61" s="38">
        <v>1.0500000000000001E-2</v>
      </c>
      <c r="BM61" s="37">
        <v>571</v>
      </c>
      <c r="BN61" s="38">
        <v>1.8271999999999999</v>
      </c>
      <c r="BO61" s="2">
        <v>6.1866666666666674E-2</v>
      </c>
      <c r="BP61" s="1">
        <v>3</v>
      </c>
      <c r="BQ61" s="12">
        <f t="shared" si="8"/>
        <v>24</v>
      </c>
      <c r="BR61" s="38">
        <v>0.1004</v>
      </c>
      <c r="BS61" s="38"/>
      <c r="BT61" s="37">
        <v>58</v>
      </c>
      <c r="BU61" s="38">
        <v>0.18559999999999999</v>
      </c>
      <c r="BV61" s="2">
        <v>0.11146666666666667</v>
      </c>
      <c r="BW61" s="1">
        <v>24</v>
      </c>
      <c r="BX61" s="12">
        <f t="shared" si="9"/>
        <v>24</v>
      </c>
      <c r="BY61" s="38"/>
      <c r="BZ61" s="38">
        <v>3.6979999999999999E-2</v>
      </c>
      <c r="CA61" s="37">
        <v>836</v>
      </c>
      <c r="CB61" s="38">
        <v>2.6751999999999998</v>
      </c>
      <c r="CC61" s="2">
        <v>0.1008</v>
      </c>
      <c r="CD61" s="1">
        <v>24</v>
      </c>
      <c r="CE61" s="12">
        <f t="shared" si="10"/>
        <v>24</v>
      </c>
      <c r="CF61" s="38"/>
      <c r="CG61" s="38">
        <v>0.20580000000000001</v>
      </c>
      <c r="CH61" s="37">
        <v>756</v>
      </c>
      <c r="CI61" s="38">
        <v>2.4192</v>
      </c>
      <c r="CJ61" s="2">
        <v>9.9066666666666664E-2</v>
      </c>
      <c r="CK61" s="1">
        <v>24</v>
      </c>
      <c r="CL61" s="12">
        <f t="shared" si="11"/>
        <v>24</v>
      </c>
      <c r="CM61" s="38"/>
      <c r="CN61" s="38">
        <v>0.21267</v>
      </c>
      <c r="CO61" s="37">
        <v>743</v>
      </c>
      <c r="CP61" s="38">
        <v>2.3776000000000002</v>
      </c>
      <c r="CQ61" s="2">
        <v>7.2727272727272724E-2</v>
      </c>
      <c r="CR61" s="1">
        <v>22</v>
      </c>
      <c r="CS61" s="12">
        <f t="shared" si="12"/>
        <v>24</v>
      </c>
      <c r="CT61" s="38">
        <v>0.16420000000000001</v>
      </c>
      <c r="CU61" s="38">
        <v>0.38140000000000002</v>
      </c>
      <c r="CV61" s="37">
        <v>499.99999999999994</v>
      </c>
      <c r="CW61" s="38">
        <v>1.6</v>
      </c>
      <c r="CX61" s="2">
        <v>9.1698360655737707E-2</v>
      </c>
      <c r="CY61" s="1">
        <v>15.25</v>
      </c>
      <c r="CZ61" s="12">
        <f t="shared" si="13"/>
        <v>24</v>
      </c>
      <c r="DA61" s="38">
        <v>0.1202</v>
      </c>
      <c r="DB61" s="38">
        <v>0.218</v>
      </c>
      <c r="DC61" s="37">
        <v>437.00000000000006</v>
      </c>
      <c r="DD61" s="38">
        <v>1.3984000000000001</v>
      </c>
      <c r="DE61" s="2">
        <v>1.2800000000000001E-2</v>
      </c>
      <c r="DF61" s="1">
        <v>4</v>
      </c>
      <c r="DG61" s="12">
        <f t="shared" si="14"/>
        <v>24</v>
      </c>
      <c r="DH61" s="38">
        <v>0.35599999999999998</v>
      </c>
      <c r="DI61" s="38">
        <v>1.2800000000000001E-2</v>
      </c>
      <c r="DJ61" s="37">
        <v>16</v>
      </c>
      <c r="DK61" s="38">
        <v>5.1200000000000002E-2</v>
      </c>
      <c r="DL61" s="2">
        <v>0.11083636363636365</v>
      </c>
      <c r="DM61" s="1">
        <v>11</v>
      </c>
      <c r="DN61" s="12">
        <f t="shared" si="15"/>
        <v>24</v>
      </c>
      <c r="DO61" s="38"/>
      <c r="DP61" s="38">
        <v>0.16750000000000001</v>
      </c>
      <c r="DQ61" s="37">
        <v>381.00000000000006</v>
      </c>
      <c r="DR61" s="38">
        <v>1.2192000000000001</v>
      </c>
      <c r="DS61" s="2">
        <v>0.10680000000000001</v>
      </c>
      <c r="DT61" s="1">
        <v>24</v>
      </c>
      <c r="DU61" s="12">
        <f t="shared" si="16"/>
        <v>24</v>
      </c>
      <c r="DV61" s="38"/>
      <c r="DW61" s="38">
        <v>3.9269999999999999E-2</v>
      </c>
      <c r="DX61" s="37">
        <v>801</v>
      </c>
      <c r="DY61" s="38">
        <v>2.5632000000000001</v>
      </c>
      <c r="DZ61" s="2">
        <v>0.10918787878787879</v>
      </c>
      <c r="EA61" s="1">
        <v>16.5</v>
      </c>
      <c r="EB61" s="12">
        <f t="shared" si="17"/>
        <v>24</v>
      </c>
      <c r="EC61" s="38">
        <v>2.64E-2</v>
      </c>
      <c r="ED61" s="38">
        <v>3.8800000000000001E-2</v>
      </c>
      <c r="EE61" s="37">
        <v>563</v>
      </c>
      <c r="EF61" s="38">
        <v>1.8016000000000001</v>
      </c>
      <c r="EG61" s="2">
        <v>9.5247058823529421E-2</v>
      </c>
      <c r="EH61" s="1">
        <v>8.5</v>
      </c>
      <c r="EI61" s="12">
        <f t="shared" si="18"/>
        <v>24</v>
      </c>
      <c r="EJ61" s="38">
        <v>5.7000000000000002E-2</v>
      </c>
      <c r="EK61" s="38">
        <v>2.9000000000000001E-2</v>
      </c>
      <c r="EL61" s="37">
        <v>253</v>
      </c>
      <c r="EM61" s="38">
        <v>0.80959999999999999</v>
      </c>
      <c r="EN61" s="2">
        <v>0.09</v>
      </c>
      <c r="EO61" s="1">
        <v>24</v>
      </c>
      <c r="EP61" s="12">
        <f t="shared" si="19"/>
        <v>24</v>
      </c>
      <c r="EQ61" s="38"/>
      <c r="ER61" s="38">
        <v>0.187</v>
      </c>
      <c r="ES61" s="37">
        <v>675</v>
      </c>
      <c r="ET61" s="38">
        <v>2.16</v>
      </c>
      <c r="EU61" s="2">
        <v>0.10373333333333333</v>
      </c>
      <c r="EV61" s="1">
        <v>24</v>
      </c>
      <c r="EW61" s="12">
        <f t="shared" si="20"/>
        <v>24</v>
      </c>
      <c r="EX61" s="38">
        <v>0.1588</v>
      </c>
      <c r="EY61" s="38"/>
      <c r="EZ61" s="37">
        <v>778.00000000000011</v>
      </c>
      <c r="FA61" s="38">
        <v>2.4895999999999998</v>
      </c>
      <c r="FB61" s="2">
        <v>0.1028</v>
      </c>
      <c r="FC61" s="1">
        <v>24</v>
      </c>
      <c r="FD61" s="12">
        <f t="shared" si="21"/>
        <v>24</v>
      </c>
      <c r="FE61" s="38"/>
      <c r="FF61" s="38">
        <v>0.25385000000000002</v>
      </c>
      <c r="FG61" s="37">
        <v>771</v>
      </c>
      <c r="FH61" s="38">
        <v>2.4672000000000001</v>
      </c>
      <c r="FI61" s="2">
        <v>0.10413333333333334</v>
      </c>
      <c r="FJ61" s="1">
        <v>24</v>
      </c>
      <c r="FK61" s="12">
        <f t="shared" si="22"/>
        <v>24</v>
      </c>
      <c r="FL61" s="38"/>
      <c r="FM61" s="38">
        <v>0.11506</v>
      </c>
      <c r="FN61" s="37">
        <v>781</v>
      </c>
      <c r="FO61" s="38">
        <v>2.4992000000000001</v>
      </c>
      <c r="FP61" s="2">
        <v>0.10373333333333333</v>
      </c>
      <c r="FQ61" s="1">
        <v>24</v>
      </c>
      <c r="FR61" s="12">
        <f t="shared" si="23"/>
        <v>24</v>
      </c>
      <c r="FS61" s="38"/>
      <c r="FT61" s="38">
        <v>0.27160000000000001</v>
      </c>
      <c r="FU61" s="37">
        <v>778.00000000000011</v>
      </c>
      <c r="FV61" s="38">
        <v>2.4895999999999998</v>
      </c>
      <c r="FW61" s="2">
        <v>9.64E-2</v>
      </c>
      <c r="FX61" s="1">
        <v>24</v>
      </c>
      <c r="FY61" s="12">
        <f t="shared" si="24"/>
        <v>24</v>
      </c>
      <c r="FZ61" s="38"/>
      <c r="GA61" s="38">
        <v>0.15060000000000001</v>
      </c>
      <c r="GB61" s="37">
        <v>723</v>
      </c>
      <c r="GC61" s="38">
        <v>2.3136000000000001</v>
      </c>
      <c r="GD61" s="2">
        <v>0.10266666666666667</v>
      </c>
      <c r="GE61" s="1">
        <v>24</v>
      </c>
      <c r="GF61" s="12">
        <f t="shared" si="25"/>
        <v>24</v>
      </c>
      <c r="GG61" s="38"/>
      <c r="GH61" s="38">
        <v>0.158</v>
      </c>
      <c r="GI61" s="37">
        <v>770</v>
      </c>
      <c r="GJ61" s="38">
        <v>2.464</v>
      </c>
      <c r="GK61" s="2">
        <v>0.1096</v>
      </c>
      <c r="GL61" s="1">
        <v>24</v>
      </c>
      <c r="GM61" s="12">
        <f t="shared" si="26"/>
        <v>24</v>
      </c>
      <c r="GN61" s="38"/>
      <c r="GO61" s="38">
        <v>2.3800000000000002E-2</v>
      </c>
      <c r="GP61" s="37">
        <v>821.99999999999989</v>
      </c>
      <c r="GQ61" s="38">
        <v>2.6303999999999998</v>
      </c>
      <c r="GR61" s="2">
        <v>0.10373333333333333</v>
      </c>
      <c r="GS61" s="1">
        <v>24</v>
      </c>
      <c r="GT61" s="12">
        <f t="shared" si="27"/>
        <v>24</v>
      </c>
      <c r="GU61" s="38"/>
      <c r="GV61" s="38">
        <v>0.1056</v>
      </c>
      <c r="GW61" s="37">
        <v>778.00000000000011</v>
      </c>
      <c r="GX61" s="38">
        <v>2.4895999999999998</v>
      </c>
      <c r="GY61" s="2">
        <v>0.10826666666666666</v>
      </c>
      <c r="GZ61" s="1">
        <v>24</v>
      </c>
      <c r="HA61" s="12">
        <f t="shared" si="28"/>
        <v>24</v>
      </c>
      <c r="HB61" s="38"/>
      <c r="HC61" s="38"/>
      <c r="HD61" s="37">
        <v>812</v>
      </c>
      <c r="HE61" s="38">
        <v>2.5983999999999998</v>
      </c>
      <c r="HF61" s="2">
        <v>8.4699999999999998E-2</v>
      </c>
      <c r="HG61" s="1">
        <v>32</v>
      </c>
      <c r="HH61" s="12">
        <f t="shared" si="29"/>
        <v>32</v>
      </c>
      <c r="HI61" s="38">
        <v>0.23799999999999999</v>
      </c>
      <c r="HJ61" s="38">
        <v>0.29725000000000001</v>
      </c>
      <c r="HK61" s="37">
        <v>847</v>
      </c>
      <c r="HL61" s="38">
        <v>2.7103999999999999</v>
      </c>
      <c r="HM61" s="15">
        <f t="shared" si="34"/>
        <v>18226</v>
      </c>
      <c r="HN61" s="15">
        <f t="shared" si="30"/>
        <v>58.323200000000014</v>
      </c>
      <c r="HO61" s="24">
        <f t="shared" si="31"/>
        <v>584.75</v>
      </c>
      <c r="HP61" s="24">
        <f t="shared" si="32"/>
        <v>93.56</v>
      </c>
      <c r="HQ61" s="18">
        <f t="shared" si="33"/>
        <v>0.62337751175716127</v>
      </c>
    </row>
    <row r="62" spans="1:225" x14ac:dyDescent="0.25">
      <c r="A62" s="33" t="s">
        <v>112</v>
      </c>
      <c r="B62" s="33" t="s">
        <v>101</v>
      </c>
      <c r="C62" s="3" t="s">
        <v>118</v>
      </c>
      <c r="D62" s="3" t="s">
        <v>119</v>
      </c>
      <c r="E62" s="4">
        <v>4.6399999999999997</v>
      </c>
      <c r="F62" s="5">
        <v>0.16</v>
      </c>
      <c r="G62" s="6">
        <v>368</v>
      </c>
      <c r="H62" s="5">
        <v>1.7075199999999999</v>
      </c>
      <c r="I62" s="41"/>
      <c r="J62" s="42"/>
      <c r="K62" s="3"/>
      <c r="L62" s="3"/>
      <c r="M62" s="14" t="str">
        <f t="shared" si="0"/>
        <v/>
      </c>
      <c r="N62" s="3"/>
      <c r="O62" s="3"/>
      <c r="P62" s="3"/>
      <c r="Q62" s="3"/>
      <c r="R62" s="5">
        <v>0.11383466666666668</v>
      </c>
      <c r="S62" s="4">
        <v>15</v>
      </c>
      <c r="T62" s="14">
        <f t="shared" si="1"/>
        <v>24</v>
      </c>
      <c r="U62" s="5"/>
      <c r="V62" s="5">
        <v>3.3700000000000001E-2</v>
      </c>
      <c r="W62" s="6">
        <v>368</v>
      </c>
      <c r="X62" s="5">
        <v>1.7075199999999999</v>
      </c>
      <c r="Y62" s="3"/>
      <c r="Z62" s="3"/>
      <c r="AA62" s="14" t="str">
        <f t="shared" si="2"/>
        <v/>
      </c>
      <c r="AB62" s="3"/>
      <c r="AC62" s="3"/>
      <c r="AD62" s="3"/>
      <c r="AE62" s="3"/>
      <c r="AF62" s="3"/>
      <c r="AG62" s="3"/>
      <c r="AH62" s="14" t="str">
        <f t="shared" si="3"/>
        <v/>
      </c>
      <c r="AI62" s="3"/>
      <c r="AJ62" s="3"/>
      <c r="AK62" s="3"/>
      <c r="AL62" s="3"/>
      <c r="AM62" s="3"/>
      <c r="AN62" s="3"/>
      <c r="AO62" s="14" t="str">
        <f t="shared" si="4"/>
        <v/>
      </c>
      <c r="AP62" s="3"/>
      <c r="AQ62" s="3"/>
      <c r="AR62" s="3"/>
      <c r="AS62" s="3"/>
      <c r="AT62" s="3"/>
      <c r="AU62" s="3"/>
      <c r="AV62" s="14" t="str">
        <f t="shared" si="5"/>
        <v/>
      </c>
      <c r="AW62" s="3"/>
      <c r="AX62" s="3"/>
      <c r="AY62" s="3"/>
      <c r="AZ62" s="3"/>
      <c r="BA62" s="3"/>
      <c r="BB62" s="3"/>
      <c r="BC62" s="14" t="str">
        <f t="shared" si="6"/>
        <v/>
      </c>
      <c r="BD62" s="3"/>
      <c r="BE62" s="3"/>
      <c r="BF62" s="3"/>
      <c r="BG62" s="3"/>
      <c r="BH62" s="3"/>
      <c r="BI62" s="3"/>
      <c r="BJ62" s="14" t="str">
        <f t="shared" si="7"/>
        <v/>
      </c>
      <c r="BK62" s="3"/>
      <c r="BL62" s="3"/>
      <c r="BM62" s="3"/>
      <c r="BN62" s="3"/>
      <c r="BO62" s="3"/>
      <c r="BP62" s="3"/>
      <c r="BQ62" s="14" t="str">
        <f t="shared" si="8"/>
        <v/>
      </c>
      <c r="BR62" s="3"/>
      <c r="BS62" s="3"/>
      <c r="BT62" s="3"/>
      <c r="BU62" s="3"/>
      <c r="BV62" s="3"/>
      <c r="BW62" s="3"/>
      <c r="BX62" s="14" t="str">
        <f t="shared" si="9"/>
        <v/>
      </c>
      <c r="BY62" s="3"/>
      <c r="BZ62" s="3"/>
      <c r="CA62" s="3"/>
      <c r="CB62" s="3"/>
      <c r="CC62" s="3"/>
      <c r="CD62" s="3"/>
      <c r="CE62" s="14" t="str">
        <f t="shared" si="10"/>
        <v/>
      </c>
      <c r="CF62" s="3"/>
      <c r="CG62" s="3"/>
      <c r="CH62" s="3"/>
      <c r="CI62" s="3"/>
      <c r="CJ62" s="3"/>
      <c r="CK62" s="3"/>
      <c r="CL62" s="14" t="str">
        <f t="shared" si="11"/>
        <v/>
      </c>
      <c r="CM62" s="3"/>
      <c r="CN62" s="3"/>
      <c r="CO62" s="3"/>
      <c r="CP62" s="3"/>
      <c r="CQ62" s="3"/>
      <c r="CR62" s="3"/>
      <c r="CS62" s="14" t="str">
        <f t="shared" si="12"/>
        <v/>
      </c>
      <c r="CT62" s="3"/>
      <c r="CU62" s="3"/>
      <c r="CV62" s="3"/>
      <c r="CW62" s="3"/>
      <c r="CX62" s="3"/>
      <c r="CY62" s="3"/>
      <c r="CZ62" s="14" t="str">
        <f t="shared" si="13"/>
        <v/>
      </c>
      <c r="DA62" s="3"/>
      <c r="DB62" s="3"/>
      <c r="DC62" s="3"/>
      <c r="DD62" s="3"/>
      <c r="DE62" s="3"/>
      <c r="DF62" s="3"/>
      <c r="DG62" s="14" t="str">
        <f t="shared" si="14"/>
        <v/>
      </c>
      <c r="DH62" s="3"/>
      <c r="DI62" s="3"/>
      <c r="DJ62" s="3"/>
      <c r="DK62" s="3"/>
      <c r="DL62" s="3"/>
      <c r="DM62" s="3"/>
      <c r="DN62" s="14" t="str">
        <f t="shared" si="15"/>
        <v/>
      </c>
      <c r="DO62" s="3"/>
      <c r="DP62" s="3"/>
      <c r="DQ62" s="3"/>
      <c r="DR62" s="3"/>
      <c r="DS62" s="3"/>
      <c r="DT62" s="3"/>
      <c r="DU62" s="14" t="str">
        <f t="shared" si="16"/>
        <v/>
      </c>
      <c r="DV62" s="3"/>
      <c r="DW62" s="3"/>
      <c r="DX62" s="3"/>
      <c r="DY62" s="3"/>
      <c r="DZ62" s="3"/>
      <c r="EA62" s="3"/>
      <c r="EB62" s="14" t="str">
        <f t="shared" si="17"/>
        <v/>
      </c>
      <c r="EC62" s="3"/>
      <c r="ED62" s="3"/>
      <c r="EE62" s="3"/>
      <c r="EF62" s="3"/>
      <c r="EG62" s="3"/>
      <c r="EH62" s="3"/>
      <c r="EI62" s="14" t="str">
        <f t="shared" si="18"/>
        <v/>
      </c>
      <c r="EJ62" s="3"/>
      <c r="EK62" s="3"/>
      <c r="EL62" s="3"/>
      <c r="EM62" s="3"/>
      <c r="EN62" s="3"/>
      <c r="EO62" s="3"/>
      <c r="EP62" s="14" t="str">
        <f t="shared" si="19"/>
        <v/>
      </c>
      <c r="EQ62" s="3"/>
      <c r="ER62" s="3"/>
      <c r="ES62" s="3"/>
      <c r="ET62" s="3"/>
      <c r="EU62" s="3"/>
      <c r="EV62" s="3"/>
      <c r="EW62" s="14" t="str">
        <f t="shared" si="20"/>
        <v/>
      </c>
      <c r="EX62" s="3"/>
      <c r="EY62" s="3"/>
      <c r="EZ62" s="3"/>
      <c r="FA62" s="3"/>
      <c r="FB62" s="3"/>
      <c r="FC62" s="3"/>
      <c r="FD62" s="14" t="str">
        <f t="shared" si="21"/>
        <v/>
      </c>
      <c r="FE62" s="3"/>
      <c r="FF62" s="3"/>
      <c r="FG62" s="3"/>
      <c r="FH62" s="3"/>
      <c r="FI62" s="3"/>
      <c r="FJ62" s="3"/>
      <c r="FK62" s="14" t="str">
        <f t="shared" si="22"/>
        <v/>
      </c>
      <c r="FL62" s="3"/>
      <c r="FM62" s="3"/>
      <c r="FN62" s="3"/>
      <c r="FO62" s="3"/>
      <c r="FP62" s="3"/>
      <c r="FQ62" s="3"/>
      <c r="FR62" s="14" t="str">
        <f t="shared" si="23"/>
        <v/>
      </c>
      <c r="FS62" s="3"/>
      <c r="FT62" s="3"/>
      <c r="FU62" s="3"/>
      <c r="FV62" s="3"/>
      <c r="FW62" s="3"/>
      <c r="FX62" s="3"/>
      <c r="FY62" s="14" t="str">
        <f t="shared" si="24"/>
        <v/>
      </c>
      <c r="FZ62" s="3"/>
      <c r="GA62" s="3"/>
      <c r="GB62" s="3"/>
      <c r="GC62" s="3"/>
      <c r="GD62" s="3"/>
      <c r="GE62" s="3"/>
      <c r="GF62" s="14" t="str">
        <f t="shared" si="25"/>
        <v/>
      </c>
      <c r="GG62" s="3"/>
      <c r="GH62" s="3"/>
      <c r="GI62" s="3"/>
      <c r="GJ62" s="3"/>
      <c r="GK62" s="3"/>
      <c r="GL62" s="3"/>
      <c r="GM62" s="14" t="str">
        <f t="shared" si="26"/>
        <v/>
      </c>
      <c r="GN62" s="3"/>
      <c r="GO62" s="3"/>
      <c r="GP62" s="3"/>
      <c r="GQ62" s="3"/>
      <c r="GR62" s="3"/>
      <c r="GS62" s="3"/>
      <c r="GT62" s="14" t="str">
        <f t="shared" si="27"/>
        <v/>
      </c>
      <c r="GU62" s="3"/>
      <c r="GV62" s="3"/>
      <c r="GW62" s="3"/>
      <c r="GX62" s="3"/>
      <c r="GY62" s="3"/>
      <c r="GZ62" s="3"/>
      <c r="HA62" s="14" t="str">
        <f t="shared" si="28"/>
        <v/>
      </c>
      <c r="HB62" s="3"/>
      <c r="HC62" s="3"/>
      <c r="HD62" s="3"/>
      <c r="HE62" s="3"/>
      <c r="HF62" s="3"/>
      <c r="HG62" s="3"/>
      <c r="HH62" s="14" t="str">
        <f t="shared" si="29"/>
        <v/>
      </c>
      <c r="HI62" s="3"/>
      <c r="HJ62" s="3"/>
      <c r="HK62" s="3"/>
      <c r="HL62" s="3"/>
      <c r="HM62" s="16">
        <f t="shared" si="34"/>
        <v>368</v>
      </c>
      <c r="HN62" s="16">
        <f t="shared" si="30"/>
        <v>1.7075199999999999</v>
      </c>
      <c r="HO62" s="30">
        <f t="shared" si="31"/>
        <v>15</v>
      </c>
      <c r="HP62" s="30">
        <f t="shared" si="32"/>
        <v>2.4</v>
      </c>
      <c r="HQ62" s="19">
        <f t="shared" si="33"/>
        <v>0.71146666666666669</v>
      </c>
    </row>
    <row r="63" spans="1:225" x14ac:dyDescent="0.25">
      <c r="A63" s="33" t="s">
        <v>115</v>
      </c>
      <c r="B63" s="33" t="s">
        <v>57</v>
      </c>
      <c r="C63" s="12" t="s">
        <v>419</v>
      </c>
      <c r="D63" s="12" t="s">
        <v>420</v>
      </c>
      <c r="E63" s="1">
        <v>2.33</v>
      </c>
      <c r="F63" s="38">
        <v>0.203875</v>
      </c>
      <c r="G63" s="37">
        <v>39832</v>
      </c>
      <c r="H63" s="38">
        <v>92.80856</v>
      </c>
      <c r="I63" s="41">
        <v>40672</v>
      </c>
      <c r="J63" s="42">
        <v>95.647760000000005</v>
      </c>
      <c r="K63" s="12"/>
      <c r="L63" s="12"/>
      <c r="M63" s="12" t="str">
        <f t="shared" si="0"/>
        <v/>
      </c>
      <c r="N63" s="12"/>
      <c r="O63" s="12"/>
      <c r="P63" s="12"/>
      <c r="Q63" s="12"/>
      <c r="R63" s="2">
        <v>0.13465458333333336</v>
      </c>
      <c r="S63" s="1">
        <v>24</v>
      </c>
      <c r="T63" s="12">
        <f t="shared" si="1"/>
        <v>24</v>
      </c>
      <c r="U63" s="38"/>
      <c r="V63" s="38">
        <v>0.12845999999999999</v>
      </c>
      <c r="W63" s="37">
        <v>1387</v>
      </c>
      <c r="X63" s="38">
        <v>3.2317100000000001</v>
      </c>
      <c r="Y63" s="2">
        <v>0.13980000000000001</v>
      </c>
      <c r="Z63" s="1">
        <v>24</v>
      </c>
      <c r="AA63" s="12">
        <f t="shared" si="2"/>
        <v>24</v>
      </c>
      <c r="AB63" s="38"/>
      <c r="AC63" s="38">
        <v>4.5999999999999999E-2</v>
      </c>
      <c r="AD63" s="37">
        <v>1440</v>
      </c>
      <c r="AE63" s="38">
        <v>3.3552</v>
      </c>
      <c r="AF63" s="2">
        <v>0.13737291666666668</v>
      </c>
      <c r="AG63" s="1">
        <v>24</v>
      </c>
      <c r="AH63" s="12">
        <f t="shared" si="3"/>
        <v>24</v>
      </c>
      <c r="AI63" s="38"/>
      <c r="AJ63" s="38">
        <v>0.16017999999999999</v>
      </c>
      <c r="AK63" s="37">
        <v>1415</v>
      </c>
      <c r="AL63" s="38">
        <v>3.2969499999999998</v>
      </c>
      <c r="AM63" s="2">
        <v>0.13300416666666667</v>
      </c>
      <c r="AN63" s="1">
        <v>24</v>
      </c>
      <c r="AO63" s="12">
        <f t="shared" si="4"/>
        <v>24</v>
      </c>
      <c r="AP63" s="38"/>
      <c r="AQ63" s="38">
        <v>6.2799999999999995E-2</v>
      </c>
      <c r="AR63" s="37">
        <v>1370</v>
      </c>
      <c r="AS63" s="38">
        <v>3.1920999999999999</v>
      </c>
      <c r="AT63" s="2">
        <v>0.14290666666666668</v>
      </c>
      <c r="AU63" s="1">
        <v>24</v>
      </c>
      <c r="AV63" s="12">
        <f t="shared" si="5"/>
        <v>24</v>
      </c>
      <c r="AW63" s="38"/>
      <c r="AX63" s="38">
        <v>9.3259999999999996E-2</v>
      </c>
      <c r="AY63" s="37">
        <v>1472</v>
      </c>
      <c r="AZ63" s="38">
        <v>3.4297599999999999</v>
      </c>
      <c r="BA63" s="2">
        <v>0.13533829787234042</v>
      </c>
      <c r="BB63" s="1">
        <v>23.5</v>
      </c>
      <c r="BC63" s="12">
        <f t="shared" si="6"/>
        <v>24</v>
      </c>
      <c r="BD63" s="38">
        <v>0.1158</v>
      </c>
      <c r="BE63" s="38">
        <v>4.8770000000000001E-2</v>
      </c>
      <c r="BF63" s="37">
        <v>1365</v>
      </c>
      <c r="BG63" s="38">
        <v>3.18045</v>
      </c>
      <c r="BH63" s="2">
        <v>0.13416916666666667</v>
      </c>
      <c r="BI63" s="1">
        <v>24</v>
      </c>
      <c r="BJ63" s="12">
        <f t="shared" si="7"/>
        <v>24</v>
      </c>
      <c r="BK63" s="38"/>
      <c r="BL63" s="38">
        <v>0.14879999999999999</v>
      </c>
      <c r="BM63" s="37">
        <v>1382</v>
      </c>
      <c r="BN63" s="38">
        <v>3.2200600000000001</v>
      </c>
      <c r="BO63" s="2">
        <v>0.13669333333333333</v>
      </c>
      <c r="BP63" s="1">
        <v>24</v>
      </c>
      <c r="BQ63" s="12">
        <f t="shared" si="8"/>
        <v>24</v>
      </c>
      <c r="BR63" s="38"/>
      <c r="BS63" s="38">
        <v>4.3139999999999998E-2</v>
      </c>
      <c r="BT63" s="37">
        <v>1408</v>
      </c>
      <c r="BU63" s="38">
        <v>3.28064</v>
      </c>
      <c r="BV63" s="2">
        <v>0.14290666666666668</v>
      </c>
      <c r="BW63" s="1">
        <v>24</v>
      </c>
      <c r="BX63" s="12">
        <f t="shared" si="9"/>
        <v>24</v>
      </c>
      <c r="BY63" s="38"/>
      <c r="BZ63" s="38">
        <v>4.1110000000000001E-2</v>
      </c>
      <c r="CA63" s="37">
        <v>1472</v>
      </c>
      <c r="CB63" s="38">
        <v>3.4297599999999999</v>
      </c>
      <c r="CC63" s="2">
        <v>0.14271249999999999</v>
      </c>
      <c r="CD63" s="1">
        <v>24</v>
      </c>
      <c r="CE63" s="12">
        <f t="shared" si="10"/>
        <v>24</v>
      </c>
      <c r="CF63" s="38"/>
      <c r="CG63" s="38">
        <v>2.445E-2</v>
      </c>
      <c r="CH63" s="37">
        <v>1470</v>
      </c>
      <c r="CI63" s="38">
        <v>3.4251</v>
      </c>
      <c r="CJ63" s="2">
        <v>0.13921749999999999</v>
      </c>
      <c r="CK63" s="1">
        <v>24</v>
      </c>
      <c r="CL63" s="12">
        <f t="shared" si="11"/>
        <v>24</v>
      </c>
      <c r="CM63" s="38"/>
      <c r="CN63" s="38">
        <v>2.835E-2</v>
      </c>
      <c r="CO63" s="37">
        <v>1434</v>
      </c>
      <c r="CP63" s="38">
        <v>3.3412199999999999</v>
      </c>
      <c r="CQ63" s="2">
        <v>0.13591666666666669</v>
      </c>
      <c r="CR63" s="1">
        <v>24</v>
      </c>
      <c r="CS63" s="12">
        <f t="shared" si="12"/>
        <v>24</v>
      </c>
      <c r="CT63" s="38"/>
      <c r="CU63" s="38">
        <v>0.15540000000000001</v>
      </c>
      <c r="CV63" s="37">
        <v>1400</v>
      </c>
      <c r="CW63" s="38">
        <v>3.262</v>
      </c>
      <c r="CX63" s="2">
        <v>0.13838173913043478</v>
      </c>
      <c r="CY63" s="1">
        <v>23</v>
      </c>
      <c r="CZ63" s="12">
        <f t="shared" si="13"/>
        <v>24</v>
      </c>
      <c r="DA63" s="38">
        <v>7.8E-2</v>
      </c>
      <c r="DB63" s="38">
        <v>0.13471</v>
      </c>
      <c r="DC63" s="37">
        <v>1366</v>
      </c>
      <c r="DD63" s="38">
        <v>3.1827800000000002</v>
      </c>
      <c r="DE63" s="2">
        <v>0.14300375000000001</v>
      </c>
      <c r="DF63" s="1">
        <v>24</v>
      </c>
      <c r="DG63" s="12">
        <f t="shared" si="14"/>
        <v>24</v>
      </c>
      <c r="DH63" s="38"/>
      <c r="DI63" s="38">
        <v>1.0749999999999999E-2</v>
      </c>
      <c r="DJ63" s="37">
        <v>1473</v>
      </c>
      <c r="DK63" s="38">
        <v>3.4320900000000001</v>
      </c>
      <c r="DL63" s="2">
        <v>0.13591666666666669</v>
      </c>
      <c r="DM63" s="1">
        <v>24</v>
      </c>
      <c r="DN63" s="12">
        <f t="shared" si="15"/>
        <v>24</v>
      </c>
      <c r="DO63" s="38"/>
      <c r="DP63" s="38">
        <v>0.12559999999999999</v>
      </c>
      <c r="DQ63" s="37">
        <v>1400</v>
      </c>
      <c r="DR63" s="38">
        <v>3.262</v>
      </c>
      <c r="DS63" s="2">
        <v>0.13882916666666667</v>
      </c>
      <c r="DT63" s="1">
        <v>24</v>
      </c>
      <c r="DU63" s="12">
        <f t="shared" si="16"/>
        <v>24</v>
      </c>
      <c r="DV63" s="38"/>
      <c r="DW63" s="38"/>
      <c r="DX63" s="37">
        <v>1430</v>
      </c>
      <c r="DY63" s="38">
        <v>3.3319000000000001</v>
      </c>
      <c r="DZ63" s="2">
        <v>0.13980000000000001</v>
      </c>
      <c r="EA63" s="1">
        <v>4</v>
      </c>
      <c r="EB63" s="12">
        <f t="shared" si="17"/>
        <v>24</v>
      </c>
      <c r="EC63" s="38"/>
      <c r="ED63" s="38"/>
      <c r="EE63" s="37">
        <v>240</v>
      </c>
      <c r="EF63" s="38">
        <v>0.55920000000000003</v>
      </c>
      <c r="EG63" s="2">
        <v>0.14203291666666668</v>
      </c>
      <c r="EH63" s="1">
        <v>24</v>
      </c>
      <c r="EI63" s="12">
        <f t="shared" si="18"/>
        <v>24</v>
      </c>
      <c r="EJ63" s="38"/>
      <c r="EK63" s="38">
        <v>2.8000000000000001E-2</v>
      </c>
      <c r="EL63" s="37">
        <v>1463</v>
      </c>
      <c r="EM63" s="38">
        <v>3.4087900000000002</v>
      </c>
      <c r="EN63" s="2">
        <v>0.14096500000000001</v>
      </c>
      <c r="EO63" s="1">
        <v>24</v>
      </c>
      <c r="EP63" s="12">
        <f t="shared" si="19"/>
        <v>24</v>
      </c>
      <c r="EQ63" s="38"/>
      <c r="ER63" s="38">
        <v>8.1600000000000006E-2</v>
      </c>
      <c r="ES63" s="37">
        <v>1452</v>
      </c>
      <c r="ET63" s="38">
        <v>3.3831600000000002</v>
      </c>
      <c r="EU63" s="2">
        <v>0.14368333333333336</v>
      </c>
      <c r="EV63" s="1">
        <v>24</v>
      </c>
      <c r="EW63" s="12">
        <f t="shared" si="20"/>
        <v>24</v>
      </c>
      <c r="EX63" s="38"/>
      <c r="EY63" s="38">
        <v>2.8199999999999999E-2</v>
      </c>
      <c r="EZ63" s="37">
        <v>1480</v>
      </c>
      <c r="FA63" s="38">
        <v>3.4483999999999999</v>
      </c>
      <c r="FB63" s="2">
        <v>0.13261583333333332</v>
      </c>
      <c r="FC63" s="1">
        <v>24</v>
      </c>
      <c r="FD63" s="12">
        <f t="shared" si="21"/>
        <v>24</v>
      </c>
      <c r="FE63" s="38"/>
      <c r="FF63" s="38">
        <v>8.7520000000000001E-2</v>
      </c>
      <c r="FG63" s="37">
        <v>1366</v>
      </c>
      <c r="FH63" s="38">
        <v>3.1827800000000002</v>
      </c>
      <c r="FI63" s="2">
        <v>0.12814999999999999</v>
      </c>
      <c r="FJ63" s="1">
        <v>24</v>
      </c>
      <c r="FK63" s="12">
        <f t="shared" si="22"/>
        <v>24</v>
      </c>
      <c r="FL63" s="38"/>
      <c r="FM63" s="38">
        <v>0.22328999999999999</v>
      </c>
      <c r="FN63" s="37">
        <v>1320</v>
      </c>
      <c r="FO63" s="38">
        <v>3.0756000000000001</v>
      </c>
      <c r="FP63" s="2">
        <v>0.13999416666666667</v>
      </c>
      <c r="FQ63" s="1">
        <v>24</v>
      </c>
      <c r="FR63" s="12">
        <f t="shared" si="23"/>
        <v>24</v>
      </c>
      <c r="FS63" s="38"/>
      <c r="FT63" s="38">
        <v>2.5999999999999999E-3</v>
      </c>
      <c r="FU63" s="37">
        <v>1442</v>
      </c>
      <c r="FV63" s="38">
        <v>3.3598599999999998</v>
      </c>
      <c r="FW63" s="2">
        <v>0.14426583333333334</v>
      </c>
      <c r="FX63" s="1">
        <v>24</v>
      </c>
      <c r="FY63" s="12">
        <f t="shared" si="24"/>
        <v>24</v>
      </c>
      <c r="FZ63" s="38"/>
      <c r="GA63" s="38">
        <v>3.9960000000000002E-2</v>
      </c>
      <c r="GB63" s="37">
        <v>1486</v>
      </c>
      <c r="GC63" s="38">
        <v>3.46238</v>
      </c>
      <c r="GD63" s="2">
        <v>0.11377178512790648</v>
      </c>
      <c r="GE63" s="1">
        <v>22.916665999999999</v>
      </c>
      <c r="GF63" s="12">
        <f t="shared" si="25"/>
        <v>24</v>
      </c>
      <c r="GG63" s="38">
        <v>0.30859999999999999</v>
      </c>
      <c r="GH63" s="38">
        <v>0.34234999999999999</v>
      </c>
      <c r="GI63" s="37">
        <v>1119</v>
      </c>
      <c r="GJ63" s="38">
        <v>2.6072700000000002</v>
      </c>
      <c r="GK63" s="2">
        <v>0.12844125000000001</v>
      </c>
      <c r="GL63" s="1">
        <v>24</v>
      </c>
      <c r="GM63" s="12">
        <f t="shared" si="26"/>
        <v>24</v>
      </c>
      <c r="GN63" s="38"/>
      <c r="GO63" s="38">
        <v>5.2240000000000002E-2</v>
      </c>
      <c r="GP63" s="37">
        <v>1323</v>
      </c>
      <c r="GQ63" s="38">
        <v>3.0825900000000002</v>
      </c>
      <c r="GR63" s="2">
        <v>0.13368374999999999</v>
      </c>
      <c r="GS63" s="1">
        <v>24</v>
      </c>
      <c r="GT63" s="12">
        <f t="shared" si="27"/>
        <v>24</v>
      </c>
      <c r="GU63" s="38"/>
      <c r="GV63" s="38">
        <v>0.15107000000000001</v>
      </c>
      <c r="GW63" s="37">
        <v>1377</v>
      </c>
      <c r="GX63" s="38">
        <v>3.2084100000000002</v>
      </c>
      <c r="GY63" s="2">
        <v>0.12572291666666666</v>
      </c>
      <c r="GZ63" s="1">
        <v>24</v>
      </c>
      <c r="HA63" s="12">
        <f t="shared" si="28"/>
        <v>24</v>
      </c>
      <c r="HB63" s="38">
        <v>0.30859999999999999</v>
      </c>
      <c r="HC63" s="38">
        <v>0.18285999999999999</v>
      </c>
      <c r="HD63" s="37">
        <v>1295</v>
      </c>
      <c r="HE63" s="38">
        <v>3.01735</v>
      </c>
      <c r="HF63" s="2">
        <v>0.12997031249999999</v>
      </c>
      <c r="HG63" s="1">
        <v>32</v>
      </c>
      <c r="HH63" s="12">
        <f t="shared" si="29"/>
        <v>32</v>
      </c>
      <c r="HI63" s="38">
        <v>8.72E-2</v>
      </c>
      <c r="HJ63" s="38">
        <v>0.24399999999999999</v>
      </c>
      <c r="HK63" s="37">
        <v>1785</v>
      </c>
      <c r="HL63" s="38">
        <v>4.1590499999999997</v>
      </c>
      <c r="HM63" s="15">
        <f t="shared" si="34"/>
        <v>39832</v>
      </c>
      <c r="HN63" s="15">
        <f t="shared" si="30"/>
        <v>92.808559999999972</v>
      </c>
      <c r="HO63" s="24">
        <f t="shared" si="31"/>
        <v>681.41666599999996</v>
      </c>
      <c r="HP63" s="24">
        <f t="shared" si="32"/>
        <v>138.92382278074999</v>
      </c>
      <c r="HQ63" s="18">
        <f t="shared" si="33"/>
        <v>0.66805360047189843</v>
      </c>
    </row>
    <row r="64" spans="1:225" x14ac:dyDescent="0.25">
      <c r="A64" s="33" t="s">
        <v>115</v>
      </c>
      <c r="B64" s="33" t="s">
        <v>57</v>
      </c>
      <c r="C64" s="3" t="s">
        <v>421</v>
      </c>
      <c r="D64" s="3" t="s">
        <v>422</v>
      </c>
      <c r="E64" s="4">
        <v>3.38</v>
      </c>
      <c r="F64" s="5">
        <v>0.203875</v>
      </c>
      <c r="G64" s="6">
        <v>839.99999999999989</v>
      </c>
      <c r="H64" s="5">
        <v>2.8391999999999999</v>
      </c>
      <c r="I64" s="41"/>
      <c r="J64" s="42"/>
      <c r="K64" s="3"/>
      <c r="L64" s="3"/>
      <c r="M64" s="14" t="str">
        <f t="shared" si="0"/>
        <v/>
      </c>
      <c r="N64" s="3"/>
      <c r="O64" s="3"/>
      <c r="P64" s="3"/>
      <c r="Q64" s="3"/>
      <c r="R64" s="3"/>
      <c r="S64" s="3"/>
      <c r="T64" s="14" t="str">
        <f t="shared" si="1"/>
        <v/>
      </c>
      <c r="U64" s="3"/>
      <c r="V64" s="3"/>
      <c r="W64" s="3"/>
      <c r="X64" s="3"/>
      <c r="Y64" s="3"/>
      <c r="Z64" s="3"/>
      <c r="AA64" s="14" t="str">
        <f t="shared" si="2"/>
        <v/>
      </c>
      <c r="AB64" s="3"/>
      <c r="AC64" s="3"/>
      <c r="AD64" s="3"/>
      <c r="AE64" s="3"/>
      <c r="AF64" s="3"/>
      <c r="AG64" s="3"/>
      <c r="AH64" s="14" t="str">
        <f t="shared" si="3"/>
        <v/>
      </c>
      <c r="AI64" s="3"/>
      <c r="AJ64" s="3"/>
      <c r="AK64" s="3"/>
      <c r="AL64" s="3"/>
      <c r="AM64" s="3"/>
      <c r="AN64" s="3"/>
      <c r="AO64" s="14" t="str">
        <f t="shared" si="4"/>
        <v/>
      </c>
      <c r="AP64" s="3"/>
      <c r="AQ64" s="3"/>
      <c r="AR64" s="3"/>
      <c r="AS64" s="3"/>
      <c r="AT64" s="3"/>
      <c r="AU64" s="3"/>
      <c r="AV64" s="14" t="str">
        <f t="shared" si="5"/>
        <v/>
      </c>
      <c r="AW64" s="3"/>
      <c r="AX64" s="3"/>
      <c r="AY64" s="3"/>
      <c r="AZ64" s="3"/>
      <c r="BA64" s="3"/>
      <c r="BB64" s="3"/>
      <c r="BC64" s="14" t="str">
        <f t="shared" si="6"/>
        <v/>
      </c>
      <c r="BD64" s="3"/>
      <c r="BE64" s="3"/>
      <c r="BF64" s="3"/>
      <c r="BG64" s="3"/>
      <c r="BH64" s="3"/>
      <c r="BI64" s="3"/>
      <c r="BJ64" s="14" t="str">
        <f t="shared" si="7"/>
        <v/>
      </c>
      <c r="BK64" s="3"/>
      <c r="BL64" s="3"/>
      <c r="BM64" s="3"/>
      <c r="BN64" s="3"/>
      <c r="BO64" s="3"/>
      <c r="BP64" s="3"/>
      <c r="BQ64" s="14" t="str">
        <f t="shared" si="8"/>
        <v/>
      </c>
      <c r="BR64" s="3"/>
      <c r="BS64" s="3"/>
      <c r="BT64" s="3"/>
      <c r="BU64" s="3"/>
      <c r="BV64" s="3"/>
      <c r="BW64" s="3"/>
      <c r="BX64" s="14" t="str">
        <f t="shared" si="9"/>
        <v/>
      </c>
      <c r="BY64" s="3"/>
      <c r="BZ64" s="3"/>
      <c r="CA64" s="3"/>
      <c r="CB64" s="3"/>
      <c r="CC64" s="3"/>
      <c r="CD64" s="3"/>
      <c r="CE64" s="14" t="str">
        <f t="shared" si="10"/>
        <v/>
      </c>
      <c r="CF64" s="3"/>
      <c r="CG64" s="3"/>
      <c r="CH64" s="3"/>
      <c r="CI64" s="3"/>
      <c r="CJ64" s="3"/>
      <c r="CK64" s="3"/>
      <c r="CL64" s="14" t="str">
        <f t="shared" si="11"/>
        <v/>
      </c>
      <c r="CM64" s="3"/>
      <c r="CN64" s="3"/>
      <c r="CO64" s="3"/>
      <c r="CP64" s="3"/>
      <c r="CQ64" s="3"/>
      <c r="CR64" s="3"/>
      <c r="CS64" s="14" t="str">
        <f t="shared" si="12"/>
        <v/>
      </c>
      <c r="CT64" s="3"/>
      <c r="CU64" s="3"/>
      <c r="CV64" s="3"/>
      <c r="CW64" s="3"/>
      <c r="CX64" s="3"/>
      <c r="CY64" s="3"/>
      <c r="CZ64" s="14" t="str">
        <f t="shared" si="13"/>
        <v/>
      </c>
      <c r="DA64" s="3"/>
      <c r="DB64" s="3"/>
      <c r="DC64" s="3"/>
      <c r="DD64" s="3"/>
      <c r="DE64" s="3"/>
      <c r="DF64" s="3"/>
      <c r="DG64" s="14" t="str">
        <f t="shared" si="14"/>
        <v/>
      </c>
      <c r="DH64" s="3"/>
      <c r="DI64" s="3"/>
      <c r="DJ64" s="3"/>
      <c r="DK64" s="3"/>
      <c r="DL64" s="3"/>
      <c r="DM64" s="3"/>
      <c r="DN64" s="14" t="str">
        <f t="shared" si="15"/>
        <v/>
      </c>
      <c r="DO64" s="3"/>
      <c r="DP64" s="3"/>
      <c r="DQ64" s="3"/>
      <c r="DR64" s="3"/>
      <c r="DS64" s="3"/>
      <c r="DT64" s="3"/>
      <c r="DU64" s="14" t="str">
        <f t="shared" si="16"/>
        <v/>
      </c>
      <c r="DV64" s="3"/>
      <c r="DW64" s="3"/>
      <c r="DX64" s="3"/>
      <c r="DY64" s="3"/>
      <c r="DZ64" s="5">
        <v>0.14196</v>
      </c>
      <c r="EA64" s="4">
        <v>20</v>
      </c>
      <c r="EB64" s="14">
        <f t="shared" si="17"/>
        <v>24</v>
      </c>
      <c r="EC64" s="5"/>
      <c r="ED64" s="5">
        <v>5.1900000000000002E-3</v>
      </c>
      <c r="EE64" s="6">
        <v>839.99999999999989</v>
      </c>
      <c r="EF64" s="5">
        <v>2.8391999999999999</v>
      </c>
      <c r="EG64" s="3"/>
      <c r="EH64" s="3"/>
      <c r="EI64" s="14" t="str">
        <f t="shared" si="18"/>
        <v/>
      </c>
      <c r="EJ64" s="3"/>
      <c r="EK64" s="3"/>
      <c r="EL64" s="3"/>
      <c r="EM64" s="3"/>
      <c r="EN64" s="3"/>
      <c r="EO64" s="3"/>
      <c r="EP64" s="14" t="str">
        <f t="shared" si="19"/>
        <v/>
      </c>
      <c r="EQ64" s="3"/>
      <c r="ER64" s="3"/>
      <c r="ES64" s="3"/>
      <c r="ET64" s="3"/>
      <c r="EU64" s="3"/>
      <c r="EV64" s="3"/>
      <c r="EW64" s="14" t="str">
        <f t="shared" si="20"/>
        <v/>
      </c>
      <c r="EX64" s="3"/>
      <c r="EY64" s="3"/>
      <c r="EZ64" s="3"/>
      <c r="FA64" s="3"/>
      <c r="FB64" s="3"/>
      <c r="FC64" s="3"/>
      <c r="FD64" s="14" t="str">
        <f t="shared" si="21"/>
        <v/>
      </c>
      <c r="FE64" s="3"/>
      <c r="FF64" s="3"/>
      <c r="FG64" s="3"/>
      <c r="FH64" s="3"/>
      <c r="FI64" s="3"/>
      <c r="FJ64" s="3"/>
      <c r="FK64" s="14" t="str">
        <f t="shared" si="22"/>
        <v/>
      </c>
      <c r="FL64" s="3"/>
      <c r="FM64" s="3"/>
      <c r="FN64" s="3"/>
      <c r="FO64" s="3"/>
      <c r="FP64" s="3"/>
      <c r="FQ64" s="3"/>
      <c r="FR64" s="14" t="str">
        <f t="shared" si="23"/>
        <v/>
      </c>
      <c r="FS64" s="3"/>
      <c r="FT64" s="3"/>
      <c r="FU64" s="3"/>
      <c r="FV64" s="3"/>
      <c r="FW64" s="3"/>
      <c r="FX64" s="3"/>
      <c r="FY64" s="14" t="str">
        <f t="shared" si="24"/>
        <v/>
      </c>
      <c r="FZ64" s="3"/>
      <c r="GA64" s="3"/>
      <c r="GB64" s="3"/>
      <c r="GC64" s="3"/>
      <c r="GD64" s="3"/>
      <c r="GE64" s="3"/>
      <c r="GF64" s="14" t="str">
        <f t="shared" si="25"/>
        <v/>
      </c>
      <c r="GG64" s="3"/>
      <c r="GH64" s="3"/>
      <c r="GI64" s="3"/>
      <c r="GJ64" s="3"/>
      <c r="GK64" s="3"/>
      <c r="GL64" s="3"/>
      <c r="GM64" s="14" t="str">
        <f t="shared" si="26"/>
        <v/>
      </c>
      <c r="GN64" s="3"/>
      <c r="GO64" s="3"/>
      <c r="GP64" s="3"/>
      <c r="GQ64" s="3"/>
      <c r="GR64" s="3"/>
      <c r="GS64" s="3"/>
      <c r="GT64" s="14" t="str">
        <f t="shared" si="27"/>
        <v/>
      </c>
      <c r="GU64" s="3"/>
      <c r="GV64" s="3"/>
      <c r="GW64" s="3"/>
      <c r="GX64" s="3"/>
      <c r="GY64" s="3"/>
      <c r="GZ64" s="3"/>
      <c r="HA64" s="14" t="str">
        <f t="shared" si="28"/>
        <v/>
      </c>
      <c r="HB64" s="3"/>
      <c r="HC64" s="3"/>
      <c r="HD64" s="3"/>
      <c r="HE64" s="3"/>
      <c r="HF64" s="3"/>
      <c r="HG64" s="3"/>
      <c r="HH64" s="14" t="str">
        <f t="shared" si="29"/>
        <v/>
      </c>
      <c r="HI64" s="3"/>
      <c r="HJ64" s="3"/>
      <c r="HK64" s="3"/>
      <c r="HL64" s="3"/>
      <c r="HM64" s="16">
        <f t="shared" si="34"/>
        <v>839.99999999999989</v>
      </c>
      <c r="HN64" s="16">
        <f t="shared" si="30"/>
        <v>2.8391999999999999</v>
      </c>
      <c r="HO64" s="30">
        <f t="shared" si="31"/>
        <v>20</v>
      </c>
      <c r="HP64" s="30">
        <f t="shared" si="32"/>
        <v>4.0774999999999997</v>
      </c>
      <c r="HQ64" s="19">
        <f t="shared" si="33"/>
        <v>0.69630901287553648</v>
      </c>
    </row>
    <row r="65" spans="1:225" x14ac:dyDescent="0.25">
      <c r="A65" s="33" t="s">
        <v>116</v>
      </c>
      <c r="B65" s="33" t="s">
        <v>117</v>
      </c>
      <c r="C65" s="12" t="s">
        <v>74</v>
      </c>
      <c r="D65" s="12" t="s">
        <v>75</v>
      </c>
      <c r="E65" s="1">
        <v>4.71</v>
      </c>
      <c r="F65" s="38">
        <v>0.18840000000000001</v>
      </c>
      <c r="G65" s="37">
        <v>8817</v>
      </c>
      <c r="H65" s="38">
        <v>41.52807</v>
      </c>
      <c r="I65" s="41">
        <v>14722</v>
      </c>
      <c r="J65" s="42">
        <v>121.20508</v>
      </c>
      <c r="K65" s="12"/>
      <c r="L65" s="12"/>
      <c r="M65" s="12" t="str">
        <f t="shared" si="0"/>
        <v/>
      </c>
      <c r="N65" s="12"/>
      <c r="O65" s="12"/>
      <c r="P65" s="12"/>
      <c r="Q65" s="12"/>
      <c r="R65" s="12"/>
      <c r="S65" s="12"/>
      <c r="T65" s="12" t="str">
        <f t="shared" si="1"/>
        <v/>
      </c>
      <c r="U65" s="12"/>
      <c r="V65" s="12"/>
      <c r="W65" s="12"/>
      <c r="X65" s="12"/>
      <c r="Y65" s="12"/>
      <c r="Z65" s="12"/>
      <c r="AA65" s="12" t="str">
        <f t="shared" si="2"/>
        <v/>
      </c>
      <c r="AB65" s="12"/>
      <c r="AC65" s="12"/>
      <c r="AD65" s="12"/>
      <c r="AE65" s="12"/>
      <c r="AF65" s="12"/>
      <c r="AG65" s="12"/>
      <c r="AH65" s="12" t="str">
        <f t="shared" si="3"/>
        <v/>
      </c>
      <c r="AI65" s="12"/>
      <c r="AJ65" s="12"/>
      <c r="AK65" s="12"/>
      <c r="AL65" s="12"/>
      <c r="AM65" s="12"/>
      <c r="AN65" s="12"/>
      <c r="AO65" s="12" t="str">
        <f t="shared" si="4"/>
        <v/>
      </c>
      <c r="AP65" s="12"/>
      <c r="AQ65" s="12"/>
      <c r="AR65" s="12"/>
      <c r="AS65" s="12"/>
      <c r="AT65" s="12"/>
      <c r="AU65" s="12"/>
      <c r="AV65" s="12" t="str">
        <f t="shared" si="5"/>
        <v/>
      </c>
      <c r="AW65" s="12"/>
      <c r="AX65" s="12"/>
      <c r="AY65" s="12"/>
      <c r="AZ65" s="12"/>
      <c r="BA65" s="12"/>
      <c r="BB65" s="12"/>
      <c r="BC65" s="12" t="str">
        <f t="shared" si="6"/>
        <v/>
      </c>
      <c r="BD65" s="12"/>
      <c r="BE65" s="12"/>
      <c r="BF65" s="12"/>
      <c r="BG65" s="12"/>
      <c r="BH65" s="12"/>
      <c r="BI65" s="12"/>
      <c r="BJ65" s="12" t="str">
        <f t="shared" si="7"/>
        <v/>
      </c>
      <c r="BK65" s="12"/>
      <c r="BL65" s="12"/>
      <c r="BM65" s="12"/>
      <c r="BN65" s="12"/>
      <c r="BO65" s="12"/>
      <c r="BP65" s="12"/>
      <c r="BQ65" s="12" t="str">
        <f t="shared" si="8"/>
        <v/>
      </c>
      <c r="BR65" s="12"/>
      <c r="BS65" s="12"/>
      <c r="BT65" s="12"/>
      <c r="BU65" s="12"/>
      <c r="BV65" s="12"/>
      <c r="BW65" s="12"/>
      <c r="BX65" s="12" t="str">
        <f t="shared" si="9"/>
        <v/>
      </c>
      <c r="BY65" s="12"/>
      <c r="BZ65" s="12"/>
      <c r="CA65" s="12"/>
      <c r="CB65" s="12"/>
      <c r="CC65" s="12"/>
      <c r="CD65" s="12"/>
      <c r="CE65" s="12" t="str">
        <f t="shared" si="10"/>
        <v/>
      </c>
      <c r="CF65" s="12"/>
      <c r="CG65" s="12"/>
      <c r="CH65" s="12"/>
      <c r="CI65" s="12"/>
      <c r="CJ65" s="12"/>
      <c r="CK65" s="12"/>
      <c r="CL65" s="12" t="str">
        <f t="shared" si="11"/>
        <v/>
      </c>
      <c r="CM65" s="12"/>
      <c r="CN65" s="12"/>
      <c r="CO65" s="12"/>
      <c r="CP65" s="12"/>
      <c r="CQ65" s="12"/>
      <c r="CR65" s="12"/>
      <c r="CS65" s="12" t="str">
        <f t="shared" si="12"/>
        <v/>
      </c>
      <c r="CT65" s="12"/>
      <c r="CU65" s="12"/>
      <c r="CV65" s="12"/>
      <c r="CW65" s="12"/>
      <c r="CX65" s="12"/>
      <c r="CY65" s="12"/>
      <c r="CZ65" s="12" t="str">
        <f t="shared" si="13"/>
        <v/>
      </c>
      <c r="DA65" s="12"/>
      <c r="DB65" s="12"/>
      <c r="DC65" s="12"/>
      <c r="DD65" s="12"/>
      <c r="DE65" s="12"/>
      <c r="DF65" s="12"/>
      <c r="DG65" s="12" t="str">
        <f t="shared" si="14"/>
        <v/>
      </c>
      <c r="DH65" s="12"/>
      <c r="DI65" s="12"/>
      <c r="DJ65" s="12"/>
      <c r="DK65" s="12"/>
      <c r="DL65" s="12"/>
      <c r="DM65" s="12"/>
      <c r="DN65" s="12" t="str">
        <f t="shared" si="15"/>
        <v/>
      </c>
      <c r="DO65" s="12"/>
      <c r="DP65" s="12"/>
      <c r="DQ65" s="12"/>
      <c r="DR65" s="12"/>
      <c r="DS65" s="12"/>
      <c r="DT65" s="12"/>
      <c r="DU65" s="12" t="str">
        <f t="shared" si="16"/>
        <v/>
      </c>
      <c r="DV65" s="12"/>
      <c r="DW65" s="12"/>
      <c r="DX65" s="12"/>
      <c r="DY65" s="12"/>
      <c r="DZ65" s="2">
        <v>0.1520193103448276</v>
      </c>
      <c r="EA65" s="1">
        <v>14.5</v>
      </c>
      <c r="EB65" s="12">
        <f t="shared" si="17"/>
        <v>24</v>
      </c>
      <c r="EC65" s="38">
        <v>5.0999999999999997E-2</v>
      </c>
      <c r="ED65" s="38">
        <v>3.98E-3</v>
      </c>
      <c r="EE65" s="37">
        <v>467.99999999999994</v>
      </c>
      <c r="EF65" s="38">
        <v>2.2042799999999998</v>
      </c>
      <c r="EG65" s="2">
        <v>0.17898</v>
      </c>
      <c r="EH65" s="1">
        <v>24</v>
      </c>
      <c r="EI65" s="12">
        <f t="shared" si="18"/>
        <v>24</v>
      </c>
      <c r="EJ65" s="38"/>
      <c r="EK65" s="38">
        <v>0.15279999999999999</v>
      </c>
      <c r="EL65" s="37">
        <v>912</v>
      </c>
      <c r="EM65" s="38">
        <v>4.2955199999999998</v>
      </c>
      <c r="EN65" s="2">
        <v>0.18506375</v>
      </c>
      <c r="EO65" s="1">
        <v>24</v>
      </c>
      <c r="EP65" s="12">
        <f t="shared" si="19"/>
        <v>24</v>
      </c>
      <c r="EQ65" s="38"/>
      <c r="ER65" s="38">
        <v>2.64E-2</v>
      </c>
      <c r="ES65" s="37">
        <v>943</v>
      </c>
      <c r="ET65" s="38">
        <v>4.4415300000000002</v>
      </c>
      <c r="EU65" s="2">
        <v>0.18270875</v>
      </c>
      <c r="EV65" s="1">
        <v>24</v>
      </c>
      <c r="EW65" s="12">
        <f t="shared" si="20"/>
        <v>24</v>
      </c>
      <c r="EX65" s="38"/>
      <c r="EY65" s="38">
        <v>5.16E-2</v>
      </c>
      <c r="EZ65" s="37">
        <v>931</v>
      </c>
      <c r="FA65" s="38">
        <v>4.3850100000000003</v>
      </c>
      <c r="FB65" s="2">
        <v>0.17898</v>
      </c>
      <c r="FC65" s="1">
        <v>24</v>
      </c>
      <c r="FD65" s="12">
        <f t="shared" si="21"/>
        <v>24</v>
      </c>
      <c r="FE65" s="38">
        <v>4.4609999999999997E-2</v>
      </c>
      <c r="FF65" s="38">
        <v>2.9440000000000001E-2</v>
      </c>
      <c r="FG65" s="37">
        <v>912</v>
      </c>
      <c r="FH65" s="38">
        <v>4.2955199999999998</v>
      </c>
      <c r="FI65" s="2">
        <v>0.18820375</v>
      </c>
      <c r="FJ65" s="1">
        <v>24</v>
      </c>
      <c r="FK65" s="12">
        <f t="shared" si="22"/>
        <v>24</v>
      </c>
      <c r="FL65" s="38"/>
      <c r="FM65" s="38">
        <v>1.315E-2</v>
      </c>
      <c r="FN65" s="37">
        <v>959</v>
      </c>
      <c r="FO65" s="38">
        <v>4.5168900000000001</v>
      </c>
      <c r="FP65" s="2">
        <v>0.18643750000000001</v>
      </c>
      <c r="FQ65" s="1">
        <v>24</v>
      </c>
      <c r="FR65" s="12">
        <f t="shared" si="23"/>
        <v>24</v>
      </c>
      <c r="FS65" s="38"/>
      <c r="FT65" s="38">
        <v>1.2579999999999999E-2</v>
      </c>
      <c r="FU65" s="37">
        <v>949.99999999999989</v>
      </c>
      <c r="FV65" s="38">
        <v>4.4744999999999999</v>
      </c>
      <c r="FW65" s="2">
        <v>0.18702625</v>
      </c>
      <c r="FX65" s="1">
        <v>24</v>
      </c>
      <c r="FY65" s="12">
        <f t="shared" si="24"/>
        <v>24</v>
      </c>
      <c r="FZ65" s="38"/>
      <c r="GA65" s="38">
        <v>1.468E-2</v>
      </c>
      <c r="GB65" s="37">
        <v>953.00000000000011</v>
      </c>
      <c r="GC65" s="38">
        <v>4.4886299999999997</v>
      </c>
      <c r="GD65" s="2">
        <v>0.18526000000000001</v>
      </c>
      <c r="GE65" s="1">
        <v>24</v>
      </c>
      <c r="GF65" s="12">
        <f t="shared" si="25"/>
        <v>24</v>
      </c>
      <c r="GG65" s="38"/>
      <c r="GH65" s="38">
        <v>2.1999999999999999E-2</v>
      </c>
      <c r="GI65" s="37">
        <v>944</v>
      </c>
      <c r="GJ65" s="38">
        <v>4.4462400000000004</v>
      </c>
      <c r="GK65" s="2">
        <v>0.1809068181818182</v>
      </c>
      <c r="GL65" s="1">
        <v>22</v>
      </c>
      <c r="GM65" s="12">
        <f t="shared" si="26"/>
        <v>24</v>
      </c>
      <c r="GN65" s="38">
        <v>6.4030000000000004E-2</v>
      </c>
      <c r="GO65" s="38">
        <v>6.4680000000000001E-2</v>
      </c>
      <c r="GP65" s="37">
        <v>845</v>
      </c>
      <c r="GQ65" s="38">
        <v>3.9799500000000001</v>
      </c>
      <c r="GR65" s="12"/>
      <c r="GS65" s="12"/>
      <c r="GT65" s="12" t="str">
        <f t="shared" si="27"/>
        <v/>
      </c>
      <c r="GU65" s="12"/>
      <c r="GV65" s="12"/>
      <c r="GW65" s="12"/>
      <c r="GX65" s="12"/>
      <c r="GY65" s="12"/>
      <c r="GZ65" s="12"/>
      <c r="HA65" s="12" t="str">
        <f t="shared" si="28"/>
        <v/>
      </c>
      <c r="HB65" s="12"/>
      <c r="HC65" s="12"/>
      <c r="HD65" s="12"/>
      <c r="HE65" s="12"/>
      <c r="HF65" s="12"/>
      <c r="HG65" s="12"/>
      <c r="HH65" s="12" t="str">
        <f t="shared" si="29"/>
        <v/>
      </c>
      <c r="HI65" s="12"/>
      <c r="HJ65" s="12"/>
      <c r="HK65" s="12"/>
      <c r="HL65" s="12"/>
      <c r="HM65" s="15">
        <f t="shared" si="34"/>
        <v>8817</v>
      </c>
      <c r="HN65" s="15">
        <f t="shared" si="30"/>
        <v>41.528070000000007</v>
      </c>
      <c r="HO65" s="24">
        <f t="shared" si="31"/>
        <v>228.5</v>
      </c>
      <c r="HP65" s="24">
        <f t="shared" si="32"/>
        <v>43.049400000000006</v>
      </c>
      <c r="HQ65" s="18">
        <f t="shared" si="33"/>
        <v>0.96466083150984683</v>
      </c>
    </row>
    <row r="66" spans="1:225" x14ac:dyDescent="0.25">
      <c r="A66" s="33" t="s">
        <v>116</v>
      </c>
      <c r="B66" s="33" t="s">
        <v>117</v>
      </c>
      <c r="C66" s="3" t="s">
        <v>457</v>
      </c>
      <c r="D66" s="3" t="s">
        <v>458</v>
      </c>
      <c r="E66" s="4">
        <v>7.1</v>
      </c>
      <c r="F66" s="5">
        <v>0.18489583333333401</v>
      </c>
      <c r="G66" s="6">
        <v>1178</v>
      </c>
      <c r="H66" s="5">
        <v>8.3637999999999995</v>
      </c>
      <c r="I66" s="41"/>
      <c r="J66" s="42"/>
      <c r="K66" s="3"/>
      <c r="L66" s="3"/>
      <c r="M66" s="14" t="str">
        <f t="shared" si="0"/>
        <v/>
      </c>
      <c r="N66" s="3"/>
      <c r="O66" s="3"/>
      <c r="P66" s="3"/>
      <c r="Q66" s="3"/>
      <c r="R66" s="3"/>
      <c r="S66" s="3"/>
      <c r="T66" s="14" t="str">
        <f t="shared" si="1"/>
        <v/>
      </c>
      <c r="U66" s="3"/>
      <c r="V66" s="3"/>
      <c r="W66" s="3"/>
      <c r="X66" s="3"/>
      <c r="Y66" s="3"/>
      <c r="Z66" s="3"/>
      <c r="AA66" s="14" t="str">
        <f t="shared" si="2"/>
        <v/>
      </c>
      <c r="AB66" s="3"/>
      <c r="AC66" s="3"/>
      <c r="AD66" s="3"/>
      <c r="AE66" s="3"/>
      <c r="AF66" s="3"/>
      <c r="AG66" s="3"/>
      <c r="AH66" s="14" t="str">
        <f t="shared" si="3"/>
        <v/>
      </c>
      <c r="AI66" s="3"/>
      <c r="AJ66" s="3"/>
      <c r="AK66" s="3"/>
      <c r="AL66" s="3"/>
      <c r="AM66" s="3"/>
      <c r="AN66" s="3"/>
      <c r="AO66" s="14" t="str">
        <f t="shared" si="4"/>
        <v/>
      </c>
      <c r="AP66" s="3"/>
      <c r="AQ66" s="3"/>
      <c r="AR66" s="3"/>
      <c r="AS66" s="3"/>
      <c r="AT66" s="3"/>
      <c r="AU66" s="3"/>
      <c r="AV66" s="14" t="str">
        <f t="shared" si="5"/>
        <v/>
      </c>
      <c r="AW66" s="3"/>
      <c r="AX66" s="3"/>
      <c r="AY66" s="3"/>
      <c r="AZ66" s="3"/>
      <c r="BA66" s="3"/>
      <c r="BB66" s="3"/>
      <c r="BC66" s="14" t="str">
        <f t="shared" si="6"/>
        <v/>
      </c>
      <c r="BD66" s="3"/>
      <c r="BE66" s="3"/>
      <c r="BF66" s="3"/>
      <c r="BG66" s="3"/>
      <c r="BH66" s="3"/>
      <c r="BI66" s="3"/>
      <c r="BJ66" s="14" t="str">
        <f t="shared" si="7"/>
        <v/>
      </c>
      <c r="BK66" s="3"/>
      <c r="BL66" s="3"/>
      <c r="BM66" s="3"/>
      <c r="BN66" s="3"/>
      <c r="BO66" s="3"/>
      <c r="BP66" s="3"/>
      <c r="BQ66" s="14" t="str">
        <f t="shared" si="8"/>
        <v/>
      </c>
      <c r="BR66" s="3"/>
      <c r="BS66" s="3"/>
      <c r="BT66" s="3"/>
      <c r="BU66" s="3"/>
      <c r="BV66" s="3"/>
      <c r="BW66" s="3"/>
      <c r="BX66" s="14" t="str">
        <f t="shared" si="9"/>
        <v/>
      </c>
      <c r="BY66" s="3"/>
      <c r="BZ66" s="3"/>
      <c r="CA66" s="3"/>
      <c r="CB66" s="3"/>
      <c r="CC66" s="3"/>
      <c r="CD66" s="3"/>
      <c r="CE66" s="14" t="str">
        <f t="shared" si="10"/>
        <v/>
      </c>
      <c r="CF66" s="3"/>
      <c r="CG66" s="3"/>
      <c r="CH66" s="3"/>
      <c r="CI66" s="3"/>
      <c r="CJ66" s="3"/>
      <c r="CK66" s="3"/>
      <c r="CL66" s="14" t="str">
        <f t="shared" si="11"/>
        <v/>
      </c>
      <c r="CM66" s="3"/>
      <c r="CN66" s="3"/>
      <c r="CO66" s="3"/>
      <c r="CP66" s="3"/>
      <c r="CQ66" s="3"/>
      <c r="CR66" s="3"/>
      <c r="CS66" s="14" t="str">
        <f t="shared" si="12"/>
        <v/>
      </c>
      <c r="CT66" s="3"/>
      <c r="CU66" s="3"/>
      <c r="CV66" s="3"/>
      <c r="CW66" s="3"/>
      <c r="CX66" s="3"/>
      <c r="CY66" s="3"/>
      <c r="CZ66" s="14" t="str">
        <f t="shared" si="13"/>
        <v/>
      </c>
      <c r="DA66" s="3"/>
      <c r="DB66" s="3"/>
      <c r="DC66" s="3"/>
      <c r="DD66" s="3"/>
      <c r="DE66" s="3"/>
      <c r="DF66" s="3"/>
      <c r="DG66" s="14" t="str">
        <f t="shared" si="14"/>
        <v/>
      </c>
      <c r="DH66" s="3"/>
      <c r="DI66" s="3"/>
      <c r="DJ66" s="3"/>
      <c r="DK66" s="3"/>
      <c r="DL66" s="3"/>
      <c r="DM66" s="3"/>
      <c r="DN66" s="14" t="str">
        <f t="shared" si="15"/>
        <v/>
      </c>
      <c r="DO66" s="3"/>
      <c r="DP66" s="3"/>
      <c r="DQ66" s="3"/>
      <c r="DR66" s="3"/>
      <c r="DS66" s="3"/>
      <c r="DT66" s="3"/>
      <c r="DU66" s="14" t="str">
        <f t="shared" si="16"/>
        <v/>
      </c>
      <c r="DV66" s="3"/>
      <c r="DW66" s="3"/>
      <c r="DX66" s="3"/>
      <c r="DY66" s="3"/>
      <c r="DZ66" s="3"/>
      <c r="EA66" s="3"/>
      <c r="EB66" s="14" t="str">
        <f t="shared" si="17"/>
        <v/>
      </c>
      <c r="EC66" s="3"/>
      <c r="ED66" s="3"/>
      <c r="EE66" s="3"/>
      <c r="EF66" s="3"/>
      <c r="EG66" s="3"/>
      <c r="EH66" s="3"/>
      <c r="EI66" s="14" t="str">
        <f t="shared" si="18"/>
        <v/>
      </c>
      <c r="EJ66" s="3"/>
      <c r="EK66" s="3"/>
      <c r="EL66" s="3"/>
      <c r="EM66" s="3"/>
      <c r="EN66" s="3"/>
      <c r="EO66" s="3"/>
      <c r="EP66" s="14" t="str">
        <f t="shared" si="19"/>
        <v/>
      </c>
      <c r="EQ66" s="3"/>
      <c r="ER66" s="3"/>
      <c r="ES66" s="3"/>
      <c r="ET66" s="3"/>
      <c r="EU66" s="3"/>
      <c r="EV66" s="3"/>
      <c r="EW66" s="14" t="str">
        <f t="shared" si="20"/>
        <v/>
      </c>
      <c r="EX66" s="3"/>
      <c r="EY66" s="3"/>
      <c r="EZ66" s="3"/>
      <c r="FA66" s="3"/>
      <c r="FB66" s="3"/>
      <c r="FC66" s="3"/>
      <c r="FD66" s="14" t="str">
        <f t="shared" si="21"/>
        <v/>
      </c>
      <c r="FE66" s="3"/>
      <c r="FF66" s="3"/>
      <c r="FG66" s="3"/>
      <c r="FH66" s="3"/>
      <c r="FI66" s="3"/>
      <c r="FJ66" s="3"/>
      <c r="FK66" s="14" t="str">
        <f t="shared" si="22"/>
        <v/>
      </c>
      <c r="FL66" s="3"/>
      <c r="FM66" s="3"/>
      <c r="FN66" s="3"/>
      <c r="FO66" s="3"/>
      <c r="FP66" s="3"/>
      <c r="FQ66" s="3"/>
      <c r="FR66" s="14" t="str">
        <f t="shared" si="23"/>
        <v/>
      </c>
      <c r="FS66" s="3"/>
      <c r="FT66" s="3"/>
      <c r="FU66" s="3"/>
      <c r="FV66" s="3"/>
      <c r="FW66" s="3"/>
      <c r="FX66" s="3"/>
      <c r="FY66" s="14" t="str">
        <f t="shared" si="24"/>
        <v/>
      </c>
      <c r="FZ66" s="3"/>
      <c r="GA66" s="3"/>
      <c r="GB66" s="3"/>
      <c r="GC66" s="3"/>
      <c r="GD66" s="3"/>
      <c r="GE66" s="3"/>
      <c r="GF66" s="14" t="str">
        <f t="shared" si="25"/>
        <v/>
      </c>
      <c r="GG66" s="3"/>
      <c r="GH66" s="3"/>
      <c r="GI66" s="3"/>
      <c r="GJ66" s="3"/>
      <c r="GK66" s="3"/>
      <c r="GL66" s="3"/>
      <c r="GM66" s="14" t="str">
        <f t="shared" si="26"/>
        <v/>
      </c>
      <c r="GN66" s="3"/>
      <c r="GO66" s="3"/>
      <c r="GP66" s="3"/>
      <c r="GQ66" s="3"/>
      <c r="GR66" s="5">
        <v>0.12832592592592593</v>
      </c>
      <c r="GS66" s="4">
        <v>13.5</v>
      </c>
      <c r="GT66" s="14">
        <f t="shared" si="27"/>
        <v>24</v>
      </c>
      <c r="GU66" s="5">
        <v>0.18117</v>
      </c>
      <c r="GV66" s="5">
        <v>1.9939999999999999E-2</v>
      </c>
      <c r="GW66" s="6">
        <v>244</v>
      </c>
      <c r="GX66" s="5">
        <v>1.7323999999999999</v>
      </c>
      <c r="GY66" s="5">
        <v>0.17483750000000001</v>
      </c>
      <c r="GZ66" s="4">
        <v>24</v>
      </c>
      <c r="HA66" s="14">
        <f t="shared" si="28"/>
        <v>24</v>
      </c>
      <c r="HB66" s="5"/>
      <c r="HC66" s="5">
        <v>2.5569999999999999E-2</v>
      </c>
      <c r="HD66" s="6">
        <v>591</v>
      </c>
      <c r="HE66" s="5">
        <v>4.1961000000000004</v>
      </c>
      <c r="HF66" s="5">
        <v>0.16795172413793105</v>
      </c>
      <c r="HG66" s="4">
        <v>14.5</v>
      </c>
      <c r="HH66" s="14">
        <f t="shared" si="29"/>
        <v>32</v>
      </c>
      <c r="HI66" s="5">
        <v>6.1400000000000003E-2</v>
      </c>
      <c r="HJ66" s="5"/>
      <c r="HK66" s="6">
        <v>343</v>
      </c>
      <c r="HL66" s="5">
        <v>2.4352999999999998</v>
      </c>
      <c r="HM66" s="16">
        <f t="shared" si="34"/>
        <v>1178</v>
      </c>
      <c r="HN66" s="16">
        <f t="shared" si="30"/>
        <v>8.3638000000000012</v>
      </c>
      <c r="HO66" s="30">
        <f t="shared" si="31"/>
        <v>52</v>
      </c>
      <c r="HP66" s="30">
        <f t="shared" si="32"/>
        <v>9.6145833333333677</v>
      </c>
      <c r="HQ66" s="19">
        <f t="shared" si="33"/>
        <v>0.86990769230768938</v>
      </c>
    </row>
    <row r="67" spans="1:225" x14ac:dyDescent="0.25">
      <c r="A67" s="33" t="s">
        <v>116</v>
      </c>
      <c r="B67" s="33" t="s">
        <v>117</v>
      </c>
      <c r="C67" s="12" t="s">
        <v>417</v>
      </c>
      <c r="D67" s="12" t="s">
        <v>418</v>
      </c>
      <c r="E67" s="1">
        <v>21.72</v>
      </c>
      <c r="F67" s="38">
        <v>0.24435000000000001</v>
      </c>
      <c r="G67" s="37">
        <v>2108</v>
      </c>
      <c r="H67" s="38">
        <v>45.785760000000003</v>
      </c>
      <c r="I67" s="41"/>
      <c r="J67" s="42"/>
      <c r="K67" s="12"/>
      <c r="L67" s="12"/>
      <c r="M67" s="12" t="str">
        <f t="shared" si="0"/>
        <v/>
      </c>
      <c r="N67" s="12"/>
      <c r="O67" s="12"/>
      <c r="P67" s="12"/>
      <c r="Q67" s="12"/>
      <c r="R67" s="12"/>
      <c r="S67" s="12"/>
      <c r="T67" s="12" t="str">
        <f t="shared" si="1"/>
        <v/>
      </c>
      <c r="U67" s="12"/>
      <c r="V67" s="12"/>
      <c r="W67" s="12"/>
      <c r="X67" s="12"/>
      <c r="Y67" s="12"/>
      <c r="Z67" s="12"/>
      <c r="AA67" s="12" t="str">
        <f t="shared" si="2"/>
        <v/>
      </c>
      <c r="AB67" s="12"/>
      <c r="AC67" s="12"/>
      <c r="AD67" s="12"/>
      <c r="AE67" s="12"/>
      <c r="AF67" s="12"/>
      <c r="AG67" s="12"/>
      <c r="AH67" s="12" t="str">
        <f t="shared" si="3"/>
        <v/>
      </c>
      <c r="AI67" s="12"/>
      <c r="AJ67" s="12"/>
      <c r="AK67" s="12"/>
      <c r="AL67" s="12"/>
      <c r="AM67" s="12"/>
      <c r="AN67" s="12"/>
      <c r="AO67" s="12" t="str">
        <f t="shared" si="4"/>
        <v/>
      </c>
      <c r="AP67" s="12"/>
      <c r="AQ67" s="12"/>
      <c r="AR67" s="12"/>
      <c r="AS67" s="12"/>
      <c r="AT67" s="12"/>
      <c r="AU67" s="12"/>
      <c r="AV67" s="12" t="str">
        <f t="shared" si="5"/>
        <v/>
      </c>
      <c r="AW67" s="12"/>
      <c r="AX67" s="12"/>
      <c r="AY67" s="12"/>
      <c r="AZ67" s="12"/>
      <c r="BA67" s="12"/>
      <c r="BB67" s="12"/>
      <c r="BC67" s="12" t="str">
        <f t="shared" si="6"/>
        <v/>
      </c>
      <c r="BD67" s="12"/>
      <c r="BE67" s="12"/>
      <c r="BF67" s="12"/>
      <c r="BG67" s="12"/>
      <c r="BH67" s="2">
        <v>0.15459529411764708</v>
      </c>
      <c r="BI67" s="1">
        <v>17</v>
      </c>
      <c r="BJ67" s="12">
        <f t="shared" si="7"/>
        <v>24</v>
      </c>
      <c r="BK67" s="38">
        <v>0.75260000000000005</v>
      </c>
      <c r="BL67" s="38">
        <v>0.34599999999999997</v>
      </c>
      <c r="BM67" s="37">
        <v>120.99999999999999</v>
      </c>
      <c r="BN67" s="38">
        <v>2.62812</v>
      </c>
      <c r="BO67" s="2">
        <v>0.187335</v>
      </c>
      <c r="BP67" s="1">
        <v>24</v>
      </c>
      <c r="BQ67" s="12">
        <f t="shared" si="8"/>
        <v>24</v>
      </c>
      <c r="BR67" s="38"/>
      <c r="BS67" s="38">
        <v>0.26645000000000002</v>
      </c>
      <c r="BT67" s="37">
        <v>207</v>
      </c>
      <c r="BU67" s="38">
        <v>4.4960399999999998</v>
      </c>
      <c r="BV67" s="2">
        <v>0.19186</v>
      </c>
      <c r="BW67" s="1">
        <v>24</v>
      </c>
      <c r="BX67" s="12">
        <f t="shared" si="9"/>
        <v>24</v>
      </c>
      <c r="BY67" s="38"/>
      <c r="BZ67" s="38">
        <v>5.8369999999999998E-2</v>
      </c>
      <c r="CA67" s="37">
        <v>212</v>
      </c>
      <c r="CB67" s="38">
        <v>4.6046399999999998</v>
      </c>
      <c r="CC67" s="2">
        <v>0.1991</v>
      </c>
      <c r="CD67" s="1">
        <v>24</v>
      </c>
      <c r="CE67" s="12">
        <f t="shared" si="10"/>
        <v>24</v>
      </c>
      <c r="CF67" s="38"/>
      <c r="CG67" s="38">
        <v>7.8839999999999993E-2</v>
      </c>
      <c r="CH67" s="37">
        <v>220</v>
      </c>
      <c r="CI67" s="38">
        <v>4.7784000000000004</v>
      </c>
      <c r="CJ67" s="2">
        <v>0.196385</v>
      </c>
      <c r="CK67" s="1">
        <v>24</v>
      </c>
      <c r="CL67" s="12">
        <f t="shared" si="11"/>
        <v>24</v>
      </c>
      <c r="CM67" s="38"/>
      <c r="CN67" s="38">
        <v>0.11942999999999999</v>
      </c>
      <c r="CO67" s="37">
        <v>217</v>
      </c>
      <c r="CP67" s="38">
        <v>4.7132399999999999</v>
      </c>
      <c r="CQ67" s="2">
        <v>0.20452999999999999</v>
      </c>
      <c r="CR67" s="1">
        <v>24</v>
      </c>
      <c r="CS67" s="12">
        <f t="shared" si="12"/>
        <v>24</v>
      </c>
      <c r="CT67" s="38"/>
      <c r="CU67" s="38">
        <v>4.9979999999999997E-2</v>
      </c>
      <c r="CV67" s="37">
        <v>225.99999999999997</v>
      </c>
      <c r="CW67" s="38">
        <v>4.9087199999999998</v>
      </c>
      <c r="CX67" s="2">
        <v>0.19831304347826087</v>
      </c>
      <c r="CY67" s="1">
        <v>23</v>
      </c>
      <c r="CZ67" s="12">
        <f t="shared" si="13"/>
        <v>24</v>
      </c>
      <c r="DA67" s="38">
        <v>0.1046</v>
      </c>
      <c r="DB67" s="38">
        <v>0.2009</v>
      </c>
      <c r="DC67" s="37">
        <v>209.99999999999997</v>
      </c>
      <c r="DD67" s="38">
        <v>4.5612000000000004</v>
      </c>
      <c r="DE67" s="2">
        <v>0.20996000000000001</v>
      </c>
      <c r="DF67" s="1">
        <v>24</v>
      </c>
      <c r="DG67" s="12">
        <f t="shared" si="14"/>
        <v>24</v>
      </c>
      <c r="DH67" s="38"/>
      <c r="DI67" s="38">
        <v>6.6499999999999997E-3</v>
      </c>
      <c r="DJ67" s="37">
        <v>232</v>
      </c>
      <c r="DK67" s="38">
        <v>5.03904</v>
      </c>
      <c r="DL67" s="2">
        <v>0.21539</v>
      </c>
      <c r="DM67" s="1">
        <v>24</v>
      </c>
      <c r="DN67" s="12">
        <f t="shared" si="15"/>
        <v>24</v>
      </c>
      <c r="DO67" s="38"/>
      <c r="DP67" s="38"/>
      <c r="DQ67" s="37">
        <v>238.00000000000003</v>
      </c>
      <c r="DR67" s="38">
        <v>5.1693600000000002</v>
      </c>
      <c r="DS67" s="2">
        <v>0.21247826086956523</v>
      </c>
      <c r="DT67" s="1">
        <v>23</v>
      </c>
      <c r="DU67" s="12">
        <f t="shared" si="16"/>
        <v>24</v>
      </c>
      <c r="DV67" s="38">
        <v>0.12057</v>
      </c>
      <c r="DW67" s="38">
        <v>7.0000000000000001E-3</v>
      </c>
      <c r="DX67" s="37">
        <v>225</v>
      </c>
      <c r="DY67" s="38">
        <v>4.8869999999999996</v>
      </c>
      <c r="DZ67" s="12"/>
      <c r="EA67" s="12"/>
      <c r="EB67" s="12" t="str">
        <f t="shared" si="17"/>
        <v/>
      </c>
      <c r="EC67" s="12"/>
      <c r="ED67" s="12"/>
      <c r="EE67" s="12"/>
      <c r="EF67" s="12"/>
      <c r="EG67" s="12"/>
      <c r="EH67" s="12"/>
      <c r="EI67" s="12" t="str">
        <f t="shared" si="18"/>
        <v/>
      </c>
      <c r="EJ67" s="12"/>
      <c r="EK67" s="12"/>
      <c r="EL67" s="12"/>
      <c r="EM67" s="12"/>
      <c r="EN67" s="12"/>
      <c r="EO67" s="12"/>
      <c r="EP67" s="12" t="str">
        <f t="shared" si="19"/>
        <v/>
      </c>
      <c r="EQ67" s="12"/>
      <c r="ER67" s="12"/>
      <c r="ES67" s="12"/>
      <c r="ET67" s="12"/>
      <c r="EU67" s="12"/>
      <c r="EV67" s="12"/>
      <c r="EW67" s="12" t="str">
        <f t="shared" si="20"/>
        <v/>
      </c>
      <c r="EX67" s="12"/>
      <c r="EY67" s="12"/>
      <c r="EZ67" s="12"/>
      <c r="FA67" s="12"/>
      <c r="FB67" s="12"/>
      <c r="FC67" s="12"/>
      <c r="FD67" s="12" t="str">
        <f t="shared" si="21"/>
        <v/>
      </c>
      <c r="FE67" s="12"/>
      <c r="FF67" s="12"/>
      <c r="FG67" s="12"/>
      <c r="FH67" s="12"/>
      <c r="FI67" s="12"/>
      <c r="FJ67" s="12"/>
      <c r="FK67" s="12" t="str">
        <f t="shared" si="22"/>
        <v/>
      </c>
      <c r="FL67" s="12"/>
      <c r="FM67" s="12"/>
      <c r="FN67" s="12"/>
      <c r="FO67" s="12"/>
      <c r="FP67" s="12"/>
      <c r="FQ67" s="12"/>
      <c r="FR67" s="12" t="str">
        <f t="shared" si="23"/>
        <v/>
      </c>
      <c r="FS67" s="12"/>
      <c r="FT67" s="12"/>
      <c r="FU67" s="12"/>
      <c r="FV67" s="12"/>
      <c r="FW67" s="12"/>
      <c r="FX67" s="12"/>
      <c r="FY67" s="12" t="str">
        <f t="shared" si="24"/>
        <v/>
      </c>
      <c r="FZ67" s="12"/>
      <c r="GA67" s="12"/>
      <c r="GB67" s="12"/>
      <c r="GC67" s="12"/>
      <c r="GD67" s="12"/>
      <c r="GE67" s="12"/>
      <c r="GF67" s="12" t="str">
        <f t="shared" si="25"/>
        <v/>
      </c>
      <c r="GG67" s="12"/>
      <c r="GH67" s="12"/>
      <c r="GI67" s="12"/>
      <c r="GJ67" s="12"/>
      <c r="GK67" s="12"/>
      <c r="GL67" s="12"/>
      <c r="GM67" s="12" t="str">
        <f t="shared" si="26"/>
        <v/>
      </c>
      <c r="GN67" s="12"/>
      <c r="GO67" s="12"/>
      <c r="GP67" s="12"/>
      <c r="GQ67" s="12"/>
      <c r="GR67" s="12"/>
      <c r="GS67" s="12"/>
      <c r="GT67" s="12" t="str">
        <f t="shared" si="27"/>
        <v/>
      </c>
      <c r="GU67" s="12"/>
      <c r="GV67" s="12"/>
      <c r="GW67" s="12"/>
      <c r="GX67" s="12"/>
      <c r="GY67" s="12"/>
      <c r="GZ67" s="12"/>
      <c r="HA67" s="12" t="str">
        <f t="shared" si="28"/>
        <v/>
      </c>
      <c r="HB67" s="12"/>
      <c r="HC67" s="12"/>
      <c r="HD67" s="12"/>
      <c r="HE67" s="12"/>
      <c r="HF67" s="12"/>
      <c r="HG67" s="12"/>
      <c r="HH67" s="12" t="str">
        <f t="shared" si="29"/>
        <v/>
      </c>
      <c r="HI67" s="12"/>
      <c r="HJ67" s="12"/>
      <c r="HK67" s="12"/>
      <c r="HL67" s="12"/>
      <c r="HM67" s="15">
        <f t="shared" si="34"/>
        <v>2108</v>
      </c>
      <c r="HN67" s="15">
        <f t="shared" si="30"/>
        <v>45.785759999999996</v>
      </c>
      <c r="HO67" s="24">
        <f t="shared" si="31"/>
        <v>231</v>
      </c>
      <c r="HP67" s="24">
        <f t="shared" si="32"/>
        <v>56.444850000000002</v>
      </c>
      <c r="HQ67" s="18">
        <f t="shared" si="33"/>
        <v>0.81115921115921108</v>
      </c>
    </row>
    <row r="68" spans="1:225" x14ac:dyDescent="0.25">
      <c r="A68" s="33" t="s">
        <v>116</v>
      </c>
      <c r="B68" s="33" t="s">
        <v>117</v>
      </c>
      <c r="C68" s="3" t="s">
        <v>325</v>
      </c>
      <c r="D68" s="3" t="s">
        <v>326</v>
      </c>
      <c r="E68" s="4">
        <v>9.5500000000000007</v>
      </c>
      <c r="F68" s="5">
        <v>0.19895833333333299</v>
      </c>
      <c r="G68" s="6">
        <v>2499</v>
      </c>
      <c r="H68" s="5">
        <v>23.865449999999999</v>
      </c>
      <c r="I68" s="41"/>
      <c r="J68" s="42"/>
      <c r="K68" s="3"/>
      <c r="L68" s="3"/>
      <c r="M68" s="14" t="str">
        <f t="shared" si="0"/>
        <v/>
      </c>
      <c r="N68" s="3"/>
      <c r="O68" s="3"/>
      <c r="P68" s="3"/>
      <c r="Q68" s="3"/>
      <c r="R68" s="5">
        <v>0.15343666666666667</v>
      </c>
      <c r="S68" s="4">
        <v>15</v>
      </c>
      <c r="T68" s="14">
        <f t="shared" si="1"/>
        <v>24</v>
      </c>
      <c r="U68" s="5"/>
      <c r="V68" s="5"/>
      <c r="W68" s="6">
        <v>241</v>
      </c>
      <c r="X68" s="5">
        <v>2.3015500000000002</v>
      </c>
      <c r="Y68" s="5">
        <v>0.16036041666666667</v>
      </c>
      <c r="Z68" s="4">
        <v>24</v>
      </c>
      <c r="AA68" s="14">
        <f t="shared" si="2"/>
        <v>24</v>
      </c>
      <c r="AB68" s="5">
        <v>0.18679999999999999</v>
      </c>
      <c r="AC68" s="5">
        <v>0.1638</v>
      </c>
      <c r="AD68" s="6">
        <v>402.99999999999994</v>
      </c>
      <c r="AE68" s="5">
        <v>3.8486500000000001</v>
      </c>
      <c r="AF68" s="5">
        <v>0.18105208333333334</v>
      </c>
      <c r="AG68" s="4">
        <v>24</v>
      </c>
      <c r="AH68" s="14">
        <f t="shared" si="3"/>
        <v>24</v>
      </c>
      <c r="AI68" s="5"/>
      <c r="AJ68" s="5">
        <v>2.785E-2</v>
      </c>
      <c r="AK68" s="6">
        <v>455</v>
      </c>
      <c r="AL68" s="5">
        <v>4.3452500000000001</v>
      </c>
      <c r="AM68" s="5">
        <v>0.18542916666666667</v>
      </c>
      <c r="AN68" s="4">
        <v>24</v>
      </c>
      <c r="AO68" s="14">
        <f t="shared" si="4"/>
        <v>24</v>
      </c>
      <c r="AP68" s="5"/>
      <c r="AQ68" s="5">
        <v>2.7200000000000002E-3</v>
      </c>
      <c r="AR68" s="6">
        <v>466</v>
      </c>
      <c r="AS68" s="5">
        <v>4.4503000000000004</v>
      </c>
      <c r="AT68" s="5">
        <v>0.18542916666666667</v>
      </c>
      <c r="AU68" s="4">
        <v>24</v>
      </c>
      <c r="AV68" s="14">
        <f t="shared" si="5"/>
        <v>24</v>
      </c>
      <c r="AW68" s="5"/>
      <c r="AX68" s="5">
        <v>5.5599999999999998E-3</v>
      </c>
      <c r="AY68" s="6">
        <v>466</v>
      </c>
      <c r="AZ68" s="5">
        <v>4.4503000000000004</v>
      </c>
      <c r="BA68" s="5">
        <v>0.17840212765957447</v>
      </c>
      <c r="BB68" s="4">
        <v>23.5</v>
      </c>
      <c r="BC68" s="14">
        <f t="shared" si="6"/>
        <v>24</v>
      </c>
      <c r="BD68" s="5">
        <v>0.11550000000000001</v>
      </c>
      <c r="BE68" s="5">
        <v>4.7419999999999997E-2</v>
      </c>
      <c r="BF68" s="6">
        <v>439</v>
      </c>
      <c r="BG68" s="5">
        <v>4.19245</v>
      </c>
      <c r="BH68" s="5">
        <v>0.27694999999999997</v>
      </c>
      <c r="BI68" s="4">
        <v>1</v>
      </c>
      <c r="BJ68" s="14">
        <f t="shared" si="7"/>
        <v>24</v>
      </c>
      <c r="BK68" s="5"/>
      <c r="BL68" s="5"/>
      <c r="BM68" s="6">
        <v>29</v>
      </c>
      <c r="BN68" s="5">
        <v>0.27694999999999997</v>
      </c>
      <c r="BO68" s="3"/>
      <c r="BP68" s="3"/>
      <c r="BQ68" s="14" t="str">
        <f t="shared" si="8"/>
        <v/>
      </c>
      <c r="BR68" s="3"/>
      <c r="BS68" s="3"/>
      <c r="BT68" s="3"/>
      <c r="BU68" s="3"/>
      <c r="BV68" s="3"/>
      <c r="BW68" s="3"/>
      <c r="BX68" s="14" t="str">
        <f t="shared" si="9"/>
        <v/>
      </c>
      <c r="BY68" s="3"/>
      <c r="BZ68" s="3"/>
      <c r="CA68" s="3"/>
      <c r="CB68" s="3"/>
      <c r="CC68" s="3"/>
      <c r="CD68" s="3"/>
      <c r="CE68" s="14" t="str">
        <f t="shared" si="10"/>
        <v/>
      </c>
      <c r="CF68" s="3"/>
      <c r="CG68" s="3"/>
      <c r="CH68" s="3"/>
      <c r="CI68" s="3"/>
      <c r="CJ68" s="3"/>
      <c r="CK68" s="3"/>
      <c r="CL68" s="14" t="str">
        <f t="shared" si="11"/>
        <v/>
      </c>
      <c r="CM68" s="3"/>
      <c r="CN68" s="3"/>
      <c r="CO68" s="3"/>
      <c r="CP68" s="3"/>
      <c r="CQ68" s="3"/>
      <c r="CR68" s="3"/>
      <c r="CS68" s="14" t="str">
        <f t="shared" si="12"/>
        <v/>
      </c>
      <c r="CT68" s="3"/>
      <c r="CU68" s="3"/>
      <c r="CV68" s="3"/>
      <c r="CW68" s="3"/>
      <c r="CX68" s="3"/>
      <c r="CY68" s="3"/>
      <c r="CZ68" s="14" t="str">
        <f t="shared" si="13"/>
        <v/>
      </c>
      <c r="DA68" s="3"/>
      <c r="DB68" s="3"/>
      <c r="DC68" s="3"/>
      <c r="DD68" s="3"/>
      <c r="DE68" s="3"/>
      <c r="DF68" s="3"/>
      <c r="DG68" s="14" t="str">
        <f t="shared" si="14"/>
        <v/>
      </c>
      <c r="DH68" s="3"/>
      <c r="DI68" s="3"/>
      <c r="DJ68" s="3"/>
      <c r="DK68" s="3"/>
      <c r="DL68" s="3"/>
      <c r="DM68" s="3"/>
      <c r="DN68" s="14" t="str">
        <f t="shared" si="15"/>
        <v/>
      </c>
      <c r="DO68" s="3"/>
      <c r="DP68" s="3"/>
      <c r="DQ68" s="3"/>
      <c r="DR68" s="3"/>
      <c r="DS68" s="3"/>
      <c r="DT68" s="3"/>
      <c r="DU68" s="14" t="str">
        <f t="shared" si="16"/>
        <v/>
      </c>
      <c r="DV68" s="3"/>
      <c r="DW68" s="3"/>
      <c r="DX68" s="3"/>
      <c r="DY68" s="3"/>
      <c r="DZ68" s="3"/>
      <c r="EA68" s="3"/>
      <c r="EB68" s="14" t="str">
        <f t="shared" si="17"/>
        <v/>
      </c>
      <c r="EC68" s="3"/>
      <c r="ED68" s="3"/>
      <c r="EE68" s="3"/>
      <c r="EF68" s="3"/>
      <c r="EG68" s="3"/>
      <c r="EH68" s="3"/>
      <c r="EI68" s="14" t="str">
        <f t="shared" si="18"/>
        <v/>
      </c>
      <c r="EJ68" s="3"/>
      <c r="EK68" s="3"/>
      <c r="EL68" s="3"/>
      <c r="EM68" s="3"/>
      <c r="EN68" s="3"/>
      <c r="EO68" s="3"/>
      <c r="EP68" s="14" t="str">
        <f t="shared" si="19"/>
        <v/>
      </c>
      <c r="EQ68" s="3"/>
      <c r="ER68" s="3"/>
      <c r="ES68" s="3"/>
      <c r="ET68" s="3"/>
      <c r="EU68" s="3"/>
      <c r="EV68" s="3"/>
      <c r="EW68" s="14" t="str">
        <f t="shared" si="20"/>
        <v/>
      </c>
      <c r="EX68" s="3"/>
      <c r="EY68" s="3"/>
      <c r="EZ68" s="3"/>
      <c r="FA68" s="3"/>
      <c r="FB68" s="3"/>
      <c r="FC68" s="3"/>
      <c r="FD68" s="14" t="str">
        <f t="shared" si="21"/>
        <v/>
      </c>
      <c r="FE68" s="3"/>
      <c r="FF68" s="3"/>
      <c r="FG68" s="3"/>
      <c r="FH68" s="3"/>
      <c r="FI68" s="3"/>
      <c r="FJ68" s="3"/>
      <c r="FK68" s="14" t="str">
        <f t="shared" si="22"/>
        <v/>
      </c>
      <c r="FL68" s="3"/>
      <c r="FM68" s="3"/>
      <c r="FN68" s="3"/>
      <c r="FO68" s="3"/>
      <c r="FP68" s="3"/>
      <c r="FQ68" s="3"/>
      <c r="FR68" s="14" t="str">
        <f t="shared" si="23"/>
        <v/>
      </c>
      <c r="FS68" s="3"/>
      <c r="FT68" s="3"/>
      <c r="FU68" s="3"/>
      <c r="FV68" s="3"/>
      <c r="FW68" s="3"/>
      <c r="FX68" s="3"/>
      <c r="FY68" s="14" t="str">
        <f t="shared" si="24"/>
        <v/>
      </c>
      <c r="FZ68" s="3"/>
      <c r="GA68" s="3"/>
      <c r="GB68" s="3"/>
      <c r="GC68" s="3"/>
      <c r="GD68" s="3"/>
      <c r="GE68" s="3"/>
      <c r="GF68" s="14" t="str">
        <f t="shared" si="25"/>
        <v/>
      </c>
      <c r="GG68" s="3"/>
      <c r="GH68" s="3"/>
      <c r="GI68" s="3"/>
      <c r="GJ68" s="3"/>
      <c r="GK68" s="3"/>
      <c r="GL68" s="3"/>
      <c r="GM68" s="14" t="str">
        <f t="shared" si="26"/>
        <v/>
      </c>
      <c r="GN68" s="3"/>
      <c r="GO68" s="3"/>
      <c r="GP68" s="3"/>
      <c r="GQ68" s="3"/>
      <c r="GR68" s="3"/>
      <c r="GS68" s="3"/>
      <c r="GT68" s="14" t="str">
        <f t="shared" si="27"/>
        <v/>
      </c>
      <c r="GU68" s="3"/>
      <c r="GV68" s="3"/>
      <c r="GW68" s="3"/>
      <c r="GX68" s="3"/>
      <c r="GY68" s="3"/>
      <c r="GZ68" s="3"/>
      <c r="HA68" s="14" t="str">
        <f t="shared" si="28"/>
        <v/>
      </c>
      <c r="HB68" s="3"/>
      <c r="HC68" s="3"/>
      <c r="HD68" s="3"/>
      <c r="HE68" s="3"/>
      <c r="HF68" s="3"/>
      <c r="HG68" s="3"/>
      <c r="HH68" s="14" t="str">
        <f t="shared" si="29"/>
        <v/>
      </c>
      <c r="HI68" s="3"/>
      <c r="HJ68" s="3"/>
      <c r="HK68" s="3"/>
      <c r="HL68" s="3"/>
      <c r="HM68" s="16">
        <f t="shared" si="34"/>
        <v>2499</v>
      </c>
      <c r="HN68" s="16">
        <f t="shared" si="30"/>
        <v>23.865450000000003</v>
      </c>
      <c r="HO68" s="30">
        <f t="shared" si="31"/>
        <v>135.5</v>
      </c>
      <c r="HP68" s="30">
        <f t="shared" si="32"/>
        <v>26.958854166666619</v>
      </c>
      <c r="HQ68" s="19">
        <f t="shared" si="33"/>
        <v>0.88525461254612714</v>
      </c>
    </row>
    <row r="69" spans="1:225" x14ac:dyDescent="0.25">
      <c r="A69" s="33" t="s">
        <v>116</v>
      </c>
      <c r="B69" s="33" t="s">
        <v>117</v>
      </c>
      <c r="C69" s="12" t="s">
        <v>459</v>
      </c>
      <c r="D69" s="12" t="s">
        <v>460</v>
      </c>
      <c r="E69" s="1">
        <v>13.85</v>
      </c>
      <c r="F69" s="38">
        <v>0.19895833333333299</v>
      </c>
      <c r="G69" s="37">
        <v>120</v>
      </c>
      <c r="H69" s="38">
        <v>1.6619999999999999</v>
      </c>
      <c r="I69" s="41"/>
      <c r="J69" s="42"/>
      <c r="K69" s="12"/>
      <c r="L69" s="12"/>
      <c r="M69" s="12" t="str">
        <f t="shared" ref="M69:M85" si="35">IF(L69="","",VLOOKUP(K$1,$C$134:$E$163,3,0))</f>
        <v/>
      </c>
      <c r="N69" s="12"/>
      <c r="O69" s="12"/>
      <c r="P69" s="12"/>
      <c r="Q69" s="12"/>
      <c r="R69" s="2">
        <v>0.18466666666666667</v>
      </c>
      <c r="S69" s="1">
        <v>9</v>
      </c>
      <c r="T69" s="12">
        <f t="shared" ref="T69:T85" si="36">IF(S69="","",VLOOKUP(R$1,$C$134:$E$163,3,0))</f>
        <v>24</v>
      </c>
      <c r="U69" s="38"/>
      <c r="V69" s="38">
        <v>5.5100000000000001E-3</v>
      </c>
      <c r="W69" s="37">
        <v>120</v>
      </c>
      <c r="X69" s="38">
        <v>1.6619999999999999</v>
      </c>
      <c r="Y69" s="12"/>
      <c r="Z69" s="12"/>
      <c r="AA69" s="12" t="str">
        <f t="shared" ref="AA69:AA85" si="37">IF(Z69="","",VLOOKUP(Y$1,$C$134:$E$163,3,0))</f>
        <v/>
      </c>
      <c r="AB69" s="12"/>
      <c r="AC69" s="12"/>
      <c r="AD69" s="12"/>
      <c r="AE69" s="12"/>
      <c r="AF69" s="12"/>
      <c r="AG69" s="12"/>
      <c r="AH69" s="12" t="str">
        <f t="shared" ref="AH69:AH85" si="38">IF(AG69="","",VLOOKUP(AF$1,$C$134:$E$163,3,0))</f>
        <v/>
      </c>
      <c r="AI69" s="12"/>
      <c r="AJ69" s="12"/>
      <c r="AK69" s="12"/>
      <c r="AL69" s="12"/>
      <c r="AM69" s="12"/>
      <c r="AN69" s="12"/>
      <c r="AO69" s="12" t="str">
        <f t="shared" ref="AO69:AO85" si="39">IF(AN69="","",VLOOKUP(AM$1,$C$134:$E$163,3,0))</f>
        <v/>
      </c>
      <c r="AP69" s="12"/>
      <c r="AQ69" s="12"/>
      <c r="AR69" s="12"/>
      <c r="AS69" s="12"/>
      <c r="AT69" s="12"/>
      <c r="AU69" s="12"/>
      <c r="AV69" s="12" t="str">
        <f t="shared" ref="AV69:AV85" si="40">IF(AU69="","",VLOOKUP(AT$1,$C$134:$E$163,3,0))</f>
        <v/>
      </c>
      <c r="AW69" s="12"/>
      <c r="AX69" s="12"/>
      <c r="AY69" s="12"/>
      <c r="AZ69" s="12"/>
      <c r="BA69" s="12"/>
      <c r="BB69" s="12"/>
      <c r="BC69" s="12" t="str">
        <f t="shared" ref="BC69:BC85" si="41">IF(BB69="","",VLOOKUP(BA$1,$C$134:$E$163,3,0))</f>
        <v/>
      </c>
      <c r="BD69" s="12"/>
      <c r="BE69" s="12"/>
      <c r="BF69" s="12"/>
      <c r="BG69" s="12"/>
      <c r="BH69" s="12"/>
      <c r="BI69" s="12"/>
      <c r="BJ69" s="12" t="str">
        <f t="shared" ref="BJ69:BJ85" si="42">IF(BI69="","",VLOOKUP(BH$1,$C$134:$E$163,3,0))</f>
        <v/>
      </c>
      <c r="BK69" s="12"/>
      <c r="BL69" s="12"/>
      <c r="BM69" s="12"/>
      <c r="BN69" s="12"/>
      <c r="BO69" s="12"/>
      <c r="BP69" s="12"/>
      <c r="BQ69" s="12" t="str">
        <f t="shared" ref="BQ69:BQ85" si="43">IF(BP69="","",VLOOKUP(BO$1,$C$134:$E$163,3,0))</f>
        <v/>
      </c>
      <c r="BR69" s="12"/>
      <c r="BS69" s="12"/>
      <c r="BT69" s="12"/>
      <c r="BU69" s="12"/>
      <c r="BV69" s="12"/>
      <c r="BW69" s="12"/>
      <c r="BX69" s="12" t="str">
        <f t="shared" ref="BX69:BX85" si="44">IF(BW69="","",VLOOKUP(BV$1,$C$134:$E$163,3,0))</f>
        <v/>
      </c>
      <c r="BY69" s="12"/>
      <c r="BZ69" s="12"/>
      <c r="CA69" s="12"/>
      <c r="CB69" s="12"/>
      <c r="CC69" s="12"/>
      <c r="CD69" s="12"/>
      <c r="CE69" s="12" t="str">
        <f t="shared" ref="CE69:CE85" si="45">IF(CD69="","",VLOOKUP(CC$1,$C$134:$E$163,3,0))</f>
        <v/>
      </c>
      <c r="CF69" s="12"/>
      <c r="CG69" s="12"/>
      <c r="CH69" s="12"/>
      <c r="CI69" s="12"/>
      <c r="CJ69" s="12"/>
      <c r="CK69" s="12"/>
      <c r="CL69" s="12" t="str">
        <f t="shared" ref="CL69:CL85" si="46">IF(CK69="","",VLOOKUP(CJ$1,$C$134:$E$163,3,0))</f>
        <v/>
      </c>
      <c r="CM69" s="12"/>
      <c r="CN69" s="12"/>
      <c r="CO69" s="12"/>
      <c r="CP69" s="12"/>
      <c r="CQ69" s="12"/>
      <c r="CR69" s="12"/>
      <c r="CS69" s="12" t="str">
        <f t="shared" ref="CS69:CS85" si="47">IF(CR69="","",VLOOKUP(CQ$1,$C$134:$E$163,3,0))</f>
        <v/>
      </c>
      <c r="CT69" s="12"/>
      <c r="CU69" s="12"/>
      <c r="CV69" s="12"/>
      <c r="CW69" s="12"/>
      <c r="CX69" s="12"/>
      <c r="CY69" s="12"/>
      <c r="CZ69" s="12" t="str">
        <f t="shared" ref="CZ69:CZ85" si="48">IF(CY69="","",VLOOKUP(CX$1,$C$134:$E$163,3,0))</f>
        <v/>
      </c>
      <c r="DA69" s="12"/>
      <c r="DB69" s="12"/>
      <c r="DC69" s="12"/>
      <c r="DD69" s="12"/>
      <c r="DE69" s="12"/>
      <c r="DF69" s="12"/>
      <c r="DG69" s="12" t="str">
        <f t="shared" ref="DG69:DG85" si="49">IF(DF69="","",VLOOKUP(DE$1,$C$134:$E$163,3,0))</f>
        <v/>
      </c>
      <c r="DH69" s="12"/>
      <c r="DI69" s="12"/>
      <c r="DJ69" s="12"/>
      <c r="DK69" s="12"/>
      <c r="DL69" s="12"/>
      <c r="DM69" s="12"/>
      <c r="DN69" s="12" t="str">
        <f t="shared" ref="DN69:DN85" si="50">IF(DM69="","",VLOOKUP(DL$1,$C$134:$E$163,3,0))</f>
        <v/>
      </c>
      <c r="DO69" s="12"/>
      <c r="DP69" s="12"/>
      <c r="DQ69" s="12"/>
      <c r="DR69" s="12"/>
      <c r="DS69" s="12"/>
      <c r="DT69" s="12"/>
      <c r="DU69" s="12" t="str">
        <f t="shared" ref="DU69:DU85" si="51">IF(DT69="","",VLOOKUP(DS$1,$C$134:$E$163,3,0))</f>
        <v/>
      </c>
      <c r="DV69" s="12"/>
      <c r="DW69" s="12"/>
      <c r="DX69" s="12"/>
      <c r="DY69" s="12"/>
      <c r="DZ69" s="12"/>
      <c r="EA69" s="12"/>
      <c r="EB69" s="12" t="str">
        <f t="shared" ref="EB69:EB85" si="52">IF(EA69="","",VLOOKUP(DZ$1,$C$134:$E$163,3,0))</f>
        <v/>
      </c>
      <c r="EC69" s="12"/>
      <c r="ED69" s="12"/>
      <c r="EE69" s="12"/>
      <c r="EF69" s="12"/>
      <c r="EG69" s="12"/>
      <c r="EH69" s="12"/>
      <c r="EI69" s="12" t="str">
        <f t="shared" ref="EI69:EI85" si="53">IF(EH69="","",VLOOKUP(EG$1,$C$134:$E$163,3,0))</f>
        <v/>
      </c>
      <c r="EJ69" s="12"/>
      <c r="EK69" s="12"/>
      <c r="EL69" s="12"/>
      <c r="EM69" s="12"/>
      <c r="EN69" s="12"/>
      <c r="EO69" s="12"/>
      <c r="EP69" s="12" t="str">
        <f t="shared" ref="EP69:EP85" si="54">IF(EO69="","",VLOOKUP(EN$1,$C$134:$E$163,3,0))</f>
        <v/>
      </c>
      <c r="EQ69" s="12"/>
      <c r="ER69" s="12"/>
      <c r="ES69" s="12"/>
      <c r="ET69" s="12"/>
      <c r="EU69" s="12"/>
      <c r="EV69" s="12"/>
      <c r="EW69" s="12" t="str">
        <f t="shared" ref="EW69:EW85" si="55">IF(EV69="","",VLOOKUP(EU$1,$C$134:$E$163,3,0))</f>
        <v/>
      </c>
      <c r="EX69" s="12"/>
      <c r="EY69" s="12"/>
      <c r="EZ69" s="12"/>
      <c r="FA69" s="12"/>
      <c r="FB69" s="12"/>
      <c r="FC69" s="12"/>
      <c r="FD69" s="12" t="str">
        <f t="shared" ref="FD69:FD85" si="56">IF(FC69="","",VLOOKUP(FB$1,$C$134:$E$163,3,0))</f>
        <v/>
      </c>
      <c r="FE69" s="12"/>
      <c r="FF69" s="12"/>
      <c r="FG69" s="12"/>
      <c r="FH69" s="12"/>
      <c r="FI69" s="12"/>
      <c r="FJ69" s="12"/>
      <c r="FK69" s="12" t="str">
        <f t="shared" ref="FK69:FK85" si="57">IF(FJ69="","",VLOOKUP(FI$1,$C$134:$E$163,3,0))</f>
        <v/>
      </c>
      <c r="FL69" s="12"/>
      <c r="FM69" s="12"/>
      <c r="FN69" s="12"/>
      <c r="FO69" s="12"/>
      <c r="FP69" s="12"/>
      <c r="FQ69" s="12"/>
      <c r="FR69" s="12" t="str">
        <f t="shared" ref="FR69:FR85" si="58">IF(FQ69="","",VLOOKUP(FP$1,$C$134:$E$163,3,0))</f>
        <v/>
      </c>
      <c r="FS69" s="12"/>
      <c r="FT69" s="12"/>
      <c r="FU69" s="12"/>
      <c r="FV69" s="12"/>
      <c r="FW69" s="12"/>
      <c r="FX69" s="12"/>
      <c r="FY69" s="12" t="str">
        <f t="shared" ref="FY69:FY85" si="59">IF(FX69="","",VLOOKUP(FW$1,$C$134:$E$163,3,0))</f>
        <v/>
      </c>
      <c r="FZ69" s="12"/>
      <c r="GA69" s="12"/>
      <c r="GB69" s="12"/>
      <c r="GC69" s="12"/>
      <c r="GD69" s="12"/>
      <c r="GE69" s="12"/>
      <c r="GF69" s="12" t="str">
        <f t="shared" ref="GF69:GF85" si="60">IF(GE69="","",VLOOKUP(GD$1,$C$134:$E$163,3,0))</f>
        <v/>
      </c>
      <c r="GG69" s="12"/>
      <c r="GH69" s="12"/>
      <c r="GI69" s="12"/>
      <c r="GJ69" s="12"/>
      <c r="GK69" s="12"/>
      <c r="GL69" s="12"/>
      <c r="GM69" s="12" t="str">
        <f t="shared" ref="GM69:GM85" si="61">IF(GL69="","",VLOOKUP(GK$1,$C$134:$E$163,3,0))</f>
        <v/>
      </c>
      <c r="GN69" s="12"/>
      <c r="GO69" s="12"/>
      <c r="GP69" s="12"/>
      <c r="GQ69" s="12"/>
      <c r="GR69" s="12"/>
      <c r="GS69" s="12"/>
      <c r="GT69" s="12" t="str">
        <f t="shared" ref="GT69:GT85" si="62">IF(GS69="","",VLOOKUP(GR$1,$C$134:$E$163,3,0))</f>
        <v/>
      </c>
      <c r="GU69" s="12"/>
      <c r="GV69" s="12"/>
      <c r="GW69" s="12"/>
      <c r="GX69" s="12"/>
      <c r="GY69" s="12"/>
      <c r="GZ69" s="12"/>
      <c r="HA69" s="12" t="str">
        <f t="shared" ref="HA69:HA85" si="63">IF(GZ69="","",VLOOKUP(GY$1,$C$134:$E$163,3,0))</f>
        <v/>
      </c>
      <c r="HB69" s="12"/>
      <c r="HC69" s="12"/>
      <c r="HD69" s="12"/>
      <c r="HE69" s="12"/>
      <c r="HF69" s="12"/>
      <c r="HG69" s="12"/>
      <c r="HH69" s="12" t="str">
        <f t="shared" ref="HH69:HH85" si="64">IF(HG69="","",VLOOKUP(HF$1,$C$134:$E$163,3,0))</f>
        <v/>
      </c>
      <c r="HI69" s="12"/>
      <c r="HJ69" s="12"/>
      <c r="HK69" s="12"/>
      <c r="HL69" s="12"/>
      <c r="HM69" s="15">
        <f t="shared" si="34"/>
        <v>120</v>
      </c>
      <c r="HN69" s="15">
        <f t="shared" ref="HN69:HN85" si="65">SUMIF($K$2:$HL$2,$HL$2,$K69:$HL69)</f>
        <v>1.6619999999999999</v>
      </c>
      <c r="HO69" s="24">
        <f t="shared" ref="HO69:HO85" si="66">SUMIF($K$2:$HL$2,$HO$2,$K69:$HL69)</f>
        <v>9</v>
      </c>
      <c r="HP69" s="24">
        <f t="shared" ref="HP69:HP85" si="67">F69*HO69</f>
        <v>1.7906249999999968</v>
      </c>
      <c r="HQ69" s="18">
        <f t="shared" ref="HQ69:HQ85" si="68">IF(HN69="","",HN69/HP69)</f>
        <v>0.92816753926701734</v>
      </c>
    </row>
    <row r="70" spans="1:225" x14ac:dyDescent="0.25">
      <c r="A70" s="33" t="s">
        <v>120</v>
      </c>
      <c r="B70" s="33" t="s">
        <v>121</v>
      </c>
      <c r="C70" s="3" t="s">
        <v>81</v>
      </c>
      <c r="D70" s="3" t="s">
        <v>82</v>
      </c>
      <c r="E70" s="4">
        <v>1.26</v>
      </c>
      <c r="F70" s="5">
        <v>0.16800000000000001</v>
      </c>
      <c r="G70" s="6">
        <v>14523</v>
      </c>
      <c r="H70" s="5">
        <v>18.29898</v>
      </c>
      <c r="I70" s="41">
        <v>57524</v>
      </c>
      <c r="J70" s="42">
        <v>87.80080000000001</v>
      </c>
      <c r="K70" s="3"/>
      <c r="L70" s="3"/>
      <c r="M70" s="14" t="str">
        <f t="shared" si="35"/>
        <v/>
      </c>
      <c r="N70" s="3"/>
      <c r="O70" s="3"/>
      <c r="P70" s="3"/>
      <c r="Q70" s="3"/>
      <c r="R70" s="3"/>
      <c r="S70" s="3"/>
      <c r="T70" s="14" t="str">
        <f t="shared" si="36"/>
        <v/>
      </c>
      <c r="U70" s="3"/>
      <c r="V70" s="3"/>
      <c r="W70" s="3"/>
      <c r="X70" s="3"/>
      <c r="Y70" s="3"/>
      <c r="Z70" s="3"/>
      <c r="AA70" s="14" t="str">
        <f t="shared" si="37"/>
        <v/>
      </c>
      <c r="AB70" s="3"/>
      <c r="AC70" s="3"/>
      <c r="AD70" s="3"/>
      <c r="AE70" s="3"/>
      <c r="AF70" s="3"/>
      <c r="AG70" s="3"/>
      <c r="AH70" s="14" t="str">
        <f t="shared" si="38"/>
        <v/>
      </c>
      <c r="AI70" s="3"/>
      <c r="AJ70" s="3"/>
      <c r="AK70" s="3"/>
      <c r="AL70" s="3"/>
      <c r="AM70" s="3"/>
      <c r="AN70" s="3"/>
      <c r="AO70" s="14" t="str">
        <f t="shared" si="39"/>
        <v/>
      </c>
      <c r="AP70" s="3"/>
      <c r="AQ70" s="3"/>
      <c r="AR70" s="3"/>
      <c r="AS70" s="3"/>
      <c r="AT70" s="3"/>
      <c r="AU70" s="3"/>
      <c r="AV70" s="14" t="str">
        <f t="shared" si="40"/>
        <v/>
      </c>
      <c r="AW70" s="3"/>
      <c r="AX70" s="3"/>
      <c r="AY70" s="3"/>
      <c r="AZ70" s="3"/>
      <c r="BA70" s="3"/>
      <c r="BB70" s="3"/>
      <c r="BC70" s="14" t="str">
        <f t="shared" si="41"/>
        <v/>
      </c>
      <c r="BD70" s="3"/>
      <c r="BE70" s="3"/>
      <c r="BF70" s="3"/>
      <c r="BG70" s="3"/>
      <c r="BH70" s="3"/>
      <c r="BI70" s="3"/>
      <c r="BJ70" s="14" t="str">
        <f t="shared" si="42"/>
        <v/>
      </c>
      <c r="BK70" s="3"/>
      <c r="BL70" s="3"/>
      <c r="BM70" s="3"/>
      <c r="BN70" s="3"/>
      <c r="BO70" s="3"/>
      <c r="BP70" s="3"/>
      <c r="BQ70" s="14" t="str">
        <f t="shared" si="43"/>
        <v/>
      </c>
      <c r="BR70" s="3"/>
      <c r="BS70" s="3"/>
      <c r="BT70" s="3"/>
      <c r="BU70" s="3"/>
      <c r="BV70" s="3"/>
      <c r="BW70" s="3"/>
      <c r="BX70" s="14" t="str">
        <f t="shared" si="44"/>
        <v/>
      </c>
      <c r="BY70" s="3"/>
      <c r="BZ70" s="3"/>
      <c r="CA70" s="3"/>
      <c r="CB70" s="3"/>
      <c r="CC70" s="3"/>
      <c r="CD70" s="3"/>
      <c r="CE70" s="14" t="str">
        <f t="shared" si="45"/>
        <v/>
      </c>
      <c r="CF70" s="3"/>
      <c r="CG70" s="3"/>
      <c r="CH70" s="3"/>
      <c r="CI70" s="3"/>
      <c r="CJ70" s="3"/>
      <c r="CK70" s="3"/>
      <c r="CL70" s="14" t="str">
        <f t="shared" si="46"/>
        <v/>
      </c>
      <c r="CM70" s="3"/>
      <c r="CN70" s="3"/>
      <c r="CO70" s="3"/>
      <c r="CP70" s="3"/>
      <c r="CQ70" s="3"/>
      <c r="CR70" s="3"/>
      <c r="CS70" s="14" t="str">
        <f t="shared" si="47"/>
        <v/>
      </c>
      <c r="CT70" s="3"/>
      <c r="CU70" s="3"/>
      <c r="CV70" s="3"/>
      <c r="CW70" s="3"/>
      <c r="CX70" s="3"/>
      <c r="CY70" s="3"/>
      <c r="CZ70" s="14" t="str">
        <f t="shared" si="48"/>
        <v/>
      </c>
      <c r="DA70" s="3"/>
      <c r="DB70" s="3"/>
      <c r="DC70" s="3"/>
      <c r="DD70" s="3"/>
      <c r="DE70" s="3"/>
      <c r="DF70" s="3"/>
      <c r="DG70" s="14" t="str">
        <f t="shared" si="49"/>
        <v/>
      </c>
      <c r="DH70" s="3"/>
      <c r="DI70" s="3"/>
      <c r="DJ70" s="3"/>
      <c r="DK70" s="3"/>
      <c r="DL70" s="3"/>
      <c r="DM70" s="3"/>
      <c r="DN70" s="14" t="str">
        <f t="shared" si="50"/>
        <v/>
      </c>
      <c r="DO70" s="3"/>
      <c r="DP70" s="3"/>
      <c r="DQ70" s="3"/>
      <c r="DR70" s="3"/>
      <c r="DS70" s="3"/>
      <c r="DT70" s="3"/>
      <c r="DU70" s="14" t="str">
        <f t="shared" si="51"/>
        <v/>
      </c>
      <c r="DV70" s="3"/>
      <c r="DW70" s="3"/>
      <c r="DX70" s="3"/>
      <c r="DY70" s="3"/>
      <c r="DZ70" s="3"/>
      <c r="EA70" s="3"/>
      <c r="EB70" s="14" t="str">
        <f t="shared" si="52"/>
        <v/>
      </c>
      <c r="EC70" s="3"/>
      <c r="ED70" s="3"/>
      <c r="EE70" s="3"/>
      <c r="EF70" s="3"/>
      <c r="EG70" s="3"/>
      <c r="EH70" s="3"/>
      <c r="EI70" s="14" t="str">
        <f t="shared" si="53"/>
        <v/>
      </c>
      <c r="EJ70" s="3"/>
      <c r="EK70" s="3"/>
      <c r="EL70" s="3"/>
      <c r="EM70" s="3"/>
      <c r="EN70" s="3"/>
      <c r="EO70" s="3"/>
      <c r="EP70" s="14" t="str">
        <f t="shared" si="54"/>
        <v/>
      </c>
      <c r="EQ70" s="3"/>
      <c r="ER70" s="3"/>
      <c r="ES70" s="3"/>
      <c r="ET70" s="3"/>
      <c r="EU70" s="3"/>
      <c r="EV70" s="3"/>
      <c r="EW70" s="14" t="str">
        <f t="shared" si="55"/>
        <v/>
      </c>
      <c r="EX70" s="3"/>
      <c r="EY70" s="3"/>
      <c r="EZ70" s="3"/>
      <c r="FA70" s="3"/>
      <c r="FB70" s="3"/>
      <c r="FC70" s="3"/>
      <c r="FD70" s="14" t="str">
        <f t="shared" si="56"/>
        <v/>
      </c>
      <c r="FE70" s="3"/>
      <c r="FF70" s="3"/>
      <c r="FG70" s="3"/>
      <c r="FH70" s="3"/>
      <c r="FI70" s="3"/>
      <c r="FJ70" s="3"/>
      <c r="FK70" s="14" t="str">
        <f t="shared" si="57"/>
        <v/>
      </c>
      <c r="FL70" s="3"/>
      <c r="FM70" s="3"/>
      <c r="FN70" s="3"/>
      <c r="FO70" s="3"/>
      <c r="FP70" s="3"/>
      <c r="FQ70" s="3"/>
      <c r="FR70" s="14" t="str">
        <f t="shared" si="58"/>
        <v/>
      </c>
      <c r="FS70" s="3"/>
      <c r="FT70" s="3"/>
      <c r="FU70" s="3"/>
      <c r="FV70" s="3"/>
      <c r="FW70" s="5">
        <v>4.7586976744186042E-2</v>
      </c>
      <c r="FX70" s="4">
        <v>10.75</v>
      </c>
      <c r="FY70" s="14">
        <f t="shared" si="59"/>
        <v>24</v>
      </c>
      <c r="FZ70" s="5">
        <v>0.41991000000000001</v>
      </c>
      <c r="GA70" s="5">
        <v>3.9690000000000003E-2</v>
      </c>
      <c r="GB70" s="6">
        <v>406</v>
      </c>
      <c r="GC70" s="5">
        <v>0.51156000000000001</v>
      </c>
      <c r="GD70" s="5">
        <v>0.12857250000000001</v>
      </c>
      <c r="GE70" s="4">
        <v>24</v>
      </c>
      <c r="GF70" s="14">
        <f t="shared" si="60"/>
        <v>24</v>
      </c>
      <c r="GG70" s="5"/>
      <c r="GH70" s="5">
        <v>6.2390000000000001E-2</v>
      </c>
      <c r="GI70" s="6">
        <v>2449</v>
      </c>
      <c r="GJ70" s="5">
        <v>3.0857399999999999</v>
      </c>
      <c r="GK70" s="5">
        <v>0.14379749999999999</v>
      </c>
      <c r="GL70" s="4">
        <v>24</v>
      </c>
      <c r="GM70" s="14">
        <f t="shared" si="61"/>
        <v>24</v>
      </c>
      <c r="GN70" s="5"/>
      <c r="GO70" s="5">
        <v>0.23308000000000001</v>
      </c>
      <c r="GP70" s="6">
        <v>2739</v>
      </c>
      <c r="GQ70" s="5">
        <v>3.4511400000000001</v>
      </c>
      <c r="GR70" s="5">
        <v>0.14652000000000001</v>
      </c>
      <c r="GS70" s="4">
        <v>17.5</v>
      </c>
      <c r="GT70" s="14">
        <f t="shared" si="62"/>
        <v>24</v>
      </c>
      <c r="GU70" s="5">
        <v>8.5699999999999998E-2</v>
      </c>
      <c r="GV70" s="5">
        <v>4.2070000000000003E-2</v>
      </c>
      <c r="GW70" s="6">
        <v>2035</v>
      </c>
      <c r="GX70" s="5">
        <v>2.5640999999999998</v>
      </c>
      <c r="GY70" s="5">
        <v>0.14804999999999999</v>
      </c>
      <c r="GZ70" s="4">
        <v>24</v>
      </c>
      <c r="HA70" s="14">
        <f t="shared" si="63"/>
        <v>24</v>
      </c>
      <c r="HB70" s="5"/>
      <c r="HC70" s="5">
        <v>4.4249999999999998E-2</v>
      </c>
      <c r="HD70" s="6">
        <v>2820</v>
      </c>
      <c r="HE70" s="5">
        <v>3.5531999999999999</v>
      </c>
      <c r="HF70" s="5">
        <v>0.16041374999999999</v>
      </c>
      <c r="HG70" s="4">
        <v>32</v>
      </c>
      <c r="HH70" s="14">
        <f t="shared" si="64"/>
        <v>32</v>
      </c>
      <c r="HI70" s="5"/>
      <c r="HJ70" s="5">
        <v>2.29E-2</v>
      </c>
      <c r="HK70" s="6">
        <v>4074</v>
      </c>
      <c r="HL70" s="5">
        <v>5.1332399999999998</v>
      </c>
      <c r="HM70" s="16">
        <f t="shared" si="34"/>
        <v>14523</v>
      </c>
      <c r="HN70" s="16">
        <f t="shared" si="65"/>
        <v>18.29898</v>
      </c>
      <c r="HO70" s="30">
        <f t="shared" si="66"/>
        <v>132.25</v>
      </c>
      <c r="HP70" s="30">
        <f t="shared" si="67"/>
        <v>22.218</v>
      </c>
      <c r="HQ70" s="19">
        <f t="shared" si="68"/>
        <v>0.82361058601134218</v>
      </c>
    </row>
    <row r="71" spans="1:225" x14ac:dyDescent="0.25">
      <c r="A71" s="33" t="s">
        <v>120</v>
      </c>
      <c r="B71" s="33" t="s">
        <v>121</v>
      </c>
      <c r="C71" s="12" t="s">
        <v>352</v>
      </c>
      <c r="D71" s="12" t="s">
        <v>353</v>
      </c>
      <c r="E71" s="1">
        <v>1.89</v>
      </c>
      <c r="F71" s="38">
        <v>0.17324999999999999</v>
      </c>
      <c r="G71" s="37">
        <v>2110</v>
      </c>
      <c r="H71" s="38">
        <v>3.9879000000000002</v>
      </c>
      <c r="I71" s="41"/>
      <c r="J71" s="42"/>
      <c r="K71" s="12"/>
      <c r="L71" s="12"/>
      <c r="M71" s="12" t="str">
        <f t="shared" si="35"/>
        <v/>
      </c>
      <c r="N71" s="12"/>
      <c r="O71" s="12"/>
      <c r="P71" s="12"/>
      <c r="Q71" s="12"/>
      <c r="R71" s="2">
        <v>0.1638</v>
      </c>
      <c r="S71" s="1">
        <v>24</v>
      </c>
      <c r="T71" s="12">
        <f t="shared" si="36"/>
        <v>24</v>
      </c>
      <c r="U71" s="38"/>
      <c r="V71" s="38">
        <v>9.4599999999999997E-3</v>
      </c>
      <c r="W71" s="37">
        <v>2080</v>
      </c>
      <c r="X71" s="38">
        <v>3.9312</v>
      </c>
      <c r="Y71" s="2">
        <v>0.1134</v>
      </c>
      <c r="Z71" s="1">
        <v>0.5</v>
      </c>
      <c r="AA71" s="12">
        <f t="shared" si="37"/>
        <v>24</v>
      </c>
      <c r="AB71" s="38"/>
      <c r="AC71" s="38"/>
      <c r="AD71" s="37">
        <v>30</v>
      </c>
      <c r="AE71" s="38">
        <v>5.67E-2</v>
      </c>
      <c r="AF71" s="12"/>
      <c r="AG71" s="12"/>
      <c r="AH71" s="12" t="str">
        <f t="shared" si="38"/>
        <v/>
      </c>
      <c r="AI71" s="12"/>
      <c r="AJ71" s="12"/>
      <c r="AK71" s="12"/>
      <c r="AL71" s="12"/>
      <c r="AM71" s="12"/>
      <c r="AN71" s="12"/>
      <c r="AO71" s="12" t="str">
        <f t="shared" si="39"/>
        <v/>
      </c>
      <c r="AP71" s="12"/>
      <c r="AQ71" s="12"/>
      <c r="AR71" s="12"/>
      <c r="AS71" s="12"/>
      <c r="AT71" s="12"/>
      <c r="AU71" s="12"/>
      <c r="AV71" s="12" t="str">
        <f t="shared" si="40"/>
        <v/>
      </c>
      <c r="AW71" s="12"/>
      <c r="AX71" s="12"/>
      <c r="AY71" s="12"/>
      <c r="AZ71" s="12"/>
      <c r="BA71" s="12"/>
      <c r="BB71" s="12"/>
      <c r="BC71" s="12" t="str">
        <f t="shared" si="41"/>
        <v/>
      </c>
      <c r="BD71" s="12"/>
      <c r="BE71" s="12"/>
      <c r="BF71" s="12"/>
      <c r="BG71" s="12"/>
      <c r="BH71" s="12"/>
      <c r="BI71" s="12"/>
      <c r="BJ71" s="12" t="str">
        <f t="shared" si="42"/>
        <v/>
      </c>
      <c r="BK71" s="12"/>
      <c r="BL71" s="12"/>
      <c r="BM71" s="12"/>
      <c r="BN71" s="12"/>
      <c r="BO71" s="12"/>
      <c r="BP71" s="12"/>
      <c r="BQ71" s="12" t="str">
        <f t="shared" si="43"/>
        <v/>
      </c>
      <c r="BR71" s="12"/>
      <c r="BS71" s="12"/>
      <c r="BT71" s="12"/>
      <c r="BU71" s="12"/>
      <c r="BV71" s="12"/>
      <c r="BW71" s="12"/>
      <c r="BX71" s="12" t="str">
        <f t="shared" si="44"/>
        <v/>
      </c>
      <c r="BY71" s="12"/>
      <c r="BZ71" s="12"/>
      <c r="CA71" s="12"/>
      <c r="CB71" s="12"/>
      <c r="CC71" s="12"/>
      <c r="CD71" s="12"/>
      <c r="CE71" s="12" t="str">
        <f t="shared" si="45"/>
        <v/>
      </c>
      <c r="CF71" s="12"/>
      <c r="CG71" s="12"/>
      <c r="CH71" s="12"/>
      <c r="CI71" s="12"/>
      <c r="CJ71" s="12"/>
      <c r="CK71" s="12"/>
      <c r="CL71" s="12" t="str">
        <f t="shared" si="46"/>
        <v/>
      </c>
      <c r="CM71" s="12"/>
      <c r="CN71" s="12"/>
      <c r="CO71" s="12"/>
      <c r="CP71" s="12"/>
      <c r="CQ71" s="12"/>
      <c r="CR71" s="12"/>
      <c r="CS71" s="12" t="str">
        <f t="shared" si="47"/>
        <v/>
      </c>
      <c r="CT71" s="12"/>
      <c r="CU71" s="12"/>
      <c r="CV71" s="12"/>
      <c r="CW71" s="12"/>
      <c r="CX71" s="12"/>
      <c r="CY71" s="12"/>
      <c r="CZ71" s="12" t="str">
        <f t="shared" si="48"/>
        <v/>
      </c>
      <c r="DA71" s="12"/>
      <c r="DB71" s="12"/>
      <c r="DC71" s="12"/>
      <c r="DD71" s="12"/>
      <c r="DE71" s="12"/>
      <c r="DF71" s="12"/>
      <c r="DG71" s="12" t="str">
        <f t="shared" si="49"/>
        <v/>
      </c>
      <c r="DH71" s="12"/>
      <c r="DI71" s="12"/>
      <c r="DJ71" s="12"/>
      <c r="DK71" s="12"/>
      <c r="DL71" s="12"/>
      <c r="DM71" s="12"/>
      <c r="DN71" s="12" t="str">
        <f t="shared" si="50"/>
        <v/>
      </c>
      <c r="DO71" s="12"/>
      <c r="DP71" s="12"/>
      <c r="DQ71" s="12"/>
      <c r="DR71" s="12"/>
      <c r="DS71" s="12"/>
      <c r="DT71" s="12"/>
      <c r="DU71" s="12" t="str">
        <f t="shared" si="51"/>
        <v/>
      </c>
      <c r="DV71" s="12"/>
      <c r="DW71" s="12"/>
      <c r="DX71" s="12"/>
      <c r="DY71" s="12"/>
      <c r="DZ71" s="12"/>
      <c r="EA71" s="12"/>
      <c r="EB71" s="12" t="str">
        <f t="shared" si="52"/>
        <v/>
      </c>
      <c r="EC71" s="12"/>
      <c r="ED71" s="12"/>
      <c r="EE71" s="12"/>
      <c r="EF71" s="12"/>
      <c r="EG71" s="12"/>
      <c r="EH71" s="12"/>
      <c r="EI71" s="12" t="str">
        <f t="shared" si="53"/>
        <v/>
      </c>
      <c r="EJ71" s="12"/>
      <c r="EK71" s="12"/>
      <c r="EL71" s="12"/>
      <c r="EM71" s="12"/>
      <c r="EN71" s="12"/>
      <c r="EO71" s="12"/>
      <c r="EP71" s="12" t="str">
        <f t="shared" si="54"/>
        <v/>
      </c>
      <c r="EQ71" s="12"/>
      <c r="ER71" s="12"/>
      <c r="ES71" s="12"/>
      <c r="ET71" s="12"/>
      <c r="EU71" s="12"/>
      <c r="EV71" s="12"/>
      <c r="EW71" s="12" t="str">
        <f t="shared" si="55"/>
        <v/>
      </c>
      <c r="EX71" s="12"/>
      <c r="EY71" s="12"/>
      <c r="EZ71" s="12"/>
      <c r="FA71" s="12"/>
      <c r="FB71" s="12"/>
      <c r="FC71" s="12"/>
      <c r="FD71" s="12" t="str">
        <f t="shared" si="56"/>
        <v/>
      </c>
      <c r="FE71" s="12"/>
      <c r="FF71" s="12"/>
      <c r="FG71" s="12"/>
      <c r="FH71" s="12"/>
      <c r="FI71" s="12"/>
      <c r="FJ71" s="12"/>
      <c r="FK71" s="12" t="str">
        <f t="shared" si="57"/>
        <v/>
      </c>
      <c r="FL71" s="12"/>
      <c r="FM71" s="12"/>
      <c r="FN71" s="12"/>
      <c r="FO71" s="12"/>
      <c r="FP71" s="12"/>
      <c r="FQ71" s="12"/>
      <c r="FR71" s="12" t="str">
        <f t="shared" si="58"/>
        <v/>
      </c>
      <c r="FS71" s="12"/>
      <c r="FT71" s="12"/>
      <c r="FU71" s="12"/>
      <c r="FV71" s="12"/>
      <c r="FW71" s="12"/>
      <c r="FX71" s="12"/>
      <c r="FY71" s="12" t="str">
        <f t="shared" si="59"/>
        <v/>
      </c>
      <c r="FZ71" s="12"/>
      <c r="GA71" s="12"/>
      <c r="GB71" s="12"/>
      <c r="GC71" s="12"/>
      <c r="GD71" s="12"/>
      <c r="GE71" s="12"/>
      <c r="GF71" s="12" t="str">
        <f t="shared" si="60"/>
        <v/>
      </c>
      <c r="GG71" s="12"/>
      <c r="GH71" s="12"/>
      <c r="GI71" s="12"/>
      <c r="GJ71" s="12"/>
      <c r="GK71" s="12"/>
      <c r="GL71" s="12"/>
      <c r="GM71" s="12" t="str">
        <f t="shared" si="61"/>
        <v/>
      </c>
      <c r="GN71" s="12"/>
      <c r="GO71" s="12"/>
      <c r="GP71" s="12"/>
      <c r="GQ71" s="12"/>
      <c r="GR71" s="12"/>
      <c r="GS71" s="12"/>
      <c r="GT71" s="12" t="str">
        <f t="shared" si="62"/>
        <v/>
      </c>
      <c r="GU71" s="12"/>
      <c r="GV71" s="12"/>
      <c r="GW71" s="12"/>
      <c r="GX71" s="12"/>
      <c r="GY71" s="12"/>
      <c r="GZ71" s="12"/>
      <c r="HA71" s="12" t="str">
        <f t="shared" si="63"/>
        <v/>
      </c>
      <c r="HB71" s="12"/>
      <c r="HC71" s="12"/>
      <c r="HD71" s="12"/>
      <c r="HE71" s="12"/>
      <c r="HF71" s="12"/>
      <c r="HG71" s="12"/>
      <c r="HH71" s="12" t="str">
        <f t="shared" si="64"/>
        <v/>
      </c>
      <c r="HI71" s="12"/>
      <c r="HJ71" s="12"/>
      <c r="HK71" s="12"/>
      <c r="HL71" s="12"/>
      <c r="HM71" s="15">
        <f t="shared" ref="HM71:HM85" si="69">SUMIF($K$2:$HL$2,$HK$2,$K71:$HL71)</f>
        <v>2110</v>
      </c>
      <c r="HN71" s="15">
        <f t="shared" si="65"/>
        <v>3.9879000000000002</v>
      </c>
      <c r="HO71" s="24">
        <f t="shared" si="66"/>
        <v>24.5</v>
      </c>
      <c r="HP71" s="24">
        <f t="shared" si="67"/>
        <v>4.2446250000000001</v>
      </c>
      <c r="HQ71" s="18">
        <f t="shared" si="68"/>
        <v>0.93951762523191096</v>
      </c>
    </row>
    <row r="72" spans="1:225" x14ac:dyDescent="0.25">
      <c r="A72" s="33" t="s">
        <v>120</v>
      </c>
      <c r="B72" s="33" t="s">
        <v>121</v>
      </c>
      <c r="C72" s="3" t="s">
        <v>354</v>
      </c>
      <c r="D72" s="3" t="s">
        <v>355</v>
      </c>
      <c r="E72" s="4">
        <v>1.22</v>
      </c>
      <c r="F72" s="5">
        <v>0.122</v>
      </c>
      <c r="G72" s="6">
        <v>6760</v>
      </c>
      <c r="H72" s="5">
        <v>8.2472000000000012</v>
      </c>
      <c r="I72" s="41"/>
      <c r="J72" s="42"/>
      <c r="K72" s="3"/>
      <c r="L72" s="3"/>
      <c r="M72" s="14" t="str">
        <f t="shared" si="35"/>
        <v/>
      </c>
      <c r="N72" s="3"/>
      <c r="O72" s="3"/>
      <c r="P72" s="3"/>
      <c r="Q72" s="3"/>
      <c r="R72" s="3"/>
      <c r="S72" s="3"/>
      <c r="T72" s="14" t="str">
        <f t="shared" si="36"/>
        <v/>
      </c>
      <c r="U72" s="3"/>
      <c r="V72" s="3"/>
      <c r="W72" s="3"/>
      <c r="X72" s="3"/>
      <c r="Y72" s="3"/>
      <c r="Z72" s="3"/>
      <c r="AA72" s="14" t="str">
        <f t="shared" si="37"/>
        <v/>
      </c>
      <c r="AB72" s="3"/>
      <c r="AC72" s="3"/>
      <c r="AD72" s="3"/>
      <c r="AE72" s="3"/>
      <c r="AF72" s="3"/>
      <c r="AG72" s="3"/>
      <c r="AH72" s="14" t="str">
        <f t="shared" si="38"/>
        <v/>
      </c>
      <c r="AI72" s="3"/>
      <c r="AJ72" s="3"/>
      <c r="AK72" s="3"/>
      <c r="AL72" s="3"/>
      <c r="AM72" s="3"/>
      <c r="AN72" s="3"/>
      <c r="AO72" s="14" t="str">
        <f t="shared" si="39"/>
        <v/>
      </c>
      <c r="AP72" s="3"/>
      <c r="AQ72" s="3"/>
      <c r="AR72" s="3"/>
      <c r="AS72" s="3"/>
      <c r="AT72" s="3"/>
      <c r="AU72" s="3"/>
      <c r="AV72" s="14" t="str">
        <f t="shared" si="40"/>
        <v/>
      </c>
      <c r="AW72" s="3"/>
      <c r="AX72" s="3"/>
      <c r="AY72" s="3"/>
      <c r="AZ72" s="3"/>
      <c r="BA72" s="3"/>
      <c r="BB72" s="3"/>
      <c r="BC72" s="14" t="str">
        <f t="shared" si="41"/>
        <v/>
      </c>
      <c r="BD72" s="3"/>
      <c r="BE72" s="3"/>
      <c r="BF72" s="3"/>
      <c r="BG72" s="3"/>
      <c r="BH72" s="3"/>
      <c r="BI72" s="3"/>
      <c r="BJ72" s="14" t="str">
        <f t="shared" si="42"/>
        <v/>
      </c>
      <c r="BK72" s="3"/>
      <c r="BL72" s="3"/>
      <c r="BM72" s="3"/>
      <c r="BN72" s="3"/>
      <c r="BO72" s="3"/>
      <c r="BP72" s="3"/>
      <c r="BQ72" s="14" t="str">
        <f t="shared" si="43"/>
        <v/>
      </c>
      <c r="BR72" s="3"/>
      <c r="BS72" s="3"/>
      <c r="BT72" s="3"/>
      <c r="BU72" s="3"/>
      <c r="BV72" s="3"/>
      <c r="BW72" s="3"/>
      <c r="BX72" s="14" t="str">
        <f t="shared" si="44"/>
        <v/>
      </c>
      <c r="BY72" s="3"/>
      <c r="BZ72" s="3"/>
      <c r="CA72" s="3"/>
      <c r="CB72" s="3"/>
      <c r="CC72" s="3"/>
      <c r="CD72" s="3"/>
      <c r="CE72" s="14" t="str">
        <f t="shared" si="45"/>
        <v/>
      </c>
      <c r="CF72" s="3"/>
      <c r="CG72" s="3"/>
      <c r="CH72" s="3"/>
      <c r="CI72" s="3"/>
      <c r="CJ72" s="3"/>
      <c r="CK72" s="3"/>
      <c r="CL72" s="14" t="str">
        <f t="shared" si="46"/>
        <v/>
      </c>
      <c r="CM72" s="3"/>
      <c r="CN72" s="3"/>
      <c r="CO72" s="3"/>
      <c r="CP72" s="3"/>
      <c r="CQ72" s="3"/>
      <c r="CR72" s="3"/>
      <c r="CS72" s="14" t="str">
        <f t="shared" si="47"/>
        <v/>
      </c>
      <c r="CT72" s="3"/>
      <c r="CU72" s="3"/>
      <c r="CV72" s="3"/>
      <c r="CW72" s="3"/>
      <c r="CX72" s="3"/>
      <c r="CY72" s="3"/>
      <c r="CZ72" s="14" t="str">
        <f t="shared" si="48"/>
        <v/>
      </c>
      <c r="DA72" s="3"/>
      <c r="DB72" s="3"/>
      <c r="DC72" s="3"/>
      <c r="DD72" s="3"/>
      <c r="DE72" s="3"/>
      <c r="DF72" s="3"/>
      <c r="DG72" s="14" t="str">
        <f t="shared" si="49"/>
        <v/>
      </c>
      <c r="DH72" s="3"/>
      <c r="DI72" s="3"/>
      <c r="DJ72" s="3"/>
      <c r="DK72" s="3"/>
      <c r="DL72" s="3"/>
      <c r="DM72" s="3"/>
      <c r="DN72" s="14" t="str">
        <f t="shared" si="50"/>
        <v/>
      </c>
      <c r="DO72" s="3"/>
      <c r="DP72" s="3"/>
      <c r="DQ72" s="3"/>
      <c r="DR72" s="3"/>
      <c r="DS72" s="3"/>
      <c r="DT72" s="3"/>
      <c r="DU72" s="14" t="str">
        <f t="shared" si="51"/>
        <v/>
      </c>
      <c r="DV72" s="3"/>
      <c r="DW72" s="3"/>
      <c r="DX72" s="3"/>
      <c r="DY72" s="3"/>
      <c r="DZ72" s="3"/>
      <c r="EA72" s="3"/>
      <c r="EB72" s="14" t="str">
        <f t="shared" si="52"/>
        <v/>
      </c>
      <c r="EC72" s="3"/>
      <c r="ED72" s="3"/>
      <c r="EE72" s="3"/>
      <c r="EF72" s="3"/>
      <c r="EG72" s="3"/>
      <c r="EH72" s="3"/>
      <c r="EI72" s="14" t="str">
        <f t="shared" si="53"/>
        <v/>
      </c>
      <c r="EJ72" s="3"/>
      <c r="EK72" s="3"/>
      <c r="EL72" s="3"/>
      <c r="EM72" s="3"/>
      <c r="EN72" s="3"/>
      <c r="EO72" s="3"/>
      <c r="EP72" s="14" t="str">
        <f t="shared" si="54"/>
        <v/>
      </c>
      <c r="EQ72" s="3"/>
      <c r="ER72" s="3"/>
      <c r="ES72" s="3"/>
      <c r="ET72" s="3"/>
      <c r="EU72" s="5">
        <v>9.0628571428571433E-2</v>
      </c>
      <c r="EV72" s="4">
        <v>17.5</v>
      </c>
      <c r="EW72" s="14">
        <f t="shared" si="55"/>
        <v>24</v>
      </c>
      <c r="EX72" s="5">
        <v>0.1346</v>
      </c>
      <c r="EY72" s="5">
        <v>0.10299999999999999</v>
      </c>
      <c r="EZ72" s="6">
        <v>1300</v>
      </c>
      <c r="FA72" s="5">
        <v>1.5860000000000001</v>
      </c>
      <c r="FB72" s="5">
        <v>0.101199</v>
      </c>
      <c r="FC72" s="4">
        <v>20</v>
      </c>
      <c r="FD72" s="14">
        <f t="shared" si="56"/>
        <v>24</v>
      </c>
      <c r="FE72" s="5">
        <v>0.12454</v>
      </c>
      <c r="FF72" s="5">
        <v>0.1022</v>
      </c>
      <c r="FG72" s="6">
        <v>1658.9999999999998</v>
      </c>
      <c r="FH72" s="5">
        <v>2.0239799999999999</v>
      </c>
      <c r="FI72" s="5">
        <v>9.0534166666666666E-2</v>
      </c>
      <c r="FJ72" s="4">
        <v>24</v>
      </c>
      <c r="FK72" s="14">
        <f t="shared" si="57"/>
        <v>24</v>
      </c>
      <c r="FL72" s="5"/>
      <c r="FM72" s="5">
        <v>0.18584000000000001</v>
      </c>
      <c r="FN72" s="6">
        <v>1781</v>
      </c>
      <c r="FO72" s="5">
        <v>2.1728200000000002</v>
      </c>
      <c r="FP72" s="5">
        <v>0.11201818181818182</v>
      </c>
      <c r="FQ72" s="4">
        <v>22</v>
      </c>
      <c r="FR72" s="14">
        <f t="shared" si="58"/>
        <v>24</v>
      </c>
      <c r="FS72" s="5">
        <v>1.9400000000000001E-2</v>
      </c>
      <c r="FT72" s="5"/>
      <c r="FU72" s="6">
        <v>2020</v>
      </c>
      <c r="FV72" s="5">
        <v>2.4643999999999999</v>
      </c>
      <c r="FW72" s="3"/>
      <c r="FX72" s="3"/>
      <c r="FY72" s="14" t="str">
        <f t="shared" si="59"/>
        <v/>
      </c>
      <c r="FZ72" s="3"/>
      <c r="GA72" s="3"/>
      <c r="GB72" s="3"/>
      <c r="GC72" s="3"/>
      <c r="GD72" s="3"/>
      <c r="GE72" s="3"/>
      <c r="GF72" s="14" t="str">
        <f t="shared" si="60"/>
        <v/>
      </c>
      <c r="GG72" s="3"/>
      <c r="GH72" s="3"/>
      <c r="GI72" s="3"/>
      <c r="GJ72" s="3"/>
      <c r="GK72" s="3"/>
      <c r="GL72" s="3"/>
      <c r="GM72" s="14" t="str">
        <f t="shared" si="61"/>
        <v/>
      </c>
      <c r="GN72" s="3"/>
      <c r="GO72" s="3"/>
      <c r="GP72" s="3"/>
      <c r="GQ72" s="3"/>
      <c r="GR72" s="3"/>
      <c r="GS72" s="3"/>
      <c r="GT72" s="14" t="str">
        <f t="shared" si="62"/>
        <v/>
      </c>
      <c r="GU72" s="3"/>
      <c r="GV72" s="3"/>
      <c r="GW72" s="3"/>
      <c r="GX72" s="3"/>
      <c r="GY72" s="3"/>
      <c r="GZ72" s="3"/>
      <c r="HA72" s="14" t="str">
        <f t="shared" si="63"/>
        <v/>
      </c>
      <c r="HB72" s="3"/>
      <c r="HC72" s="3"/>
      <c r="HD72" s="3"/>
      <c r="HE72" s="3"/>
      <c r="HF72" s="3"/>
      <c r="HG72" s="3"/>
      <c r="HH72" s="14" t="str">
        <f t="shared" si="64"/>
        <v/>
      </c>
      <c r="HI72" s="3"/>
      <c r="HJ72" s="3"/>
      <c r="HK72" s="3"/>
      <c r="HL72" s="3"/>
      <c r="HM72" s="16">
        <f t="shared" si="69"/>
        <v>6760</v>
      </c>
      <c r="HN72" s="16">
        <f t="shared" si="65"/>
        <v>8.2471999999999994</v>
      </c>
      <c r="HO72" s="30">
        <f t="shared" si="66"/>
        <v>83.5</v>
      </c>
      <c r="HP72" s="30">
        <f t="shared" si="67"/>
        <v>10.186999999999999</v>
      </c>
      <c r="HQ72" s="19">
        <f t="shared" si="68"/>
        <v>0.80958083832335326</v>
      </c>
    </row>
    <row r="73" spans="1:225" x14ac:dyDescent="0.25">
      <c r="A73" s="33" t="s">
        <v>120</v>
      </c>
      <c r="B73" s="33" t="s">
        <v>121</v>
      </c>
      <c r="C73" s="12" t="s">
        <v>415</v>
      </c>
      <c r="D73" s="12" t="s">
        <v>416</v>
      </c>
      <c r="E73" s="1">
        <v>2.15</v>
      </c>
      <c r="F73" s="38">
        <v>0.179166666666667</v>
      </c>
      <c r="G73" s="37">
        <v>13490</v>
      </c>
      <c r="H73" s="38">
        <v>29.003499999999999</v>
      </c>
      <c r="I73" s="41"/>
      <c r="J73" s="42"/>
      <c r="K73" s="12"/>
      <c r="L73" s="12"/>
      <c r="M73" s="12" t="str">
        <f t="shared" si="35"/>
        <v/>
      </c>
      <c r="N73" s="12"/>
      <c r="O73" s="12"/>
      <c r="P73" s="12"/>
      <c r="Q73" s="12"/>
      <c r="R73" s="12"/>
      <c r="S73" s="12"/>
      <c r="T73" s="12" t="str">
        <f t="shared" si="36"/>
        <v/>
      </c>
      <c r="U73" s="12"/>
      <c r="V73" s="12"/>
      <c r="W73" s="12"/>
      <c r="X73" s="12"/>
      <c r="Y73" s="12"/>
      <c r="Z73" s="12"/>
      <c r="AA73" s="12" t="str">
        <f t="shared" si="37"/>
        <v/>
      </c>
      <c r="AB73" s="12"/>
      <c r="AC73" s="12"/>
      <c r="AD73" s="12"/>
      <c r="AE73" s="12"/>
      <c r="AF73" s="12"/>
      <c r="AG73" s="12"/>
      <c r="AH73" s="12" t="str">
        <f t="shared" si="38"/>
        <v/>
      </c>
      <c r="AI73" s="12"/>
      <c r="AJ73" s="12"/>
      <c r="AK73" s="12"/>
      <c r="AL73" s="12"/>
      <c r="AM73" s="12"/>
      <c r="AN73" s="12"/>
      <c r="AO73" s="12" t="str">
        <f t="shared" si="39"/>
        <v/>
      </c>
      <c r="AP73" s="12"/>
      <c r="AQ73" s="12"/>
      <c r="AR73" s="12"/>
      <c r="AS73" s="12"/>
      <c r="AT73" s="12"/>
      <c r="AU73" s="12"/>
      <c r="AV73" s="12" t="str">
        <f t="shared" si="40"/>
        <v/>
      </c>
      <c r="AW73" s="12"/>
      <c r="AX73" s="12"/>
      <c r="AY73" s="12"/>
      <c r="AZ73" s="12"/>
      <c r="BA73" s="12"/>
      <c r="BB73" s="12"/>
      <c r="BC73" s="12" t="str">
        <f t="shared" si="41"/>
        <v/>
      </c>
      <c r="BD73" s="12"/>
      <c r="BE73" s="12"/>
      <c r="BF73" s="12"/>
      <c r="BG73" s="12"/>
      <c r="BH73" s="12"/>
      <c r="BI73" s="12"/>
      <c r="BJ73" s="12" t="str">
        <f t="shared" si="42"/>
        <v/>
      </c>
      <c r="BK73" s="12"/>
      <c r="BL73" s="12"/>
      <c r="BM73" s="12"/>
      <c r="BN73" s="12"/>
      <c r="BO73" s="12"/>
      <c r="BP73" s="12"/>
      <c r="BQ73" s="12" t="str">
        <f t="shared" si="43"/>
        <v/>
      </c>
      <c r="BR73" s="12"/>
      <c r="BS73" s="12"/>
      <c r="BT73" s="12"/>
      <c r="BU73" s="12"/>
      <c r="BV73" s="12"/>
      <c r="BW73" s="12"/>
      <c r="BX73" s="12" t="str">
        <f t="shared" si="44"/>
        <v/>
      </c>
      <c r="BY73" s="12"/>
      <c r="BZ73" s="12"/>
      <c r="CA73" s="12"/>
      <c r="CB73" s="12"/>
      <c r="CC73" s="12"/>
      <c r="CD73" s="12"/>
      <c r="CE73" s="12" t="str">
        <f t="shared" si="45"/>
        <v/>
      </c>
      <c r="CF73" s="12"/>
      <c r="CG73" s="12"/>
      <c r="CH73" s="12"/>
      <c r="CI73" s="12"/>
      <c r="CJ73" s="12"/>
      <c r="CK73" s="12"/>
      <c r="CL73" s="12" t="str">
        <f t="shared" si="46"/>
        <v/>
      </c>
      <c r="CM73" s="12"/>
      <c r="CN73" s="12"/>
      <c r="CO73" s="12"/>
      <c r="CP73" s="12"/>
      <c r="CQ73" s="2">
        <v>0.16169392974403127</v>
      </c>
      <c r="CR73" s="1">
        <v>20.583333</v>
      </c>
      <c r="CS73" s="12">
        <f t="shared" si="47"/>
        <v>24</v>
      </c>
      <c r="CT73" s="38">
        <v>1.7049999999999999E-2</v>
      </c>
      <c r="CU73" s="38"/>
      <c r="CV73" s="37">
        <v>1547.9999999999998</v>
      </c>
      <c r="CW73" s="38">
        <v>3.3281999999999998</v>
      </c>
      <c r="CX73" s="2">
        <v>0.14741521739130434</v>
      </c>
      <c r="CY73" s="1">
        <v>23</v>
      </c>
      <c r="CZ73" s="12">
        <f t="shared" si="48"/>
        <v>24</v>
      </c>
      <c r="DA73" s="38">
        <v>0.1168</v>
      </c>
      <c r="DB73" s="38">
        <v>6.028E-2</v>
      </c>
      <c r="DC73" s="37">
        <v>1577</v>
      </c>
      <c r="DD73" s="38">
        <v>3.3905500000000002</v>
      </c>
      <c r="DE73" s="2">
        <v>0.17155208333333333</v>
      </c>
      <c r="DF73" s="1">
        <v>24</v>
      </c>
      <c r="DG73" s="12">
        <f t="shared" si="49"/>
        <v>24</v>
      </c>
      <c r="DH73" s="38"/>
      <c r="DI73" s="38">
        <v>5.1200000000000002E-2</v>
      </c>
      <c r="DJ73" s="37">
        <v>1914.9999999999998</v>
      </c>
      <c r="DK73" s="38">
        <v>4.1172500000000003</v>
      </c>
      <c r="DL73" s="2">
        <v>0.16411666666666669</v>
      </c>
      <c r="DM73" s="1">
        <v>24</v>
      </c>
      <c r="DN73" s="12">
        <f t="shared" si="50"/>
        <v>24</v>
      </c>
      <c r="DO73" s="38"/>
      <c r="DP73" s="38">
        <v>2.2859999999999998E-2</v>
      </c>
      <c r="DQ73" s="37">
        <v>1832</v>
      </c>
      <c r="DR73" s="38">
        <v>3.9388000000000001</v>
      </c>
      <c r="DS73" s="2">
        <v>0.17199999999999999</v>
      </c>
      <c r="DT73" s="1">
        <v>24</v>
      </c>
      <c r="DU73" s="12">
        <f t="shared" si="51"/>
        <v>24</v>
      </c>
      <c r="DV73" s="38"/>
      <c r="DW73" s="38"/>
      <c r="DX73" s="37">
        <v>1920</v>
      </c>
      <c r="DY73" s="38">
        <v>4.1280000000000001</v>
      </c>
      <c r="DZ73" s="2">
        <v>0.15721874999999999</v>
      </c>
      <c r="EA73" s="1">
        <v>24</v>
      </c>
      <c r="EB73" s="12">
        <f t="shared" si="52"/>
        <v>24</v>
      </c>
      <c r="EC73" s="38"/>
      <c r="ED73" s="38">
        <v>4.7570000000000001E-2</v>
      </c>
      <c r="EE73" s="37">
        <v>1754.9999999999998</v>
      </c>
      <c r="EF73" s="38">
        <v>3.77325</v>
      </c>
      <c r="EG73" s="2">
        <v>0.166625</v>
      </c>
      <c r="EH73" s="1">
        <v>24</v>
      </c>
      <c r="EI73" s="12">
        <f t="shared" si="53"/>
        <v>24</v>
      </c>
      <c r="EJ73" s="38"/>
      <c r="EK73" s="38">
        <v>1.72E-2</v>
      </c>
      <c r="EL73" s="37">
        <v>1860</v>
      </c>
      <c r="EM73" s="38">
        <v>3.9990000000000001</v>
      </c>
      <c r="EN73" s="2">
        <v>0.15185543808381388</v>
      </c>
      <c r="EO73" s="1">
        <v>15.333333</v>
      </c>
      <c r="EP73" s="12">
        <f t="shared" si="54"/>
        <v>24</v>
      </c>
      <c r="EQ73" s="38">
        <v>8.0999999999999996E-3</v>
      </c>
      <c r="ER73" s="38">
        <v>2.4499999999999999E-3</v>
      </c>
      <c r="ES73" s="37">
        <v>1083</v>
      </c>
      <c r="ET73" s="38">
        <v>2.3284500000000001</v>
      </c>
      <c r="EU73" s="12"/>
      <c r="EV73" s="12"/>
      <c r="EW73" s="12" t="str">
        <f t="shared" si="55"/>
        <v/>
      </c>
      <c r="EX73" s="12"/>
      <c r="EY73" s="12"/>
      <c r="EZ73" s="12"/>
      <c r="FA73" s="12"/>
      <c r="FB73" s="12"/>
      <c r="FC73" s="12"/>
      <c r="FD73" s="12" t="str">
        <f t="shared" si="56"/>
        <v/>
      </c>
      <c r="FE73" s="12"/>
      <c r="FF73" s="12"/>
      <c r="FG73" s="12"/>
      <c r="FH73" s="12"/>
      <c r="FI73" s="12"/>
      <c r="FJ73" s="12"/>
      <c r="FK73" s="12" t="str">
        <f t="shared" si="57"/>
        <v/>
      </c>
      <c r="FL73" s="12"/>
      <c r="FM73" s="12"/>
      <c r="FN73" s="12"/>
      <c r="FO73" s="12"/>
      <c r="FP73" s="12"/>
      <c r="FQ73" s="12"/>
      <c r="FR73" s="12" t="str">
        <f t="shared" si="58"/>
        <v/>
      </c>
      <c r="FS73" s="12"/>
      <c r="FT73" s="12"/>
      <c r="FU73" s="12"/>
      <c r="FV73" s="12"/>
      <c r="FW73" s="12"/>
      <c r="FX73" s="12"/>
      <c r="FY73" s="12" t="str">
        <f t="shared" si="59"/>
        <v/>
      </c>
      <c r="FZ73" s="12"/>
      <c r="GA73" s="12"/>
      <c r="GB73" s="12"/>
      <c r="GC73" s="12"/>
      <c r="GD73" s="12"/>
      <c r="GE73" s="12"/>
      <c r="GF73" s="12" t="str">
        <f t="shared" si="60"/>
        <v/>
      </c>
      <c r="GG73" s="12"/>
      <c r="GH73" s="12"/>
      <c r="GI73" s="12"/>
      <c r="GJ73" s="12"/>
      <c r="GK73" s="12"/>
      <c r="GL73" s="12"/>
      <c r="GM73" s="12" t="str">
        <f t="shared" si="61"/>
        <v/>
      </c>
      <c r="GN73" s="12"/>
      <c r="GO73" s="12"/>
      <c r="GP73" s="12"/>
      <c r="GQ73" s="12"/>
      <c r="GR73" s="12"/>
      <c r="GS73" s="12"/>
      <c r="GT73" s="12" t="str">
        <f t="shared" si="62"/>
        <v/>
      </c>
      <c r="GU73" s="12"/>
      <c r="GV73" s="12"/>
      <c r="GW73" s="12"/>
      <c r="GX73" s="12"/>
      <c r="GY73" s="12"/>
      <c r="GZ73" s="12"/>
      <c r="HA73" s="12" t="str">
        <f t="shared" si="63"/>
        <v/>
      </c>
      <c r="HB73" s="12"/>
      <c r="HC73" s="12"/>
      <c r="HD73" s="12"/>
      <c r="HE73" s="12"/>
      <c r="HF73" s="12"/>
      <c r="HG73" s="12"/>
      <c r="HH73" s="12" t="str">
        <f t="shared" si="64"/>
        <v/>
      </c>
      <c r="HI73" s="12"/>
      <c r="HJ73" s="12"/>
      <c r="HK73" s="12"/>
      <c r="HL73" s="12"/>
      <c r="HM73" s="15">
        <f t="shared" si="69"/>
        <v>13490</v>
      </c>
      <c r="HN73" s="15">
        <f t="shared" si="65"/>
        <v>29.003499999999999</v>
      </c>
      <c r="HO73" s="24">
        <f t="shared" si="66"/>
        <v>178.91666599999999</v>
      </c>
      <c r="HP73" s="24">
        <f t="shared" si="67"/>
        <v>32.055902658333395</v>
      </c>
      <c r="HQ73" s="18">
        <f t="shared" si="68"/>
        <v>0.90477876443326799</v>
      </c>
    </row>
    <row r="74" spans="1:225" x14ac:dyDescent="0.25">
      <c r="A74" s="33" t="s">
        <v>120</v>
      </c>
      <c r="B74" s="33" t="s">
        <v>121</v>
      </c>
      <c r="C74" s="3" t="s">
        <v>461</v>
      </c>
      <c r="D74" s="3" t="s">
        <v>462</v>
      </c>
      <c r="E74" s="4">
        <v>3.12</v>
      </c>
      <c r="F74" s="5">
        <v>0.179166666666667</v>
      </c>
      <c r="G74" s="6">
        <v>456</v>
      </c>
      <c r="H74" s="5">
        <v>1.42272</v>
      </c>
      <c r="I74" s="41"/>
      <c r="J74" s="42"/>
      <c r="K74" s="3"/>
      <c r="L74" s="3"/>
      <c r="M74" s="14" t="str">
        <f t="shared" si="35"/>
        <v/>
      </c>
      <c r="N74" s="3"/>
      <c r="O74" s="3"/>
      <c r="P74" s="3"/>
      <c r="Q74" s="3"/>
      <c r="R74" s="3"/>
      <c r="S74" s="3"/>
      <c r="T74" s="14" t="str">
        <f t="shared" si="36"/>
        <v/>
      </c>
      <c r="U74" s="3"/>
      <c r="V74" s="3"/>
      <c r="W74" s="3"/>
      <c r="X74" s="3"/>
      <c r="Y74" s="3"/>
      <c r="Z74" s="3"/>
      <c r="AA74" s="14" t="str">
        <f t="shared" si="37"/>
        <v/>
      </c>
      <c r="AB74" s="3"/>
      <c r="AC74" s="3"/>
      <c r="AD74" s="3"/>
      <c r="AE74" s="3"/>
      <c r="AF74" s="3"/>
      <c r="AG74" s="3"/>
      <c r="AH74" s="14" t="str">
        <f t="shared" si="38"/>
        <v/>
      </c>
      <c r="AI74" s="3"/>
      <c r="AJ74" s="3"/>
      <c r="AK74" s="3"/>
      <c r="AL74" s="3"/>
      <c r="AM74" s="3"/>
      <c r="AN74" s="3"/>
      <c r="AO74" s="14" t="str">
        <f t="shared" si="39"/>
        <v/>
      </c>
      <c r="AP74" s="3"/>
      <c r="AQ74" s="3"/>
      <c r="AR74" s="3"/>
      <c r="AS74" s="3"/>
      <c r="AT74" s="3"/>
      <c r="AU74" s="3"/>
      <c r="AV74" s="14" t="str">
        <f t="shared" si="40"/>
        <v/>
      </c>
      <c r="AW74" s="3"/>
      <c r="AX74" s="3"/>
      <c r="AY74" s="3"/>
      <c r="AZ74" s="3"/>
      <c r="BA74" s="3"/>
      <c r="BB74" s="3"/>
      <c r="BC74" s="14" t="str">
        <f t="shared" si="41"/>
        <v/>
      </c>
      <c r="BD74" s="3"/>
      <c r="BE74" s="3"/>
      <c r="BF74" s="3"/>
      <c r="BG74" s="3"/>
      <c r="BH74" s="3"/>
      <c r="BI74" s="3"/>
      <c r="BJ74" s="14" t="str">
        <f t="shared" si="42"/>
        <v/>
      </c>
      <c r="BK74" s="3"/>
      <c r="BL74" s="3"/>
      <c r="BM74" s="3"/>
      <c r="BN74" s="3"/>
      <c r="BO74" s="3"/>
      <c r="BP74" s="3"/>
      <c r="BQ74" s="14" t="str">
        <f t="shared" si="43"/>
        <v/>
      </c>
      <c r="BR74" s="3"/>
      <c r="BS74" s="3"/>
      <c r="BT74" s="3"/>
      <c r="BU74" s="3"/>
      <c r="BV74" s="3"/>
      <c r="BW74" s="3"/>
      <c r="BX74" s="14" t="str">
        <f t="shared" si="44"/>
        <v/>
      </c>
      <c r="BY74" s="3"/>
      <c r="BZ74" s="3"/>
      <c r="CA74" s="3"/>
      <c r="CB74" s="3"/>
      <c r="CC74" s="3"/>
      <c r="CD74" s="3"/>
      <c r="CE74" s="14" t="str">
        <f t="shared" si="45"/>
        <v/>
      </c>
      <c r="CF74" s="3"/>
      <c r="CG74" s="3"/>
      <c r="CH74" s="3"/>
      <c r="CI74" s="3"/>
      <c r="CJ74" s="3"/>
      <c r="CK74" s="3"/>
      <c r="CL74" s="14" t="str">
        <f t="shared" si="46"/>
        <v/>
      </c>
      <c r="CM74" s="3"/>
      <c r="CN74" s="3"/>
      <c r="CO74" s="3"/>
      <c r="CP74" s="3"/>
      <c r="CQ74" s="3"/>
      <c r="CR74" s="3"/>
      <c r="CS74" s="14" t="str">
        <f t="shared" si="47"/>
        <v/>
      </c>
      <c r="CT74" s="3"/>
      <c r="CU74" s="3"/>
      <c r="CV74" s="3"/>
      <c r="CW74" s="3"/>
      <c r="CX74" s="3"/>
      <c r="CY74" s="3"/>
      <c r="CZ74" s="14" t="str">
        <f t="shared" si="48"/>
        <v/>
      </c>
      <c r="DA74" s="3"/>
      <c r="DB74" s="3"/>
      <c r="DC74" s="3"/>
      <c r="DD74" s="3"/>
      <c r="DE74" s="3"/>
      <c r="DF74" s="3"/>
      <c r="DG74" s="14" t="str">
        <f t="shared" si="49"/>
        <v/>
      </c>
      <c r="DH74" s="3"/>
      <c r="DI74" s="3"/>
      <c r="DJ74" s="3"/>
      <c r="DK74" s="3"/>
      <c r="DL74" s="3"/>
      <c r="DM74" s="3"/>
      <c r="DN74" s="14" t="str">
        <f t="shared" si="50"/>
        <v/>
      </c>
      <c r="DO74" s="3"/>
      <c r="DP74" s="3"/>
      <c r="DQ74" s="3"/>
      <c r="DR74" s="3"/>
      <c r="DS74" s="3"/>
      <c r="DT74" s="3"/>
      <c r="DU74" s="14" t="str">
        <f t="shared" si="51"/>
        <v/>
      </c>
      <c r="DV74" s="3"/>
      <c r="DW74" s="3"/>
      <c r="DX74" s="3"/>
      <c r="DY74" s="3"/>
      <c r="DZ74" s="3"/>
      <c r="EA74" s="3"/>
      <c r="EB74" s="14" t="str">
        <f t="shared" si="52"/>
        <v/>
      </c>
      <c r="EC74" s="3"/>
      <c r="ED74" s="3"/>
      <c r="EE74" s="3"/>
      <c r="EF74" s="3"/>
      <c r="EG74" s="3"/>
      <c r="EH74" s="3"/>
      <c r="EI74" s="14" t="str">
        <f t="shared" si="53"/>
        <v/>
      </c>
      <c r="EJ74" s="3"/>
      <c r="EK74" s="3"/>
      <c r="EL74" s="3"/>
      <c r="EM74" s="3"/>
      <c r="EN74" s="5">
        <v>0.16416001262769328</v>
      </c>
      <c r="EO74" s="4">
        <v>8.6666659999999993</v>
      </c>
      <c r="EP74" s="14">
        <f t="shared" si="54"/>
        <v>24</v>
      </c>
      <c r="EQ74" s="5"/>
      <c r="ER74" s="5">
        <v>0.02</v>
      </c>
      <c r="ES74" s="6">
        <v>456</v>
      </c>
      <c r="ET74" s="5">
        <v>1.42272</v>
      </c>
      <c r="EU74" s="3"/>
      <c r="EV74" s="3"/>
      <c r="EW74" s="14" t="str">
        <f t="shared" si="55"/>
        <v/>
      </c>
      <c r="EX74" s="3"/>
      <c r="EY74" s="3"/>
      <c r="EZ74" s="3"/>
      <c r="FA74" s="3"/>
      <c r="FB74" s="3"/>
      <c r="FC74" s="3"/>
      <c r="FD74" s="14" t="str">
        <f t="shared" si="56"/>
        <v/>
      </c>
      <c r="FE74" s="3"/>
      <c r="FF74" s="3"/>
      <c r="FG74" s="3"/>
      <c r="FH74" s="3"/>
      <c r="FI74" s="3"/>
      <c r="FJ74" s="3"/>
      <c r="FK74" s="14" t="str">
        <f t="shared" si="57"/>
        <v/>
      </c>
      <c r="FL74" s="3"/>
      <c r="FM74" s="3"/>
      <c r="FN74" s="3"/>
      <c r="FO74" s="3"/>
      <c r="FP74" s="3"/>
      <c r="FQ74" s="3"/>
      <c r="FR74" s="14" t="str">
        <f t="shared" si="58"/>
        <v/>
      </c>
      <c r="FS74" s="3"/>
      <c r="FT74" s="3"/>
      <c r="FU74" s="3"/>
      <c r="FV74" s="3"/>
      <c r="FW74" s="3"/>
      <c r="FX74" s="3"/>
      <c r="FY74" s="14" t="str">
        <f t="shared" si="59"/>
        <v/>
      </c>
      <c r="FZ74" s="3"/>
      <c r="GA74" s="3"/>
      <c r="GB74" s="3"/>
      <c r="GC74" s="3"/>
      <c r="GD74" s="3"/>
      <c r="GE74" s="3"/>
      <c r="GF74" s="14" t="str">
        <f t="shared" si="60"/>
        <v/>
      </c>
      <c r="GG74" s="3"/>
      <c r="GH74" s="3"/>
      <c r="GI74" s="3"/>
      <c r="GJ74" s="3"/>
      <c r="GK74" s="3"/>
      <c r="GL74" s="3"/>
      <c r="GM74" s="14" t="str">
        <f t="shared" si="61"/>
        <v/>
      </c>
      <c r="GN74" s="3"/>
      <c r="GO74" s="3"/>
      <c r="GP74" s="3"/>
      <c r="GQ74" s="3"/>
      <c r="GR74" s="3"/>
      <c r="GS74" s="3"/>
      <c r="GT74" s="14" t="str">
        <f t="shared" si="62"/>
        <v/>
      </c>
      <c r="GU74" s="3"/>
      <c r="GV74" s="3"/>
      <c r="GW74" s="3"/>
      <c r="GX74" s="3"/>
      <c r="GY74" s="3"/>
      <c r="GZ74" s="3"/>
      <c r="HA74" s="14" t="str">
        <f t="shared" si="63"/>
        <v/>
      </c>
      <c r="HB74" s="3"/>
      <c r="HC74" s="3"/>
      <c r="HD74" s="3"/>
      <c r="HE74" s="3"/>
      <c r="HF74" s="3"/>
      <c r="HG74" s="3"/>
      <c r="HH74" s="14" t="str">
        <f t="shared" si="64"/>
        <v/>
      </c>
      <c r="HI74" s="3"/>
      <c r="HJ74" s="3"/>
      <c r="HK74" s="3"/>
      <c r="HL74" s="3"/>
      <c r="HM74" s="16">
        <f t="shared" si="69"/>
        <v>456</v>
      </c>
      <c r="HN74" s="16">
        <f t="shared" si="65"/>
        <v>1.42272</v>
      </c>
      <c r="HO74" s="30">
        <f t="shared" si="66"/>
        <v>8.6666659999999993</v>
      </c>
      <c r="HP74" s="30">
        <f t="shared" si="67"/>
        <v>1.5527776583333361</v>
      </c>
      <c r="HQ74" s="19">
        <f t="shared" si="68"/>
        <v>0.91624193094526318</v>
      </c>
    </row>
    <row r="75" spans="1:225" x14ac:dyDescent="0.25">
      <c r="A75" s="33" t="s">
        <v>120</v>
      </c>
      <c r="B75" s="33" t="s">
        <v>121</v>
      </c>
      <c r="C75" s="12" t="s">
        <v>125</v>
      </c>
      <c r="D75" s="12" t="s">
        <v>126</v>
      </c>
      <c r="E75" s="1">
        <v>1.3</v>
      </c>
      <c r="F75" s="38">
        <v>0.13</v>
      </c>
      <c r="G75" s="37">
        <v>19185</v>
      </c>
      <c r="H75" s="38">
        <v>24.9405</v>
      </c>
      <c r="I75" s="41"/>
      <c r="J75" s="42"/>
      <c r="K75" s="12"/>
      <c r="L75" s="12"/>
      <c r="M75" s="12" t="str">
        <f t="shared" si="35"/>
        <v/>
      </c>
      <c r="N75" s="12"/>
      <c r="O75" s="12"/>
      <c r="P75" s="12"/>
      <c r="Q75" s="12"/>
      <c r="R75" s="12"/>
      <c r="S75" s="12"/>
      <c r="T75" s="12" t="str">
        <f t="shared" si="36"/>
        <v/>
      </c>
      <c r="U75" s="12"/>
      <c r="V75" s="12"/>
      <c r="W75" s="12"/>
      <c r="X75" s="12"/>
      <c r="Y75" s="2">
        <v>8.6210526315789474E-2</v>
      </c>
      <c r="Z75" s="1">
        <v>19</v>
      </c>
      <c r="AA75" s="12">
        <f t="shared" si="37"/>
        <v>24</v>
      </c>
      <c r="AB75" s="38">
        <v>0.21299999999999999</v>
      </c>
      <c r="AC75" s="38"/>
      <c r="AD75" s="37">
        <v>1260</v>
      </c>
      <c r="AE75" s="38">
        <v>1.6379999999999999</v>
      </c>
      <c r="AF75" s="2">
        <v>0.12133333333333333</v>
      </c>
      <c r="AG75" s="1">
        <v>24</v>
      </c>
      <c r="AH75" s="12">
        <f t="shared" si="38"/>
        <v>24</v>
      </c>
      <c r="AI75" s="38"/>
      <c r="AJ75" s="38">
        <v>8.2619999999999999E-2</v>
      </c>
      <c r="AK75" s="37">
        <v>2240</v>
      </c>
      <c r="AL75" s="38">
        <v>2.9119999999999999</v>
      </c>
      <c r="AM75" s="2">
        <v>0.12380953560090815</v>
      </c>
      <c r="AN75" s="1">
        <v>10.499999000000001</v>
      </c>
      <c r="AO75" s="12">
        <f t="shared" si="39"/>
        <v>24</v>
      </c>
      <c r="AP75" s="38"/>
      <c r="AQ75" s="38">
        <v>2.5600000000000001E-2</v>
      </c>
      <c r="AR75" s="37">
        <v>999.99999999999989</v>
      </c>
      <c r="AS75" s="38">
        <v>1.3</v>
      </c>
      <c r="AT75" s="2">
        <v>0.11948444444444445</v>
      </c>
      <c r="AU75" s="1">
        <v>11.25</v>
      </c>
      <c r="AV75" s="12">
        <f t="shared" si="40"/>
        <v>24</v>
      </c>
      <c r="AW75" s="38"/>
      <c r="AX75" s="38">
        <v>5.092E-2</v>
      </c>
      <c r="AY75" s="37">
        <v>1034</v>
      </c>
      <c r="AZ75" s="38">
        <v>1.3442000000000001</v>
      </c>
      <c r="BA75" s="2">
        <v>0.10920000000000001</v>
      </c>
      <c r="BB75" s="1">
        <v>23.5</v>
      </c>
      <c r="BC75" s="12">
        <f t="shared" si="41"/>
        <v>24</v>
      </c>
      <c r="BD75" s="38">
        <v>1.44E-2</v>
      </c>
      <c r="BE75" s="38">
        <v>2.265E-2</v>
      </c>
      <c r="BF75" s="37">
        <v>1974</v>
      </c>
      <c r="BG75" s="38">
        <v>2.5661999999999998</v>
      </c>
      <c r="BH75" s="38">
        <v>0.13108333333333336</v>
      </c>
      <c r="BI75" s="1">
        <v>24</v>
      </c>
      <c r="BJ75" s="12">
        <f t="shared" si="42"/>
        <v>24</v>
      </c>
      <c r="BK75" s="38"/>
      <c r="BL75" s="38">
        <v>5.1399999999999996E-3</v>
      </c>
      <c r="BM75" s="37">
        <v>2420</v>
      </c>
      <c r="BN75" s="38">
        <v>3.1459999999999999</v>
      </c>
      <c r="BO75" s="2">
        <v>0.12512499999999999</v>
      </c>
      <c r="BP75" s="1">
        <v>24</v>
      </c>
      <c r="BQ75" s="12">
        <f t="shared" si="43"/>
        <v>24</v>
      </c>
      <c r="BR75" s="38"/>
      <c r="BS75" s="38">
        <v>5.765E-2</v>
      </c>
      <c r="BT75" s="37">
        <v>2310</v>
      </c>
      <c r="BU75" s="38">
        <v>3.0030000000000001</v>
      </c>
      <c r="BV75" s="2">
        <v>0.12512499999999999</v>
      </c>
      <c r="BW75" s="1">
        <v>24</v>
      </c>
      <c r="BX75" s="12">
        <f t="shared" si="44"/>
        <v>24</v>
      </c>
      <c r="BY75" s="38"/>
      <c r="BZ75" s="38">
        <v>3.5049999999999998E-2</v>
      </c>
      <c r="CA75" s="37">
        <v>2310</v>
      </c>
      <c r="CB75" s="38">
        <v>3.0030000000000001</v>
      </c>
      <c r="CC75" s="2">
        <v>0.12783333333333333</v>
      </c>
      <c r="CD75" s="1">
        <v>24</v>
      </c>
      <c r="CE75" s="12">
        <f t="shared" si="45"/>
        <v>24</v>
      </c>
      <c r="CF75" s="38"/>
      <c r="CG75" s="38">
        <v>1.146E-2</v>
      </c>
      <c r="CH75" s="37">
        <v>2360</v>
      </c>
      <c r="CI75" s="38">
        <v>3.0680000000000001</v>
      </c>
      <c r="CJ75" s="2">
        <v>0.1233375</v>
      </c>
      <c r="CK75" s="1">
        <v>24</v>
      </c>
      <c r="CL75" s="12">
        <f t="shared" si="46"/>
        <v>24</v>
      </c>
      <c r="CM75" s="38">
        <v>2.0200000000000001E-3</v>
      </c>
      <c r="CN75" s="38">
        <v>6.3769999999999993E-2</v>
      </c>
      <c r="CO75" s="37">
        <v>2277</v>
      </c>
      <c r="CP75" s="38">
        <v>2.9601000000000002</v>
      </c>
      <c r="CQ75" s="12"/>
      <c r="CR75" s="12"/>
      <c r="CS75" s="12" t="str">
        <f t="shared" si="47"/>
        <v/>
      </c>
      <c r="CT75" s="12"/>
      <c r="CU75" s="12"/>
      <c r="CV75" s="12"/>
      <c r="CW75" s="12"/>
      <c r="CX75" s="12"/>
      <c r="CY75" s="12"/>
      <c r="CZ75" s="12" t="str">
        <f t="shared" si="48"/>
        <v/>
      </c>
      <c r="DA75" s="12"/>
      <c r="DB75" s="12"/>
      <c r="DC75" s="12"/>
      <c r="DD75" s="12"/>
      <c r="DE75" s="12"/>
      <c r="DF75" s="12"/>
      <c r="DG75" s="12" t="str">
        <f t="shared" si="49"/>
        <v/>
      </c>
      <c r="DH75" s="12"/>
      <c r="DI75" s="12"/>
      <c r="DJ75" s="12"/>
      <c r="DK75" s="12"/>
      <c r="DL75" s="12"/>
      <c r="DM75" s="12"/>
      <c r="DN75" s="12" t="str">
        <f t="shared" si="50"/>
        <v/>
      </c>
      <c r="DO75" s="12"/>
      <c r="DP75" s="12"/>
      <c r="DQ75" s="12"/>
      <c r="DR75" s="12"/>
      <c r="DS75" s="12"/>
      <c r="DT75" s="12"/>
      <c r="DU75" s="12" t="str">
        <f t="shared" si="51"/>
        <v/>
      </c>
      <c r="DV75" s="12"/>
      <c r="DW75" s="12"/>
      <c r="DX75" s="12"/>
      <c r="DY75" s="12"/>
      <c r="DZ75" s="12"/>
      <c r="EA75" s="12"/>
      <c r="EB75" s="12" t="str">
        <f t="shared" si="52"/>
        <v/>
      </c>
      <c r="EC75" s="12"/>
      <c r="ED75" s="12"/>
      <c r="EE75" s="12"/>
      <c r="EF75" s="12"/>
      <c r="EG75" s="12"/>
      <c r="EH75" s="12"/>
      <c r="EI75" s="12" t="str">
        <f t="shared" si="53"/>
        <v/>
      </c>
      <c r="EJ75" s="12"/>
      <c r="EK75" s="12"/>
      <c r="EL75" s="12"/>
      <c r="EM75" s="12"/>
      <c r="EN75" s="12"/>
      <c r="EO75" s="12"/>
      <c r="EP75" s="12" t="str">
        <f t="shared" si="54"/>
        <v/>
      </c>
      <c r="EQ75" s="12"/>
      <c r="ER75" s="12"/>
      <c r="ES75" s="12"/>
      <c r="ET75" s="12"/>
      <c r="EU75" s="12"/>
      <c r="EV75" s="12"/>
      <c r="EW75" s="12" t="str">
        <f t="shared" si="55"/>
        <v/>
      </c>
      <c r="EX75" s="12"/>
      <c r="EY75" s="12"/>
      <c r="EZ75" s="12"/>
      <c r="FA75" s="12"/>
      <c r="FB75" s="12"/>
      <c r="FC75" s="12"/>
      <c r="FD75" s="12" t="str">
        <f t="shared" si="56"/>
        <v/>
      </c>
      <c r="FE75" s="12"/>
      <c r="FF75" s="12"/>
      <c r="FG75" s="12"/>
      <c r="FH75" s="12"/>
      <c r="FI75" s="12"/>
      <c r="FJ75" s="12"/>
      <c r="FK75" s="12" t="str">
        <f t="shared" si="57"/>
        <v/>
      </c>
      <c r="FL75" s="12"/>
      <c r="FM75" s="12"/>
      <c r="FN75" s="12"/>
      <c r="FO75" s="12"/>
      <c r="FP75" s="12"/>
      <c r="FQ75" s="12"/>
      <c r="FR75" s="12" t="str">
        <f t="shared" si="58"/>
        <v/>
      </c>
      <c r="FS75" s="12"/>
      <c r="FT75" s="12"/>
      <c r="FU75" s="12"/>
      <c r="FV75" s="12"/>
      <c r="FW75" s="12"/>
      <c r="FX75" s="12"/>
      <c r="FY75" s="12" t="str">
        <f t="shared" si="59"/>
        <v/>
      </c>
      <c r="FZ75" s="12"/>
      <c r="GA75" s="12"/>
      <c r="GB75" s="12"/>
      <c r="GC75" s="12"/>
      <c r="GD75" s="12"/>
      <c r="GE75" s="12"/>
      <c r="GF75" s="12" t="str">
        <f t="shared" si="60"/>
        <v/>
      </c>
      <c r="GG75" s="12"/>
      <c r="GH75" s="12"/>
      <c r="GI75" s="12"/>
      <c r="GJ75" s="12"/>
      <c r="GK75" s="12"/>
      <c r="GL75" s="12"/>
      <c r="GM75" s="12" t="str">
        <f t="shared" si="61"/>
        <v/>
      </c>
      <c r="GN75" s="12"/>
      <c r="GO75" s="12"/>
      <c r="GP75" s="12"/>
      <c r="GQ75" s="12"/>
      <c r="GR75" s="12"/>
      <c r="GS75" s="12"/>
      <c r="GT75" s="12" t="str">
        <f t="shared" si="62"/>
        <v/>
      </c>
      <c r="GU75" s="12"/>
      <c r="GV75" s="12"/>
      <c r="GW75" s="12"/>
      <c r="GX75" s="12"/>
      <c r="GY75" s="12"/>
      <c r="GZ75" s="12"/>
      <c r="HA75" s="12" t="str">
        <f t="shared" si="63"/>
        <v/>
      </c>
      <c r="HB75" s="12"/>
      <c r="HC75" s="12"/>
      <c r="HD75" s="12"/>
      <c r="HE75" s="12"/>
      <c r="HF75" s="12"/>
      <c r="HG75" s="12"/>
      <c r="HH75" s="12" t="str">
        <f t="shared" si="64"/>
        <v/>
      </c>
      <c r="HI75" s="12"/>
      <c r="HJ75" s="12"/>
      <c r="HK75" s="12"/>
      <c r="HL75" s="12"/>
      <c r="HM75" s="15">
        <f t="shared" si="69"/>
        <v>19185</v>
      </c>
      <c r="HN75" s="15">
        <f t="shared" si="65"/>
        <v>24.9405</v>
      </c>
      <c r="HO75" s="24">
        <f t="shared" si="66"/>
        <v>208.249999</v>
      </c>
      <c r="HP75" s="24">
        <f t="shared" si="67"/>
        <v>27.072499870000001</v>
      </c>
      <c r="HQ75" s="18">
        <f t="shared" si="68"/>
        <v>0.92124850382352219</v>
      </c>
    </row>
    <row r="76" spans="1:225" x14ac:dyDescent="0.25">
      <c r="A76" s="33" t="s">
        <v>120</v>
      </c>
      <c r="B76" s="33" t="s">
        <v>121</v>
      </c>
      <c r="C76" s="3" t="s">
        <v>127</v>
      </c>
      <c r="D76" s="3" t="s">
        <v>128</v>
      </c>
      <c r="E76" s="4">
        <v>1.9</v>
      </c>
      <c r="F76" s="5">
        <v>0.13</v>
      </c>
      <c r="G76" s="6">
        <v>999.99999999999989</v>
      </c>
      <c r="H76" s="5">
        <v>1.9</v>
      </c>
      <c r="I76" s="41"/>
      <c r="J76" s="42"/>
      <c r="K76" s="3"/>
      <c r="L76" s="3"/>
      <c r="M76" s="14" t="str">
        <f t="shared" si="35"/>
        <v/>
      </c>
      <c r="N76" s="3"/>
      <c r="O76" s="3"/>
      <c r="P76" s="3"/>
      <c r="Q76" s="3"/>
      <c r="R76" s="3"/>
      <c r="S76" s="3"/>
      <c r="T76" s="14" t="str">
        <f t="shared" si="36"/>
        <v/>
      </c>
      <c r="U76" s="3"/>
      <c r="V76" s="3"/>
      <c r="W76" s="3"/>
      <c r="X76" s="3"/>
      <c r="Y76" s="3"/>
      <c r="Z76" s="3"/>
      <c r="AA76" s="14" t="str">
        <f t="shared" si="37"/>
        <v/>
      </c>
      <c r="AB76" s="3"/>
      <c r="AC76" s="3"/>
      <c r="AD76" s="3"/>
      <c r="AE76" s="3"/>
      <c r="AF76" s="3"/>
      <c r="AG76" s="3"/>
      <c r="AH76" s="14" t="str">
        <f t="shared" si="38"/>
        <v/>
      </c>
      <c r="AI76" s="3"/>
      <c r="AJ76" s="3"/>
      <c r="AK76" s="3"/>
      <c r="AL76" s="3"/>
      <c r="AM76" s="5">
        <v>0.10837037839780581</v>
      </c>
      <c r="AN76" s="4">
        <v>13.499999000000001</v>
      </c>
      <c r="AO76" s="14">
        <f t="shared" si="39"/>
        <v>24</v>
      </c>
      <c r="AP76" s="5"/>
      <c r="AQ76" s="5">
        <v>4.8500000000000001E-2</v>
      </c>
      <c r="AR76" s="6">
        <v>770</v>
      </c>
      <c r="AS76" s="5">
        <v>1.4630000000000001</v>
      </c>
      <c r="AT76" s="5">
        <v>6.2428571428571437E-2</v>
      </c>
      <c r="AU76" s="4">
        <v>7</v>
      </c>
      <c r="AV76" s="14">
        <f t="shared" si="40"/>
        <v>24</v>
      </c>
      <c r="AW76" s="5">
        <v>3.1800000000000002E-2</v>
      </c>
      <c r="AX76" s="5">
        <v>8.9999999999999993E-3</v>
      </c>
      <c r="AY76" s="6">
        <v>230.00000000000003</v>
      </c>
      <c r="AZ76" s="5">
        <v>0.437</v>
      </c>
      <c r="BA76" s="3"/>
      <c r="BB76" s="3"/>
      <c r="BC76" s="14" t="str">
        <f t="shared" si="41"/>
        <v/>
      </c>
      <c r="BD76" s="3"/>
      <c r="BE76" s="3"/>
      <c r="BF76" s="3"/>
      <c r="BG76" s="3"/>
      <c r="BH76" s="3"/>
      <c r="BI76" s="3"/>
      <c r="BJ76" s="14" t="str">
        <f t="shared" si="42"/>
        <v/>
      </c>
      <c r="BK76" s="3"/>
      <c r="BL76" s="3"/>
      <c r="BM76" s="3"/>
      <c r="BN76" s="3"/>
      <c r="BO76" s="3"/>
      <c r="BP76" s="3"/>
      <c r="BQ76" s="14" t="str">
        <f t="shared" si="43"/>
        <v/>
      </c>
      <c r="BR76" s="3"/>
      <c r="BS76" s="3"/>
      <c r="BT76" s="3"/>
      <c r="BU76" s="3"/>
      <c r="BV76" s="3"/>
      <c r="BW76" s="3"/>
      <c r="BX76" s="14" t="str">
        <f t="shared" si="44"/>
        <v/>
      </c>
      <c r="BY76" s="3"/>
      <c r="BZ76" s="3"/>
      <c r="CA76" s="3"/>
      <c r="CB76" s="3"/>
      <c r="CC76" s="3"/>
      <c r="CD76" s="3"/>
      <c r="CE76" s="14" t="str">
        <f t="shared" si="45"/>
        <v/>
      </c>
      <c r="CF76" s="3"/>
      <c r="CG76" s="3"/>
      <c r="CH76" s="3"/>
      <c r="CI76" s="3"/>
      <c r="CJ76" s="3"/>
      <c r="CK76" s="3"/>
      <c r="CL76" s="14" t="str">
        <f t="shared" si="46"/>
        <v/>
      </c>
      <c r="CM76" s="3"/>
      <c r="CN76" s="3"/>
      <c r="CO76" s="3"/>
      <c r="CP76" s="3"/>
      <c r="CQ76" s="3"/>
      <c r="CR76" s="3"/>
      <c r="CS76" s="14" t="str">
        <f t="shared" si="47"/>
        <v/>
      </c>
      <c r="CT76" s="3"/>
      <c r="CU76" s="3"/>
      <c r="CV76" s="3"/>
      <c r="CW76" s="3"/>
      <c r="CX76" s="3"/>
      <c r="CY76" s="3"/>
      <c r="CZ76" s="14" t="str">
        <f t="shared" si="48"/>
        <v/>
      </c>
      <c r="DA76" s="3"/>
      <c r="DB76" s="3"/>
      <c r="DC76" s="3"/>
      <c r="DD76" s="3"/>
      <c r="DE76" s="3"/>
      <c r="DF76" s="3"/>
      <c r="DG76" s="14" t="str">
        <f t="shared" si="49"/>
        <v/>
      </c>
      <c r="DH76" s="3"/>
      <c r="DI76" s="3"/>
      <c r="DJ76" s="3"/>
      <c r="DK76" s="3"/>
      <c r="DL76" s="3"/>
      <c r="DM76" s="3"/>
      <c r="DN76" s="14" t="str">
        <f t="shared" si="50"/>
        <v/>
      </c>
      <c r="DO76" s="3"/>
      <c r="DP76" s="3"/>
      <c r="DQ76" s="3"/>
      <c r="DR76" s="3"/>
      <c r="DS76" s="3"/>
      <c r="DT76" s="3"/>
      <c r="DU76" s="14" t="str">
        <f t="shared" si="51"/>
        <v/>
      </c>
      <c r="DV76" s="3"/>
      <c r="DW76" s="3"/>
      <c r="DX76" s="3"/>
      <c r="DY76" s="3"/>
      <c r="DZ76" s="3"/>
      <c r="EA76" s="3"/>
      <c r="EB76" s="14" t="str">
        <f t="shared" si="52"/>
        <v/>
      </c>
      <c r="EC76" s="3"/>
      <c r="ED76" s="3"/>
      <c r="EE76" s="3"/>
      <c r="EF76" s="3"/>
      <c r="EG76" s="3"/>
      <c r="EH76" s="3"/>
      <c r="EI76" s="14" t="str">
        <f t="shared" si="53"/>
        <v/>
      </c>
      <c r="EJ76" s="3"/>
      <c r="EK76" s="3"/>
      <c r="EL76" s="3"/>
      <c r="EM76" s="3"/>
      <c r="EN76" s="3"/>
      <c r="EO76" s="3"/>
      <c r="EP76" s="14" t="str">
        <f t="shared" si="54"/>
        <v/>
      </c>
      <c r="EQ76" s="3"/>
      <c r="ER76" s="3"/>
      <c r="ES76" s="3"/>
      <c r="ET76" s="3"/>
      <c r="EU76" s="3"/>
      <c r="EV76" s="3"/>
      <c r="EW76" s="14" t="str">
        <f t="shared" si="55"/>
        <v/>
      </c>
      <c r="EX76" s="3"/>
      <c r="EY76" s="3"/>
      <c r="EZ76" s="3"/>
      <c r="FA76" s="3"/>
      <c r="FB76" s="3"/>
      <c r="FC76" s="3"/>
      <c r="FD76" s="14" t="str">
        <f t="shared" si="56"/>
        <v/>
      </c>
      <c r="FE76" s="3"/>
      <c r="FF76" s="3"/>
      <c r="FG76" s="3"/>
      <c r="FH76" s="3"/>
      <c r="FI76" s="3"/>
      <c r="FJ76" s="3"/>
      <c r="FK76" s="14" t="str">
        <f t="shared" si="57"/>
        <v/>
      </c>
      <c r="FL76" s="3"/>
      <c r="FM76" s="3"/>
      <c r="FN76" s="3"/>
      <c r="FO76" s="3"/>
      <c r="FP76" s="3"/>
      <c r="FQ76" s="3"/>
      <c r="FR76" s="14" t="str">
        <f t="shared" si="58"/>
        <v/>
      </c>
      <c r="FS76" s="3"/>
      <c r="FT76" s="3"/>
      <c r="FU76" s="3"/>
      <c r="FV76" s="3"/>
      <c r="FW76" s="3"/>
      <c r="FX76" s="3"/>
      <c r="FY76" s="14" t="str">
        <f t="shared" si="59"/>
        <v/>
      </c>
      <c r="FZ76" s="3"/>
      <c r="GA76" s="3"/>
      <c r="GB76" s="3"/>
      <c r="GC76" s="3"/>
      <c r="GD76" s="3"/>
      <c r="GE76" s="3"/>
      <c r="GF76" s="14" t="str">
        <f t="shared" si="60"/>
        <v/>
      </c>
      <c r="GG76" s="3"/>
      <c r="GH76" s="3"/>
      <c r="GI76" s="3"/>
      <c r="GJ76" s="3"/>
      <c r="GK76" s="3"/>
      <c r="GL76" s="3"/>
      <c r="GM76" s="14" t="str">
        <f t="shared" si="61"/>
        <v/>
      </c>
      <c r="GN76" s="3"/>
      <c r="GO76" s="3"/>
      <c r="GP76" s="3"/>
      <c r="GQ76" s="3"/>
      <c r="GR76" s="3"/>
      <c r="GS76" s="3"/>
      <c r="GT76" s="14" t="str">
        <f t="shared" si="62"/>
        <v/>
      </c>
      <c r="GU76" s="3"/>
      <c r="GV76" s="3"/>
      <c r="GW76" s="3"/>
      <c r="GX76" s="3"/>
      <c r="GY76" s="3"/>
      <c r="GZ76" s="3"/>
      <c r="HA76" s="14" t="str">
        <f t="shared" si="63"/>
        <v/>
      </c>
      <c r="HB76" s="3"/>
      <c r="HC76" s="3"/>
      <c r="HD76" s="3"/>
      <c r="HE76" s="3"/>
      <c r="HF76" s="3"/>
      <c r="HG76" s="3"/>
      <c r="HH76" s="14" t="str">
        <f t="shared" si="64"/>
        <v/>
      </c>
      <c r="HI76" s="3"/>
      <c r="HJ76" s="3"/>
      <c r="HK76" s="3"/>
      <c r="HL76" s="3"/>
      <c r="HM76" s="16">
        <f t="shared" si="69"/>
        <v>1000</v>
      </c>
      <c r="HN76" s="16">
        <f t="shared" si="65"/>
        <v>1.9000000000000001</v>
      </c>
      <c r="HO76" s="30">
        <f t="shared" si="66"/>
        <v>20.499999000000003</v>
      </c>
      <c r="HP76" s="30">
        <f t="shared" si="67"/>
        <v>2.6649998700000004</v>
      </c>
      <c r="HQ76" s="19">
        <f t="shared" si="68"/>
        <v>0.71294562577220688</v>
      </c>
    </row>
    <row r="77" spans="1:225" x14ac:dyDescent="0.25">
      <c r="A77" s="33" t="s">
        <v>122</v>
      </c>
      <c r="B77" s="33" t="s">
        <v>121</v>
      </c>
      <c r="C77" s="12" t="s">
        <v>327</v>
      </c>
      <c r="D77" s="12" t="s">
        <v>328</v>
      </c>
      <c r="E77" s="1">
        <v>2.71</v>
      </c>
      <c r="F77" s="38">
        <v>0.180666666666667</v>
      </c>
      <c r="G77" s="37">
        <v>21789</v>
      </c>
      <c r="H77" s="38">
        <v>59.048190000000005</v>
      </c>
      <c r="I77" s="41">
        <v>42789</v>
      </c>
      <c r="J77" s="42">
        <v>96.865390000000005</v>
      </c>
      <c r="K77" s="12"/>
      <c r="L77" s="12"/>
      <c r="M77" s="12" t="str">
        <f t="shared" si="35"/>
        <v/>
      </c>
      <c r="N77" s="12"/>
      <c r="O77" s="12"/>
      <c r="P77" s="12"/>
      <c r="Q77" s="12"/>
      <c r="R77" s="12"/>
      <c r="S77" s="12"/>
      <c r="T77" s="12" t="str">
        <f t="shared" si="36"/>
        <v/>
      </c>
      <c r="U77" s="12"/>
      <c r="V77" s="12"/>
      <c r="W77" s="12"/>
      <c r="X77" s="12"/>
      <c r="Y77" s="12"/>
      <c r="Z77" s="12"/>
      <c r="AA77" s="12" t="str">
        <f t="shared" si="37"/>
        <v/>
      </c>
      <c r="AB77" s="12"/>
      <c r="AC77" s="12"/>
      <c r="AD77" s="12"/>
      <c r="AE77" s="12"/>
      <c r="AF77" s="12"/>
      <c r="AG77" s="12"/>
      <c r="AH77" s="12" t="str">
        <f t="shared" si="38"/>
        <v/>
      </c>
      <c r="AI77" s="12"/>
      <c r="AJ77" s="12"/>
      <c r="AK77" s="12"/>
      <c r="AL77" s="12"/>
      <c r="AM77" s="2">
        <v>0.14486181818181817</v>
      </c>
      <c r="AN77" s="1">
        <v>11</v>
      </c>
      <c r="AO77" s="12">
        <f t="shared" si="39"/>
        <v>24</v>
      </c>
      <c r="AP77" s="38">
        <v>8.0560000000000007E-2</v>
      </c>
      <c r="AQ77" s="38">
        <v>4.095E-2</v>
      </c>
      <c r="AR77" s="37">
        <v>588</v>
      </c>
      <c r="AS77" s="38">
        <v>1.59348</v>
      </c>
      <c r="AT77" s="2">
        <v>8.6042499999999994E-2</v>
      </c>
      <c r="AU77" s="1">
        <v>16</v>
      </c>
      <c r="AV77" s="12">
        <f t="shared" si="40"/>
        <v>24</v>
      </c>
      <c r="AW77" s="38"/>
      <c r="AX77" s="38">
        <v>2.7E-2</v>
      </c>
      <c r="AY77" s="37">
        <v>508.00000000000006</v>
      </c>
      <c r="AZ77" s="38">
        <v>1.3766799999999999</v>
      </c>
      <c r="BA77" s="2">
        <v>0.15660947368421052</v>
      </c>
      <c r="BB77" s="1">
        <v>19</v>
      </c>
      <c r="BC77" s="12">
        <f t="shared" si="41"/>
        <v>24</v>
      </c>
      <c r="BD77" s="38">
        <v>5.3400000000000003E-2</v>
      </c>
      <c r="BE77" s="38">
        <v>4.7300000000000002E-2</v>
      </c>
      <c r="BF77" s="37">
        <v>1098</v>
      </c>
      <c r="BG77" s="38">
        <v>2.9755799999999999</v>
      </c>
      <c r="BH77" s="2">
        <v>0.169375</v>
      </c>
      <c r="BI77" s="1">
        <v>24</v>
      </c>
      <c r="BJ77" s="12">
        <f t="shared" si="42"/>
        <v>24</v>
      </c>
      <c r="BK77" s="38"/>
      <c r="BL77" s="38">
        <v>1.9480000000000001E-2</v>
      </c>
      <c r="BM77" s="37">
        <v>1500</v>
      </c>
      <c r="BN77" s="38">
        <v>4.0650000000000004</v>
      </c>
      <c r="BO77" s="2">
        <v>0.17061708333333334</v>
      </c>
      <c r="BP77" s="1">
        <v>24</v>
      </c>
      <c r="BQ77" s="12">
        <f t="shared" si="43"/>
        <v>24</v>
      </c>
      <c r="BR77" s="38"/>
      <c r="BS77" s="38">
        <v>0.10614</v>
      </c>
      <c r="BT77" s="37">
        <v>1511</v>
      </c>
      <c r="BU77" s="38">
        <v>4.0948099999999998</v>
      </c>
      <c r="BV77" s="2">
        <v>0.17039124999999999</v>
      </c>
      <c r="BW77" s="1">
        <v>24</v>
      </c>
      <c r="BX77" s="12">
        <f t="shared" si="44"/>
        <v>24</v>
      </c>
      <c r="BY77" s="38"/>
      <c r="BZ77" s="38">
        <v>8.1619999999999998E-2</v>
      </c>
      <c r="CA77" s="37">
        <v>1509</v>
      </c>
      <c r="CB77" s="38">
        <v>4.0893899999999999</v>
      </c>
      <c r="CC77" s="2">
        <v>0.15779942857142859</v>
      </c>
      <c r="CD77" s="1">
        <v>17.5</v>
      </c>
      <c r="CE77" s="12">
        <f t="shared" si="45"/>
        <v>24</v>
      </c>
      <c r="CF77" s="38">
        <v>0.20788000000000001</v>
      </c>
      <c r="CG77" s="38">
        <v>7.5300000000000002E-3</v>
      </c>
      <c r="CH77" s="37">
        <v>1019</v>
      </c>
      <c r="CI77" s="38">
        <v>2.7614899999999998</v>
      </c>
      <c r="CJ77" s="2">
        <v>0.17152041666666668</v>
      </c>
      <c r="CK77" s="1">
        <v>24</v>
      </c>
      <c r="CL77" s="12">
        <f t="shared" si="46"/>
        <v>24</v>
      </c>
      <c r="CM77" s="38"/>
      <c r="CN77" s="38">
        <v>2.24E-2</v>
      </c>
      <c r="CO77" s="37">
        <v>1519</v>
      </c>
      <c r="CP77" s="38">
        <v>4.1164899999999998</v>
      </c>
      <c r="CQ77" s="2">
        <v>0.17264958333333336</v>
      </c>
      <c r="CR77" s="1">
        <v>24</v>
      </c>
      <c r="CS77" s="12">
        <f t="shared" si="47"/>
        <v>24</v>
      </c>
      <c r="CT77" s="38"/>
      <c r="CU77" s="38">
        <v>6.6699999999999995E-2</v>
      </c>
      <c r="CV77" s="37">
        <v>1529</v>
      </c>
      <c r="CW77" s="38">
        <v>4.1435899999999997</v>
      </c>
      <c r="CX77" s="2">
        <v>0.14068434782608694</v>
      </c>
      <c r="CY77" s="1">
        <v>23</v>
      </c>
      <c r="CZ77" s="12">
        <f t="shared" si="48"/>
        <v>24</v>
      </c>
      <c r="DA77" s="38"/>
      <c r="DB77" s="38">
        <v>0.20349</v>
      </c>
      <c r="DC77" s="37">
        <v>1194</v>
      </c>
      <c r="DD77" s="38">
        <v>3.2357399999999998</v>
      </c>
      <c r="DE77" s="2">
        <v>0.15729291666666667</v>
      </c>
      <c r="DF77" s="1">
        <v>24</v>
      </c>
      <c r="DG77" s="12">
        <f t="shared" si="49"/>
        <v>24</v>
      </c>
      <c r="DH77" s="38"/>
      <c r="DI77" s="38">
        <v>0.32763999999999999</v>
      </c>
      <c r="DJ77" s="37">
        <v>1393</v>
      </c>
      <c r="DK77" s="38">
        <v>3.7750300000000001</v>
      </c>
      <c r="DL77" s="2">
        <v>0.15689473684210525</v>
      </c>
      <c r="DM77" s="1">
        <v>19</v>
      </c>
      <c r="DN77" s="12">
        <f t="shared" si="50"/>
        <v>24</v>
      </c>
      <c r="DO77" s="38">
        <v>0.1208</v>
      </c>
      <c r="DP77" s="38">
        <v>0.12331</v>
      </c>
      <c r="DQ77" s="37">
        <v>1100</v>
      </c>
      <c r="DR77" s="38">
        <v>2.9809999999999999</v>
      </c>
      <c r="DS77" s="2">
        <v>0.16587458333333333</v>
      </c>
      <c r="DT77" s="1">
        <v>24</v>
      </c>
      <c r="DU77" s="12">
        <f t="shared" si="51"/>
        <v>24</v>
      </c>
      <c r="DV77" s="38"/>
      <c r="DW77" s="38">
        <v>2.3279999999999999E-2</v>
      </c>
      <c r="DX77" s="37">
        <v>1469</v>
      </c>
      <c r="DY77" s="38">
        <v>3.9809899999999998</v>
      </c>
      <c r="DZ77" s="2">
        <v>0.15616374999999999</v>
      </c>
      <c r="EA77" s="1">
        <v>24</v>
      </c>
      <c r="EB77" s="12">
        <f t="shared" si="52"/>
        <v>24</v>
      </c>
      <c r="EC77" s="38"/>
      <c r="ED77" s="38">
        <v>5.0709999999999998E-2</v>
      </c>
      <c r="EE77" s="37">
        <v>1383</v>
      </c>
      <c r="EF77" s="38">
        <v>3.7479300000000002</v>
      </c>
      <c r="EG77" s="2">
        <v>0.16542291666666667</v>
      </c>
      <c r="EH77" s="1">
        <v>24</v>
      </c>
      <c r="EI77" s="12">
        <f t="shared" si="53"/>
        <v>24</v>
      </c>
      <c r="EJ77" s="38"/>
      <c r="EK77" s="38">
        <v>1.9400000000000001E-2</v>
      </c>
      <c r="EL77" s="37">
        <v>1465</v>
      </c>
      <c r="EM77" s="38">
        <v>3.9701499999999998</v>
      </c>
      <c r="EN77" s="2">
        <v>0.16079333333333334</v>
      </c>
      <c r="EO77" s="1">
        <v>24</v>
      </c>
      <c r="EP77" s="12">
        <f t="shared" si="54"/>
        <v>24</v>
      </c>
      <c r="EQ77" s="38"/>
      <c r="ER77" s="38">
        <v>3.5819999999999998E-2</v>
      </c>
      <c r="ES77" s="37">
        <v>1424</v>
      </c>
      <c r="ET77" s="38">
        <v>3.8590399999999998</v>
      </c>
      <c r="EU77" s="2">
        <v>0.14611416666666666</v>
      </c>
      <c r="EV77" s="1">
        <v>24</v>
      </c>
      <c r="EW77" s="12">
        <f t="shared" si="55"/>
        <v>24</v>
      </c>
      <c r="EX77" s="38">
        <v>4.6800000000000001E-2</v>
      </c>
      <c r="EY77" s="38">
        <v>3.7600000000000001E-2</v>
      </c>
      <c r="EZ77" s="37">
        <v>1294</v>
      </c>
      <c r="FA77" s="38">
        <v>3.5067400000000002</v>
      </c>
      <c r="FB77" s="2">
        <v>0.15501200000000001</v>
      </c>
      <c r="FC77" s="1">
        <v>5</v>
      </c>
      <c r="FD77" s="12">
        <f t="shared" si="56"/>
        <v>24</v>
      </c>
      <c r="FE77" s="38"/>
      <c r="FF77" s="38"/>
      <c r="FG77" s="37">
        <v>286</v>
      </c>
      <c r="FH77" s="38">
        <v>0.77505999999999997</v>
      </c>
      <c r="FI77" s="12"/>
      <c r="FJ77" s="12"/>
      <c r="FK77" s="12" t="str">
        <f t="shared" si="57"/>
        <v/>
      </c>
      <c r="FL77" s="12"/>
      <c r="FM77" s="12"/>
      <c r="FN77" s="12"/>
      <c r="FO77" s="12"/>
      <c r="FP77" s="12"/>
      <c r="FQ77" s="12"/>
      <c r="FR77" s="12" t="str">
        <f t="shared" si="58"/>
        <v/>
      </c>
      <c r="FS77" s="12"/>
      <c r="FT77" s="12"/>
      <c r="FU77" s="12"/>
      <c r="FV77" s="12"/>
      <c r="FW77" s="12"/>
      <c r="FX77" s="12"/>
      <c r="FY77" s="12" t="str">
        <f t="shared" si="59"/>
        <v/>
      </c>
      <c r="FZ77" s="12"/>
      <c r="GA77" s="12"/>
      <c r="GB77" s="12"/>
      <c r="GC77" s="12"/>
      <c r="GD77" s="12"/>
      <c r="GE77" s="12"/>
      <c r="GF77" s="12" t="str">
        <f t="shared" si="60"/>
        <v/>
      </c>
      <c r="GG77" s="12"/>
      <c r="GH77" s="12"/>
      <c r="GI77" s="12"/>
      <c r="GJ77" s="12"/>
      <c r="GK77" s="12"/>
      <c r="GL77" s="12"/>
      <c r="GM77" s="12" t="str">
        <f t="shared" si="61"/>
        <v/>
      </c>
      <c r="GN77" s="12"/>
      <c r="GO77" s="12"/>
      <c r="GP77" s="12"/>
      <c r="GQ77" s="12"/>
      <c r="GR77" s="12"/>
      <c r="GS77" s="12"/>
      <c r="GT77" s="12" t="str">
        <f t="shared" si="62"/>
        <v/>
      </c>
      <c r="GU77" s="12"/>
      <c r="GV77" s="12"/>
      <c r="GW77" s="12"/>
      <c r="GX77" s="12"/>
      <c r="GY77" s="12"/>
      <c r="GZ77" s="12"/>
      <c r="HA77" s="12" t="str">
        <f t="shared" si="63"/>
        <v/>
      </c>
      <c r="HB77" s="12"/>
      <c r="HC77" s="12"/>
      <c r="HD77" s="12"/>
      <c r="HE77" s="12"/>
      <c r="HF77" s="12"/>
      <c r="HG77" s="12"/>
      <c r="HH77" s="12" t="str">
        <f t="shared" si="64"/>
        <v/>
      </c>
      <c r="HI77" s="12"/>
      <c r="HJ77" s="12"/>
      <c r="HK77" s="12"/>
      <c r="HL77" s="12"/>
      <c r="HM77" s="15">
        <f t="shared" si="69"/>
        <v>21789</v>
      </c>
      <c r="HN77" s="15">
        <f t="shared" si="65"/>
        <v>59.048190000000005</v>
      </c>
      <c r="HO77" s="24">
        <f t="shared" si="66"/>
        <v>374.5</v>
      </c>
      <c r="HP77" s="24">
        <f t="shared" si="67"/>
        <v>67.659666666666794</v>
      </c>
      <c r="HQ77" s="18">
        <f t="shared" si="68"/>
        <v>0.87272363150867671</v>
      </c>
    </row>
    <row r="78" spans="1:225" x14ac:dyDescent="0.25">
      <c r="A78" s="33" t="s">
        <v>122</v>
      </c>
      <c r="B78" s="33" t="s">
        <v>121</v>
      </c>
      <c r="C78" s="3" t="s">
        <v>329</v>
      </c>
      <c r="D78" s="3" t="s">
        <v>330</v>
      </c>
      <c r="E78" s="4">
        <v>3.93</v>
      </c>
      <c r="F78" s="5">
        <v>0.180666666666667</v>
      </c>
      <c r="G78" s="6">
        <v>676</v>
      </c>
      <c r="H78" s="5">
        <v>2.6566799999999997</v>
      </c>
      <c r="I78" s="41"/>
      <c r="J78" s="42"/>
      <c r="K78" s="3"/>
      <c r="L78" s="3"/>
      <c r="M78" s="14" t="str">
        <f t="shared" si="35"/>
        <v/>
      </c>
      <c r="N78" s="3"/>
      <c r="O78" s="3"/>
      <c r="P78" s="3"/>
      <c r="Q78" s="3"/>
      <c r="R78" s="3"/>
      <c r="S78" s="3"/>
      <c r="T78" s="14" t="str">
        <f t="shared" si="36"/>
        <v/>
      </c>
      <c r="U78" s="3"/>
      <c r="V78" s="3"/>
      <c r="W78" s="3"/>
      <c r="X78" s="3"/>
      <c r="Y78" s="3"/>
      <c r="Z78" s="3"/>
      <c r="AA78" s="14" t="str">
        <f t="shared" si="37"/>
        <v/>
      </c>
      <c r="AB78" s="3"/>
      <c r="AC78" s="3"/>
      <c r="AD78" s="3"/>
      <c r="AE78" s="3"/>
      <c r="AF78" s="3"/>
      <c r="AG78" s="3"/>
      <c r="AH78" s="14" t="str">
        <f t="shared" si="38"/>
        <v/>
      </c>
      <c r="AI78" s="3"/>
      <c r="AJ78" s="3"/>
      <c r="AK78" s="3"/>
      <c r="AL78" s="3"/>
      <c r="AM78" s="3"/>
      <c r="AN78" s="3"/>
      <c r="AO78" s="14" t="str">
        <f t="shared" si="39"/>
        <v/>
      </c>
      <c r="AP78" s="3"/>
      <c r="AQ78" s="3"/>
      <c r="AR78" s="3"/>
      <c r="AS78" s="3"/>
      <c r="AT78" s="5">
        <v>0.15627529411764707</v>
      </c>
      <c r="AU78" s="4">
        <v>17</v>
      </c>
      <c r="AV78" s="14">
        <f t="shared" si="40"/>
        <v>24</v>
      </c>
      <c r="AW78" s="5"/>
      <c r="AX78" s="5">
        <v>5.8840000000000003E-2</v>
      </c>
      <c r="AY78" s="6">
        <v>676</v>
      </c>
      <c r="AZ78" s="5">
        <v>2.6566800000000002</v>
      </c>
      <c r="BA78" s="3"/>
      <c r="BB78" s="3"/>
      <c r="BC78" s="14" t="str">
        <f t="shared" si="41"/>
        <v/>
      </c>
      <c r="BD78" s="3"/>
      <c r="BE78" s="3"/>
      <c r="BF78" s="3"/>
      <c r="BG78" s="3"/>
      <c r="BH78" s="3"/>
      <c r="BI78" s="3"/>
      <c r="BJ78" s="14" t="str">
        <f t="shared" si="42"/>
        <v/>
      </c>
      <c r="BK78" s="3"/>
      <c r="BL78" s="3"/>
      <c r="BM78" s="3"/>
      <c r="BN78" s="3"/>
      <c r="BO78" s="3"/>
      <c r="BP78" s="3"/>
      <c r="BQ78" s="14" t="str">
        <f t="shared" si="43"/>
        <v/>
      </c>
      <c r="BR78" s="3"/>
      <c r="BS78" s="3"/>
      <c r="BT78" s="3"/>
      <c r="BU78" s="3"/>
      <c r="BV78" s="3"/>
      <c r="BW78" s="3"/>
      <c r="BX78" s="14" t="str">
        <f t="shared" si="44"/>
        <v/>
      </c>
      <c r="BY78" s="3"/>
      <c r="BZ78" s="3"/>
      <c r="CA78" s="3"/>
      <c r="CB78" s="3"/>
      <c r="CC78" s="3"/>
      <c r="CD78" s="3"/>
      <c r="CE78" s="14" t="str">
        <f t="shared" si="45"/>
        <v/>
      </c>
      <c r="CF78" s="3"/>
      <c r="CG78" s="3"/>
      <c r="CH78" s="3"/>
      <c r="CI78" s="3"/>
      <c r="CJ78" s="3"/>
      <c r="CK78" s="3"/>
      <c r="CL78" s="14" t="str">
        <f t="shared" si="46"/>
        <v/>
      </c>
      <c r="CM78" s="3"/>
      <c r="CN78" s="3"/>
      <c r="CO78" s="3"/>
      <c r="CP78" s="3"/>
      <c r="CQ78" s="3"/>
      <c r="CR78" s="3"/>
      <c r="CS78" s="14" t="str">
        <f t="shared" si="47"/>
        <v/>
      </c>
      <c r="CT78" s="3"/>
      <c r="CU78" s="3"/>
      <c r="CV78" s="3"/>
      <c r="CW78" s="3"/>
      <c r="CX78" s="3"/>
      <c r="CY78" s="3"/>
      <c r="CZ78" s="14" t="str">
        <f t="shared" si="48"/>
        <v/>
      </c>
      <c r="DA78" s="3"/>
      <c r="DB78" s="3"/>
      <c r="DC78" s="3"/>
      <c r="DD78" s="3"/>
      <c r="DE78" s="3"/>
      <c r="DF78" s="3"/>
      <c r="DG78" s="14" t="str">
        <f t="shared" si="49"/>
        <v/>
      </c>
      <c r="DH78" s="3"/>
      <c r="DI78" s="3"/>
      <c r="DJ78" s="3"/>
      <c r="DK78" s="3"/>
      <c r="DL78" s="3"/>
      <c r="DM78" s="3"/>
      <c r="DN78" s="14" t="str">
        <f t="shared" si="50"/>
        <v/>
      </c>
      <c r="DO78" s="3"/>
      <c r="DP78" s="3"/>
      <c r="DQ78" s="3"/>
      <c r="DR78" s="3"/>
      <c r="DS78" s="3"/>
      <c r="DT78" s="3"/>
      <c r="DU78" s="14" t="str">
        <f t="shared" si="51"/>
        <v/>
      </c>
      <c r="DV78" s="3"/>
      <c r="DW78" s="3"/>
      <c r="DX78" s="3"/>
      <c r="DY78" s="3"/>
      <c r="DZ78" s="3"/>
      <c r="EA78" s="3"/>
      <c r="EB78" s="14" t="str">
        <f t="shared" si="52"/>
        <v/>
      </c>
      <c r="EC78" s="3"/>
      <c r="ED78" s="3"/>
      <c r="EE78" s="3"/>
      <c r="EF78" s="3"/>
      <c r="EG78" s="3"/>
      <c r="EH78" s="3"/>
      <c r="EI78" s="14" t="str">
        <f t="shared" si="53"/>
        <v/>
      </c>
      <c r="EJ78" s="3"/>
      <c r="EK78" s="3"/>
      <c r="EL78" s="3"/>
      <c r="EM78" s="3"/>
      <c r="EN78" s="3"/>
      <c r="EO78" s="3"/>
      <c r="EP78" s="14" t="str">
        <f t="shared" si="54"/>
        <v/>
      </c>
      <c r="EQ78" s="3"/>
      <c r="ER78" s="3"/>
      <c r="ES78" s="3"/>
      <c r="ET78" s="3"/>
      <c r="EU78" s="3"/>
      <c r="EV78" s="3"/>
      <c r="EW78" s="14" t="str">
        <f t="shared" si="55"/>
        <v/>
      </c>
      <c r="EX78" s="3"/>
      <c r="EY78" s="3"/>
      <c r="EZ78" s="3"/>
      <c r="FA78" s="3"/>
      <c r="FB78" s="3"/>
      <c r="FC78" s="3"/>
      <c r="FD78" s="14" t="str">
        <f t="shared" si="56"/>
        <v/>
      </c>
      <c r="FE78" s="3"/>
      <c r="FF78" s="3"/>
      <c r="FG78" s="3"/>
      <c r="FH78" s="3"/>
      <c r="FI78" s="3"/>
      <c r="FJ78" s="3"/>
      <c r="FK78" s="14" t="str">
        <f t="shared" si="57"/>
        <v/>
      </c>
      <c r="FL78" s="3"/>
      <c r="FM78" s="3"/>
      <c r="FN78" s="3"/>
      <c r="FO78" s="3"/>
      <c r="FP78" s="3"/>
      <c r="FQ78" s="3"/>
      <c r="FR78" s="14" t="str">
        <f t="shared" si="58"/>
        <v/>
      </c>
      <c r="FS78" s="3"/>
      <c r="FT78" s="3"/>
      <c r="FU78" s="3"/>
      <c r="FV78" s="3"/>
      <c r="FW78" s="3"/>
      <c r="FX78" s="3"/>
      <c r="FY78" s="14" t="str">
        <f t="shared" si="59"/>
        <v/>
      </c>
      <c r="FZ78" s="3"/>
      <c r="GA78" s="3"/>
      <c r="GB78" s="3"/>
      <c r="GC78" s="3"/>
      <c r="GD78" s="3"/>
      <c r="GE78" s="3"/>
      <c r="GF78" s="14" t="str">
        <f t="shared" si="60"/>
        <v/>
      </c>
      <c r="GG78" s="3"/>
      <c r="GH78" s="3"/>
      <c r="GI78" s="3"/>
      <c r="GJ78" s="3"/>
      <c r="GK78" s="3"/>
      <c r="GL78" s="3"/>
      <c r="GM78" s="14" t="str">
        <f t="shared" si="61"/>
        <v/>
      </c>
      <c r="GN78" s="3"/>
      <c r="GO78" s="3"/>
      <c r="GP78" s="3"/>
      <c r="GQ78" s="3"/>
      <c r="GR78" s="3"/>
      <c r="GS78" s="3"/>
      <c r="GT78" s="14" t="str">
        <f t="shared" si="62"/>
        <v/>
      </c>
      <c r="GU78" s="3"/>
      <c r="GV78" s="3"/>
      <c r="GW78" s="3"/>
      <c r="GX78" s="3"/>
      <c r="GY78" s="3"/>
      <c r="GZ78" s="3"/>
      <c r="HA78" s="14" t="str">
        <f t="shared" si="63"/>
        <v/>
      </c>
      <c r="HB78" s="3"/>
      <c r="HC78" s="3"/>
      <c r="HD78" s="3"/>
      <c r="HE78" s="3"/>
      <c r="HF78" s="3"/>
      <c r="HG78" s="3"/>
      <c r="HH78" s="14" t="str">
        <f t="shared" si="64"/>
        <v/>
      </c>
      <c r="HI78" s="3"/>
      <c r="HJ78" s="3"/>
      <c r="HK78" s="3"/>
      <c r="HL78" s="3"/>
      <c r="HM78" s="16">
        <f t="shared" si="69"/>
        <v>676</v>
      </c>
      <c r="HN78" s="16">
        <f t="shared" si="65"/>
        <v>2.6566800000000002</v>
      </c>
      <c r="HO78" s="30">
        <f t="shared" si="66"/>
        <v>17</v>
      </c>
      <c r="HP78" s="30">
        <f t="shared" si="67"/>
        <v>3.0713333333333392</v>
      </c>
      <c r="HQ78" s="19">
        <f t="shared" si="68"/>
        <v>0.86499240286520351</v>
      </c>
    </row>
    <row r="79" spans="1:225" x14ac:dyDescent="0.25">
      <c r="A79" s="33" t="s">
        <v>122</v>
      </c>
      <c r="B79" s="33" t="s">
        <v>121</v>
      </c>
      <c r="C79" s="12" t="s">
        <v>423</v>
      </c>
      <c r="D79" s="12" t="s">
        <v>424</v>
      </c>
      <c r="E79" s="1">
        <v>1.73</v>
      </c>
      <c r="F79" s="38">
        <v>0.15858333333333299</v>
      </c>
      <c r="G79" s="37">
        <v>20324</v>
      </c>
      <c r="H79" s="38">
        <v>35.160519999999998</v>
      </c>
      <c r="I79" s="41"/>
      <c r="J79" s="42"/>
      <c r="K79" s="12"/>
      <c r="L79" s="12"/>
      <c r="M79" s="12" t="str">
        <f t="shared" si="35"/>
        <v/>
      </c>
      <c r="N79" s="12"/>
      <c r="O79" s="12"/>
      <c r="P79" s="12"/>
      <c r="Q79" s="12"/>
      <c r="R79" s="2">
        <v>0.13616541666666665</v>
      </c>
      <c r="S79" s="1">
        <v>24</v>
      </c>
      <c r="T79" s="12">
        <f t="shared" si="36"/>
        <v>24</v>
      </c>
      <c r="U79" s="38"/>
      <c r="V79" s="38">
        <v>6.7360000000000003E-2</v>
      </c>
      <c r="W79" s="37">
        <v>1889.0000000000002</v>
      </c>
      <c r="X79" s="38">
        <v>3.26797</v>
      </c>
      <c r="Y79" s="2">
        <v>0.12910125</v>
      </c>
      <c r="Z79" s="1">
        <v>24</v>
      </c>
      <c r="AA79" s="12">
        <f t="shared" si="37"/>
        <v>24</v>
      </c>
      <c r="AB79" s="38"/>
      <c r="AC79" s="38">
        <v>0.22778999999999999</v>
      </c>
      <c r="AD79" s="37">
        <v>1790.9999999999998</v>
      </c>
      <c r="AE79" s="38">
        <v>3.09843</v>
      </c>
      <c r="AF79" s="2">
        <v>0.111585</v>
      </c>
      <c r="AG79" s="1">
        <v>20</v>
      </c>
      <c r="AH79" s="12">
        <f t="shared" si="38"/>
        <v>24</v>
      </c>
      <c r="AI79" s="38">
        <v>0.1764</v>
      </c>
      <c r="AJ79" s="38">
        <v>7.7600000000000002E-2</v>
      </c>
      <c r="AK79" s="37">
        <v>1290</v>
      </c>
      <c r="AL79" s="38">
        <v>2.2317</v>
      </c>
      <c r="AM79" s="12"/>
      <c r="AN79" s="12"/>
      <c r="AO79" s="12" t="str">
        <f t="shared" si="39"/>
        <v/>
      </c>
      <c r="AP79" s="12"/>
      <c r="AQ79" s="12"/>
      <c r="AR79" s="12"/>
      <c r="AS79" s="12"/>
      <c r="AT79" s="12"/>
      <c r="AU79" s="12"/>
      <c r="AV79" s="12" t="str">
        <f t="shared" si="40"/>
        <v/>
      </c>
      <c r="AW79" s="12"/>
      <c r="AX79" s="12"/>
      <c r="AY79" s="12"/>
      <c r="AZ79" s="12"/>
      <c r="BA79" s="12"/>
      <c r="BB79" s="12"/>
      <c r="BC79" s="12" t="str">
        <f t="shared" si="41"/>
        <v/>
      </c>
      <c r="BD79" s="12"/>
      <c r="BE79" s="12"/>
      <c r="BF79" s="12"/>
      <c r="BG79" s="12"/>
      <c r="BH79" s="12"/>
      <c r="BI79" s="12"/>
      <c r="BJ79" s="12" t="str">
        <f t="shared" si="42"/>
        <v/>
      </c>
      <c r="BK79" s="12"/>
      <c r="BL79" s="12"/>
      <c r="BM79" s="12"/>
      <c r="BN79" s="12"/>
      <c r="BO79" s="12"/>
      <c r="BP79" s="12"/>
      <c r="BQ79" s="12" t="str">
        <f t="shared" si="43"/>
        <v/>
      </c>
      <c r="BR79" s="12"/>
      <c r="BS79" s="12"/>
      <c r="BT79" s="12"/>
      <c r="BU79" s="12"/>
      <c r="BV79" s="12"/>
      <c r="BW79" s="12"/>
      <c r="BX79" s="12" t="str">
        <f t="shared" si="44"/>
        <v/>
      </c>
      <c r="BY79" s="12"/>
      <c r="BZ79" s="12"/>
      <c r="CA79" s="12"/>
      <c r="CB79" s="12"/>
      <c r="CC79" s="12"/>
      <c r="CD79" s="12"/>
      <c r="CE79" s="12" t="str">
        <f t="shared" si="45"/>
        <v/>
      </c>
      <c r="CF79" s="12"/>
      <c r="CG79" s="12"/>
      <c r="CH79" s="12"/>
      <c r="CI79" s="12"/>
      <c r="CJ79" s="12"/>
      <c r="CK79" s="12"/>
      <c r="CL79" s="12" t="str">
        <f t="shared" si="46"/>
        <v/>
      </c>
      <c r="CM79" s="12"/>
      <c r="CN79" s="12"/>
      <c r="CO79" s="12"/>
      <c r="CP79" s="12"/>
      <c r="CQ79" s="12"/>
      <c r="CR79" s="12"/>
      <c r="CS79" s="12" t="str">
        <f t="shared" si="47"/>
        <v/>
      </c>
      <c r="CT79" s="12"/>
      <c r="CU79" s="12"/>
      <c r="CV79" s="12"/>
      <c r="CW79" s="12"/>
      <c r="CX79" s="12"/>
      <c r="CY79" s="12"/>
      <c r="CZ79" s="12" t="str">
        <f t="shared" si="48"/>
        <v/>
      </c>
      <c r="DA79" s="12"/>
      <c r="DB79" s="12"/>
      <c r="DC79" s="12"/>
      <c r="DD79" s="12"/>
      <c r="DE79" s="12"/>
      <c r="DF79" s="12"/>
      <c r="DG79" s="12" t="str">
        <f t="shared" si="49"/>
        <v/>
      </c>
      <c r="DH79" s="12"/>
      <c r="DI79" s="12"/>
      <c r="DJ79" s="12"/>
      <c r="DK79" s="12"/>
      <c r="DL79" s="12"/>
      <c r="DM79" s="12"/>
      <c r="DN79" s="12" t="str">
        <f t="shared" si="50"/>
        <v/>
      </c>
      <c r="DO79" s="12"/>
      <c r="DP79" s="12"/>
      <c r="DQ79" s="12"/>
      <c r="DR79" s="12"/>
      <c r="DS79" s="12"/>
      <c r="DT79" s="12"/>
      <c r="DU79" s="12" t="str">
        <f t="shared" si="51"/>
        <v/>
      </c>
      <c r="DV79" s="12"/>
      <c r="DW79" s="12"/>
      <c r="DX79" s="12"/>
      <c r="DY79" s="12"/>
      <c r="DZ79" s="12"/>
      <c r="EA79" s="12"/>
      <c r="EB79" s="12" t="str">
        <f t="shared" si="52"/>
        <v/>
      </c>
      <c r="EC79" s="12"/>
      <c r="ED79" s="12"/>
      <c r="EE79" s="12"/>
      <c r="EF79" s="12"/>
      <c r="EG79" s="12"/>
      <c r="EH79" s="12"/>
      <c r="EI79" s="12" t="str">
        <f t="shared" si="53"/>
        <v/>
      </c>
      <c r="EJ79" s="12"/>
      <c r="EK79" s="12"/>
      <c r="EL79" s="12"/>
      <c r="EM79" s="12"/>
      <c r="EN79" s="12"/>
      <c r="EO79" s="12"/>
      <c r="EP79" s="12" t="str">
        <f t="shared" si="54"/>
        <v/>
      </c>
      <c r="EQ79" s="12"/>
      <c r="ER79" s="12"/>
      <c r="ES79" s="12"/>
      <c r="ET79" s="12"/>
      <c r="EU79" s="12"/>
      <c r="EV79" s="12"/>
      <c r="EW79" s="12" t="str">
        <f t="shared" si="55"/>
        <v/>
      </c>
      <c r="EX79" s="12"/>
      <c r="EY79" s="12"/>
      <c r="EZ79" s="12"/>
      <c r="FA79" s="12"/>
      <c r="FB79" s="2">
        <v>0.11200514285714286</v>
      </c>
      <c r="FC79" s="1">
        <v>17.5</v>
      </c>
      <c r="FD79" s="12">
        <f t="shared" si="56"/>
        <v>24</v>
      </c>
      <c r="FE79" s="38">
        <v>0.15179999999999999</v>
      </c>
      <c r="FF79" s="38">
        <v>0.16527</v>
      </c>
      <c r="FG79" s="37">
        <v>1133</v>
      </c>
      <c r="FH79" s="38">
        <v>1.9600900000000001</v>
      </c>
      <c r="FI79" s="2">
        <v>0.10711583333333334</v>
      </c>
      <c r="FJ79" s="1">
        <v>24</v>
      </c>
      <c r="FK79" s="12">
        <f t="shared" si="57"/>
        <v>24</v>
      </c>
      <c r="FL79" s="38"/>
      <c r="FM79" s="38">
        <v>0.31431999999999999</v>
      </c>
      <c r="FN79" s="37">
        <v>1486</v>
      </c>
      <c r="FO79" s="38">
        <v>2.5707800000000001</v>
      </c>
      <c r="FP79" s="2">
        <v>0.10999916666666666</v>
      </c>
      <c r="FQ79" s="1">
        <v>24</v>
      </c>
      <c r="FR79" s="12">
        <f t="shared" si="58"/>
        <v>24</v>
      </c>
      <c r="FS79" s="38"/>
      <c r="FT79" s="38">
        <v>0.27929999999999999</v>
      </c>
      <c r="FU79" s="37">
        <v>1526</v>
      </c>
      <c r="FV79" s="38">
        <v>2.63998</v>
      </c>
      <c r="FW79" s="2">
        <v>0.12275791666666667</v>
      </c>
      <c r="FX79" s="1">
        <v>24</v>
      </c>
      <c r="FY79" s="12">
        <f t="shared" si="59"/>
        <v>24</v>
      </c>
      <c r="FZ79" s="38"/>
      <c r="GA79" s="38">
        <v>8.2419999999999993E-2</v>
      </c>
      <c r="GB79" s="37">
        <v>1703</v>
      </c>
      <c r="GC79" s="38">
        <v>2.9461900000000001</v>
      </c>
      <c r="GD79" s="2">
        <v>0.14157166666666668</v>
      </c>
      <c r="GE79" s="1">
        <v>24</v>
      </c>
      <c r="GF79" s="12">
        <f t="shared" si="60"/>
        <v>24</v>
      </c>
      <c r="GG79" s="38"/>
      <c r="GH79" s="38">
        <v>9.5180000000000001E-2</v>
      </c>
      <c r="GI79" s="37">
        <v>1963.9999999999998</v>
      </c>
      <c r="GJ79" s="38">
        <v>3.3977200000000001</v>
      </c>
      <c r="GK79" s="2">
        <v>0.12643416666666668</v>
      </c>
      <c r="GL79" s="1">
        <v>24</v>
      </c>
      <c r="GM79" s="12">
        <f t="shared" si="61"/>
        <v>24</v>
      </c>
      <c r="GN79" s="38"/>
      <c r="GO79" s="38">
        <v>0.18884999999999999</v>
      </c>
      <c r="GP79" s="37">
        <v>1754</v>
      </c>
      <c r="GQ79" s="38">
        <v>3.0344199999999999</v>
      </c>
      <c r="GR79" s="2">
        <v>0.12665041666666668</v>
      </c>
      <c r="GS79" s="1">
        <v>24</v>
      </c>
      <c r="GT79" s="12">
        <f t="shared" si="62"/>
        <v>24</v>
      </c>
      <c r="GU79" s="38"/>
      <c r="GV79" s="38">
        <v>0.17691999999999999</v>
      </c>
      <c r="GW79" s="37">
        <v>1756.9999999999998</v>
      </c>
      <c r="GX79" s="38">
        <v>3.0396100000000001</v>
      </c>
      <c r="GY79" s="2">
        <v>0.13645375000000001</v>
      </c>
      <c r="GZ79" s="1">
        <v>24</v>
      </c>
      <c r="HA79" s="12">
        <f t="shared" si="63"/>
        <v>24</v>
      </c>
      <c r="HB79" s="38"/>
      <c r="HC79" s="38">
        <v>0.14101</v>
      </c>
      <c r="HD79" s="37">
        <v>1893.0000000000002</v>
      </c>
      <c r="HE79" s="38">
        <v>3.2748900000000001</v>
      </c>
      <c r="HF79" s="2">
        <v>0.115585625</v>
      </c>
      <c r="HG79" s="1">
        <v>32</v>
      </c>
      <c r="HH79" s="12">
        <f t="shared" si="64"/>
        <v>32</v>
      </c>
      <c r="HI79" s="38">
        <v>0.17080000000000001</v>
      </c>
      <c r="HJ79" s="38">
        <v>0.26679999999999998</v>
      </c>
      <c r="HK79" s="37">
        <v>2138</v>
      </c>
      <c r="HL79" s="38">
        <v>3.6987399999999999</v>
      </c>
      <c r="HM79" s="15">
        <f t="shared" si="69"/>
        <v>20324</v>
      </c>
      <c r="HN79" s="15">
        <f t="shared" si="65"/>
        <v>35.160519999999998</v>
      </c>
      <c r="HO79" s="24">
        <f t="shared" si="66"/>
        <v>285.5</v>
      </c>
      <c r="HP79" s="24">
        <f t="shared" si="67"/>
        <v>45.27554166666657</v>
      </c>
      <c r="HQ79" s="18">
        <f t="shared" si="68"/>
        <v>0.77658971501353447</v>
      </c>
    </row>
    <row r="80" spans="1:225" x14ac:dyDescent="0.25">
      <c r="A80" s="33" t="s">
        <v>123</v>
      </c>
      <c r="B80" s="33" t="s">
        <v>117</v>
      </c>
      <c r="C80" s="3" t="s">
        <v>463</v>
      </c>
      <c r="D80" s="3" t="s">
        <v>464</v>
      </c>
      <c r="E80" s="4">
        <v>5.0999999999999996</v>
      </c>
      <c r="F80" s="5">
        <v>0.19125</v>
      </c>
      <c r="G80" s="6">
        <v>3182</v>
      </c>
      <c r="H80" s="5">
        <v>16.228200000000001</v>
      </c>
      <c r="I80" s="41">
        <v>36257</v>
      </c>
      <c r="J80" s="42">
        <v>97.279730000000001</v>
      </c>
      <c r="K80" s="3"/>
      <c r="L80" s="3"/>
      <c r="M80" s="14" t="str">
        <f t="shared" si="35"/>
        <v/>
      </c>
      <c r="N80" s="3"/>
      <c r="O80" s="3"/>
      <c r="P80" s="3"/>
      <c r="Q80" s="3"/>
      <c r="R80" s="3"/>
      <c r="S80" s="3"/>
      <c r="T80" s="14" t="str">
        <f t="shared" si="36"/>
        <v/>
      </c>
      <c r="U80" s="3"/>
      <c r="V80" s="3"/>
      <c r="W80" s="3"/>
      <c r="X80" s="3"/>
      <c r="Y80" s="5">
        <v>0.20413422127022218</v>
      </c>
      <c r="Z80" s="4">
        <v>12.666665999999999</v>
      </c>
      <c r="AA80" s="14">
        <f t="shared" si="37"/>
        <v>24</v>
      </c>
      <c r="AB80" s="5">
        <v>0.26750000000000002</v>
      </c>
      <c r="AC80" s="5">
        <v>7.4300000000000005E-2</v>
      </c>
      <c r="AD80" s="6">
        <v>506.99999999999994</v>
      </c>
      <c r="AE80" s="5">
        <v>2.5857000000000001</v>
      </c>
      <c r="AF80" s="5">
        <v>0.1719125</v>
      </c>
      <c r="AG80" s="4">
        <v>24</v>
      </c>
      <c r="AH80" s="14">
        <f t="shared" si="38"/>
        <v>24</v>
      </c>
      <c r="AI80" s="5"/>
      <c r="AJ80" s="5">
        <v>7.9769999999999994E-2</v>
      </c>
      <c r="AK80" s="6">
        <v>809.00000000000011</v>
      </c>
      <c r="AL80" s="5">
        <v>4.1258999999999997</v>
      </c>
      <c r="AM80" s="5">
        <v>0.187</v>
      </c>
      <c r="AN80" s="4">
        <v>24</v>
      </c>
      <c r="AO80" s="14">
        <f t="shared" si="39"/>
        <v>24</v>
      </c>
      <c r="AP80" s="5"/>
      <c r="AQ80" s="5">
        <v>5.5799999999999999E-3</v>
      </c>
      <c r="AR80" s="6">
        <v>880</v>
      </c>
      <c r="AS80" s="5">
        <v>4.4880000000000004</v>
      </c>
      <c r="AT80" s="5">
        <v>0.18338750000000001</v>
      </c>
      <c r="AU80" s="4">
        <v>24</v>
      </c>
      <c r="AV80" s="14">
        <f t="shared" si="40"/>
        <v>24</v>
      </c>
      <c r="AW80" s="5"/>
      <c r="AX80" s="5">
        <v>1.4319999999999999E-2</v>
      </c>
      <c r="AY80" s="6">
        <v>863</v>
      </c>
      <c r="AZ80" s="5">
        <v>4.4013</v>
      </c>
      <c r="BA80" s="5">
        <v>0.17922857142857146</v>
      </c>
      <c r="BB80" s="4">
        <v>3.5</v>
      </c>
      <c r="BC80" s="14">
        <f t="shared" si="41"/>
        <v>24</v>
      </c>
      <c r="BD80" s="5"/>
      <c r="BE80" s="5"/>
      <c r="BF80" s="6">
        <v>123.00000000000001</v>
      </c>
      <c r="BG80" s="5">
        <v>0.62729999999999997</v>
      </c>
      <c r="BH80" s="3"/>
      <c r="BI80" s="3"/>
      <c r="BJ80" s="14" t="str">
        <f t="shared" si="42"/>
        <v/>
      </c>
      <c r="BK80" s="3"/>
      <c r="BL80" s="3"/>
      <c r="BM80" s="3"/>
      <c r="BN80" s="3"/>
      <c r="BO80" s="3"/>
      <c r="BP80" s="3"/>
      <c r="BQ80" s="14" t="str">
        <f t="shared" si="43"/>
        <v/>
      </c>
      <c r="BR80" s="3"/>
      <c r="BS80" s="3"/>
      <c r="BT80" s="3"/>
      <c r="BU80" s="3"/>
      <c r="BV80" s="3"/>
      <c r="BW80" s="3"/>
      <c r="BX80" s="14" t="str">
        <f t="shared" si="44"/>
        <v/>
      </c>
      <c r="BY80" s="3"/>
      <c r="BZ80" s="3"/>
      <c r="CA80" s="3"/>
      <c r="CB80" s="3"/>
      <c r="CC80" s="3"/>
      <c r="CD80" s="3"/>
      <c r="CE80" s="14" t="str">
        <f t="shared" si="45"/>
        <v/>
      </c>
      <c r="CF80" s="3"/>
      <c r="CG80" s="3"/>
      <c r="CH80" s="3"/>
      <c r="CI80" s="3"/>
      <c r="CJ80" s="3"/>
      <c r="CK80" s="3"/>
      <c r="CL80" s="14" t="str">
        <f t="shared" si="46"/>
        <v/>
      </c>
      <c r="CM80" s="3"/>
      <c r="CN80" s="3"/>
      <c r="CO80" s="3"/>
      <c r="CP80" s="3"/>
      <c r="CQ80" s="3"/>
      <c r="CR80" s="3"/>
      <c r="CS80" s="14" t="str">
        <f t="shared" si="47"/>
        <v/>
      </c>
      <c r="CT80" s="3"/>
      <c r="CU80" s="3"/>
      <c r="CV80" s="3"/>
      <c r="CW80" s="3"/>
      <c r="CX80" s="3"/>
      <c r="CY80" s="3"/>
      <c r="CZ80" s="14" t="str">
        <f t="shared" si="48"/>
        <v/>
      </c>
      <c r="DA80" s="3"/>
      <c r="DB80" s="3"/>
      <c r="DC80" s="3"/>
      <c r="DD80" s="3"/>
      <c r="DE80" s="3"/>
      <c r="DF80" s="3"/>
      <c r="DG80" s="14" t="str">
        <f t="shared" si="49"/>
        <v/>
      </c>
      <c r="DH80" s="3"/>
      <c r="DI80" s="3"/>
      <c r="DJ80" s="3"/>
      <c r="DK80" s="3"/>
      <c r="DL80" s="3"/>
      <c r="DM80" s="3"/>
      <c r="DN80" s="14" t="str">
        <f t="shared" si="50"/>
        <v/>
      </c>
      <c r="DO80" s="3"/>
      <c r="DP80" s="3"/>
      <c r="DQ80" s="3"/>
      <c r="DR80" s="3"/>
      <c r="DS80" s="3"/>
      <c r="DT80" s="3"/>
      <c r="DU80" s="14" t="str">
        <f t="shared" si="51"/>
        <v/>
      </c>
      <c r="DV80" s="3"/>
      <c r="DW80" s="3"/>
      <c r="DX80" s="3"/>
      <c r="DY80" s="3"/>
      <c r="DZ80" s="3"/>
      <c r="EA80" s="3"/>
      <c r="EB80" s="14" t="str">
        <f t="shared" si="52"/>
        <v/>
      </c>
      <c r="EC80" s="3"/>
      <c r="ED80" s="3"/>
      <c r="EE80" s="3"/>
      <c r="EF80" s="3"/>
      <c r="EG80" s="3"/>
      <c r="EH80" s="3"/>
      <c r="EI80" s="14" t="str">
        <f t="shared" si="53"/>
        <v/>
      </c>
      <c r="EJ80" s="3"/>
      <c r="EK80" s="3"/>
      <c r="EL80" s="3"/>
      <c r="EM80" s="3"/>
      <c r="EN80" s="3"/>
      <c r="EO80" s="3"/>
      <c r="EP80" s="14" t="str">
        <f t="shared" si="54"/>
        <v/>
      </c>
      <c r="EQ80" s="3"/>
      <c r="ER80" s="3"/>
      <c r="ES80" s="3"/>
      <c r="ET80" s="3"/>
      <c r="EU80" s="3"/>
      <c r="EV80" s="3"/>
      <c r="EW80" s="14" t="str">
        <f t="shared" si="55"/>
        <v/>
      </c>
      <c r="EX80" s="3"/>
      <c r="EY80" s="3"/>
      <c r="EZ80" s="3"/>
      <c r="FA80" s="3"/>
      <c r="FB80" s="3"/>
      <c r="FC80" s="3"/>
      <c r="FD80" s="14" t="str">
        <f t="shared" si="56"/>
        <v/>
      </c>
      <c r="FE80" s="3"/>
      <c r="FF80" s="3"/>
      <c r="FG80" s="3"/>
      <c r="FH80" s="3"/>
      <c r="FI80" s="3"/>
      <c r="FJ80" s="3"/>
      <c r="FK80" s="14" t="str">
        <f t="shared" si="57"/>
        <v/>
      </c>
      <c r="FL80" s="3"/>
      <c r="FM80" s="3"/>
      <c r="FN80" s="3"/>
      <c r="FO80" s="3"/>
      <c r="FP80" s="3"/>
      <c r="FQ80" s="3"/>
      <c r="FR80" s="14" t="str">
        <f t="shared" si="58"/>
        <v/>
      </c>
      <c r="FS80" s="3"/>
      <c r="FT80" s="3"/>
      <c r="FU80" s="3"/>
      <c r="FV80" s="3"/>
      <c r="FW80" s="3"/>
      <c r="FX80" s="3"/>
      <c r="FY80" s="14" t="str">
        <f t="shared" si="59"/>
        <v/>
      </c>
      <c r="FZ80" s="3"/>
      <c r="GA80" s="3"/>
      <c r="GB80" s="3"/>
      <c r="GC80" s="3"/>
      <c r="GD80" s="3"/>
      <c r="GE80" s="3"/>
      <c r="GF80" s="14" t="str">
        <f t="shared" si="60"/>
        <v/>
      </c>
      <c r="GG80" s="3"/>
      <c r="GH80" s="3"/>
      <c r="GI80" s="3"/>
      <c r="GJ80" s="3"/>
      <c r="GK80" s="3"/>
      <c r="GL80" s="3"/>
      <c r="GM80" s="14" t="str">
        <f t="shared" si="61"/>
        <v/>
      </c>
      <c r="GN80" s="3"/>
      <c r="GO80" s="3"/>
      <c r="GP80" s="3"/>
      <c r="GQ80" s="3"/>
      <c r="GR80" s="3"/>
      <c r="GS80" s="3"/>
      <c r="GT80" s="14" t="str">
        <f t="shared" si="62"/>
        <v/>
      </c>
      <c r="GU80" s="3"/>
      <c r="GV80" s="3"/>
      <c r="GW80" s="3"/>
      <c r="GX80" s="3"/>
      <c r="GY80" s="3"/>
      <c r="GZ80" s="3"/>
      <c r="HA80" s="14" t="str">
        <f t="shared" si="63"/>
        <v/>
      </c>
      <c r="HB80" s="3"/>
      <c r="HC80" s="3"/>
      <c r="HD80" s="3"/>
      <c r="HE80" s="3"/>
      <c r="HF80" s="3"/>
      <c r="HG80" s="3"/>
      <c r="HH80" s="14" t="str">
        <f t="shared" si="64"/>
        <v/>
      </c>
      <c r="HI80" s="3"/>
      <c r="HJ80" s="3"/>
      <c r="HK80" s="3"/>
      <c r="HL80" s="3"/>
      <c r="HM80" s="16">
        <f t="shared" si="69"/>
        <v>3182</v>
      </c>
      <c r="HN80" s="16">
        <f t="shared" si="65"/>
        <v>16.228200000000001</v>
      </c>
      <c r="HO80" s="30">
        <f t="shared" si="66"/>
        <v>88.166665999999992</v>
      </c>
      <c r="HP80" s="30">
        <f t="shared" si="67"/>
        <v>16.8618748725</v>
      </c>
      <c r="HQ80" s="19">
        <f t="shared" si="68"/>
        <v>0.96241966701262516</v>
      </c>
    </row>
    <row r="81" spans="1:226" x14ac:dyDescent="0.25">
      <c r="A81" s="33" t="s">
        <v>123</v>
      </c>
      <c r="B81" s="33" t="s">
        <v>117</v>
      </c>
      <c r="C81" s="12" t="s">
        <v>50</v>
      </c>
      <c r="D81" s="12" t="s">
        <v>51</v>
      </c>
      <c r="E81" s="1">
        <v>2.0499999999999998</v>
      </c>
      <c r="F81" s="38">
        <v>0.12812499999999999</v>
      </c>
      <c r="G81" s="37">
        <v>18517</v>
      </c>
      <c r="H81" s="38">
        <v>37.959849999999996</v>
      </c>
      <c r="I81" s="41"/>
      <c r="J81" s="42"/>
      <c r="K81" s="12"/>
      <c r="L81" s="12"/>
      <c r="M81" s="12" t="str">
        <f t="shared" si="35"/>
        <v/>
      </c>
      <c r="N81" s="12"/>
      <c r="O81" s="12"/>
      <c r="P81" s="12"/>
      <c r="Q81" s="12"/>
      <c r="R81" s="2">
        <v>0.11830208333333334</v>
      </c>
      <c r="S81" s="1">
        <v>24</v>
      </c>
      <c r="T81" s="12">
        <f t="shared" si="36"/>
        <v>24</v>
      </c>
      <c r="U81" s="38"/>
      <c r="V81" s="38">
        <v>0.24667</v>
      </c>
      <c r="W81" s="37">
        <v>1385</v>
      </c>
      <c r="X81" s="38">
        <v>2.8392499999999998</v>
      </c>
      <c r="Y81" s="2">
        <v>9.3787499999999996E-2</v>
      </c>
      <c r="Z81" s="1">
        <v>4</v>
      </c>
      <c r="AA81" s="12">
        <f t="shared" si="37"/>
        <v>24</v>
      </c>
      <c r="AB81" s="38"/>
      <c r="AC81" s="38"/>
      <c r="AD81" s="37">
        <v>183</v>
      </c>
      <c r="AE81" s="38">
        <v>0.37514999999999998</v>
      </c>
      <c r="AF81" s="12"/>
      <c r="AG81" s="12"/>
      <c r="AH81" s="12" t="str">
        <f t="shared" si="38"/>
        <v/>
      </c>
      <c r="AI81" s="12"/>
      <c r="AJ81" s="12"/>
      <c r="AK81" s="12"/>
      <c r="AL81" s="12"/>
      <c r="AM81" s="12"/>
      <c r="AN81" s="12"/>
      <c r="AO81" s="12" t="str">
        <f t="shared" si="39"/>
        <v/>
      </c>
      <c r="AP81" s="12"/>
      <c r="AQ81" s="12"/>
      <c r="AR81" s="12"/>
      <c r="AS81" s="12"/>
      <c r="AT81" s="12"/>
      <c r="AU81" s="12"/>
      <c r="AV81" s="12" t="str">
        <f t="shared" si="40"/>
        <v/>
      </c>
      <c r="AW81" s="12"/>
      <c r="AX81" s="12"/>
      <c r="AY81" s="12"/>
      <c r="AZ81" s="12"/>
      <c r="BA81" s="12"/>
      <c r="BB81" s="12"/>
      <c r="BC81" s="12" t="str">
        <f t="shared" si="41"/>
        <v/>
      </c>
      <c r="BD81" s="12"/>
      <c r="BE81" s="12"/>
      <c r="BF81" s="12"/>
      <c r="BG81" s="12"/>
      <c r="BH81" s="12"/>
      <c r="BI81" s="12"/>
      <c r="BJ81" s="12" t="str">
        <f t="shared" si="42"/>
        <v/>
      </c>
      <c r="BK81" s="12"/>
      <c r="BL81" s="12"/>
      <c r="BM81" s="12"/>
      <c r="BN81" s="12"/>
      <c r="BO81" s="12"/>
      <c r="BP81" s="12"/>
      <c r="BQ81" s="12" t="str">
        <f t="shared" si="43"/>
        <v/>
      </c>
      <c r="BR81" s="12"/>
      <c r="BS81" s="12"/>
      <c r="BT81" s="12"/>
      <c r="BU81" s="12"/>
      <c r="BV81" s="12"/>
      <c r="BW81" s="12"/>
      <c r="BX81" s="12" t="str">
        <f t="shared" si="44"/>
        <v/>
      </c>
      <c r="BY81" s="12"/>
      <c r="BZ81" s="12"/>
      <c r="CA81" s="12"/>
      <c r="CB81" s="12"/>
      <c r="CC81" s="12"/>
      <c r="CD81" s="12"/>
      <c r="CE81" s="12" t="str">
        <f t="shared" si="45"/>
        <v/>
      </c>
      <c r="CF81" s="12"/>
      <c r="CG81" s="12"/>
      <c r="CH81" s="12"/>
      <c r="CI81" s="12"/>
      <c r="CJ81" s="12"/>
      <c r="CK81" s="12"/>
      <c r="CL81" s="12" t="str">
        <f t="shared" si="46"/>
        <v/>
      </c>
      <c r="CM81" s="12"/>
      <c r="CN81" s="12"/>
      <c r="CO81" s="12"/>
      <c r="CP81" s="12"/>
      <c r="CQ81" s="12"/>
      <c r="CR81" s="12"/>
      <c r="CS81" s="12" t="str">
        <f t="shared" si="47"/>
        <v/>
      </c>
      <c r="CT81" s="12"/>
      <c r="CU81" s="12"/>
      <c r="CV81" s="12"/>
      <c r="CW81" s="12"/>
      <c r="CX81" s="12"/>
      <c r="CY81" s="12"/>
      <c r="CZ81" s="12" t="str">
        <f t="shared" si="48"/>
        <v/>
      </c>
      <c r="DA81" s="12"/>
      <c r="DB81" s="12"/>
      <c r="DC81" s="12"/>
      <c r="DD81" s="12"/>
      <c r="DE81" s="12"/>
      <c r="DF81" s="12"/>
      <c r="DG81" s="12" t="str">
        <f t="shared" si="49"/>
        <v/>
      </c>
      <c r="DH81" s="12"/>
      <c r="DI81" s="12"/>
      <c r="DJ81" s="12"/>
      <c r="DK81" s="12"/>
      <c r="DL81" s="12"/>
      <c r="DM81" s="12"/>
      <c r="DN81" s="12" t="str">
        <f t="shared" si="50"/>
        <v/>
      </c>
      <c r="DO81" s="12"/>
      <c r="DP81" s="12"/>
      <c r="DQ81" s="12"/>
      <c r="DR81" s="12"/>
      <c r="DS81" s="12"/>
      <c r="DT81" s="12"/>
      <c r="DU81" s="12" t="str">
        <f t="shared" si="51"/>
        <v/>
      </c>
      <c r="DV81" s="12"/>
      <c r="DW81" s="12"/>
      <c r="DX81" s="12"/>
      <c r="DY81" s="12"/>
      <c r="DZ81" s="12"/>
      <c r="EA81" s="12"/>
      <c r="EB81" s="12" t="str">
        <f t="shared" si="52"/>
        <v/>
      </c>
      <c r="EC81" s="12"/>
      <c r="ED81" s="12"/>
      <c r="EE81" s="12"/>
      <c r="EF81" s="12"/>
      <c r="EG81" s="2">
        <v>0.1046578947368421</v>
      </c>
      <c r="EH81" s="1">
        <v>19</v>
      </c>
      <c r="EI81" s="12">
        <f t="shared" si="53"/>
        <v>24</v>
      </c>
      <c r="EJ81" s="38">
        <v>0.16300000000000001</v>
      </c>
      <c r="EK81" s="38">
        <v>6.2190000000000002E-2</v>
      </c>
      <c r="EL81" s="37">
        <v>970.00000000000011</v>
      </c>
      <c r="EM81" s="38">
        <v>1.9884999999999999</v>
      </c>
      <c r="EN81" s="2">
        <v>8.1487500000000004E-2</v>
      </c>
      <c r="EO81" s="1">
        <v>24</v>
      </c>
      <c r="EP81" s="12">
        <f t="shared" si="54"/>
        <v>24</v>
      </c>
      <c r="EQ81" s="38"/>
      <c r="ER81" s="38">
        <v>0.17960000000000001</v>
      </c>
      <c r="ES81" s="37">
        <v>954.00000000000011</v>
      </c>
      <c r="ET81" s="38">
        <v>1.9557</v>
      </c>
      <c r="EU81" s="2">
        <v>0.12701458333333335</v>
      </c>
      <c r="EV81" s="1">
        <v>24</v>
      </c>
      <c r="EW81" s="12">
        <f t="shared" si="55"/>
        <v>24</v>
      </c>
      <c r="EX81" s="38">
        <v>0.255</v>
      </c>
      <c r="EY81" s="38">
        <v>0.1464</v>
      </c>
      <c r="EZ81" s="37">
        <v>1487</v>
      </c>
      <c r="FA81" s="38">
        <v>3.0483500000000001</v>
      </c>
      <c r="FB81" s="2">
        <v>0.12539166666666668</v>
      </c>
      <c r="FC81" s="1">
        <v>24</v>
      </c>
      <c r="FD81" s="12">
        <f t="shared" si="56"/>
        <v>24</v>
      </c>
      <c r="FE81" s="38"/>
      <c r="FF81" s="38">
        <v>3.7199999999999997E-2</v>
      </c>
      <c r="FG81" s="37">
        <v>1468</v>
      </c>
      <c r="FH81" s="38">
        <v>3.0093999999999999</v>
      </c>
      <c r="FI81" s="2">
        <v>0.12240208333333334</v>
      </c>
      <c r="FJ81" s="1">
        <v>24</v>
      </c>
      <c r="FK81" s="12">
        <f t="shared" si="57"/>
        <v>24</v>
      </c>
      <c r="FL81" s="38"/>
      <c r="FM81" s="38">
        <v>0.14419999999999999</v>
      </c>
      <c r="FN81" s="37">
        <v>1433</v>
      </c>
      <c r="FO81" s="38">
        <v>2.9376500000000001</v>
      </c>
      <c r="FP81" s="2">
        <v>0.1214625</v>
      </c>
      <c r="FQ81" s="1">
        <v>24</v>
      </c>
      <c r="FR81" s="12">
        <f t="shared" si="58"/>
        <v>24</v>
      </c>
      <c r="FS81" s="38">
        <v>3.0800000000000001E-2</v>
      </c>
      <c r="FT81" s="38">
        <v>0.10621999999999999</v>
      </c>
      <c r="FU81" s="37">
        <v>1422</v>
      </c>
      <c r="FV81" s="38">
        <v>2.9150999999999998</v>
      </c>
      <c r="FW81" s="2">
        <v>0.12129166666666667</v>
      </c>
      <c r="FX81" s="1">
        <v>24</v>
      </c>
      <c r="FY81" s="12">
        <f t="shared" si="59"/>
        <v>24</v>
      </c>
      <c r="FZ81" s="38"/>
      <c r="GA81" s="38">
        <v>0.15479999999999999</v>
      </c>
      <c r="GB81" s="37">
        <v>1420</v>
      </c>
      <c r="GC81" s="38">
        <v>2.911</v>
      </c>
      <c r="GD81" s="2">
        <v>0.12428125</v>
      </c>
      <c r="GE81" s="1">
        <v>24</v>
      </c>
      <c r="GF81" s="12">
        <f t="shared" si="60"/>
        <v>24</v>
      </c>
      <c r="GG81" s="38"/>
      <c r="GH81" s="38">
        <v>8.6999999999999994E-2</v>
      </c>
      <c r="GI81" s="37">
        <v>1455</v>
      </c>
      <c r="GJ81" s="38">
        <v>2.9827499999999998</v>
      </c>
      <c r="GK81" s="2">
        <v>0.12257291666666667</v>
      </c>
      <c r="GL81" s="1">
        <v>24</v>
      </c>
      <c r="GM81" s="12">
        <f t="shared" si="61"/>
        <v>24</v>
      </c>
      <c r="GN81" s="38"/>
      <c r="GO81" s="38">
        <v>0.12520000000000001</v>
      </c>
      <c r="GP81" s="37">
        <v>1435</v>
      </c>
      <c r="GQ81" s="38">
        <v>2.9417499999999999</v>
      </c>
      <c r="GR81" s="2">
        <v>0.12513541666666669</v>
      </c>
      <c r="GS81" s="1">
        <v>24</v>
      </c>
      <c r="GT81" s="12">
        <f t="shared" si="62"/>
        <v>24</v>
      </c>
      <c r="GU81" s="38"/>
      <c r="GV81" s="38">
        <v>7.6799999999999993E-2</v>
      </c>
      <c r="GW81" s="37">
        <v>1465</v>
      </c>
      <c r="GX81" s="38">
        <v>3.00325</v>
      </c>
      <c r="GY81" s="2">
        <v>0.12530625000000001</v>
      </c>
      <c r="GZ81" s="1">
        <v>24</v>
      </c>
      <c r="HA81" s="12">
        <f t="shared" si="63"/>
        <v>24</v>
      </c>
      <c r="HB81" s="38"/>
      <c r="HC81" s="38">
        <v>0.11119999999999999</v>
      </c>
      <c r="HD81" s="37">
        <v>1467</v>
      </c>
      <c r="HE81" s="38">
        <v>3.0073500000000002</v>
      </c>
      <c r="HF81" s="2">
        <v>0.1263953125</v>
      </c>
      <c r="HG81" s="1">
        <v>32</v>
      </c>
      <c r="HH81" s="12">
        <f t="shared" si="64"/>
        <v>32</v>
      </c>
      <c r="HI81" s="38"/>
      <c r="HJ81" s="38">
        <v>9.3780000000000002E-2</v>
      </c>
      <c r="HK81" s="37">
        <v>1973</v>
      </c>
      <c r="HL81" s="38">
        <v>4.0446499999999999</v>
      </c>
      <c r="HM81" s="15">
        <f t="shared" si="69"/>
        <v>18517</v>
      </c>
      <c r="HN81" s="15">
        <f t="shared" si="65"/>
        <v>37.959849999999996</v>
      </c>
      <c r="HO81" s="24">
        <f t="shared" si="66"/>
        <v>319</v>
      </c>
      <c r="HP81" s="24">
        <f t="shared" si="67"/>
        <v>40.871874999999996</v>
      </c>
      <c r="HQ81" s="18">
        <f t="shared" si="68"/>
        <v>0.92875235109717869</v>
      </c>
    </row>
    <row r="82" spans="1:226" x14ac:dyDescent="0.25">
      <c r="A82" s="33" t="s">
        <v>123</v>
      </c>
      <c r="B82" s="33" t="s">
        <v>117</v>
      </c>
      <c r="C82" s="3" t="s">
        <v>323</v>
      </c>
      <c r="D82" s="3" t="s">
        <v>324</v>
      </c>
      <c r="E82" s="4">
        <v>2.96</v>
      </c>
      <c r="F82" s="5">
        <v>0.1628</v>
      </c>
      <c r="G82" s="6">
        <v>14557.999999999998</v>
      </c>
      <c r="H82" s="5">
        <v>43.091680000000004</v>
      </c>
      <c r="I82" s="41"/>
      <c r="J82" s="42"/>
      <c r="K82" s="3"/>
      <c r="L82" s="3"/>
      <c r="M82" s="14" t="str">
        <f t="shared" si="35"/>
        <v/>
      </c>
      <c r="N82" s="3"/>
      <c r="O82" s="3"/>
      <c r="P82" s="3"/>
      <c r="Q82" s="3"/>
      <c r="R82" s="3"/>
      <c r="S82" s="3"/>
      <c r="T82" s="14" t="str">
        <f t="shared" si="36"/>
        <v/>
      </c>
      <c r="U82" s="3"/>
      <c r="V82" s="3"/>
      <c r="W82" s="3"/>
      <c r="X82" s="3"/>
      <c r="Y82" s="3"/>
      <c r="Z82" s="3"/>
      <c r="AA82" s="14" t="str">
        <f t="shared" si="37"/>
        <v/>
      </c>
      <c r="AB82" s="3"/>
      <c r="AC82" s="3"/>
      <c r="AD82" s="3"/>
      <c r="AE82" s="3"/>
      <c r="AF82" s="3"/>
      <c r="AG82" s="3"/>
      <c r="AH82" s="14" t="str">
        <f t="shared" si="38"/>
        <v/>
      </c>
      <c r="AI82" s="3"/>
      <c r="AJ82" s="3"/>
      <c r="AK82" s="3"/>
      <c r="AL82" s="3"/>
      <c r="AM82" s="3"/>
      <c r="AN82" s="3"/>
      <c r="AO82" s="14" t="str">
        <f t="shared" si="39"/>
        <v/>
      </c>
      <c r="AP82" s="3"/>
      <c r="AQ82" s="3"/>
      <c r="AR82" s="3"/>
      <c r="AS82" s="3"/>
      <c r="AT82" s="3"/>
      <c r="AU82" s="3"/>
      <c r="AV82" s="14" t="str">
        <f t="shared" si="40"/>
        <v/>
      </c>
      <c r="AW82" s="3"/>
      <c r="AX82" s="3"/>
      <c r="AY82" s="3"/>
      <c r="AZ82" s="3"/>
      <c r="BA82" s="5">
        <v>0.15235294117647061</v>
      </c>
      <c r="BB82" s="4">
        <v>17</v>
      </c>
      <c r="BC82" s="14">
        <f t="shared" si="41"/>
        <v>24</v>
      </c>
      <c r="BD82" s="5">
        <v>0.14174</v>
      </c>
      <c r="BE82" s="5">
        <v>3.4000000000000002E-2</v>
      </c>
      <c r="BF82" s="6">
        <v>875</v>
      </c>
      <c r="BG82" s="5">
        <v>2.59</v>
      </c>
      <c r="BH82" s="5">
        <v>0.16255333333333336</v>
      </c>
      <c r="BI82" s="4">
        <v>24</v>
      </c>
      <c r="BJ82" s="14">
        <f t="shared" si="42"/>
        <v>24</v>
      </c>
      <c r="BK82" s="5"/>
      <c r="BL82" s="5">
        <v>7.6999999999999999E-2</v>
      </c>
      <c r="BM82" s="6">
        <v>1318</v>
      </c>
      <c r="BN82" s="5">
        <v>3.9012799999999999</v>
      </c>
      <c r="BO82" s="5">
        <v>0.16119666666666668</v>
      </c>
      <c r="BP82" s="4">
        <v>24</v>
      </c>
      <c r="BQ82" s="14">
        <f t="shared" si="43"/>
        <v>24</v>
      </c>
      <c r="BR82" s="5"/>
      <c r="BS82" s="5">
        <v>7.1050000000000002E-2</v>
      </c>
      <c r="BT82" s="6">
        <v>1307</v>
      </c>
      <c r="BU82" s="5">
        <v>3.8687200000000002</v>
      </c>
      <c r="BV82" s="5">
        <v>0.16403333333333334</v>
      </c>
      <c r="BW82" s="4">
        <v>24</v>
      </c>
      <c r="BX82" s="14">
        <f t="shared" si="44"/>
        <v>24</v>
      </c>
      <c r="BY82" s="5"/>
      <c r="BZ82" s="5">
        <v>8.3799999999999999E-2</v>
      </c>
      <c r="CA82" s="6">
        <v>1330</v>
      </c>
      <c r="CB82" s="5">
        <v>3.9367999999999999</v>
      </c>
      <c r="CC82" s="5">
        <v>0.15268666666666666</v>
      </c>
      <c r="CD82" s="4">
        <v>24</v>
      </c>
      <c r="CE82" s="14">
        <f t="shared" si="45"/>
        <v>24</v>
      </c>
      <c r="CF82" s="5"/>
      <c r="CG82" s="5">
        <v>0.24851000000000001</v>
      </c>
      <c r="CH82" s="6">
        <v>1238</v>
      </c>
      <c r="CI82" s="5">
        <v>3.6644800000000002</v>
      </c>
      <c r="CJ82" s="5">
        <v>0.14485106382978724</v>
      </c>
      <c r="CK82" s="4">
        <v>23.5</v>
      </c>
      <c r="CL82" s="14">
        <f t="shared" si="46"/>
        <v>24</v>
      </c>
      <c r="CM82" s="5">
        <v>0.11700000000000001</v>
      </c>
      <c r="CN82" s="5">
        <v>0.1956</v>
      </c>
      <c r="CO82" s="6">
        <v>1150</v>
      </c>
      <c r="CP82" s="5">
        <v>3.4039999999999999</v>
      </c>
      <c r="CQ82" s="5">
        <v>0.15059</v>
      </c>
      <c r="CR82" s="4">
        <v>24</v>
      </c>
      <c r="CS82" s="14">
        <f t="shared" si="47"/>
        <v>24</v>
      </c>
      <c r="CT82" s="5">
        <v>0.20080000000000001</v>
      </c>
      <c r="CU82" s="5">
        <v>0.18820000000000001</v>
      </c>
      <c r="CV82" s="6">
        <v>1221</v>
      </c>
      <c r="CW82" s="5">
        <v>3.61416</v>
      </c>
      <c r="CX82" s="5">
        <v>0.14645565217391304</v>
      </c>
      <c r="CY82" s="4">
        <v>23</v>
      </c>
      <c r="CZ82" s="14">
        <f t="shared" si="48"/>
        <v>24</v>
      </c>
      <c r="DA82" s="5">
        <v>0.27</v>
      </c>
      <c r="DB82" s="5">
        <v>7.5600000000000001E-2</v>
      </c>
      <c r="DC82" s="6">
        <v>1138</v>
      </c>
      <c r="DD82" s="5">
        <v>3.3684799999999999</v>
      </c>
      <c r="DE82" s="5">
        <v>0.17007666666666668</v>
      </c>
      <c r="DF82" s="4">
        <v>24</v>
      </c>
      <c r="DG82" s="14">
        <f t="shared" si="49"/>
        <v>24</v>
      </c>
      <c r="DH82" s="5">
        <v>3.5200000000000002E-2</v>
      </c>
      <c r="DI82" s="5">
        <v>4.6269999999999999E-2</v>
      </c>
      <c r="DJ82" s="6">
        <v>1379</v>
      </c>
      <c r="DK82" s="5">
        <v>4.0818399999999997</v>
      </c>
      <c r="DL82" s="5">
        <v>0.14763000000000001</v>
      </c>
      <c r="DM82" s="4">
        <v>24</v>
      </c>
      <c r="DN82" s="14">
        <f t="shared" si="50"/>
        <v>24</v>
      </c>
      <c r="DO82" s="5"/>
      <c r="DP82" s="5">
        <v>0.17119999999999999</v>
      </c>
      <c r="DQ82" s="6">
        <v>1197</v>
      </c>
      <c r="DR82" s="5">
        <v>3.54312</v>
      </c>
      <c r="DS82" s="5">
        <v>0.13172</v>
      </c>
      <c r="DT82" s="4">
        <v>24</v>
      </c>
      <c r="DU82" s="14">
        <f t="shared" si="51"/>
        <v>24</v>
      </c>
      <c r="DV82" s="5">
        <v>0.11700000000000001</v>
      </c>
      <c r="DW82" s="5">
        <v>0.46054</v>
      </c>
      <c r="DX82" s="6">
        <v>1068</v>
      </c>
      <c r="DY82" s="5">
        <v>3.1612800000000001</v>
      </c>
      <c r="DZ82" s="5">
        <v>0.14528666666666668</v>
      </c>
      <c r="EA82" s="4">
        <v>24</v>
      </c>
      <c r="EB82" s="14">
        <f t="shared" si="52"/>
        <v>24</v>
      </c>
      <c r="EC82" s="5">
        <v>0.05</v>
      </c>
      <c r="ED82" s="5">
        <v>0.30620999999999998</v>
      </c>
      <c r="EE82" s="6">
        <v>1178</v>
      </c>
      <c r="EF82" s="5">
        <v>3.4868800000000002</v>
      </c>
      <c r="EG82" s="5">
        <v>0.18825600000000001</v>
      </c>
      <c r="EH82" s="4">
        <v>2.5</v>
      </c>
      <c r="EI82" s="14">
        <f t="shared" si="53"/>
        <v>24</v>
      </c>
      <c r="EJ82" s="5"/>
      <c r="EK82" s="5"/>
      <c r="EL82" s="6">
        <v>159</v>
      </c>
      <c r="EM82" s="5">
        <v>0.47064</v>
      </c>
      <c r="EN82" s="3"/>
      <c r="EO82" s="3"/>
      <c r="EP82" s="14" t="str">
        <f t="shared" si="54"/>
        <v/>
      </c>
      <c r="EQ82" s="3"/>
      <c r="ER82" s="3"/>
      <c r="ES82" s="3"/>
      <c r="ET82" s="3"/>
      <c r="EU82" s="3"/>
      <c r="EV82" s="3"/>
      <c r="EW82" s="14" t="str">
        <f t="shared" si="55"/>
        <v/>
      </c>
      <c r="EX82" s="3"/>
      <c r="EY82" s="3"/>
      <c r="EZ82" s="3"/>
      <c r="FA82" s="3"/>
      <c r="FB82" s="3"/>
      <c r="FC82" s="3"/>
      <c r="FD82" s="14" t="str">
        <f t="shared" si="56"/>
        <v/>
      </c>
      <c r="FE82" s="3"/>
      <c r="FF82" s="3"/>
      <c r="FG82" s="3"/>
      <c r="FH82" s="3"/>
      <c r="FI82" s="3"/>
      <c r="FJ82" s="3"/>
      <c r="FK82" s="14" t="str">
        <f t="shared" si="57"/>
        <v/>
      </c>
      <c r="FL82" s="3"/>
      <c r="FM82" s="3"/>
      <c r="FN82" s="3"/>
      <c r="FO82" s="3"/>
      <c r="FP82" s="3"/>
      <c r="FQ82" s="3"/>
      <c r="FR82" s="14" t="str">
        <f t="shared" si="58"/>
        <v/>
      </c>
      <c r="FS82" s="3"/>
      <c r="FT82" s="3"/>
      <c r="FU82" s="3"/>
      <c r="FV82" s="3"/>
      <c r="FW82" s="3"/>
      <c r="FX82" s="3"/>
      <c r="FY82" s="14" t="str">
        <f t="shared" si="59"/>
        <v/>
      </c>
      <c r="FZ82" s="3"/>
      <c r="GA82" s="3"/>
      <c r="GB82" s="3"/>
      <c r="GC82" s="3"/>
      <c r="GD82" s="3"/>
      <c r="GE82" s="3"/>
      <c r="GF82" s="14" t="str">
        <f t="shared" si="60"/>
        <v/>
      </c>
      <c r="GG82" s="3"/>
      <c r="GH82" s="3"/>
      <c r="GI82" s="3"/>
      <c r="GJ82" s="3"/>
      <c r="GK82" s="3"/>
      <c r="GL82" s="3"/>
      <c r="GM82" s="14" t="str">
        <f t="shared" si="61"/>
        <v/>
      </c>
      <c r="GN82" s="3"/>
      <c r="GO82" s="3"/>
      <c r="GP82" s="3"/>
      <c r="GQ82" s="3"/>
      <c r="GR82" s="3"/>
      <c r="GS82" s="3"/>
      <c r="GT82" s="14" t="str">
        <f t="shared" si="62"/>
        <v/>
      </c>
      <c r="GU82" s="3"/>
      <c r="GV82" s="3"/>
      <c r="GW82" s="3"/>
      <c r="GX82" s="3"/>
      <c r="GY82" s="3"/>
      <c r="GZ82" s="3"/>
      <c r="HA82" s="14" t="str">
        <f t="shared" si="63"/>
        <v/>
      </c>
      <c r="HB82" s="3"/>
      <c r="HC82" s="3"/>
      <c r="HD82" s="3"/>
      <c r="HE82" s="3"/>
      <c r="HF82" s="3"/>
      <c r="HG82" s="3"/>
      <c r="HH82" s="14" t="str">
        <f t="shared" si="64"/>
        <v/>
      </c>
      <c r="HI82" s="3"/>
      <c r="HJ82" s="3"/>
      <c r="HK82" s="3"/>
      <c r="HL82" s="3"/>
      <c r="HM82" s="16">
        <f t="shared" si="69"/>
        <v>14558</v>
      </c>
      <c r="HN82" s="16">
        <f t="shared" si="65"/>
        <v>43.091679999999997</v>
      </c>
      <c r="HO82" s="30">
        <f t="shared" si="66"/>
        <v>282</v>
      </c>
      <c r="HP82" s="30">
        <f t="shared" si="67"/>
        <v>45.909599999999998</v>
      </c>
      <c r="HQ82" s="19">
        <f t="shared" si="68"/>
        <v>0.93862024500322372</v>
      </c>
    </row>
    <row r="83" spans="1:226" x14ac:dyDescent="0.25">
      <c r="A83" s="33" t="s">
        <v>124</v>
      </c>
      <c r="B83" s="33" t="s">
        <v>121</v>
      </c>
      <c r="C83" s="12" t="s">
        <v>18</v>
      </c>
      <c r="D83" s="12" t="s">
        <v>19</v>
      </c>
      <c r="E83" s="1">
        <v>0.96</v>
      </c>
      <c r="F83" s="38">
        <v>0.16800000000000001</v>
      </c>
      <c r="G83" s="37">
        <v>40040</v>
      </c>
      <c r="H83" s="38">
        <v>38.438400000000001</v>
      </c>
      <c r="I83" s="41">
        <v>87420</v>
      </c>
      <c r="J83" s="42">
        <v>99.2316</v>
      </c>
      <c r="K83" s="12"/>
      <c r="L83" s="12"/>
      <c r="M83" s="12" t="str">
        <f t="shared" si="35"/>
        <v/>
      </c>
      <c r="N83" s="12"/>
      <c r="O83" s="12"/>
      <c r="P83" s="12"/>
      <c r="Q83" s="12"/>
      <c r="R83" s="12"/>
      <c r="S83" s="12"/>
      <c r="T83" s="12" t="str">
        <f t="shared" si="36"/>
        <v/>
      </c>
      <c r="U83" s="12"/>
      <c r="V83" s="12"/>
      <c r="W83" s="12"/>
      <c r="X83" s="12"/>
      <c r="Y83" s="12"/>
      <c r="Z83" s="12"/>
      <c r="AA83" s="12" t="str">
        <f t="shared" si="37"/>
        <v/>
      </c>
      <c r="AB83" s="12"/>
      <c r="AC83" s="12"/>
      <c r="AD83" s="12"/>
      <c r="AE83" s="12"/>
      <c r="AF83" s="12"/>
      <c r="AG83" s="12"/>
      <c r="AH83" s="12" t="str">
        <f t="shared" si="38"/>
        <v/>
      </c>
      <c r="AI83" s="12"/>
      <c r="AJ83" s="12"/>
      <c r="AK83" s="12"/>
      <c r="AL83" s="12"/>
      <c r="AM83" s="12"/>
      <c r="AN83" s="12"/>
      <c r="AO83" s="12" t="str">
        <f t="shared" si="39"/>
        <v/>
      </c>
      <c r="AP83" s="12"/>
      <c r="AQ83" s="12"/>
      <c r="AR83" s="12"/>
      <c r="AS83" s="12"/>
      <c r="AT83" s="12"/>
      <c r="AU83" s="12"/>
      <c r="AV83" s="12" t="str">
        <f t="shared" si="40"/>
        <v/>
      </c>
      <c r="AW83" s="12"/>
      <c r="AX83" s="12"/>
      <c r="AY83" s="12"/>
      <c r="AZ83" s="12"/>
      <c r="BA83" s="12"/>
      <c r="BB83" s="12"/>
      <c r="BC83" s="12" t="str">
        <f t="shared" si="41"/>
        <v/>
      </c>
      <c r="BD83" s="12"/>
      <c r="BE83" s="12"/>
      <c r="BF83" s="12"/>
      <c r="BG83" s="12"/>
      <c r="BH83" s="12"/>
      <c r="BI83" s="12"/>
      <c r="BJ83" s="12" t="str">
        <f t="shared" si="42"/>
        <v/>
      </c>
      <c r="BK83" s="12"/>
      <c r="BL83" s="12"/>
      <c r="BM83" s="12"/>
      <c r="BN83" s="12"/>
      <c r="BO83" s="12"/>
      <c r="BP83" s="12"/>
      <c r="BQ83" s="12" t="str">
        <f t="shared" si="43"/>
        <v/>
      </c>
      <c r="BR83" s="12"/>
      <c r="BS83" s="12"/>
      <c r="BT83" s="12"/>
      <c r="BU83" s="12"/>
      <c r="BV83" s="12"/>
      <c r="BW83" s="12"/>
      <c r="BX83" s="12" t="str">
        <f t="shared" si="44"/>
        <v/>
      </c>
      <c r="BY83" s="12"/>
      <c r="BZ83" s="12"/>
      <c r="CA83" s="12"/>
      <c r="CB83" s="12"/>
      <c r="CC83" s="12"/>
      <c r="CD83" s="12"/>
      <c r="CE83" s="12" t="str">
        <f t="shared" si="45"/>
        <v/>
      </c>
      <c r="CF83" s="12"/>
      <c r="CG83" s="12"/>
      <c r="CH83" s="12"/>
      <c r="CI83" s="12"/>
      <c r="CJ83" s="2">
        <v>0.10834285714285714</v>
      </c>
      <c r="CK83" s="1">
        <v>17.5</v>
      </c>
      <c r="CL83" s="12">
        <f t="shared" si="46"/>
        <v>24</v>
      </c>
      <c r="CM83" s="38">
        <v>0.1008</v>
      </c>
      <c r="CN83" s="38">
        <v>5.9659999999999998E-2</v>
      </c>
      <c r="CO83" s="37">
        <v>1975</v>
      </c>
      <c r="CP83" s="38">
        <v>1.8959999999999999</v>
      </c>
      <c r="CQ83" s="2">
        <v>0.13636000000000001</v>
      </c>
      <c r="CR83" s="1">
        <v>24</v>
      </c>
      <c r="CS83" s="12">
        <f t="shared" si="47"/>
        <v>24</v>
      </c>
      <c r="CT83" s="38"/>
      <c r="CU83" s="38">
        <v>2.9100000000000001E-2</v>
      </c>
      <c r="CV83" s="37">
        <v>3409</v>
      </c>
      <c r="CW83" s="38">
        <v>3.27264</v>
      </c>
      <c r="CX83" s="2">
        <v>0.1358608695652174</v>
      </c>
      <c r="CY83" s="1">
        <v>23</v>
      </c>
      <c r="CZ83" s="12">
        <f t="shared" si="48"/>
        <v>24</v>
      </c>
      <c r="DA83" s="38">
        <v>2.7199999999999998E-2</v>
      </c>
      <c r="DB83" s="38">
        <v>0.12180000000000001</v>
      </c>
      <c r="DC83" s="37">
        <v>3255</v>
      </c>
      <c r="DD83" s="38">
        <v>3.1248</v>
      </c>
      <c r="DE83" s="2">
        <v>0.1444</v>
      </c>
      <c r="DF83" s="1">
        <v>24</v>
      </c>
      <c r="DG83" s="12">
        <f t="shared" si="49"/>
        <v>24</v>
      </c>
      <c r="DH83" s="38"/>
      <c r="DI83" s="38">
        <v>2.7910000000000001E-2</v>
      </c>
      <c r="DJ83" s="37">
        <v>3610</v>
      </c>
      <c r="DK83" s="38">
        <v>3.4655999999999998</v>
      </c>
      <c r="DL83" s="2">
        <v>0.14699999999999999</v>
      </c>
      <c r="DM83" s="1">
        <v>24</v>
      </c>
      <c r="DN83" s="12">
        <f t="shared" si="50"/>
        <v>24</v>
      </c>
      <c r="DO83" s="38"/>
      <c r="DP83" s="38">
        <v>2.4500000000000001E-2</v>
      </c>
      <c r="DQ83" s="37">
        <v>3675</v>
      </c>
      <c r="DR83" s="38">
        <v>3.528</v>
      </c>
      <c r="DS83" s="2">
        <v>0.14799999999999999</v>
      </c>
      <c r="DT83" s="1">
        <v>24</v>
      </c>
      <c r="DU83" s="12">
        <f t="shared" si="51"/>
        <v>24</v>
      </c>
      <c r="DV83" s="38"/>
      <c r="DW83" s="38">
        <v>2.7009999999999999E-2</v>
      </c>
      <c r="DX83" s="37">
        <v>3700</v>
      </c>
      <c r="DY83" s="38">
        <v>3.552</v>
      </c>
      <c r="DZ83" s="2">
        <v>0.13711999999999999</v>
      </c>
      <c r="EA83" s="1">
        <v>24</v>
      </c>
      <c r="EB83" s="12">
        <f t="shared" si="52"/>
        <v>24</v>
      </c>
      <c r="EC83" s="38"/>
      <c r="ED83" s="38">
        <v>3.6639999999999999E-2</v>
      </c>
      <c r="EE83" s="37">
        <v>3428.0000000000005</v>
      </c>
      <c r="EF83" s="38">
        <v>3.29088</v>
      </c>
      <c r="EG83" s="2">
        <v>0.13800000000000001</v>
      </c>
      <c r="EH83" s="1">
        <v>24</v>
      </c>
      <c r="EI83" s="12">
        <f t="shared" si="53"/>
        <v>24</v>
      </c>
      <c r="EJ83" s="38"/>
      <c r="EK83" s="38">
        <v>4.3130000000000002E-2</v>
      </c>
      <c r="EL83" s="37">
        <v>3449.9999999999995</v>
      </c>
      <c r="EM83" s="38">
        <v>3.3119999999999998</v>
      </c>
      <c r="EN83" s="2">
        <v>0.14119999999999999</v>
      </c>
      <c r="EO83" s="1">
        <v>24</v>
      </c>
      <c r="EP83" s="12">
        <f t="shared" si="54"/>
        <v>24</v>
      </c>
      <c r="EQ83" s="38"/>
      <c r="ER83" s="38">
        <v>2.5010000000000001E-2</v>
      </c>
      <c r="ES83" s="37">
        <v>3530.0000000000005</v>
      </c>
      <c r="ET83" s="38">
        <v>3.3887999999999998</v>
      </c>
      <c r="EU83" s="2">
        <v>0.13311999999999999</v>
      </c>
      <c r="EV83" s="1">
        <v>24</v>
      </c>
      <c r="EW83" s="12">
        <f t="shared" si="55"/>
        <v>24</v>
      </c>
      <c r="EX83" s="38"/>
      <c r="EY83" s="38">
        <v>5.8250000000000003E-2</v>
      </c>
      <c r="EZ83" s="37">
        <v>3328</v>
      </c>
      <c r="FA83" s="38">
        <v>3.1948799999999999</v>
      </c>
      <c r="FB83" s="2">
        <v>0.13819999999999999</v>
      </c>
      <c r="FC83" s="1">
        <v>24</v>
      </c>
      <c r="FD83" s="12">
        <f t="shared" si="56"/>
        <v>24</v>
      </c>
      <c r="FE83" s="38"/>
      <c r="FF83" s="38">
        <v>3.9780000000000003E-2</v>
      </c>
      <c r="FG83" s="37">
        <v>3455</v>
      </c>
      <c r="FH83" s="38">
        <v>3.3168000000000002</v>
      </c>
      <c r="FI83" s="2">
        <v>0.14072727272727273</v>
      </c>
      <c r="FJ83" s="1">
        <v>22</v>
      </c>
      <c r="FK83" s="12">
        <f t="shared" si="57"/>
        <v>24</v>
      </c>
      <c r="FL83" s="38"/>
      <c r="FM83" s="38">
        <v>3.4639999999999997E-2</v>
      </c>
      <c r="FN83" s="37">
        <v>3225</v>
      </c>
      <c r="FO83" s="38">
        <v>3.0960000000000001</v>
      </c>
      <c r="FP83" s="12"/>
      <c r="FQ83" s="12"/>
      <c r="FR83" s="12" t="str">
        <f t="shared" si="58"/>
        <v/>
      </c>
      <c r="FS83" s="12"/>
      <c r="FT83" s="12"/>
      <c r="FU83" s="12"/>
      <c r="FV83" s="12"/>
      <c r="FW83" s="12"/>
      <c r="FX83" s="12"/>
      <c r="FY83" s="12" t="str">
        <f t="shared" si="59"/>
        <v/>
      </c>
      <c r="FZ83" s="12"/>
      <c r="GA83" s="12"/>
      <c r="GB83" s="12"/>
      <c r="GC83" s="12"/>
      <c r="GD83" s="12"/>
      <c r="GE83" s="12"/>
      <c r="GF83" s="12" t="str">
        <f t="shared" si="60"/>
        <v/>
      </c>
      <c r="GG83" s="12"/>
      <c r="GH83" s="12"/>
      <c r="GI83" s="12"/>
      <c r="GJ83" s="12"/>
      <c r="GK83" s="12"/>
      <c r="GL83" s="12"/>
      <c r="GM83" s="12" t="str">
        <f t="shared" si="61"/>
        <v/>
      </c>
      <c r="GN83" s="12"/>
      <c r="GO83" s="12"/>
      <c r="GP83" s="12"/>
      <c r="GQ83" s="12"/>
      <c r="GR83" s="12"/>
      <c r="GS83" s="12"/>
      <c r="GT83" s="12" t="str">
        <f t="shared" si="62"/>
        <v/>
      </c>
      <c r="GU83" s="12"/>
      <c r="GV83" s="12"/>
      <c r="GW83" s="12"/>
      <c r="GX83" s="12"/>
      <c r="GY83" s="12"/>
      <c r="GZ83" s="12"/>
      <c r="HA83" s="12" t="str">
        <f t="shared" si="63"/>
        <v/>
      </c>
      <c r="HB83" s="12"/>
      <c r="HC83" s="12"/>
      <c r="HD83" s="12"/>
      <c r="HE83" s="12"/>
      <c r="HF83" s="12"/>
      <c r="HG83" s="12"/>
      <c r="HH83" s="12" t="str">
        <f t="shared" si="64"/>
        <v/>
      </c>
      <c r="HI83" s="12"/>
      <c r="HJ83" s="12"/>
      <c r="HK83" s="12"/>
      <c r="HL83" s="12"/>
      <c r="HM83" s="15">
        <f t="shared" si="69"/>
        <v>40040</v>
      </c>
      <c r="HN83" s="15">
        <f t="shared" si="65"/>
        <v>38.438400000000001</v>
      </c>
      <c r="HO83" s="24">
        <f t="shared" si="66"/>
        <v>278.5</v>
      </c>
      <c r="HP83" s="24">
        <f t="shared" si="67"/>
        <v>46.788000000000004</v>
      </c>
      <c r="HQ83" s="18">
        <f t="shared" si="68"/>
        <v>0.82154398563734288</v>
      </c>
    </row>
    <row r="84" spans="1:226" x14ac:dyDescent="0.25">
      <c r="A84" s="33" t="s">
        <v>124</v>
      </c>
      <c r="B84" s="33" t="s">
        <v>121</v>
      </c>
      <c r="C84" s="3" t="s">
        <v>81</v>
      </c>
      <c r="D84" s="3" t="s">
        <v>82</v>
      </c>
      <c r="E84" s="4">
        <v>1.26</v>
      </c>
      <c r="F84" s="5">
        <v>0.16800000000000001</v>
      </c>
      <c r="G84" s="6">
        <v>45460</v>
      </c>
      <c r="H84" s="5">
        <v>57.279600000000002</v>
      </c>
      <c r="I84" s="41"/>
      <c r="J84" s="42"/>
      <c r="K84" s="3"/>
      <c r="L84" s="3"/>
      <c r="M84" s="14" t="str">
        <f t="shared" si="35"/>
        <v/>
      </c>
      <c r="N84" s="3"/>
      <c r="O84" s="3"/>
      <c r="P84" s="3"/>
      <c r="Q84" s="3"/>
      <c r="R84" s="5">
        <v>0.14846999999999999</v>
      </c>
      <c r="S84" s="4">
        <v>24</v>
      </c>
      <c r="T84" s="14">
        <f t="shared" si="36"/>
        <v>24</v>
      </c>
      <c r="U84" s="5"/>
      <c r="V84" s="5">
        <v>6.54E-2</v>
      </c>
      <c r="W84" s="6">
        <v>2828</v>
      </c>
      <c r="X84" s="5">
        <v>3.5632799999999998</v>
      </c>
      <c r="Y84" s="5">
        <v>0.15578181818181819</v>
      </c>
      <c r="Z84" s="4">
        <v>11</v>
      </c>
      <c r="AA84" s="14">
        <f t="shared" si="37"/>
        <v>24</v>
      </c>
      <c r="AB84" s="5"/>
      <c r="AC84" s="5">
        <v>4.0809999999999999E-2</v>
      </c>
      <c r="AD84" s="6">
        <v>1360</v>
      </c>
      <c r="AE84" s="5">
        <v>1.7136</v>
      </c>
      <c r="AF84" s="5">
        <v>0.167328</v>
      </c>
      <c r="AG84" s="4">
        <v>12.5</v>
      </c>
      <c r="AH84" s="14">
        <f t="shared" si="38"/>
        <v>24</v>
      </c>
      <c r="AI84" s="5"/>
      <c r="AJ84" s="5">
        <v>7.5500000000000003E-3</v>
      </c>
      <c r="AK84" s="6">
        <v>1660</v>
      </c>
      <c r="AL84" s="5">
        <v>2.0916000000000001</v>
      </c>
      <c r="AM84" s="5">
        <v>0.14804999999999999</v>
      </c>
      <c r="AN84" s="4">
        <v>24</v>
      </c>
      <c r="AO84" s="14">
        <f t="shared" si="39"/>
        <v>24</v>
      </c>
      <c r="AP84" s="5"/>
      <c r="AQ84" s="5">
        <v>4.6050000000000001E-2</v>
      </c>
      <c r="AR84" s="6">
        <v>2820</v>
      </c>
      <c r="AS84" s="5">
        <v>3.5531999999999999</v>
      </c>
      <c r="AT84" s="5">
        <v>0.151305</v>
      </c>
      <c r="AU84" s="4">
        <v>24</v>
      </c>
      <c r="AV84" s="14">
        <f t="shared" si="40"/>
        <v>24</v>
      </c>
      <c r="AW84" s="5"/>
      <c r="AX84" s="5">
        <v>1.371E-2</v>
      </c>
      <c r="AY84" s="6">
        <v>2882</v>
      </c>
      <c r="AZ84" s="5">
        <v>3.6313200000000001</v>
      </c>
      <c r="BA84" s="5">
        <v>0.15486545454545456</v>
      </c>
      <c r="BB84" s="4">
        <v>22</v>
      </c>
      <c r="BC84" s="14">
        <f t="shared" si="41"/>
        <v>24</v>
      </c>
      <c r="BD84" s="5">
        <v>5.3400000000000003E-2</v>
      </c>
      <c r="BE84" s="5">
        <v>1.431E-2</v>
      </c>
      <c r="BF84" s="6">
        <v>2704</v>
      </c>
      <c r="BG84" s="5">
        <v>3.4070399999999998</v>
      </c>
      <c r="BH84" s="5">
        <v>0.158445</v>
      </c>
      <c r="BI84" s="4">
        <v>24</v>
      </c>
      <c r="BJ84" s="14">
        <f t="shared" si="42"/>
        <v>24</v>
      </c>
      <c r="BK84" s="5"/>
      <c r="BL84" s="5">
        <v>2.6700000000000001E-3</v>
      </c>
      <c r="BM84" s="6">
        <v>3018</v>
      </c>
      <c r="BN84" s="5">
        <v>3.8026800000000001</v>
      </c>
      <c r="BO84" s="5">
        <v>0.15540000000000001</v>
      </c>
      <c r="BP84" s="4">
        <v>24</v>
      </c>
      <c r="BQ84" s="14">
        <f t="shared" si="43"/>
        <v>24</v>
      </c>
      <c r="BR84" s="5"/>
      <c r="BS84" s="5">
        <v>8.8000000000000005E-3</v>
      </c>
      <c r="BT84" s="6">
        <v>2960</v>
      </c>
      <c r="BU84" s="5">
        <v>3.7296</v>
      </c>
      <c r="BV84" s="5">
        <v>0.15540000000000001</v>
      </c>
      <c r="BW84" s="4">
        <v>24</v>
      </c>
      <c r="BX84" s="14">
        <f t="shared" si="44"/>
        <v>24</v>
      </c>
      <c r="BY84" s="5"/>
      <c r="BZ84" s="5">
        <v>2.4469999999999999E-2</v>
      </c>
      <c r="CA84" s="6">
        <v>2960</v>
      </c>
      <c r="CB84" s="5">
        <v>3.7296</v>
      </c>
      <c r="CC84" s="5">
        <v>0.16148999999999999</v>
      </c>
      <c r="CD84" s="4">
        <v>24</v>
      </c>
      <c r="CE84" s="14">
        <f t="shared" si="45"/>
        <v>24</v>
      </c>
      <c r="CF84" s="5">
        <v>1.123E-2</v>
      </c>
      <c r="CG84" s="5">
        <v>1.2200000000000001E-2</v>
      </c>
      <c r="CH84" s="6">
        <v>3076</v>
      </c>
      <c r="CI84" s="5">
        <v>3.8757600000000001</v>
      </c>
      <c r="CJ84" s="5">
        <v>0.15959999999999999</v>
      </c>
      <c r="CK84" s="4">
        <v>3</v>
      </c>
      <c r="CL84" s="14">
        <f t="shared" si="46"/>
        <v>24</v>
      </c>
      <c r="CM84" s="5"/>
      <c r="CN84" s="5"/>
      <c r="CO84" s="6">
        <v>380.00000000000006</v>
      </c>
      <c r="CP84" s="5">
        <v>0.4788</v>
      </c>
      <c r="CQ84" s="3"/>
      <c r="CR84" s="3"/>
      <c r="CS84" s="14" t="str">
        <f t="shared" si="47"/>
        <v/>
      </c>
      <c r="CT84" s="3"/>
      <c r="CU84" s="3"/>
      <c r="CV84" s="3"/>
      <c r="CW84" s="3"/>
      <c r="CX84" s="3"/>
      <c r="CY84" s="3"/>
      <c r="CZ84" s="14" t="str">
        <f t="shared" si="48"/>
        <v/>
      </c>
      <c r="DA84" s="3"/>
      <c r="DB84" s="3"/>
      <c r="DC84" s="3"/>
      <c r="DD84" s="3"/>
      <c r="DE84" s="3"/>
      <c r="DF84" s="3"/>
      <c r="DG84" s="14" t="str">
        <f t="shared" si="49"/>
        <v/>
      </c>
      <c r="DH84" s="3"/>
      <c r="DI84" s="3"/>
      <c r="DJ84" s="3"/>
      <c r="DK84" s="3"/>
      <c r="DL84" s="3"/>
      <c r="DM84" s="3"/>
      <c r="DN84" s="14" t="str">
        <f t="shared" si="50"/>
        <v/>
      </c>
      <c r="DO84" s="3"/>
      <c r="DP84" s="3"/>
      <c r="DQ84" s="3"/>
      <c r="DR84" s="3"/>
      <c r="DS84" s="3"/>
      <c r="DT84" s="3"/>
      <c r="DU84" s="14" t="str">
        <f t="shared" si="51"/>
        <v/>
      </c>
      <c r="DV84" s="3"/>
      <c r="DW84" s="3"/>
      <c r="DX84" s="3"/>
      <c r="DY84" s="3"/>
      <c r="DZ84" s="3"/>
      <c r="EA84" s="3"/>
      <c r="EB84" s="14" t="str">
        <f t="shared" si="52"/>
        <v/>
      </c>
      <c r="EC84" s="3"/>
      <c r="ED84" s="3"/>
      <c r="EE84" s="3"/>
      <c r="EF84" s="3"/>
      <c r="EG84" s="3"/>
      <c r="EH84" s="3"/>
      <c r="EI84" s="14" t="str">
        <f t="shared" si="53"/>
        <v/>
      </c>
      <c r="EJ84" s="3"/>
      <c r="EK84" s="3"/>
      <c r="EL84" s="3"/>
      <c r="EM84" s="3"/>
      <c r="EN84" s="3"/>
      <c r="EO84" s="3"/>
      <c r="EP84" s="14" t="str">
        <f t="shared" si="54"/>
        <v/>
      </c>
      <c r="EQ84" s="3"/>
      <c r="ER84" s="3"/>
      <c r="ES84" s="3"/>
      <c r="ET84" s="3"/>
      <c r="EU84" s="3"/>
      <c r="EV84" s="3"/>
      <c r="EW84" s="14" t="str">
        <f t="shared" si="55"/>
        <v/>
      </c>
      <c r="EX84" s="3"/>
      <c r="EY84" s="3"/>
      <c r="EZ84" s="3"/>
      <c r="FA84" s="3"/>
      <c r="FB84" s="3"/>
      <c r="FC84" s="3"/>
      <c r="FD84" s="14" t="str">
        <f t="shared" si="56"/>
        <v/>
      </c>
      <c r="FE84" s="3"/>
      <c r="FF84" s="3"/>
      <c r="FG84" s="3"/>
      <c r="FH84" s="3"/>
      <c r="FI84" s="3"/>
      <c r="FJ84" s="3"/>
      <c r="FK84" s="14" t="str">
        <f t="shared" si="57"/>
        <v/>
      </c>
      <c r="FL84" s="3"/>
      <c r="FM84" s="3"/>
      <c r="FN84" s="3"/>
      <c r="FO84" s="3"/>
      <c r="FP84" s="5">
        <v>0.11850810810810812</v>
      </c>
      <c r="FQ84" s="4">
        <v>18.5</v>
      </c>
      <c r="FR84" s="14">
        <f t="shared" si="58"/>
        <v>24</v>
      </c>
      <c r="FS84" s="5">
        <v>2.5000000000000001E-2</v>
      </c>
      <c r="FT84" s="5">
        <v>3.0179999999999998E-2</v>
      </c>
      <c r="FU84" s="6">
        <v>1739.9999999999998</v>
      </c>
      <c r="FV84" s="5">
        <v>2.1924000000000001</v>
      </c>
      <c r="FW84" s="5">
        <v>0.14280000000000001</v>
      </c>
      <c r="FX84" s="4">
        <v>24</v>
      </c>
      <c r="FY84" s="14">
        <f t="shared" si="59"/>
        <v>24</v>
      </c>
      <c r="FZ84" s="5"/>
      <c r="GA84" s="5">
        <v>1.2330000000000001E-2</v>
      </c>
      <c r="GB84" s="6">
        <v>2720</v>
      </c>
      <c r="GC84" s="5">
        <v>3.4272</v>
      </c>
      <c r="GD84" s="5">
        <v>0.14804999999999999</v>
      </c>
      <c r="GE84" s="4">
        <v>24</v>
      </c>
      <c r="GF84" s="14">
        <f t="shared" si="60"/>
        <v>24</v>
      </c>
      <c r="GG84" s="5"/>
      <c r="GH84" s="5">
        <v>2.0629999999999999E-2</v>
      </c>
      <c r="GI84" s="6">
        <v>2820</v>
      </c>
      <c r="GJ84" s="5">
        <v>3.5531999999999999</v>
      </c>
      <c r="GK84" s="5">
        <v>0.15540000000000001</v>
      </c>
      <c r="GL84" s="4">
        <v>24</v>
      </c>
      <c r="GM84" s="14">
        <f t="shared" si="61"/>
        <v>24</v>
      </c>
      <c r="GN84" s="5"/>
      <c r="GO84" s="5">
        <v>1.7600000000000001E-2</v>
      </c>
      <c r="GP84" s="6">
        <v>2960</v>
      </c>
      <c r="GQ84" s="5">
        <v>3.7296</v>
      </c>
      <c r="GR84" s="5">
        <v>0.15340500000000001</v>
      </c>
      <c r="GS84" s="4">
        <v>24</v>
      </c>
      <c r="GT84" s="14">
        <f t="shared" si="62"/>
        <v>24</v>
      </c>
      <c r="GU84" s="5"/>
      <c r="GV84" s="5">
        <v>5.5309999999999998E-2</v>
      </c>
      <c r="GW84" s="6">
        <v>2922</v>
      </c>
      <c r="GX84" s="5">
        <v>3.6817199999999999</v>
      </c>
      <c r="GY84" s="5">
        <v>0.15015000000000001</v>
      </c>
      <c r="GZ84" s="4">
        <v>24</v>
      </c>
      <c r="HA84" s="14">
        <f t="shared" si="63"/>
        <v>24</v>
      </c>
      <c r="HB84" s="5"/>
      <c r="HC84" s="5">
        <v>0.12261</v>
      </c>
      <c r="HD84" s="6">
        <v>2860</v>
      </c>
      <c r="HE84" s="5">
        <v>3.6036000000000001</v>
      </c>
      <c r="HF84" s="5">
        <v>0.15979090909090909</v>
      </c>
      <c r="HG84" s="4">
        <v>22</v>
      </c>
      <c r="HH84" s="14">
        <f t="shared" si="64"/>
        <v>32</v>
      </c>
      <c r="HI84" s="5">
        <v>4.36E-2</v>
      </c>
      <c r="HJ84" s="5">
        <v>2.147E-2</v>
      </c>
      <c r="HK84" s="6">
        <v>2790</v>
      </c>
      <c r="HL84" s="5">
        <v>3.5154000000000001</v>
      </c>
      <c r="HM84" s="16">
        <f t="shared" si="69"/>
        <v>45460</v>
      </c>
      <c r="HN84" s="16">
        <f t="shared" si="65"/>
        <v>57.279599999999995</v>
      </c>
      <c r="HO84" s="30">
        <f t="shared" si="66"/>
        <v>377</v>
      </c>
      <c r="HP84" s="30">
        <f t="shared" si="67"/>
        <v>63.336000000000006</v>
      </c>
      <c r="HQ84" s="19">
        <f t="shared" si="68"/>
        <v>0.90437665782493348</v>
      </c>
    </row>
    <row r="85" spans="1:226" x14ac:dyDescent="0.25">
      <c r="A85" s="12" t="s">
        <v>124</v>
      </c>
      <c r="B85" s="12" t="s">
        <v>121</v>
      </c>
      <c r="C85" s="12" t="s">
        <v>83</v>
      </c>
      <c r="D85" s="12" t="s">
        <v>84</v>
      </c>
      <c r="E85" s="1">
        <v>1.83</v>
      </c>
      <c r="F85" s="38">
        <v>0.16800000000000001</v>
      </c>
      <c r="G85" s="37">
        <v>1920</v>
      </c>
      <c r="H85" s="38">
        <v>3.5135999999999998</v>
      </c>
      <c r="I85" s="41"/>
      <c r="J85" s="42"/>
      <c r="K85" s="12"/>
      <c r="L85" s="12"/>
      <c r="M85" s="12" t="str">
        <f t="shared" si="35"/>
        <v/>
      </c>
      <c r="N85" s="12"/>
      <c r="O85" s="12"/>
      <c r="P85" s="12"/>
      <c r="Q85" s="12"/>
      <c r="R85" s="12"/>
      <c r="S85" s="12"/>
      <c r="T85" s="12" t="str">
        <f t="shared" si="36"/>
        <v/>
      </c>
      <c r="U85" s="12"/>
      <c r="V85" s="12"/>
      <c r="W85" s="12"/>
      <c r="X85" s="12"/>
      <c r="Y85" s="2">
        <v>0.11261538461538462</v>
      </c>
      <c r="Z85" s="1">
        <v>13</v>
      </c>
      <c r="AA85" s="12">
        <f t="shared" si="37"/>
        <v>24</v>
      </c>
      <c r="AB85" s="38"/>
      <c r="AC85" s="38">
        <v>2.63E-3</v>
      </c>
      <c r="AD85" s="37">
        <v>800</v>
      </c>
      <c r="AE85" s="38">
        <v>1.464</v>
      </c>
      <c r="AF85" s="2">
        <v>0.15766153846153846</v>
      </c>
      <c r="AG85" s="1">
        <v>13</v>
      </c>
      <c r="AH85" s="12">
        <f t="shared" si="38"/>
        <v>24</v>
      </c>
      <c r="AI85" s="38"/>
      <c r="AJ85" s="38">
        <v>1.49E-2</v>
      </c>
      <c r="AK85" s="37">
        <v>1120</v>
      </c>
      <c r="AL85" s="38">
        <v>2.0495999999999999</v>
      </c>
      <c r="AM85" s="12"/>
      <c r="AN85" s="12"/>
      <c r="AO85" s="12" t="str">
        <f t="shared" si="39"/>
        <v/>
      </c>
      <c r="AP85" s="12"/>
      <c r="AQ85" s="12"/>
      <c r="AR85" s="12"/>
      <c r="AS85" s="12"/>
      <c r="AT85" s="12"/>
      <c r="AU85" s="12"/>
      <c r="AV85" s="12" t="str">
        <f t="shared" si="40"/>
        <v/>
      </c>
      <c r="AW85" s="12"/>
      <c r="AX85" s="12"/>
      <c r="AY85" s="12"/>
      <c r="AZ85" s="12"/>
      <c r="BA85" s="12"/>
      <c r="BB85" s="12"/>
      <c r="BC85" s="12" t="str">
        <f t="shared" si="41"/>
        <v/>
      </c>
      <c r="BD85" s="12"/>
      <c r="BE85" s="12"/>
      <c r="BF85" s="12"/>
      <c r="BG85" s="12"/>
      <c r="BH85" s="12"/>
      <c r="BI85" s="12"/>
      <c r="BJ85" s="12" t="str">
        <f t="shared" si="42"/>
        <v/>
      </c>
      <c r="BK85" s="12"/>
      <c r="BL85" s="12"/>
      <c r="BM85" s="12"/>
      <c r="BN85" s="12"/>
      <c r="BO85" s="12"/>
      <c r="BP85" s="12"/>
      <c r="BQ85" s="12" t="str">
        <f t="shared" si="43"/>
        <v/>
      </c>
      <c r="BR85" s="12"/>
      <c r="BS85" s="12"/>
      <c r="BT85" s="12"/>
      <c r="BU85" s="12"/>
      <c r="BV85" s="12"/>
      <c r="BW85" s="12"/>
      <c r="BX85" s="12" t="str">
        <f t="shared" si="44"/>
        <v/>
      </c>
      <c r="BY85" s="12"/>
      <c r="BZ85" s="12"/>
      <c r="CA85" s="12"/>
      <c r="CB85" s="12"/>
      <c r="CC85" s="12"/>
      <c r="CD85" s="12"/>
      <c r="CE85" s="12" t="str">
        <f t="shared" si="45"/>
        <v/>
      </c>
      <c r="CF85" s="12"/>
      <c r="CG85" s="12"/>
      <c r="CH85" s="12"/>
      <c r="CI85" s="12"/>
      <c r="CJ85" s="12"/>
      <c r="CK85" s="12"/>
      <c r="CL85" s="12" t="str">
        <f t="shared" si="46"/>
        <v/>
      </c>
      <c r="CM85" s="12"/>
      <c r="CN85" s="12"/>
      <c r="CO85" s="12"/>
      <c r="CP85" s="12"/>
      <c r="CQ85" s="12"/>
      <c r="CR85" s="12"/>
      <c r="CS85" s="12" t="str">
        <f t="shared" si="47"/>
        <v/>
      </c>
      <c r="CT85" s="12"/>
      <c r="CU85" s="12"/>
      <c r="CV85" s="12"/>
      <c r="CW85" s="12"/>
      <c r="CX85" s="12"/>
      <c r="CY85" s="12"/>
      <c r="CZ85" s="12" t="str">
        <f t="shared" si="48"/>
        <v/>
      </c>
      <c r="DA85" s="12"/>
      <c r="DB85" s="12"/>
      <c r="DC85" s="12"/>
      <c r="DD85" s="12"/>
      <c r="DE85" s="12"/>
      <c r="DF85" s="12"/>
      <c r="DG85" s="12" t="str">
        <f t="shared" si="49"/>
        <v/>
      </c>
      <c r="DH85" s="12"/>
      <c r="DI85" s="12"/>
      <c r="DJ85" s="12"/>
      <c r="DK85" s="12"/>
      <c r="DL85" s="12"/>
      <c r="DM85" s="12"/>
      <c r="DN85" s="12" t="str">
        <f t="shared" si="50"/>
        <v/>
      </c>
      <c r="DO85" s="12"/>
      <c r="DP85" s="12"/>
      <c r="DQ85" s="12"/>
      <c r="DR85" s="12"/>
      <c r="DS85" s="12"/>
      <c r="DT85" s="12"/>
      <c r="DU85" s="12" t="str">
        <f t="shared" si="51"/>
        <v/>
      </c>
      <c r="DV85" s="12"/>
      <c r="DW85" s="12"/>
      <c r="DX85" s="12"/>
      <c r="DY85" s="12"/>
      <c r="DZ85" s="12"/>
      <c r="EA85" s="12"/>
      <c r="EB85" s="12" t="str">
        <f t="shared" si="52"/>
        <v/>
      </c>
      <c r="EC85" s="12"/>
      <c r="ED85" s="12"/>
      <c r="EE85" s="12"/>
      <c r="EF85" s="12"/>
      <c r="EG85" s="12"/>
      <c r="EH85" s="12"/>
      <c r="EI85" s="12" t="str">
        <f t="shared" si="53"/>
        <v/>
      </c>
      <c r="EJ85" s="12"/>
      <c r="EK85" s="12"/>
      <c r="EL85" s="12"/>
      <c r="EM85" s="12"/>
      <c r="EN85" s="12"/>
      <c r="EO85" s="12"/>
      <c r="EP85" s="12" t="str">
        <f t="shared" si="54"/>
        <v/>
      </c>
      <c r="EQ85" s="12"/>
      <c r="ER85" s="12"/>
      <c r="ES85" s="12"/>
      <c r="ET85" s="12"/>
      <c r="EU85" s="12"/>
      <c r="EV85" s="12"/>
      <c r="EW85" s="12" t="str">
        <f t="shared" si="55"/>
        <v/>
      </c>
      <c r="EX85" s="12"/>
      <c r="EY85" s="12"/>
      <c r="EZ85" s="12"/>
      <c r="FA85" s="12"/>
      <c r="FB85" s="12"/>
      <c r="FC85" s="12"/>
      <c r="FD85" s="12" t="str">
        <f t="shared" si="56"/>
        <v/>
      </c>
      <c r="FE85" s="12"/>
      <c r="FF85" s="12"/>
      <c r="FG85" s="12"/>
      <c r="FH85" s="12"/>
      <c r="FI85" s="12"/>
      <c r="FJ85" s="12"/>
      <c r="FK85" s="12" t="str">
        <f t="shared" si="57"/>
        <v/>
      </c>
      <c r="FL85" s="12"/>
      <c r="FM85" s="12"/>
      <c r="FN85" s="12"/>
      <c r="FO85" s="12"/>
      <c r="FP85" s="12"/>
      <c r="FQ85" s="12"/>
      <c r="FR85" s="12" t="str">
        <f t="shared" si="58"/>
        <v/>
      </c>
      <c r="FS85" s="12"/>
      <c r="FT85" s="12"/>
      <c r="FU85" s="12"/>
      <c r="FV85" s="12"/>
      <c r="FW85" s="12"/>
      <c r="FX85" s="12"/>
      <c r="FY85" s="12" t="str">
        <f t="shared" si="59"/>
        <v/>
      </c>
      <c r="FZ85" s="12"/>
      <c r="GA85" s="12"/>
      <c r="GB85" s="12"/>
      <c r="GC85" s="12"/>
      <c r="GD85" s="12"/>
      <c r="GE85" s="12"/>
      <c r="GF85" s="12" t="str">
        <f t="shared" si="60"/>
        <v/>
      </c>
      <c r="GG85" s="12"/>
      <c r="GH85" s="12"/>
      <c r="GI85" s="12"/>
      <c r="GJ85" s="12"/>
      <c r="GK85" s="12"/>
      <c r="GL85" s="12"/>
      <c r="GM85" s="12" t="str">
        <f t="shared" si="61"/>
        <v/>
      </c>
      <c r="GN85" s="12"/>
      <c r="GO85" s="12"/>
      <c r="GP85" s="12"/>
      <c r="GQ85" s="12"/>
      <c r="GR85" s="12"/>
      <c r="GS85" s="12"/>
      <c r="GT85" s="12" t="str">
        <f t="shared" si="62"/>
        <v/>
      </c>
      <c r="GU85" s="12"/>
      <c r="GV85" s="12"/>
      <c r="GW85" s="12"/>
      <c r="GX85" s="12"/>
      <c r="GY85" s="12"/>
      <c r="GZ85" s="12"/>
      <c r="HA85" s="12" t="str">
        <f t="shared" si="63"/>
        <v/>
      </c>
      <c r="HB85" s="12"/>
      <c r="HC85" s="12"/>
      <c r="HD85" s="12"/>
      <c r="HE85" s="12"/>
      <c r="HF85" s="12"/>
      <c r="HG85" s="12"/>
      <c r="HH85" s="12" t="str">
        <f t="shared" si="64"/>
        <v/>
      </c>
      <c r="HI85" s="12"/>
      <c r="HJ85" s="12"/>
      <c r="HK85" s="12"/>
      <c r="HL85" s="12"/>
      <c r="HM85" s="15">
        <f t="shared" si="69"/>
        <v>1920</v>
      </c>
      <c r="HN85" s="15">
        <f t="shared" si="65"/>
        <v>3.5135999999999998</v>
      </c>
      <c r="HO85" s="24">
        <f t="shared" si="66"/>
        <v>26</v>
      </c>
      <c r="HP85" s="24">
        <f t="shared" si="67"/>
        <v>4.3680000000000003</v>
      </c>
      <c r="HQ85" s="18">
        <f t="shared" si="68"/>
        <v>0.80439560439560431</v>
      </c>
    </row>
    <row r="88" spans="1:22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40">
        <v>43709</v>
      </c>
      <c r="L88" s="40"/>
      <c r="M88" s="40"/>
      <c r="N88" s="40"/>
      <c r="O88" s="40"/>
      <c r="P88" s="40"/>
      <c r="Q88" s="40"/>
      <c r="R88" s="39">
        <v>43710</v>
      </c>
      <c r="S88" s="39"/>
      <c r="T88" s="39"/>
      <c r="U88" s="39"/>
      <c r="V88" s="39"/>
      <c r="W88" s="39"/>
      <c r="X88" s="39"/>
      <c r="Y88" s="40">
        <v>43711</v>
      </c>
      <c r="Z88" s="40"/>
      <c r="AA88" s="40"/>
      <c r="AB88" s="40"/>
      <c r="AC88" s="40"/>
      <c r="AD88" s="40"/>
      <c r="AE88" s="40"/>
      <c r="AF88" s="39">
        <v>43712</v>
      </c>
      <c r="AG88" s="39"/>
      <c r="AH88" s="39"/>
      <c r="AI88" s="39"/>
      <c r="AJ88" s="39"/>
      <c r="AK88" s="39"/>
      <c r="AL88" s="39"/>
      <c r="AM88" s="40">
        <v>43713</v>
      </c>
      <c r="AN88" s="40"/>
      <c r="AO88" s="40"/>
      <c r="AP88" s="40"/>
      <c r="AQ88" s="40"/>
      <c r="AR88" s="40"/>
      <c r="AS88" s="40"/>
      <c r="AT88" s="39">
        <v>43714</v>
      </c>
      <c r="AU88" s="39"/>
      <c r="AV88" s="39"/>
      <c r="AW88" s="39"/>
      <c r="AX88" s="39"/>
      <c r="AY88" s="39"/>
      <c r="AZ88" s="39"/>
      <c r="BA88" s="40">
        <v>43715</v>
      </c>
      <c r="BB88" s="40"/>
      <c r="BC88" s="40"/>
      <c r="BD88" s="40"/>
      <c r="BE88" s="40"/>
      <c r="BF88" s="40"/>
      <c r="BG88" s="40"/>
      <c r="BH88" s="39">
        <v>43716</v>
      </c>
      <c r="BI88" s="39"/>
      <c r="BJ88" s="39"/>
      <c r="BK88" s="39"/>
      <c r="BL88" s="39"/>
      <c r="BM88" s="39"/>
      <c r="BN88" s="39"/>
      <c r="BO88" s="40">
        <v>43717</v>
      </c>
      <c r="BP88" s="40"/>
      <c r="BQ88" s="40"/>
      <c r="BR88" s="40"/>
      <c r="BS88" s="40"/>
      <c r="BT88" s="40"/>
      <c r="BU88" s="40"/>
      <c r="BV88" s="39">
        <v>43718</v>
      </c>
      <c r="BW88" s="39"/>
      <c r="BX88" s="39"/>
      <c r="BY88" s="39"/>
      <c r="BZ88" s="39"/>
      <c r="CA88" s="39"/>
      <c r="CB88" s="39"/>
      <c r="CC88" s="40">
        <v>43719</v>
      </c>
      <c r="CD88" s="40"/>
      <c r="CE88" s="40"/>
      <c r="CF88" s="40"/>
      <c r="CG88" s="40"/>
      <c r="CH88" s="40"/>
      <c r="CI88" s="40"/>
      <c r="CJ88" s="39">
        <v>43720</v>
      </c>
      <c r="CK88" s="39"/>
      <c r="CL88" s="39"/>
      <c r="CM88" s="39"/>
      <c r="CN88" s="39"/>
      <c r="CO88" s="39"/>
      <c r="CP88" s="39"/>
      <c r="CQ88" s="40">
        <v>43721</v>
      </c>
      <c r="CR88" s="40"/>
      <c r="CS88" s="40"/>
      <c r="CT88" s="40"/>
      <c r="CU88" s="40"/>
      <c r="CV88" s="40"/>
      <c r="CW88" s="40"/>
      <c r="CX88" s="39">
        <v>43722</v>
      </c>
      <c r="CY88" s="39"/>
      <c r="CZ88" s="39"/>
      <c r="DA88" s="39"/>
      <c r="DB88" s="39"/>
      <c r="DC88" s="39"/>
      <c r="DD88" s="39"/>
      <c r="DE88" s="40">
        <v>43723</v>
      </c>
      <c r="DF88" s="40"/>
      <c r="DG88" s="40"/>
      <c r="DH88" s="40"/>
      <c r="DI88" s="40"/>
      <c r="DJ88" s="40"/>
      <c r="DK88" s="40"/>
      <c r="DL88" s="39">
        <v>43724</v>
      </c>
      <c r="DM88" s="39"/>
      <c r="DN88" s="39"/>
      <c r="DO88" s="39"/>
      <c r="DP88" s="39"/>
      <c r="DQ88" s="39"/>
      <c r="DR88" s="39"/>
      <c r="DS88" s="40">
        <v>43725</v>
      </c>
      <c r="DT88" s="40"/>
      <c r="DU88" s="40"/>
      <c r="DV88" s="40"/>
      <c r="DW88" s="40"/>
      <c r="DX88" s="40"/>
      <c r="DY88" s="40"/>
      <c r="DZ88" s="39">
        <v>43726</v>
      </c>
      <c r="EA88" s="39"/>
      <c r="EB88" s="39"/>
      <c r="EC88" s="39"/>
      <c r="ED88" s="39"/>
      <c r="EE88" s="39"/>
      <c r="EF88" s="39"/>
      <c r="EG88" s="40">
        <v>43727</v>
      </c>
      <c r="EH88" s="40"/>
      <c r="EI88" s="40"/>
      <c r="EJ88" s="40"/>
      <c r="EK88" s="40"/>
      <c r="EL88" s="40"/>
      <c r="EM88" s="40"/>
      <c r="EN88" s="39">
        <v>43728</v>
      </c>
      <c r="EO88" s="39"/>
      <c r="EP88" s="39"/>
      <c r="EQ88" s="39"/>
      <c r="ER88" s="39"/>
      <c r="ES88" s="39"/>
      <c r="ET88" s="39"/>
      <c r="EU88" s="40">
        <v>43729</v>
      </c>
      <c r="EV88" s="40"/>
      <c r="EW88" s="40"/>
      <c r="EX88" s="40"/>
      <c r="EY88" s="40"/>
      <c r="EZ88" s="40"/>
      <c r="FA88" s="40"/>
      <c r="FB88" s="39">
        <v>43730</v>
      </c>
      <c r="FC88" s="39"/>
      <c r="FD88" s="39"/>
      <c r="FE88" s="39"/>
      <c r="FF88" s="39"/>
      <c r="FG88" s="39"/>
      <c r="FH88" s="39"/>
      <c r="FI88" s="40">
        <v>43731</v>
      </c>
      <c r="FJ88" s="40"/>
      <c r="FK88" s="40"/>
      <c r="FL88" s="40"/>
      <c r="FM88" s="40"/>
      <c r="FN88" s="40"/>
      <c r="FO88" s="40"/>
      <c r="FP88" s="39">
        <v>43732</v>
      </c>
      <c r="FQ88" s="39"/>
      <c r="FR88" s="39"/>
      <c r="FS88" s="39"/>
      <c r="FT88" s="39"/>
      <c r="FU88" s="39"/>
      <c r="FV88" s="39"/>
      <c r="FW88" s="40">
        <v>43733</v>
      </c>
      <c r="FX88" s="40"/>
      <c r="FY88" s="40"/>
      <c r="FZ88" s="40"/>
      <c r="GA88" s="40"/>
      <c r="GB88" s="40"/>
      <c r="GC88" s="40"/>
      <c r="GD88" s="39">
        <v>43734</v>
      </c>
      <c r="GE88" s="39"/>
      <c r="GF88" s="39"/>
      <c r="GG88" s="39"/>
      <c r="GH88" s="39"/>
      <c r="GI88" s="39"/>
      <c r="GJ88" s="39"/>
      <c r="GK88" s="40">
        <v>43735</v>
      </c>
      <c r="GL88" s="40"/>
      <c r="GM88" s="40"/>
      <c r="GN88" s="40"/>
      <c r="GO88" s="40"/>
      <c r="GP88" s="40"/>
      <c r="GQ88" s="40"/>
      <c r="GR88" s="39">
        <v>43736</v>
      </c>
      <c r="GS88" s="39"/>
      <c r="GT88" s="39"/>
      <c r="GU88" s="39"/>
      <c r="GV88" s="39"/>
      <c r="GW88" s="39"/>
      <c r="GX88" s="39"/>
      <c r="GY88" s="40">
        <v>43737</v>
      </c>
      <c r="GZ88" s="40"/>
      <c r="HA88" s="40"/>
      <c r="HB88" s="40"/>
      <c r="HC88" s="40"/>
      <c r="HD88" s="40"/>
      <c r="HE88" s="40"/>
      <c r="HF88" s="39">
        <v>43738</v>
      </c>
      <c r="HG88" s="39"/>
      <c r="HH88" s="39"/>
      <c r="HI88" s="39"/>
      <c r="HJ88" s="39"/>
      <c r="HK88" s="39"/>
      <c r="HL88" s="39"/>
    </row>
    <row r="89" spans="1:226" ht="60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9" t="s">
        <v>10</v>
      </c>
      <c r="L89" s="9" t="s">
        <v>11</v>
      </c>
      <c r="M89" s="9" t="s">
        <v>223</v>
      </c>
      <c r="N89" s="9" t="s">
        <v>12</v>
      </c>
      <c r="O89" s="9" t="s">
        <v>13</v>
      </c>
      <c r="P89" s="9" t="s">
        <v>14</v>
      </c>
      <c r="Q89" s="9" t="s">
        <v>15</v>
      </c>
      <c r="R89" s="10" t="s">
        <v>10</v>
      </c>
      <c r="S89" s="10" t="s">
        <v>11</v>
      </c>
      <c r="T89" s="10" t="s">
        <v>223</v>
      </c>
      <c r="U89" s="10" t="s">
        <v>12</v>
      </c>
      <c r="V89" s="10" t="s">
        <v>13</v>
      </c>
      <c r="W89" s="10" t="s">
        <v>14</v>
      </c>
      <c r="X89" s="10" t="s">
        <v>15</v>
      </c>
      <c r="Y89" s="9" t="s">
        <v>10</v>
      </c>
      <c r="Z89" s="9" t="s">
        <v>11</v>
      </c>
      <c r="AA89" s="9" t="s">
        <v>223</v>
      </c>
      <c r="AB89" s="9" t="s">
        <v>12</v>
      </c>
      <c r="AC89" s="9" t="s">
        <v>13</v>
      </c>
      <c r="AD89" s="9" t="s">
        <v>14</v>
      </c>
      <c r="AE89" s="9" t="s">
        <v>15</v>
      </c>
      <c r="AF89" s="10" t="s">
        <v>10</v>
      </c>
      <c r="AG89" s="10" t="s">
        <v>11</v>
      </c>
      <c r="AH89" s="10" t="s">
        <v>223</v>
      </c>
      <c r="AI89" s="10" t="s">
        <v>12</v>
      </c>
      <c r="AJ89" s="10" t="s">
        <v>13</v>
      </c>
      <c r="AK89" s="10" t="s">
        <v>14</v>
      </c>
      <c r="AL89" s="10" t="s">
        <v>15</v>
      </c>
      <c r="AM89" s="9" t="s">
        <v>10</v>
      </c>
      <c r="AN89" s="9" t="s">
        <v>11</v>
      </c>
      <c r="AO89" s="9" t="s">
        <v>223</v>
      </c>
      <c r="AP89" s="9" t="s">
        <v>12</v>
      </c>
      <c r="AQ89" s="9" t="s">
        <v>13</v>
      </c>
      <c r="AR89" s="9" t="s">
        <v>14</v>
      </c>
      <c r="AS89" s="9" t="s">
        <v>15</v>
      </c>
      <c r="AT89" s="10" t="s">
        <v>10</v>
      </c>
      <c r="AU89" s="10" t="s">
        <v>11</v>
      </c>
      <c r="AV89" s="10" t="s">
        <v>223</v>
      </c>
      <c r="AW89" s="10" t="s">
        <v>12</v>
      </c>
      <c r="AX89" s="10" t="s">
        <v>13</v>
      </c>
      <c r="AY89" s="10" t="s">
        <v>14</v>
      </c>
      <c r="AZ89" s="10" t="s">
        <v>15</v>
      </c>
      <c r="BA89" s="9" t="s">
        <v>10</v>
      </c>
      <c r="BB89" s="9" t="s">
        <v>11</v>
      </c>
      <c r="BC89" s="9" t="s">
        <v>223</v>
      </c>
      <c r="BD89" s="9" t="s">
        <v>12</v>
      </c>
      <c r="BE89" s="9" t="s">
        <v>13</v>
      </c>
      <c r="BF89" s="9" t="s">
        <v>14</v>
      </c>
      <c r="BG89" s="9" t="s">
        <v>15</v>
      </c>
      <c r="BH89" s="10" t="s">
        <v>10</v>
      </c>
      <c r="BI89" s="10" t="s">
        <v>11</v>
      </c>
      <c r="BJ89" s="10" t="s">
        <v>223</v>
      </c>
      <c r="BK89" s="10" t="s">
        <v>12</v>
      </c>
      <c r="BL89" s="10" t="s">
        <v>13</v>
      </c>
      <c r="BM89" s="10" t="s">
        <v>14</v>
      </c>
      <c r="BN89" s="10" t="s">
        <v>15</v>
      </c>
      <c r="BO89" s="9" t="s">
        <v>10</v>
      </c>
      <c r="BP89" s="9" t="s">
        <v>11</v>
      </c>
      <c r="BQ89" s="9" t="s">
        <v>223</v>
      </c>
      <c r="BR89" s="9" t="s">
        <v>12</v>
      </c>
      <c r="BS89" s="9" t="s">
        <v>13</v>
      </c>
      <c r="BT89" s="9" t="s">
        <v>14</v>
      </c>
      <c r="BU89" s="9" t="s">
        <v>15</v>
      </c>
      <c r="BV89" s="10" t="s">
        <v>10</v>
      </c>
      <c r="BW89" s="10" t="s">
        <v>11</v>
      </c>
      <c r="BX89" s="10" t="s">
        <v>223</v>
      </c>
      <c r="BY89" s="10" t="s">
        <v>12</v>
      </c>
      <c r="BZ89" s="10" t="s">
        <v>13</v>
      </c>
      <c r="CA89" s="10" t="s">
        <v>14</v>
      </c>
      <c r="CB89" s="10" t="s">
        <v>15</v>
      </c>
      <c r="CC89" s="9" t="s">
        <v>10</v>
      </c>
      <c r="CD89" s="9" t="s">
        <v>11</v>
      </c>
      <c r="CE89" s="9" t="s">
        <v>223</v>
      </c>
      <c r="CF89" s="9" t="s">
        <v>12</v>
      </c>
      <c r="CG89" s="9" t="s">
        <v>13</v>
      </c>
      <c r="CH89" s="9" t="s">
        <v>14</v>
      </c>
      <c r="CI89" s="9" t="s">
        <v>15</v>
      </c>
      <c r="CJ89" s="10" t="s">
        <v>10</v>
      </c>
      <c r="CK89" s="10" t="s">
        <v>11</v>
      </c>
      <c r="CL89" s="10" t="s">
        <v>223</v>
      </c>
      <c r="CM89" s="10" t="s">
        <v>12</v>
      </c>
      <c r="CN89" s="10" t="s">
        <v>13</v>
      </c>
      <c r="CO89" s="10" t="s">
        <v>14</v>
      </c>
      <c r="CP89" s="10" t="s">
        <v>15</v>
      </c>
      <c r="CQ89" s="9" t="s">
        <v>10</v>
      </c>
      <c r="CR89" s="9" t="s">
        <v>11</v>
      </c>
      <c r="CS89" s="9" t="s">
        <v>223</v>
      </c>
      <c r="CT89" s="9" t="s">
        <v>12</v>
      </c>
      <c r="CU89" s="9" t="s">
        <v>13</v>
      </c>
      <c r="CV89" s="9" t="s">
        <v>14</v>
      </c>
      <c r="CW89" s="9" t="s">
        <v>15</v>
      </c>
      <c r="CX89" s="10" t="s">
        <v>10</v>
      </c>
      <c r="CY89" s="10" t="s">
        <v>11</v>
      </c>
      <c r="CZ89" s="10" t="s">
        <v>223</v>
      </c>
      <c r="DA89" s="10" t="s">
        <v>12</v>
      </c>
      <c r="DB89" s="10" t="s">
        <v>13</v>
      </c>
      <c r="DC89" s="10" t="s">
        <v>14</v>
      </c>
      <c r="DD89" s="10" t="s">
        <v>15</v>
      </c>
      <c r="DE89" s="9" t="s">
        <v>10</v>
      </c>
      <c r="DF89" s="9" t="s">
        <v>11</v>
      </c>
      <c r="DG89" s="9" t="s">
        <v>223</v>
      </c>
      <c r="DH89" s="9" t="s">
        <v>12</v>
      </c>
      <c r="DI89" s="9" t="s">
        <v>13</v>
      </c>
      <c r="DJ89" s="9" t="s">
        <v>14</v>
      </c>
      <c r="DK89" s="9" t="s">
        <v>15</v>
      </c>
      <c r="DL89" s="10" t="s">
        <v>10</v>
      </c>
      <c r="DM89" s="10" t="s">
        <v>11</v>
      </c>
      <c r="DN89" s="10" t="s">
        <v>223</v>
      </c>
      <c r="DO89" s="10" t="s">
        <v>12</v>
      </c>
      <c r="DP89" s="10" t="s">
        <v>13</v>
      </c>
      <c r="DQ89" s="10" t="s">
        <v>14</v>
      </c>
      <c r="DR89" s="10" t="s">
        <v>15</v>
      </c>
      <c r="DS89" s="9" t="s">
        <v>10</v>
      </c>
      <c r="DT89" s="9" t="s">
        <v>11</v>
      </c>
      <c r="DU89" s="9" t="s">
        <v>223</v>
      </c>
      <c r="DV89" s="9" t="s">
        <v>12</v>
      </c>
      <c r="DW89" s="9" t="s">
        <v>13</v>
      </c>
      <c r="DX89" s="9" t="s">
        <v>14</v>
      </c>
      <c r="DY89" s="9" t="s">
        <v>15</v>
      </c>
      <c r="DZ89" s="10" t="s">
        <v>10</v>
      </c>
      <c r="EA89" s="10" t="s">
        <v>11</v>
      </c>
      <c r="EB89" s="10" t="s">
        <v>223</v>
      </c>
      <c r="EC89" s="10" t="s">
        <v>12</v>
      </c>
      <c r="ED89" s="10" t="s">
        <v>13</v>
      </c>
      <c r="EE89" s="10" t="s">
        <v>14</v>
      </c>
      <c r="EF89" s="10" t="s">
        <v>15</v>
      </c>
      <c r="EG89" s="9" t="s">
        <v>10</v>
      </c>
      <c r="EH89" s="9" t="s">
        <v>11</v>
      </c>
      <c r="EI89" s="9" t="s">
        <v>223</v>
      </c>
      <c r="EJ89" s="9" t="s">
        <v>12</v>
      </c>
      <c r="EK89" s="9" t="s">
        <v>13</v>
      </c>
      <c r="EL89" s="9" t="s">
        <v>14</v>
      </c>
      <c r="EM89" s="9" t="s">
        <v>15</v>
      </c>
      <c r="EN89" s="10" t="s">
        <v>10</v>
      </c>
      <c r="EO89" s="10" t="s">
        <v>11</v>
      </c>
      <c r="EP89" s="10" t="s">
        <v>223</v>
      </c>
      <c r="EQ89" s="10" t="s">
        <v>12</v>
      </c>
      <c r="ER89" s="10" t="s">
        <v>13</v>
      </c>
      <c r="ES89" s="10" t="s">
        <v>14</v>
      </c>
      <c r="ET89" s="10" t="s">
        <v>15</v>
      </c>
      <c r="EU89" s="9" t="s">
        <v>10</v>
      </c>
      <c r="EV89" s="9" t="s">
        <v>11</v>
      </c>
      <c r="EW89" s="9" t="s">
        <v>223</v>
      </c>
      <c r="EX89" s="9" t="s">
        <v>12</v>
      </c>
      <c r="EY89" s="9" t="s">
        <v>13</v>
      </c>
      <c r="EZ89" s="9" t="s">
        <v>14</v>
      </c>
      <c r="FA89" s="9" t="s">
        <v>15</v>
      </c>
      <c r="FB89" s="10" t="s">
        <v>10</v>
      </c>
      <c r="FC89" s="10" t="s">
        <v>11</v>
      </c>
      <c r="FD89" s="10" t="s">
        <v>223</v>
      </c>
      <c r="FE89" s="10" t="s">
        <v>12</v>
      </c>
      <c r="FF89" s="10" t="s">
        <v>13</v>
      </c>
      <c r="FG89" s="10" t="s">
        <v>14</v>
      </c>
      <c r="FH89" s="10" t="s">
        <v>15</v>
      </c>
      <c r="FI89" s="9" t="s">
        <v>10</v>
      </c>
      <c r="FJ89" s="9" t="s">
        <v>11</v>
      </c>
      <c r="FK89" s="9" t="s">
        <v>223</v>
      </c>
      <c r="FL89" s="9" t="s">
        <v>12</v>
      </c>
      <c r="FM89" s="9" t="s">
        <v>13</v>
      </c>
      <c r="FN89" s="9" t="s">
        <v>14</v>
      </c>
      <c r="FO89" s="9" t="s">
        <v>15</v>
      </c>
      <c r="FP89" s="10" t="s">
        <v>10</v>
      </c>
      <c r="FQ89" s="10" t="s">
        <v>11</v>
      </c>
      <c r="FR89" s="10" t="s">
        <v>223</v>
      </c>
      <c r="FS89" s="10" t="s">
        <v>12</v>
      </c>
      <c r="FT89" s="10" t="s">
        <v>13</v>
      </c>
      <c r="FU89" s="10" t="s">
        <v>14</v>
      </c>
      <c r="FV89" s="10" t="s">
        <v>15</v>
      </c>
      <c r="FW89" s="9" t="s">
        <v>10</v>
      </c>
      <c r="FX89" s="9" t="s">
        <v>11</v>
      </c>
      <c r="FY89" s="9" t="s">
        <v>223</v>
      </c>
      <c r="FZ89" s="9" t="s">
        <v>12</v>
      </c>
      <c r="GA89" s="9" t="s">
        <v>13</v>
      </c>
      <c r="GB89" s="9" t="s">
        <v>14</v>
      </c>
      <c r="GC89" s="9" t="s">
        <v>15</v>
      </c>
      <c r="GD89" s="10" t="s">
        <v>10</v>
      </c>
      <c r="GE89" s="10" t="s">
        <v>11</v>
      </c>
      <c r="GF89" s="10" t="s">
        <v>223</v>
      </c>
      <c r="GG89" s="10" t="s">
        <v>12</v>
      </c>
      <c r="GH89" s="10" t="s">
        <v>13</v>
      </c>
      <c r="GI89" s="10" t="s">
        <v>14</v>
      </c>
      <c r="GJ89" s="10" t="s">
        <v>15</v>
      </c>
      <c r="GK89" s="9" t="s">
        <v>10</v>
      </c>
      <c r="GL89" s="9" t="s">
        <v>11</v>
      </c>
      <c r="GM89" s="9" t="s">
        <v>223</v>
      </c>
      <c r="GN89" s="9" t="s">
        <v>12</v>
      </c>
      <c r="GO89" s="9" t="s">
        <v>13</v>
      </c>
      <c r="GP89" s="9" t="s">
        <v>14</v>
      </c>
      <c r="GQ89" s="9" t="s">
        <v>15</v>
      </c>
      <c r="GR89" s="10" t="s">
        <v>10</v>
      </c>
      <c r="GS89" s="10" t="s">
        <v>11</v>
      </c>
      <c r="GT89" s="10" t="s">
        <v>223</v>
      </c>
      <c r="GU89" s="10" t="s">
        <v>12</v>
      </c>
      <c r="GV89" s="10" t="s">
        <v>13</v>
      </c>
      <c r="GW89" s="10" t="s">
        <v>14</v>
      </c>
      <c r="GX89" s="10" t="s">
        <v>15</v>
      </c>
      <c r="GY89" s="9" t="s">
        <v>10</v>
      </c>
      <c r="GZ89" s="9" t="s">
        <v>11</v>
      </c>
      <c r="HA89" s="9" t="s">
        <v>223</v>
      </c>
      <c r="HB89" s="9" t="s">
        <v>12</v>
      </c>
      <c r="HC89" s="9" t="s">
        <v>13</v>
      </c>
      <c r="HD89" s="9" t="s">
        <v>14</v>
      </c>
      <c r="HE89" s="9" t="s">
        <v>15</v>
      </c>
      <c r="HF89" s="10" t="s">
        <v>10</v>
      </c>
      <c r="HG89" s="10" t="s">
        <v>11</v>
      </c>
      <c r="HH89" s="10" t="s">
        <v>223</v>
      </c>
      <c r="HI89" s="10" t="s">
        <v>12</v>
      </c>
      <c r="HJ89" s="10" t="s">
        <v>13</v>
      </c>
      <c r="HK89" s="10" t="s">
        <v>14</v>
      </c>
      <c r="HL89" s="10" t="s">
        <v>15</v>
      </c>
      <c r="HM89" s="17" t="s">
        <v>11</v>
      </c>
      <c r="HN89" s="31" t="s">
        <v>223</v>
      </c>
      <c r="HO89" s="32" t="s">
        <v>271</v>
      </c>
      <c r="HP89" s="17" t="s">
        <v>9</v>
      </c>
      <c r="HQ89" s="31" t="s">
        <v>272</v>
      </c>
      <c r="HR89" s="31" t="s">
        <v>273</v>
      </c>
    </row>
    <row r="90" spans="1:226" x14ac:dyDescent="0.25">
      <c r="A90" s="12" t="s">
        <v>16</v>
      </c>
      <c r="B90" s="12" t="s">
        <v>224</v>
      </c>
      <c r="C90" s="15"/>
      <c r="D90" s="15"/>
      <c r="E90" s="15"/>
      <c r="F90" s="15"/>
      <c r="G90" s="15"/>
      <c r="H90" s="15"/>
      <c r="I90" s="15"/>
      <c r="J90" s="15"/>
      <c r="K90" s="15"/>
      <c r="L90" s="15">
        <f>SUMIF($A$3:$A$85,$A90,L$3:L$85)</f>
        <v>0</v>
      </c>
      <c r="M90" s="15">
        <f>SUMIF($A$3:$A$85,$A90,M$3:M$85)</f>
        <v>0</v>
      </c>
      <c r="N90" s="15">
        <f>SUMIF($A$3:$A$85,$A90,N$3:N$85)</f>
        <v>0</v>
      </c>
      <c r="O90" s="15">
        <f>SUMIF($A$3:$A$85,$A90,O$3:O$85)</f>
        <v>0</v>
      </c>
      <c r="P90" s="15"/>
      <c r="Q90" s="15"/>
      <c r="R90" s="15"/>
      <c r="S90" s="15">
        <f t="shared" ref="S90:CD97" si="70">SUMIF($A$3:$A$85,$A90,S$3:S$85)</f>
        <v>0</v>
      </c>
      <c r="T90" s="15">
        <f t="shared" si="70"/>
        <v>0</v>
      </c>
      <c r="U90" s="15">
        <f t="shared" si="70"/>
        <v>0</v>
      </c>
      <c r="V90" s="15">
        <f t="shared" si="70"/>
        <v>0</v>
      </c>
      <c r="W90" s="15"/>
      <c r="X90" s="15"/>
      <c r="Y90" s="15"/>
      <c r="Z90" s="15">
        <f t="shared" ref="Z90:BE90" si="71">SUMIF($A$3:$A$85,$A90,Z$3:Z$85)</f>
        <v>0</v>
      </c>
      <c r="AA90" s="15">
        <f t="shared" si="71"/>
        <v>0</v>
      </c>
      <c r="AB90" s="15">
        <f t="shared" si="71"/>
        <v>0</v>
      </c>
      <c r="AC90" s="15">
        <f t="shared" si="71"/>
        <v>0</v>
      </c>
      <c r="AD90" s="15"/>
      <c r="AE90" s="15"/>
      <c r="AF90" s="15"/>
      <c r="AG90" s="15">
        <f t="shared" ref="AG90:BL90" si="72">SUMIF($A$3:$A$85,$A90,AG$3:AG$85)</f>
        <v>0</v>
      </c>
      <c r="AH90" s="15">
        <f t="shared" si="72"/>
        <v>0</v>
      </c>
      <c r="AI90" s="15">
        <f t="shared" si="72"/>
        <v>0</v>
      </c>
      <c r="AJ90" s="15">
        <f t="shared" si="72"/>
        <v>0</v>
      </c>
      <c r="AK90" s="15"/>
      <c r="AL90" s="15"/>
      <c r="AM90" s="15"/>
      <c r="AN90" s="15">
        <f t="shared" ref="AN90:BS90" si="73">SUMIF($A$3:$A$85,$A90,AN$3:AN$85)</f>
        <v>0</v>
      </c>
      <c r="AO90" s="15">
        <f t="shared" si="73"/>
        <v>0</v>
      </c>
      <c r="AP90" s="15">
        <f t="shared" si="73"/>
        <v>0</v>
      </c>
      <c r="AQ90" s="15">
        <f t="shared" si="73"/>
        <v>0</v>
      </c>
      <c r="AR90" s="15"/>
      <c r="AS90" s="15"/>
      <c r="AT90" s="15"/>
      <c r="AU90" s="15">
        <f t="shared" ref="AU90:BZ90" si="74">SUMIF($A$3:$A$85,$A90,AU$3:AU$85)</f>
        <v>0</v>
      </c>
      <c r="AV90" s="15">
        <f t="shared" si="74"/>
        <v>0</v>
      </c>
      <c r="AW90" s="15">
        <f t="shared" si="74"/>
        <v>0</v>
      </c>
      <c r="AX90" s="15">
        <f t="shared" si="74"/>
        <v>0</v>
      </c>
      <c r="AY90" s="15"/>
      <c r="AZ90" s="15"/>
      <c r="BA90" s="15"/>
      <c r="BB90" s="15">
        <f t="shared" ref="BB90:CG90" si="75">SUMIF($A$3:$A$85,$A90,BB$3:BB$85)</f>
        <v>0</v>
      </c>
      <c r="BC90" s="15">
        <f t="shared" si="75"/>
        <v>0</v>
      </c>
      <c r="BD90" s="15">
        <f t="shared" si="75"/>
        <v>0</v>
      </c>
      <c r="BE90" s="15">
        <f t="shared" si="75"/>
        <v>0</v>
      </c>
      <c r="BF90" s="15"/>
      <c r="BG90" s="15"/>
      <c r="BH90" s="15"/>
      <c r="BI90" s="15">
        <f t="shared" ref="BI90:CN90" si="76">SUMIF($A$3:$A$85,$A90,BI$3:BI$85)</f>
        <v>0</v>
      </c>
      <c r="BJ90" s="15">
        <f t="shared" si="76"/>
        <v>0</v>
      </c>
      <c r="BK90" s="15">
        <f t="shared" si="76"/>
        <v>0</v>
      </c>
      <c r="BL90" s="15">
        <f t="shared" si="76"/>
        <v>0</v>
      </c>
      <c r="BM90" s="15"/>
      <c r="BN90" s="15"/>
      <c r="BO90" s="15"/>
      <c r="BP90" s="15">
        <f t="shared" ref="BP90:CU90" si="77">SUMIF($A$3:$A$85,$A90,BP$3:BP$85)</f>
        <v>0</v>
      </c>
      <c r="BQ90" s="15">
        <f t="shared" si="77"/>
        <v>0</v>
      </c>
      <c r="BR90" s="15">
        <f t="shared" si="77"/>
        <v>0</v>
      </c>
      <c r="BS90" s="15">
        <f t="shared" si="77"/>
        <v>0</v>
      </c>
      <c r="BT90" s="15"/>
      <c r="BU90" s="15"/>
      <c r="BV90" s="15"/>
      <c r="BW90" s="15">
        <f t="shared" ref="BW90:DB90" si="78">SUMIF($A$3:$A$85,$A90,BW$3:BW$85)</f>
        <v>0</v>
      </c>
      <c r="BX90" s="15">
        <f t="shared" si="78"/>
        <v>0</v>
      </c>
      <c r="BY90" s="15">
        <f t="shared" si="78"/>
        <v>0</v>
      </c>
      <c r="BZ90" s="15">
        <f t="shared" si="78"/>
        <v>0</v>
      </c>
      <c r="CA90" s="15"/>
      <c r="CB90" s="15"/>
      <c r="CC90" s="15"/>
      <c r="CD90" s="15">
        <f t="shared" ref="CD90:DI96" si="79">SUMIF($A$3:$A$85,$A90,CD$3:CD$85)</f>
        <v>0</v>
      </c>
      <c r="CE90" s="15">
        <f t="shared" si="79"/>
        <v>0</v>
      </c>
      <c r="CF90" s="15">
        <f t="shared" si="79"/>
        <v>0</v>
      </c>
      <c r="CG90" s="15">
        <f t="shared" si="79"/>
        <v>0</v>
      </c>
      <c r="CH90" s="15"/>
      <c r="CI90" s="15"/>
      <c r="CJ90" s="15"/>
      <c r="CK90" s="15">
        <f t="shared" ref="CK90:DP90" si="80">SUMIF($A$3:$A$85,$A90,CK$3:CK$85)</f>
        <v>0</v>
      </c>
      <c r="CL90" s="15">
        <f t="shared" si="80"/>
        <v>0</v>
      </c>
      <c r="CM90" s="15">
        <f t="shared" si="80"/>
        <v>0</v>
      </c>
      <c r="CN90" s="15">
        <f t="shared" si="80"/>
        <v>0</v>
      </c>
      <c r="CO90" s="15"/>
      <c r="CP90" s="15"/>
      <c r="CQ90" s="15"/>
      <c r="CR90" s="15">
        <f t="shared" ref="CR90:DW90" si="81">SUMIF($A$3:$A$85,$A90,CR$3:CR$85)</f>
        <v>0</v>
      </c>
      <c r="CS90" s="15">
        <f t="shared" si="81"/>
        <v>0</v>
      </c>
      <c r="CT90" s="15">
        <f t="shared" si="81"/>
        <v>0</v>
      </c>
      <c r="CU90" s="15">
        <f t="shared" si="81"/>
        <v>0</v>
      </c>
      <c r="CV90" s="15"/>
      <c r="CW90" s="15"/>
      <c r="CX90" s="15"/>
      <c r="CY90" s="15">
        <f t="shared" ref="CY90:ED90" si="82">SUMIF($A$3:$A$85,$A90,CY$3:CY$85)</f>
        <v>0</v>
      </c>
      <c r="CZ90" s="15">
        <f t="shared" si="82"/>
        <v>0</v>
      </c>
      <c r="DA90" s="15">
        <f t="shared" si="82"/>
        <v>0</v>
      </c>
      <c r="DB90" s="15">
        <f t="shared" si="82"/>
        <v>0</v>
      </c>
      <c r="DC90" s="15"/>
      <c r="DD90" s="15"/>
      <c r="DE90" s="15"/>
      <c r="DF90" s="15">
        <f t="shared" ref="DF90:EK90" si="83">SUMIF($A$3:$A$85,$A90,DF$3:DF$85)</f>
        <v>0</v>
      </c>
      <c r="DG90" s="15">
        <f t="shared" si="83"/>
        <v>0</v>
      </c>
      <c r="DH90" s="15">
        <f t="shared" si="83"/>
        <v>0</v>
      </c>
      <c r="DI90" s="15">
        <f t="shared" si="83"/>
        <v>0</v>
      </c>
      <c r="DJ90" s="15"/>
      <c r="DK90" s="15"/>
      <c r="DL90" s="15"/>
      <c r="DM90" s="15">
        <f t="shared" ref="DM90:ER105" si="84">SUMIF($A$3:$A$85,$A90,DM$3:DM$85)</f>
        <v>0</v>
      </c>
      <c r="DN90" s="15">
        <f t="shared" si="84"/>
        <v>0</v>
      </c>
      <c r="DO90" s="15">
        <f t="shared" si="84"/>
        <v>0</v>
      </c>
      <c r="DP90" s="15">
        <f t="shared" si="84"/>
        <v>0</v>
      </c>
      <c r="DQ90" s="15"/>
      <c r="DR90" s="15"/>
      <c r="DS90" s="15"/>
      <c r="DT90" s="15">
        <f t="shared" ref="DT90:EY90" si="85">SUMIF($A$3:$A$85,$A90,DT$3:DT$85)</f>
        <v>0</v>
      </c>
      <c r="DU90" s="15">
        <f t="shared" si="85"/>
        <v>0</v>
      </c>
      <c r="DV90" s="15">
        <f t="shared" si="85"/>
        <v>0</v>
      </c>
      <c r="DW90" s="15">
        <f t="shared" si="85"/>
        <v>0</v>
      </c>
      <c r="DX90" s="15"/>
      <c r="DY90" s="15"/>
      <c r="DZ90" s="15"/>
      <c r="EA90" s="15">
        <f t="shared" ref="EA90:FF90" si="86">SUMIF($A$3:$A$85,$A90,EA$3:EA$85)</f>
        <v>0</v>
      </c>
      <c r="EB90" s="15">
        <f t="shared" si="86"/>
        <v>0</v>
      </c>
      <c r="EC90" s="15">
        <f t="shared" si="86"/>
        <v>0</v>
      </c>
      <c r="ED90" s="15">
        <f t="shared" si="86"/>
        <v>0</v>
      </c>
      <c r="EE90" s="15"/>
      <c r="EF90" s="15"/>
      <c r="EG90" s="15"/>
      <c r="EH90" s="15">
        <f t="shared" ref="EH90:FM90" si="87">SUMIF($A$3:$A$85,$A90,EH$3:EH$85)</f>
        <v>0</v>
      </c>
      <c r="EI90" s="15">
        <f t="shared" si="87"/>
        <v>0</v>
      </c>
      <c r="EJ90" s="15">
        <f t="shared" si="87"/>
        <v>0</v>
      </c>
      <c r="EK90" s="15">
        <f t="shared" si="87"/>
        <v>0</v>
      </c>
      <c r="EL90" s="15"/>
      <c r="EM90" s="15"/>
      <c r="EN90" s="15"/>
      <c r="EO90" s="15">
        <f t="shared" ref="EO90:FT90" si="88">SUMIF($A$3:$A$85,$A90,EO$3:EO$85)</f>
        <v>0</v>
      </c>
      <c r="EP90" s="15">
        <f t="shared" si="88"/>
        <v>0</v>
      </c>
      <c r="EQ90" s="15">
        <f t="shared" si="88"/>
        <v>0</v>
      </c>
      <c r="ER90" s="15">
        <f t="shared" si="88"/>
        <v>0</v>
      </c>
      <c r="ES90" s="15"/>
      <c r="ET90" s="15"/>
      <c r="EU90" s="15"/>
      <c r="EV90" s="15">
        <f t="shared" ref="EV90:GA103" si="89">SUMIF($A$3:$A$85,$A90,EV$3:EV$85)</f>
        <v>0</v>
      </c>
      <c r="EW90" s="15">
        <f t="shared" si="89"/>
        <v>0</v>
      </c>
      <c r="EX90" s="15">
        <f t="shared" si="89"/>
        <v>0</v>
      </c>
      <c r="EY90" s="15">
        <f t="shared" si="89"/>
        <v>0</v>
      </c>
      <c r="EZ90" s="15"/>
      <c r="FA90" s="15"/>
      <c r="FB90" s="15"/>
      <c r="FC90" s="15">
        <f t="shared" ref="FC90:GH90" si="90">SUMIF($A$3:$A$85,$A90,FC$3:FC$85)</f>
        <v>0</v>
      </c>
      <c r="FD90" s="15">
        <f t="shared" si="90"/>
        <v>0</v>
      </c>
      <c r="FE90" s="15">
        <f t="shared" si="90"/>
        <v>0</v>
      </c>
      <c r="FF90" s="15">
        <f t="shared" si="90"/>
        <v>0</v>
      </c>
      <c r="FG90" s="15"/>
      <c r="FH90" s="15"/>
      <c r="FI90" s="15"/>
      <c r="FJ90" s="15">
        <f t="shared" ref="FJ90:GO90" si="91">SUMIF($A$3:$A$85,$A90,FJ$3:FJ$85)</f>
        <v>0</v>
      </c>
      <c r="FK90" s="15">
        <f t="shared" si="91"/>
        <v>0</v>
      </c>
      <c r="FL90" s="15">
        <f t="shared" si="91"/>
        <v>0</v>
      </c>
      <c r="FM90" s="15">
        <f t="shared" si="91"/>
        <v>0</v>
      </c>
      <c r="FN90" s="15"/>
      <c r="FO90" s="15"/>
      <c r="FP90" s="15"/>
      <c r="FQ90" s="15">
        <f t="shared" ref="FQ90:HL90" si="92">SUMIF($A$3:$A$85,$A90,FQ$3:FQ$85)</f>
        <v>0</v>
      </c>
      <c r="FR90" s="15">
        <f t="shared" si="92"/>
        <v>0</v>
      </c>
      <c r="FS90" s="15">
        <f t="shared" si="92"/>
        <v>0</v>
      </c>
      <c r="FT90" s="15">
        <f t="shared" si="92"/>
        <v>0</v>
      </c>
      <c r="FU90" s="15"/>
      <c r="FV90" s="15"/>
      <c r="FW90" s="15"/>
      <c r="FX90" s="15">
        <f t="shared" ref="FX90:HL90" si="93">SUMIF($A$3:$A$85,$A90,FX$3:FX$85)</f>
        <v>0</v>
      </c>
      <c r="FY90" s="15">
        <f t="shared" si="93"/>
        <v>0</v>
      </c>
      <c r="FZ90" s="15">
        <f t="shared" si="93"/>
        <v>0</v>
      </c>
      <c r="GA90" s="15">
        <f t="shared" si="93"/>
        <v>0</v>
      </c>
      <c r="GB90" s="15"/>
      <c r="GC90" s="15"/>
      <c r="GD90" s="15"/>
      <c r="GE90" s="15">
        <f t="shared" ref="GE90:HL102" si="94">SUMIF($A$3:$A$85,$A90,GE$3:GE$85)</f>
        <v>0</v>
      </c>
      <c r="GF90" s="15">
        <f t="shared" si="94"/>
        <v>0</v>
      </c>
      <c r="GG90" s="15">
        <f t="shared" si="94"/>
        <v>0</v>
      </c>
      <c r="GH90" s="15">
        <f t="shared" si="94"/>
        <v>0</v>
      </c>
      <c r="GI90" s="15"/>
      <c r="GJ90" s="15"/>
      <c r="GK90" s="15"/>
      <c r="GL90" s="15">
        <f t="shared" ref="GL90:HL90" si="95">SUMIF($A$3:$A$85,$A90,GL$3:GL$85)</f>
        <v>0</v>
      </c>
      <c r="GM90" s="15">
        <f t="shared" si="95"/>
        <v>0</v>
      </c>
      <c r="GN90" s="15">
        <f t="shared" si="95"/>
        <v>0</v>
      </c>
      <c r="GO90" s="15">
        <f t="shared" si="95"/>
        <v>0</v>
      </c>
      <c r="GP90" s="15"/>
      <c r="GQ90" s="15"/>
      <c r="GR90" s="15"/>
      <c r="GS90" s="15">
        <f t="shared" ref="GS90:HL90" si="96">SUMIF($A$3:$A$85,$A90,GS$3:GS$85)</f>
        <v>0</v>
      </c>
      <c r="GT90" s="15">
        <f t="shared" si="96"/>
        <v>0</v>
      </c>
      <c r="GU90" s="15">
        <f t="shared" si="96"/>
        <v>0</v>
      </c>
      <c r="GV90" s="15">
        <f t="shared" si="96"/>
        <v>0</v>
      </c>
      <c r="GW90" s="15"/>
      <c r="GX90" s="15"/>
      <c r="GY90" s="15"/>
      <c r="GZ90" s="15">
        <f t="shared" ref="GZ90:HL90" si="97">SUMIF($A$3:$A$85,$A90,GZ$3:GZ$85)</f>
        <v>0</v>
      </c>
      <c r="HA90" s="15">
        <f t="shared" si="97"/>
        <v>0</v>
      </c>
      <c r="HB90" s="15">
        <f t="shared" si="97"/>
        <v>0</v>
      </c>
      <c r="HC90" s="15">
        <f t="shared" si="97"/>
        <v>0</v>
      </c>
      <c r="HD90" s="15"/>
      <c r="HE90" s="15"/>
      <c r="HF90" s="15"/>
      <c r="HG90" s="15">
        <f t="shared" ref="HG90:HL90" si="98">SUMIF($A$3:$A$85,$A90,HG$3:HG$85)</f>
        <v>0</v>
      </c>
      <c r="HH90" s="15">
        <f t="shared" si="98"/>
        <v>0</v>
      </c>
      <c r="HI90" s="15">
        <f t="shared" si="98"/>
        <v>0</v>
      </c>
      <c r="HJ90" s="15">
        <f t="shared" si="98"/>
        <v>0</v>
      </c>
      <c r="HK90" s="15"/>
      <c r="HL90" s="15"/>
      <c r="HM90" s="29">
        <f>SUMIF($K$89:$HL$89,$HM$89,$K90:$HL90)</f>
        <v>0</v>
      </c>
      <c r="HN90" s="29">
        <f>SUMIF($K$89:$HL$89,$HN$89,$K90:$HL90)</f>
        <v>0</v>
      </c>
      <c r="HO90" s="18" t="str">
        <f>IF(HN90&lt;=0,"",HM90/HN90)</f>
        <v/>
      </c>
      <c r="HP90" s="24">
        <f>SUMIF($A$3:$A$85,$A90,J$3:J$85)</f>
        <v>0</v>
      </c>
      <c r="HQ90" s="24">
        <f>SUMIF($K$89:$HL$89,$HI$89,$K90:$HL90)+SUMIF($K$89:$HL$89,$HJ$89,$K90:$HL90)</f>
        <v>0</v>
      </c>
      <c r="HR90" s="18" t="str">
        <f>IF(HP90&lt;=0,"",HP90/(HP90+HQ90))</f>
        <v/>
      </c>
    </row>
    <row r="91" spans="1:226" x14ac:dyDescent="0.25">
      <c r="A91" s="12" t="s">
        <v>56</v>
      </c>
      <c r="B91" s="12" t="s">
        <v>225</v>
      </c>
      <c r="C91" s="15"/>
      <c r="D91" s="15"/>
      <c r="E91" s="15"/>
      <c r="F91" s="15"/>
      <c r="G91" s="15"/>
      <c r="H91" s="15"/>
      <c r="I91" s="15"/>
      <c r="J91" s="15"/>
      <c r="K91" s="15"/>
      <c r="L91" s="15">
        <f t="shared" ref="L91:O125" si="99">SUMIF($A$3:$A$85,$A91,L$3:L$85)</f>
        <v>0</v>
      </c>
      <c r="M91" s="15">
        <f t="shared" si="99"/>
        <v>0</v>
      </c>
      <c r="N91" s="15">
        <f t="shared" si="99"/>
        <v>0</v>
      </c>
      <c r="O91" s="15">
        <f t="shared" si="99"/>
        <v>0</v>
      </c>
      <c r="P91" s="15"/>
      <c r="Q91" s="15"/>
      <c r="R91" s="15"/>
      <c r="S91" s="15">
        <f t="shared" si="70"/>
        <v>24</v>
      </c>
      <c r="T91" s="15">
        <f t="shared" si="70"/>
        <v>24</v>
      </c>
      <c r="U91" s="15">
        <f t="shared" si="70"/>
        <v>0</v>
      </c>
      <c r="V91" s="15">
        <f t="shared" si="70"/>
        <v>0</v>
      </c>
      <c r="W91" s="15"/>
      <c r="X91" s="15"/>
      <c r="Y91" s="15"/>
      <c r="Z91" s="15">
        <f t="shared" si="70"/>
        <v>24</v>
      </c>
      <c r="AA91" s="15">
        <f t="shared" si="70"/>
        <v>24</v>
      </c>
      <c r="AB91" s="15">
        <f t="shared" si="70"/>
        <v>0</v>
      </c>
      <c r="AC91" s="15">
        <f t="shared" si="70"/>
        <v>0.15462000000000001</v>
      </c>
      <c r="AD91" s="15"/>
      <c r="AE91" s="15"/>
      <c r="AF91" s="15"/>
      <c r="AG91" s="15">
        <f t="shared" si="70"/>
        <v>24</v>
      </c>
      <c r="AH91" s="15">
        <f t="shared" si="70"/>
        <v>24</v>
      </c>
      <c r="AI91" s="15">
        <f t="shared" si="70"/>
        <v>0</v>
      </c>
      <c r="AJ91" s="15">
        <f t="shared" si="70"/>
        <v>9.0660000000000004E-2</v>
      </c>
      <c r="AK91" s="15"/>
      <c r="AL91" s="15"/>
      <c r="AM91" s="15"/>
      <c r="AN91" s="15">
        <f t="shared" si="70"/>
        <v>24</v>
      </c>
      <c r="AO91" s="15">
        <f t="shared" si="70"/>
        <v>24</v>
      </c>
      <c r="AP91" s="15">
        <f t="shared" si="70"/>
        <v>0</v>
      </c>
      <c r="AQ91" s="15">
        <f t="shared" si="70"/>
        <v>2.6929999999999999E-2</v>
      </c>
      <c r="AR91" s="15"/>
      <c r="AS91" s="15"/>
      <c r="AT91" s="15"/>
      <c r="AU91" s="15">
        <f t="shared" si="70"/>
        <v>24</v>
      </c>
      <c r="AV91" s="15">
        <f t="shared" si="70"/>
        <v>24</v>
      </c>
      <c r="AW91" s="15">
        <f t="shared" si="70"/>
        <v>0</v>
      </c>
      <c r="AX91" s="15">
        <f t="shared" si="70"/>
        <v>0.26490999999999998</v>
      </c>
      <c r="AY91" s="15"/>
      <c r="AZ91" s="15"/>
      <c r="BA91" s="15"/>
      <c r="BB91" s="15">
        <f t="shared" si="70"/>
        <v>21.5</v>
      </c>
      <c r="BC91" s="15">
        <f t="shared" si="70"/>
        <v>24</v>
      </c>
      <c r="BD91" s="15">
        <f t="shared" si="70"/>
        <v>0.26519999999999999</v>
      </c>
      <c r="BE91" s="15">
        <f t="shared" si="70"/>
        <v>0</v>
      </c>
      <c r="BF91" s="15"/>
      <c r="BG91" s="15"/>
      <c r="BH91" s="15"/>
      <c r="BI91" s="15">
        <f t="shared" si="70"/>
        <v>24</v>
      </c>
      <c r="BJ91" s="15">
        <f t="shared" si="70"/>
        <v>24</v>
      </c>
      <c r="BK91" s="15">
        <f t="shared" si="70"/>
        <v>0</v>
      </c>
      <c r="BL91" s="15">
        <f t="shared" si="70"/>
        <v>0.22339999999999999</v>
      </c>
      <c r="BM91" s="15"/>
      <c r="BN91" s="15"/>
      <c r="BO91" s="15"/>
      <c r="BP91" s="15">
        <f t="shared" si="70"/>
        <v>20</v>
      </c>
      <c r="BQ91" s="15">
        <f t="shared" si="70"/>
        <v>24</v>
      </c>
      <c r="BR91" s="15">
        <f t="shared" si="70"/>
        <v>0</v>
      </c>
      <c r="BS91" s="15">
        <f t="shared" si="70"/>
        <v>0</v>
      </c>
      <c r="BT91" s="15"/>
      <c r="BU91" s="15"/>
      <c r="BV91" s="15"/>
      <c r="BW91" s="15">
        <f t="shared" si="70"/>
        <v>24</v>
      </c>
      <c r="BX91" s="15">
        <f t="shared" si="70"/>
        <v>24</v>
      </c>
      <c r="BY91" s="15">
        <f t="shared" si="70"/>
        <v>0</v>
      </c>
      <c r="BZ91" s="15">
        <f t="shared" si="70"/>
        <v>2.9989999999999999E-2</v>
      </c>
      <c r="CA91" s="15"/>
      <c r="CB91" s="15"/>
      <c r="CC91" s="15"/>
      <c r="CD91" s="15">
        <f t="shared" si="70"/>
        <v>24</v>
      </c>
      <c r="CE91" s="15">
        <f t="shared" si="79"/>
        <v>24</v>
      </c>
      <c r="CF91" s="15">
        <f t="shared" si="79"/>
        <v>0</v>
      </c>
      <c r="CG91" s="15">
        <f t="shared" si="79"/>
        <v>3.0839999999999999E-2</v>
      </c>
      <c r="CH91" s="15"/>
      <c r="CI91" s="15"/>
      <c r="CJ91" s="15"/>
      <c r="CK91" s="15">
        <f t="shared" si="79"/>
        <v>24</v>
      </c>
      <c r="CL91" s="15">
        <f t="shared" si="79"/>
        <v>24</v>
      </c>
      <c r="CM91" s="15">
        <f t="shared" si="79"/>
        <v>0</v>
      </c>
      <c r="CN91" s="15">
        <f t="shared" si="79"/>
        <v>5.8819999999999997E-2</v>
      </c>
      <c r="CO91" s="15"/>
      <c r="CP91" s="15"/>
      <c r="CQ91" s="15"/>
      <c r="CR91" s="15">
        <f t="shared" si="79"/>
        <v>24</v>
      </c>
      <c r="CS91" s="15">
        <f t="shared" si="79"/>
        <v>24</v>
      </c>
      <c r="CT91" s="15">
        <f t="shared" si="79"/>
        <v>0</v>
      </c>
      <c r="CU91" s="15">
        <f t="shared" si="79"/>
        <v>0</v>
      </c>
      <c r="CV91" s="15"/>
      <c r="CW91" s="15"/>
      <c r="CX91" s="15"/>
      <c r="CY91" s="15">
        <f t="shared" si="79"/>
        <v>23</v>
      </c>
      <c r="CZ91" s="15">
        <f t="shared" si="79"/>
        <v>48</v>
      </c>
      <c r="DA91" s="15">
        <f t="shared" si="79"/>
        <v>0.20419999999999999</v>
      </c>
      <c r="DB91" s="15">
        <f t="shared" si="79"/>
        <v>2.477E-2</v>
      </c>
      <c r="DC91" s="15"/>
      <c r="DD91" s="15"/>
      <c r="DE91" s="15"/>
      <c r="DF91" s="15">
        <f t="shared" si="79"/>
        <v>26</v>
      </c>
      <c r="DG91" s="15">
        <f t="shared" si="79"/>
        <v>48</v>
      </c>
      <c r="DH91" s="15">
        <f t="shared" si="79"/>
        <v>0</v>
      </c>
      <c r="DI91" s="15">
        <f t="shared" si="79"/>
        <v>8.3599999999999994E-3</v>
      </c>
      <c r="DJ91" s="15"/>
      <c r="DK91" s="15"/>
      <c r="DL91" s="15"/>
      <c r="DM91" s="15">
        <f t="shared" si="84"/>
        <v>24</v>
      </c>
      <c r="DN91" s="15">
        <f t="shared" si="84"/>
        <v>24</v>
      </c>
      <c r="DO91" s="15">
        <f t="shared" si="84"/>
        <v>0</v>
      </c>
      <c r="DP91" s="15">
        <f t="shared" si="84"/>
        <v>3.2199999999999999E-2</v>
      </c>
      <c r="DQ91" s="15"/>
      <c r="DR91" s="15"/>
      <c r="DS91" s="15"/>
      <c r="DT91" s="15">
        <f t="shared" si="84"/>
        <v>24</v>
      </c>
      <c r="DU91" s="15">
        <f t="shared" si="84"/>
        <v>24</v>
      </c>
      <c r="DV91" s="15">
        <f t="shared" si="84"/>
        <v>0</v>
      </c>
      <c r="DW91" s="15">
        <f t="shared" si="84"/>
        <v>0</v>
      </c>
      <c r="DX91" s="15"/>
      <c r="DY91" s="15"/>
      <c r="DZ91" s="15"/>
      <c r="EA91" s="15">
        <f t="shared" si="84"/>
        <v>24</v>
      </c>
      <c r="EB91" s="15">
        <f t="shared" si="84"/>
        <v>24</v>
      </c>
      <c r="EC91" s="15">
        <f t="shared" si="84"/>
        <v>0</v>
      </c>
      <c r="ED91" s="15">
        <f t="shared" si="84"/>
        <v>0</v>
      </c>
      <c r="EE91" s="15"/>
      <c r="EF91" s="15"/>
      <c r="EG91" s="15"/>
      <c r="EH91" s="15">
        <f t="shared" si="84"/>
        <v>24</v>
      </c>
      <c r="EI91" s="15">
        <f t="shared" si="84"/>
        <v>24</v>
      </c>
      <c r="EJ91" s="15">
        <f t="shared" si="84"/>
        <v>0</v>
      </c>
      <c r="EK91" s="15">
        <f t="shared" si="84"/>
        <v>0</v>
      </c>
      <c r="EL91" s="15"/>
      <c r="EM91" s="15"/>
      <c r="EN91" s="15"/>
      <c r="EO91" s="15">
        <f t="shared" si="84"/>
        <v>24</v>
      </c>
      <c r="EP91" s="15">
        <f t="shared" si="84"/>
        <v>24</v>
      </c>
      <c r="EQ91" s="15">
        <f t="shared" si="84"/>
        <v>0</v>
      </c>
      <c r="ER91" s="15">
        <f t="shared" si="84"/>
        <v>3.0200000000000001E-2</v>
      </c>
      <c r="ES91" s="15"/>
      <c r="ET91" s="15"/>
      <c r="EU91" s="15"/>
      <c r="EV91" s="15">
        <f t="shared" si="89"/>
        <v>21</v>
      </c>
      <c r="EW91" s="15">
        <f t="shared" si="89"/>
        <v>24</v>
      </c>
      <c r="EX91" s="15">
        <f t="shared" si="89"/>
        <v>0</v>
      </c>
      <c r="EY91" s="15">
        <f t="shared" si="89"/>
        <v>0.16958999999999999</v>
      </c>
      <c r="EZ91" s="15"/>
      <c r="FA91" s="15"/>
      <c r="FB91" s="15"/>
      <c r="FC91" s="15">
        <f t="shared" si="89"/>
        <v>24</v>
      </c>
      <c r="FD91" s="15">
        <f t="shared" si="89"/>
        <v>24</v>
      </c>
      <c r="FE91" s="15">
        <f t="shared" si="89"/>
        <v>0</v>
      </c>
      <c r="FF91" s="15">
        <f t="shared" si="89"/>
        <v>1.6760000000000001E-2</v>
      </c>
      <c r="FG91" s="15"/>
      <c r="FH91" s="15"/>
      <c r="FI91" s="15"/>
      <c r="FJ91" s="15">
        <f t="shared" si="89"/>
        <v>24</v>
      </c>
      <c r="FK91" s="15">
        <f t="shared" si="89"/>
        <v>24</v>
      </c>
      <c r="FL91" s="15">
        <f t="shared" si="89"/>
        <v>0.2626</v>
      </c>
      <c r="FM91" s="15">
        <f t="shared" si="89"/>
        <v>8.2199999999999995E-2</v>
      </c>
      <c r="FN91" s="15"/>
      <c r="FO91" s="15"/>
      <c r="FP91" s="15"/>
      <c r="FQ91" s="15">
        <f t="shared" si="89"/>
        <v>24</v>
      </c>
      <c r="FR91" s="15">
        <f t="shared" si="89"/>
        <v>24</v>
      </c>
      <c r="FS91" s="15">
        <f t="shared" si="89"/>
        <v>0</v>
      </c>
      <c r="FT91" s="15">
        <f t="shared" si="89"/>
        <v>0.1076</v>
      </c>
      <c r="FU91" s="15"/>
      <c r="FV91" s="15"/>
      <c r="FW91" s="15"/>
      <c r="FX91" s="15">
        <f t="shared" si="89"/>
        <v>24</v>
      </c>
      <c r="FY91" s="15">
        <f t="shared" si="89"/>
        <v>24</v>
      </c>
      <c r="FZ91" s="15">
        <f t="shared" si="89"/>
        <v>0</v>
      </c>
      <c r="GA91" s="15">
        <f t="shared" si="89"/>
        <v>1.7430000000000001E-2</v>
      </c>
      <c r="GB91" s="15"/>
      <c r="GC91" s="15"/>
      <c r="GD91" s="15"/>
      <c r="GE91" s="15">
        <f t="shared" si="94"/>
        <v>24</v>
      </c>
      <c r="GF91" s="15">
        <f t="shared" si="94"/>
        <v>24</v>
      </c>
      <c r="GG91" s="15">
        <f t="shared" si="94"/>
        <v>0.1234</v>
      </c>
      <c r="GH91" s="15">
        <f t="shared" si="94"/>
        <v>1.1480000000000001E-2</v>
      </c>
      <c r="GI91" s="15"/>
      <c r="GJ91" s="15"/>
      <c r="GK91" s="15"/>
      <c r="GL91" s="15">
        <f t="shared" si="94"/>
        <v>14</v>
      </c>
      <c r="GM91" s="15">
        <f t="shared" si="94"/>
        <v>24</v>
      </c>
      <c r="GN91" s="15">
        <f t="shared" si="94"/>
        <v>0.51700000000000002</v>
      </c>
      <c r="GO91" s="15">
        <f t="shared" si="94"/>
        <v>0.1042</v>
      </c>
      <c r="GP91" s="15"/>
      <c r="GQ91" s="15"/>
      <c r="GR91" s="15"/>
      <c r="GS91" s="15">
        <f t="shared" si="94"/>
        <v>2</v>
      </c>
      <c r="GT91" s="15">
        <f t="shared" si="94"/>
        <v>24</v>
      </c>
      <c r="GU91" s="15">
        <f t="shared" si="94"/>
        <v>0.66720000000000002</v>
      </c>
      <c r="GV91" s="15">
        <f t="shared" si="94"/>
        <v>0</v>
      </c>
      <c r="GW91" s="15"/>
      <c r="GX91" s="15"/>
      <c r="GY91" s="15"/>
      <c r="GZ91" s="15">
        <f t="shared" si="94"/>
        <v>21</v>
      </c>
      <c r="HA91" s="15">
        <f t="shared" si="94"/>
        <v>24</v>
      </c>
      <c r="HB91" s="15">
        <f t="shared" si="94"/>
        <v>0.74433000000000005</v>
      </c>
      <c r="HC91" s="15">
        <f t="shared" si="94"/>
        <v>0.29530000000000001</v>
      </c>
      <c r="HD91" s="15"/>
      <c r="HE91" s="15"/>
      <c r="HF91" s="15"/>
      <c r="HG91" s="15">
        <f t="shared" si="94"/>
        <v>0.5</v>
      </c>
      <c r="HH91" s="15">
        <f t="shared" si="94"/>
        <v>32</v>
      </c>
      <c r="HI91" s="15">
        <f t="shared" si="94"/>
        <v>0.23211999999999999</v>
      </c>
      <c r="HJ91" s="15">
        <f t="shared" si="94"/>
        <v>0</v>
      </c>
      <c r="HK91" s="15"/>
      <c r="HL91" s="15"/>
      <c r="HM91" s="29">
        <f t="shared" ref="HM91:HM125" si="100">SUMIF($K$89:$HL$89,$HM$89,$K91:$HL91)</f>
        <v>629</v>
      </c>
      <c r="HN91" s="29">
        <f t="shared" ref="HN91:HN125" si="101">SUMIF($K$89:$HL$89,$HN$89,$K91:$HL91)</f>
        <v>752</v>
      </c>
      <c r="HO91" s="18">
        <f t="shared" ref="HO91:HO125" si="102">IF(HN91&lt;=0,"",HM91/HN91)</f>
        <v>0.83643617021276595</v>
      </c>
      <c r="HP91" s="24">
        <f t="shared" ref="HP91:HP125" si="103">SUMIF($A$3:$A$85,$A91,J$3:J$85)</f>
        <v>117.4254</v>
      </c>
      <c r="HQ91" s="24">
        <f t="shared" ref="HQ91:HQ125" si="104">SUMIF($K$89:$HL$89,$HI$89,$K91:$HL91)+SUMIF($K$89:$HL$89,$HJ$89,$K91:$HL91)</f>
        <v>4.7963100000000001</v>
      </c>
      <c r="HR91" s="18">
        <f t="shared" ref="HR91:HR125" si="105">IF(HP91&lt;=0,"",HP91/(HP91+HQ91))</f>
        <v>0.96075729917377195</v>
      </c>
    </row>
    <row r="92" spans="1:226" x14ac:dyDescent="0.25">
      <c r="A92" s="12" t="s">
        <v>95</v>
      </c>
      <c r="B92" s="12" t="s">
        <v>226</v>
      </c>
      <c r="C92" s="15"/>
      <c r="D92" s="15"/>
      <c r="E92" s="15"/>
      <c r="F92" s="15"/>
      <c r="G92" s="15"/>
      <c r="H92" s="15"/>
      <c r="I92" s="15"/>
      <c r="J92" s="15"/>
      <c r="K92" s="15"/>
      <c r="L92" s="15">
        <f t="shared" si="99"/>
        <v>0</v>
      </c>
      <c r="M92" s="15">
        <f t="shared" si="99"/>
        <v>0</v>
      </c>
      <c r="N92" s="15">
        <f t="shared" si="99"/>
        <v>0</v>
      </c>
      <c r="O92" s="15">
        <f t="shared" si="99"/>
        <v>0</v>
      </c>
      <c r="P92" s="15"/>
      <c r="Q92" s="15"/>
      <c r="R92" s="15"/>
      <c r="S92" s="15">
        <f t="shared" si="70"/>
        <v>24</v>
      </c>
      <c r="T92" s="15">
        <f t="shared" si="70"/>
        <v>24</v>
      </c>
      <c r="U92" s="15">
        <f t="shared" si="70"/>
        <v>0</v>
      </c>
      <c r="V92" s="15">
        <f t="shared" si="70"/>
        <v>0.21873000000000001</v>
      </c>
      <c r="W92" s="15"/>
      <c r="X92" s="15"/>
      <c r="Y92" s="15"/>
      <c r="Z92" s="15">
        <f t="shared" si="70"/>
        <v>21</v>
      </c>
      <c r="AA92" s="15">
        <f t="shared" si="70"/>
        <v>24</v>
      </c>
      <c r="AB92" s="15">
        <f t="shared" si="70"/>
        <v>6.5000000000000002E-2</v>
      </c>
      <c r="AC92" s="15">
        <f t="shared" si="70"/>
        <v>0.24254999999999999</v>
      </c>
      <c r="AD92" s="15"/>
      <c r="AE92" s="15"/>
      <c r="AF92" s="15"/>
      <c r="AG92" s="15">
        <f t="shared" si="70"/>
        <v>24</v>
      </c>
      <c r="AH92" s="15">
        <f t="shared" si="70"/>
        <v>24</v>
      </c>
      <c r="AI92" s="15">
        <f t="shared" si="70"/>
        <v>0</v>
      </c>
      <c r="AJ92" s="15">
        <f t="shared" si="70"/>
        <v>5.6009999999999997E-2</v>
      </c>
      <c r="AK92" s="15"/>
      <c r="AL92" s="15"/>
      <c r="AM92" s="15"/>
      <c r="AN92" s="15">
        <f t="shared" si="70"/>
        <v>24</v>
      </c>
      <c r="AO92" s="15">
        <f t="shared" si="70"/>
        <v>24</v>
      </c>
      <c r="AP92" s="15">
        <f t="shared" si="70"/>
        <v>0</v>
      </c>
      <c r="AQ92" s="15">
        <f t="shared" si="70"/>
        <v>7.6429999999999998E-2</v>
      </c>
      <c r="AR92" s="15"/>
      <c r="AS92" s="15"/>
      <c r="AT92" s="15"/>
      <c r="AU92" s="15">
        <f t="shared" si="70"/>
        <v>24</v>
      </c>
      <c r="AV92" s="15">
        <f t="shared" si="70"/>
        <v>24</v>
      </c>
      <c r="AW92" s="15">
        <f t="shared" si="70"/>
        <v>0</v>
      </c>
      <c r="AX92" s="15">
        <f t="shared" si="70"/>
        <v>7.7259999999999995E-2</v>
      </c>
      <c r="AY92" s="15"/>
      <c r="AZ92" s="15"/>
      <c r="BA92" s="15"/>
      <c r="BB92" s="15">
        <f t="shared" si="70"/>
        <v>23</v>
      </c>
      <c r="BC92" s="15">
        <f t="shared" si="70"/>
        <v>24</v>
      </c>
      <c r="BD92" s="15">
        <f t="shared" si="70"/>
        <v>7.46E-2</v>
      </c>
      <c r="BE92" s="15">
        <f t="shared" si="70"/>
        <v>9.8000000000000004E-2</v>
      </c>
      <c r="BF92" s="15"/>
      <c r="BG92" s="15"/>
      <c r="BH92" s="15"/>
      <c r="BI92" s="15">
        <f t="shared" si="70"/>
        <v>24</v>
      </c>
      <c r="BJ92" s="15">
        <f t="shared" si="70"/>
        <v>48</v>
      </c>
      <c r="BK92" s="15">
        <f t="shared" si="70"/>
        <v>0</v>
      </c>
      <c r="BL92" s="15">
        <f t="shared" si="70"/>
        <v>5.5160000000000001E-2</v>
      </c>
      <c r="BM92" s="15"/>
      <c r="BN92" s="15"/>
      <c r="BO92" s="15"/>
      <c r="BP92" s="15">
        <f t="shared" si="70"/>
        <v>18.5</v>
      </c>
      <c r="BQ92" s="15">
        <f t="shared" si="70"/>
        <v>24</v>
      </c>
      <c r="BR92" s="15">
        <f t="shared" si="70"/>
        <v>0.11896</v>
      </c>
      <c r="BS92" s="15">
        <f t="shared" si="70"/>
        <v>0.15987000000000001</v>
      </c>
      <c r="BT92" s="15"/>
      <c r="BU92" s="15"/>
      <c r="BV92" s="15"/>
      <c r="BW92" s="15">
        <f t="shared" si="70"/>
        <v>0</v>
      </c>
      <c r="BX92" s="15">
        <f t="shared" si="70"/>
        <v>0</v>
      </c>
      <c r="BY92" s="15">
        <f t="shared" si="70"/>
        <v>0</v>
      </c>
      <c r="BZ92" s="15">
        <f t="shared" si="70"/>
        <v>0</v>
      </c>
      <c r="CA92" s="15"/>
      <c r="CB92" s="15"/>
      <c r="CC92" s="15"/>
      <c r="CD92" s="15">
        <f t="shared" si="70"/>
        <v>19</v>
      </c>
      <c r="CE92" s="15">
        <f t="shared" si="79"/>
        <v>24</v>
      </c>
      <c r="CF92" s="15">
        <f t="shared" si="79"/>
        <v>9.4799999999999995E-2</v>
      </c>
      <c r="CG92" s="15">
        <f t="shared" si="79"/>
        <v>7.2029999999999997E-2</v>
      </c>
      <c r="CH92" s="15"/>
      <c r="CI92" s="15"/>
      <c r="CJ92" s="15"/>
      <c r="CK92" s="15">
        <f t="shared" si="79"/>
        <v>24</v>
      </c>
      <c r="CL92" s="15">
        <f t="shared" si="79"/>
        <v>24</v>
      </c>
      <c r="CM92" s="15">
        <f t="shared" si="79"/>
        <v>0</v>
      </c>
      <c r="CN92" s="15">
        <f t="shared" si="79"/>
        <v>0.20069999999999999</v>
      </c>
      <c r="CO92" s="15"/>
      <c r="CP92" s="15"/>
      <c r="CQ92" s="15"/>
      <c r="CR92" s="15">
        <f t="shared" si="79"/>
        <v>24</v>
      </c>
      <c r="CS92" s="15">
        <f t="shared" si="79"/>
        <v>24</v>
      </c>
      <c r="CT92" s="15">
        <f t="shared" si="79"/>
        <v>0</v>
      </c>
      <c r="CU92" s="15">
        <f t="shared" si="79"/>
        <v>0.18794</v>
      </c>
      <c r="CV92" s="15"/>
      <c r="CW92" s="15"/>
      <c r="CX92" s="15"/>
      <c r="CY92" s="15">
        <f t="shared" si="79"/>
        <v>13</v>
      </c>
      <c r="CZ92" s="15">
        <f t="shared" si="79"/>
        <v>24</v>
      </c>
      <c r="DA92" s="15">
        <f t="shared" si="79"/>
        <v>0.16314999999999999</v>
      </c>
      <c r="DB92" s="15">
        <f t="shared" si="79"/>
        <v>1.8499999999999999E-2</v>
      </c>
      <c r="DC92" s="15"/>
      <c r="DD92" s="15"/>
      <c r="DE92" s="15"/>
      <c r="DF92" s="15">
        <f t="shared" si="79"/>
        <v>24</v>
      </c>
      <c r="DG92" s="15">
        <f t="shared" si="79"/>
        <v>24</v>
      </c>
      <c r="DH92" s="15">
        <f t="shared" si="79"/>
        <v>0</v>
      </c>
      <c r="DI92" s="15">
        <f t="shared" si="79"/>
        <v>0.13214000000000001</v>
      </c>
      <c r="DJ92" s="15"/>
      <c r="DK92" s="15"/>
      <c r="DL92" s="15"/>
      <c r="DM92" s="15">
        <f t="shared" si="84"/>
        <v>24</v>
      </c>
      <c r="DN92" s="15">
        <f t="shared" si="84"/>
        <v>24</v>
      </c>
      <c r="DO92" s="15">
        <f t="shared" si="84"/>
        <v>0</v>
      </c>
      <c r="DP92" s="15">
        <f t="shared" si="84"/>
        <v>0.10249999999999999</v>
      </c>
      <c r="DQ92" s="15"/>
      <c r="DR92" s="15"/>
      <c r="DS92" s="15"/>
      <c r="DT92" s="15">
        <f t="shared" si="84"/>
        <v>24</v>
      </c>
      <c r="DU92" s="15">
        <f t="shared" si="84"/>
        <v>24</v>
      </c>
      <c r="DV92" s="15">
        <f t="shared" si="84"/>
        <v>0</v>
      </c>
      <c r="DW92" s="15">
        <f t="shared" si="84"/>
        <v>6.5119999999999997E-2</v>
      </c>
      <c r="DX92" s="15"/>
      <c r="DY92" s="15"/>
      <c r="DZ92" s="15"/>
      <c r="EA92" s="15">
        <f t="shared" si="84"/>
        <v>24</v>
      </c>
      <c r="EB92" s="15">
        <f t="shared" si="84"/>
        <v>24</v>
      </c>
      <c r="EC92" s="15">
        <f t="shared" si="84"/>
        <v>0</v>
      </c>
      <c r="ED92" s="15">
        <f t="shared" si="84"/>
        <v>2.98E-2</v>
      </c>
      <c r="EE92" s="15"/>
      <c r="EF92" s="15"/>
      <c r="EG92" s="15"/>
      <c r="EH92" s="15">
        <f t="shared" si="84"/>
        <v>26.5</v>
      </c>
      <c r="EI92" s="15">
        <f t="shared" si="84"/>
        <v>48</v>
      </c>
      <c r="EJ92" s="15">
        <f t="shared" si="84"/>
        <v>0.25890000000000002</v>
      </c>
      <c r="EK92" s="15">
        <f t="shared" si="84"/>
        <v>0.15770000000000001</v>
      </c>
      <c r="EL92" s="15"/>
      <c r="EM92" s="15"/>
      <c r="EN92" s="15"/>
      <c r="EO92" s="15">
        <f t="shared" si="84"/>
        <v>24</v>
      </c>
      <c r="EP92" s="15">
        <f t="shared" si="84"/>
        <v>48</v>
      </c>
      <c r="EQ92" s="15">
        <f t="shared" si="84"/>
        <v>0</v>
      </c>
      <c r="ER92" s="15">
        <f t="shared" si="84"/>
        <v>0.16056999999999999</v>
      </c>
      <c r="ES92" s="15"/>
      <c r="ET92" s="15"/>
      <c r="EU92" s="15"/>
      <c r="EV92" s="15">
        <f t="shared" si="89"/>
        <v>24</v>
      </c>
      <c r="EW92" s="15">
        <f t="shared" si="89"/>
        <v>24</v>
      </c>
      <c r="EX92" s="15">
        <f t="shared" si="89"/>
        <v>0</v>
      </c>
      <c r="EY92" s="15">
        <f t="shared" si="89"/>
        <v>8.2229999999999998E-2</v>
      </c>
      <c r="EZ92" s="15"/>
      <c r="FA92" s="15"/>
      <c r="FB92" s="15"/>
      <c r="FC92" s="15">
        <f t="shared" si="89"/>
        <v>13.5</v>
      </c>
      <c r="FD92" s="15">
        <f t="shared" si="89"/>
        <v>24</v>
      </c>
      <c r="FE92" s="15">
        <f t="shared" si="89"/>
        <v>0.15203</v>
      </c>
      <c r="FF92" s="15">
        <f t="shared" si="89"/>
        <v>9.7519999999999996E-2</v>
      </c>
      <c r="FG92" s="15"/>
      <c r="FH92" s="15"/>
      <c r="FI92" s="15"/>
      <c r="FJ92" s="15">
        <f t="shared" si="89"/>
        <v>24</v>
      </c>
      <c r="FK92" s="15">
        <f t="shared" si="89"/>
        <v>24</v>
      </c>
      <c r="FL92" s="15">
        <f t="shared" si="89"/>
        <v>0</v>
      </c>
      <c r="FM92" s="15">
        <f t="shared" si="89"/>
        <v>0.19899</v>
      </c>
      <c r="FN92" s="15"/>
      <c r="FO92" s="15"/>
      <c r="FP92" s="15"/>
      <c r="FQ92" s="15">
        <f t="shared" si="89"/>
        <v>15</v>
      </c>
      <c r="FR92" s="15">
        <f t="shared" si="89"/>
        <v>24</v>
      </c>
      <c r="FS92" s="15">
        <f t="shared" si="89"/>
        <v>0.14466999999999999</v>
      </c>
      <c r="FT92" s="15">
        <f t="shared" si="89"/>
        <v>1.72E-2</v>
      </c>
      <c r="FU92" s="15"/>
      <c r="FV92" s="15"/>
      <c r="FW92" s="15"/>
      <c r="FX92" s="15">
        <f t="shared" si="89"/>
        <v>19</v>
      </c>
      <c r="FY92" s="15">
        <f t="shared" si="89"/>
        <v>24</v>
      </c>
      <c r="FZ92" s="15">
        <f t="shared" si="89"/>
        <v>0.1038</v>
      </c>
      <c r="GA92" s="15">
        <f t="shared" si="89"/>
        <v>0.28399999999999997</v>
      </c>
      <c r="GB92" s="15"/>
      <c r="GC92" s="15"/>
      <c r="GD92" s="15"/>
      <c r="GE92" s="15">
        <f t="shared" si="94"/>
        <v>19</v>
      </c>
      <c r="GF92" s="15">
        <f t="shared" si="94"/>
        <v>24</v>
      </c>
      <c r="GG92" s="15">
        <f t="shared" si="94"/>
        <v>0.19278000000000001</v>
      </c>
      <c r="GH92" s="15">
        <f t="shared" si="94"/>
        <v>0.27017000000000002</v>
      </c>
      <c r="GI92" s="15"/>
      <c r="GJ92" s="15"/>
      <c r="GK92" s="15"/>
      <c r="GL92" s="15">
        <f t="shared" si="94"/>
        <v>24</v>
      </c>
      <c r="GM92" s="15">
        <f t="shared" si="94"/>
        <v>24</v>
      </c>
      <c r="GN92" s="15">
        <f t="shared" si="94"/>
        <v>0</v>
      </c>
      <c r="GO92" s="15">
        <f t="shared" si="94"/>
        <v>5.8599999999999999E-2</v>
      </c>
      <c r="GP92" s="15"/>
      <c r="GQ92" s="15"/>
      <c r="GR92" s="15"/>
      <c r="GS92" s="15">
        <f t="shared" si="94"/>
        <v>24</v>
      </c>
      <c r="GT92" s="15">
        <f t="shared" si="94"/>
        <v>24</v>
      </c>
      <c r="GU92" s="15">
        <f t="shared" si="94"/>
        <v>0</v>
      </c>
      <c r="GV92" s="15">
        <f t="shared" si="94"/>
        <v>3.7490000000000002E-2</v>
      </c>
      <c r="GW92" s="15"/>
      <c r="GX92" s="15"/>
      <c r="GY92" s="15"/>
      <c r="GZ92" s="15">
        <f t="shared" si="94"/>
        <v>24</v>
      </c>
      <c r="HA92" s="15">
        <f t="shared" si="94"/>
        <v>24</v>
      </c>
      <c r="HB92" s="15">
        <f t="shared" si="94"/>
        <v>0</v>
      </c>
      <c r="HC92" s="15">
        <f t="shared" si="94"/>
        <v>0.15193000000000001</v>
      </c>
      <c r="HD92" s="15"/>
      <c r="HE92" s="15"/>
      <c r="HF92" s="15"/>
      <c r="HG92" s="15">
        <f t="shared" si="94"/>
        <v>32</v>
      </c>
      <c r="HH92" s="15">
        <f t="shared" si="94"/>
        <v>32</v>
      </c>
      <c r="HI92" s="15">
        <f t="shared" si="94"/>
        <v>0</v>
      </c>
      <c r="HJ92" s="15">
        <f t="shared" si="94"/>
        <v>0.29397000000000001</v>
      </c>
      <c r="HK92" s="15"/>
      <c r="HL92" s="15"/>
      <c r="HM92" s="29">
        <f t="shared" si="100"/>
        <v>627.5</v>
      </c>
      <c r="HN92" s="29">
        <f t="shared" si="101"/>
        <v>752</v>
      </c>
      <c r="HO92" s="18">
        <f t="shared" si="102"/>
        <v>0.83444148936170215</v>
      </c>
      <c r="HP92" s="24">
        <f t="shared" si="103"/>
        <v>72.970640000000003</v>
      </c>
      <c r="HQ92" s="24">
        <f t="shared" si="104"/>
        <v>4.9718</v>
      </c>
      <c r="HR92" s="18">
        <f t="shared" si="105"/>
        <v>0.93621190201384508</v>
      </c>
    </row>
    <row r="93" spans="1:226" x14ac:dyDescent="0.25">
      <c r="A93" s="12" t="s">
        <v>115</v>
      </c>
      <c r="B93" s="12" t="s">
        <v>227</v>
      </c>
      <c r="C93" s="15"/>
      <c r="D93" s="15"/>
      <c r="E93" s="15"/>
      <c r="F93" s="15"/>
      <c r="G93" s="15"/>
      <c r="H93" s="15"/>
      <c r="I93" s="15"/>
      <c r="J93" s="15"/>
      <c r="K93" s="15"/>
      <c r="L93" s="15">
        <f t="shared" si="99"/>
        <v>0</v>
      </c>
      <c r="M93" s="15">
        <f t="shared" si="99"/>
        <v>0</v>
      </c>
      <c r="N93" s="15">
        <f t="shared" si="99"/>
        <v>0</v>
      </c>
      <c r="O93" s="15">
        <f t="shared" si="99"/>
        <v>0</v>
      </c>
      <c r="P93" s="15"/>
      <c r="Q93" s="15"/>
      <c r="R93" s="15"/>
      <c r="S93" s="15">
        <f t="shared" si="70"/>
        <v>24</v>
      </c>
      <c r="T93" s="15">
        <f t="shared" si="70"/>
        <v>24</v>
      </c>
      <c r="U93" s="15">
        <f t="shared" si="70"/>
        <v>0</v>
      </c>
      <c r="V93" s="15">
        <f t="shared" si="70"/>
        <v>0.12845999999999999</v>
      </c>
      <c r="W93" s="15"/>
      <c r="X93" s="15"/>
      <c r="Y93" s="15"/>
      <c r="Z93" s="15">
        <f t="shared" si="70"/>
        <v>24</v>
      </c>
      <c r="AA93" s="15">
        <f t="shared" si="70"/>
        <v>24</v>
      </c>
      <c r="AB93" s="15">
        <f t="shared" si="70"/>
        <v>0</v>
      </c>
      <c r="AC93" s="15">
        <f t="shared" si="70"/>
        <v>4.5999999999999999E-2</v>
      </c>
      <c r="AD93" s="15"/>
      <c r="AE93" s="15"/>
      <c r="AF93" s="15"/>
      <c r="AG93" s="15">
        <f t="shared" si="70"/>
        <v>24</v>
      </c>
      <c r="AH93" s="15">
        <f t="shared" si="70"/>
        <v>24</v>
      </c>
      <c r="AI93" s="15">
        <f t="shared" si="70"/>
        <v>0</v>
      </c>
      <c r="AJ93" s="15">
        <f t="shared" si="70"/>
        <v>0.16017999999999999</v>
      </c>
      <c r="AK93" s="15"/>
      <c r="AL93" s="15"/>
      <c r="AM93" s="15"/>
      <c r="AN93" s="15">
        <f t="shared" si="70"/>
        <v>24</v>
      </c>
      <c r="AO93" s="15">
        <f t="shared" si="70"/>
        <v>24</v>
      </c>
      <c r="AP93" s="15">
        <f t="shared" si="70"/>
        <v>0</v>
      </c>
      <c r="AQ93" s="15">
        <f t="shared" si="70"/>
        <v>6.2799999999999995E-2</v>
      </c>
      <c r="AR93" s="15"/>
      <c r="AS93" s="15"/>
      <c r="AT93" s="15"/>
      <c r="AU93" s="15">
        <f t="shared" si="70"/>
        <v>24</v>
      </c>
      <c r="AV93" s="15">
        <f t="shared" si="70"/>
        <v>24</v>
      </c>
      <c r="AW93" s="15">
        <f t="shared" si="70"/>
        <v>0</v>
      </c>
      <c r="AX93" s="15">
        <f t="shared" si="70"/>
        <v>9.3259999999999996E-2</v>
      </c>
      <c r="AY93" s="15"/>
      <c r="AZ93" s="15"/>
      <c r="BA93" s="15"/>
      <c r="BB93" s="15">
        <f t="shared" si="70"/>
        <v>23.5</v>
      </c>
      <c r="BC93" s="15">
        <f t="shared" si="70"/>
        <v>24</v>
      </c>
      <c r="BD93" s="15">
        <f t="shared" si="70"/>
        <v>0.1158</v>
      </c>
      <c r="BE93" s="15">
        <f t="shared" si="70"/>
        <v>4.8770000000000001E-2</v>
      </c>
      <c r="BF93" s="15"/>
      <c r="BG93" s="15"/>
      <c r="BH93" s="15"/>
      <c r="BI93" s="15">
        <f t="shared" si="70"/>
        <v>24</v>
      </c>
      <c r="BJ93" s="15">
        <f t="shared" si="70"/>
        <v>24</v>
      </c>
      <c r="BK93" s="15">
        <f t="shared" si="70"/>
        <v>0</v>
      </c>
      <c r="BL93" s="15">
        <f t="shared" si="70"/>
        <v>0.14879999999999999</v>
      </c>
      <c r="BM93" s="15"/>
      <c r="BN93" s="15"/>
      <c r="BO93" s="15"/>
      <c r="BP93" s="15">
        <f t="shared" si="70"/>
        <v>24</v>
      </c>
      <c r="BQ93" s="15">
        <f t="shared" si="70"/>
        <v>24</v>
      </c>
      <c r="BR93" s="15">
        <f t="shared" si="70"/>
        <v>0</v>
      </c>
      <c r="BS93" s="15">
        <f t="shared" si="70"/>
        <v>4.3139999999999998E-2</v>
      </c>
      <c r="BT93" s="15"/>
      <c r="BU93" s="15"/>
      <c r="BV93" s="15"/>
      <c r="BW93" s="15">
        <f t="shared" si="70"/>
        <v>24</v>
      </c>
      <c r="BX93" s="15">
        <f t="shared" si="70"/>
        <v>24</v>
      </c>
      <c r="BY93" s="15">
        <f t="shared" si="70"/>
        <v>0</v>
      </c>
      <c r="BZ93" s="15">
        <f t="shared" si="70"/>
        <v>4.1110000000000001E-2</v>
      </c>
      <c r="CA93" s="15"/>
      <c r="CB93" s="15"/>
      <c r="CC93" s="15"/>
      <c r="CD93" s="15">
        <f t="shared" si="70"/>
        <v>24</v>
      </c>
      <c r="CE93" s="15">
        <f t="shared" si="79"/>
        <v>24</v>
      </c>
      <c r="CF93" s="15">
        <f t="shared" si="79"/>
        <v>0</v>
      </c>
      <c r="CG93" s="15">
        <f t="shared" si="79"/>
        <v>2.445E-2</v>
      </c>
      <c r="CH93" s="15"/>
      <c r="CI93" s="15"/>
      <c r="CJ93" s="15"/>
      <c r="CK93" s="15">
        <f t="shared" si="79"/>
        <v>24</v>
      </c>
      <c r="CL93" s="15">
        <f t="shared" si="79"/>
        <v>24</v>
      </c>
      <c r="CM93" s="15">
        <f t="shared" si="79"/>
        <v>0</v>
      </c>
      <c r="CN93" s="15">
        <f t="shared" si="79"/>
        <v>2.835E-2</v>
      </c>
      <c r="CO93" s="15"/>
      <c r="CP93" s="15"/>
      <c r="CQ93" s="15"/>
      <c r="CR93" s="15">
        <f t="shared" si="79"/>
        <v>24</v>
      </c>
      <c r="CS93" s="15">
        <f t="shared" si="79"/>
        <v>24</v>
      </c>
      <c r="CT93" s="15">
        <f t="shared" si="79"/>
        <v>0</v>
      </c>
      <c r="CU93" s="15">
        <f t="shared" si="79"/>
        <v>0.15540000000000001</v>
      </c>
      <c r="CV93" s="15"/>
      <c r="CW93" s="15"/>
      <c r="CX93" s="15"/>
      <c r="CY93" s="15">
        <f t="shared" si="79"/>
        <v>23</v>
      </c>
      <c r="CZ93" s="15">
        <f t="shared" si="79"/>
        <v>24</v>
      </c>
      <c r="DA93" s="15">
        <f t="shared" si="79"/>
        <v>7.8E-2</v>
      </c>
      <c r="DB93" s="15">
        <f t="shared" si="79"/>
        <v>0.13471</v>
      </c>
      <c r="DC93" s="15"/>
      <c r="DD93" s="15"/>
      <c r="DE93" s="15"/>
      <c r="DF93" s="15">
        <f t="shared" si="79"/>
        <v>24</v>
      </c>
      <c r="DG93" s="15">
        <f t="shared" si="79"/>
        <v>24</v>
      </c>
      <c r="DH93" s="15">
        <f t="shared" si="79"/>
        <v>0</v>
      </c>
      <c r="DI93" s="15">
        <f t="shared" si="79"/>
        <v>1.0749999999999999E-2</v>
      </c>
      <c r="DJ93" s="15"/>
      <c r="DK93" s="15"/>
      <c r="DL93" s="15"/>
      <c r="DM93" s="15">
        <f t="shared" si="84"/>
        <v>24</v>
      </c>
      <c r="DN93" s="15">
        <f t="shared" si="84"/>
        <v>24</v>
      </c>
      <c r="DO93" s="15">
        <f t="shared" si="84"/>
        <v>0</v>
      </c>
      <c r="DP93" s="15">
        <f t="shared" si="84"/>
        <v>0.12559999999999999</v>
      </c>
      <c r="DQ93" s="15"/>
      <c r="DR93" s="15"/>
      <c r="DS93" s="15"/>
      <c r="DT93" s="15">
        <f t="shared" si="84"/>
        <v>24</v>
      </c>
      <c r="DU93" s="15">
        <f t="shared" si="84"/>
        <v>24</v>
      </c>
      <c r="DV93" s="15">
        <f t="shared" si="84"/>
        <v>0</v>
      </c>
      <c r="DW93" s="15">
        <f t="shared" si="84"/>
        <v>0</v>
      </c>
      <c r="DX93" s="15"/>
      <c r="DY93" s="15"/>
      <c r="DZ93" s="15"/>
      <c r="EA93" s="15">
        <f t="shared" si="84"/>
        <v>24</v>
      </c>
      <c r="EB93" s="15">
        <f t="shared" si="84"/>
        <v>48</v>
      </c>
      <c r="EC93" s="15">
        <f t="shared" si="84"/>
        <v>0</v>
      </c>
      <c r="ED93" s="15">
        <f t="shared" si="84"/>
        <v>5.1900000000000002E-3</v>
      </c>
      <c r="EE93" s="15"/>
      <c r="EF93" s="15"/>
      <c r="EG93" s="15"/>
      <c r="EH93" s="15">
        <f t="shared" si="84"/>
        <v>24</v>
      </c>
      <c r="EI93" s="15">
        <f t="shared" si="84"/>
        <v>24</v>
      </c>
      <c r="EJ93" s="15">
        <f t="shared" si="84"/>
        <v>0</v>
      </c>
      <c r="EK93" s="15">
        <f t="shared" si="84"/>
        <v>2.8000000000000001E-2</v>
      </c>
      <c r="EL93" s="15"/>
      <c r="EM93" s="15"/>
      <c r="EN93" s="15"/>
      <c r="EO93" s="15">
        <f t="shared" si="84"/>
        <v>24</v>
      </c>
      <c r="EP93" s="15">
        <f t="shared" si="84"/>
        <v>24</v>
      </c>
      <c r="EQ93" s="15">
        <f t="shared" si="84"/>
        <v>0</v>
      </c>
      <c r="ER93" s="15">
        <f t="shared" si="84"/>
        <v>8.1600000000000006E-2</v>
      </c>
      <c r="ES93" s="15"/>
      <c r="ET93" s="15"/>
      <c r="EU93" s="15"/>
      <c r="EV93" s="15">
        <f t="shared" si="89"/>
        <v>24</v>
      </c>
      <c r="EW93" s="15">
        <f t="shared" si="89"/>
        <v>24</v>
      </c>
      <c r="EX93" s="15">
        <f t="shared" si="89"/>
        <v>0</v>
      </c>
      <c r="EY93" s="15">
        <f t="shared" si="89"/>
        <v>2.8199999999999999E-2</v>
      </c>
      <c r="EZ93" s="15"/>
      <c r="FA93" s="15"/>
      <c r="FB93" s="15"/>
      <c r="FC93" s="15">
        <f t="shared" si="89"/>
        <v>24</v>
      </c>
      <c r="FD93" s="15">
        <f t="shared" si="89"/>
        <v>24</v>
      </c>
      <c r="FE93" s="15">
        <f t="shared" si="89"/>
        <v>0</v>
      </c>
      <c r="FF93" s="15">
        <f t="shared" si="89"/>
        <v>8.7520000000000001E-2</v>
      </c>
      <c r="FG93" s="15"/>
      <c r="FH93" s="15"/>
      <c r="FI93" s="15"/>
      <c r="FJ93" s="15">
        <f t="shared" si="89"/>
        <v>24</v>
      </c>
      <c r="FK93" s="15">
        <f t="shared" si="89"/>
        <v>24</v>
      </c>
      <c r="FL93" s="15">
        <f t="shared" si="89"/>
        <v>0</v>
      </c>
      <c r="FM93" s="15">
        <f t="shared" si="89"/>
        <v>0.22328999999999999</v>
      </c>
      <c r="FN93" s="15"/>
      <c r="FO93" s="15"/>
      <c r="FP93" s="15"/>
      <c r="FQ93" s="15">
        <f t="shared" si="89"/>
        <v>24</v>
      </c>
      <c r="FR93" s="15">
        <f t="shared" si="89"/>
        <v>24</v>
      </c>
      <c r="FS93" s="15">
        <f t="shared" si="89"/>
        <v>0</v>
      </c>
      <c r="FT93" s="15">
        <f t="shared" si="89"/>
        <v>2.5999999999999999E-3</v>
      </c>
      <c r="FU93" s="15"/>
      <c r="FV93" s="15"/>
      <c r="FW93" s="15"/>
      <c r="FX93" s="15">
        <f t="shared" si="89"/>
        <v>24</v>
      </c>
      <c r="FY93" s="15">
        <f t="shared" si="89"/>
        <v>24</v>
      </c>
      <c r="FZ93" s="15">
        <f t="shared" si="89"/>
        <v>0</v>
      </c>
      <c r="GA93" s="15">
        <f t="shared" si="89"/>
        <v>3.9960000000000002E-2</v>
      </c>
      <c r="GB93" s="15"/>
      <c r="GC93" s="15"/>
      <c r="GD93" s="15"/>
      <c r="GE93" s="15">
        <f t="shared" si="94"/>
        <v>22.916665999999999</v>
      </c>
      <c r="GF93" s="15">
        <f t="shared" si="94"/>
        <v>24</v>
      </c>
      <c r="GG93" s="15">
        <f t="shared" si="94"/>
        <v>0.30859999999999999</v>
      </c>
      <c r="GH93" s="15">
        <f t="shared" si="94"/>
        <v>0.34234999999999999</v>
      </c>
      <c r="GI93" s="15"/>
      <c r="GJ93" s="15"/>
      <c r="GK93" s="15"/>
      <c r="GL93" s="15">
        <f t="shared" si="94"/>
        <v>24</v>
      </c>
      <c r="GM93" s="15">
        <f t="shared" si="94"/>
        <v>24</v>
      </c>
      <c r="GN93" s="15">
        <f t="shared" si="94"/>
        <v>0</v>
      </c>
      <c r="GO93" s="15">
        <f t="shared" si="94"/>
        <v>5.2240000000000002E-2</v>
      </c>
      <c r="GP93" s="15"/>
      <c r="GQ93" s="15"/>
      <c r="GR93" s="15"/>
      <c r="GS93" s="15">
        <f t="shared" si="94"/>
        <v>24</v>
      </c>
      <c r="GT93" s="15">
        <f t="shared" si="94"/>
        <v>24</v>
      </c>
      <c r="GU93" s="15">
        <f t="shared" si="94"/>
        <v>0</v>
      </c>
      <c r="GV93" s="15">
        <f t="shared" si="94"/>
        <v>0.15107000000000001</v>
      </c>
      <c r="GW93" s="15"/>
      <c r="GX93" s="15"/>
      <c r="GY93" s="15"/>
      <c r="GZ93" s="15">
        <f t="shared" si="94"/>
        <v>24</v>
      </c>
      <c r="HA93" s="15">
        <f t="shared" si="94"/>
        <v>24</v>
      </c>
      <c r="HB93" s="15">
        <f t="shared" si="94"/>
        <v>0.30859999999999999</v>
      </c>
      <c r="HC93" s="15">
        <f t="shared" si="94"/>
        <v>0.18285999999999999</v>
      </c>
      <c r="HD93" s="15"/>
      <c r="HE93" s="15"/>
      <c r="HF93" s="15"/>
      <c r="HG93" s="15">
        <f t="shared" si="94"/>
        <v>32</v>
      </c>
      <c r="HH93" s="15">
        <f t="shared" si="94"/>
        <v>32</v>
      </c>
      <c r="HI93" s="15">
        <f t="shared" si="94"/>
        <v>8.72E-2</v>
      </c>
      <c r="HJ93" s="15">
        <f t="shared" si="94"/>
        <v>0.24399999999999999</v>
      </c>
      <c r="HK93" s="15"/>
      <c r="HL93" s="15"/>
      <c r="HM93" s="29">
        <f t="shared" si="100"/>
        <v>701.41666599999996</v>
      </c>
      <c r="HN93" s="29">
        <f t="shared" si="101"/>
        <v>728</v>
      </c>
      <c r="HO93" s="18">
        <f t="shared" si="102"/>
        <v>0.96348443131868122</v>
      </c>
      <c r="HP93" s="24">
        <f t="shared" si="103"/>
        <v>95.647760000000005</v>
      </c>
      <c r="HQ93" s="24">
        <f t="shared" si="104"/>
        <v>3.6188599999999997</v>
      </c>
      <c r="HR93" s="18">
        <f t="shared" si="105"/>
        <v>0.9635440392752368</v>
      </c>
    </row>
    <row r="94" spans="1:226" x14ac:dyDescent="0.25">
      <c r="A94" s="12" t="s">
        <v>116</v>
      </c>
      <c r="B94" s="12" t="s">
        <v>228</v>
      </c>
      <c r="C94" s="15"/>
      <c r="D94" s="15"/>
      <c r="E94" s="15"/>
      <c r="F94" s="15"/>
      <c r="G94" s="15"/>
      <c r="H94" s="15"/>
      <c r="I94" s="15"/>
      <c r="J94" s="15"/>
      <c r="K94" s="15"/>
      <c r="L94" s="15">
        <f t="shared" si="99"/>
        <v>0</v>
      </c>
      <c r="M94" s="15">
        <f t="shared" si="99"/>
        <v>0</v>
      </c>
      <c r="N94" s="15">
        <f t="shared" si="99"/>
        <v>0</v>
      </c>
      <c r="O94" s="15">
        <f t="shared" si="99"/>
        <v>0</v>
      </c>
      <c r="P94" s="15"/>
      <c r="Q94" s="15"/>
      <c r="R94" s="15"/>
      <c r="S94" s="15">
        <f t="shared" si="70"/>
        <v>24</v>
      </c>
      <c r="T94" s="15">
        <f t="shared" si="70"/>
        <v>48</v>
      </c>
      <c r="U94" s="15">
        <f t="shared" si="70"/>
        <v>0</v>
      </c>
      <c r="V94" s="15">
        <f t="shared" si="70"/>
        <v>5.5100000000000001E-3</v>
      </c>
      <c r="W94" s="15"/>
      <c r="X94" s="15"/>
      <c r="Y94" s="15"/>
      <c r="Z94" s="15">
        <f t="shared" si="70"/>
        <v>24</v>
      </c>
      <c r="AA94" s="15">
        <f t="shared" si="70"/>
        <v>24</v>
      </c>
      <c r="AB94" s="15">
        <f t="shared" si="70"/>
        <v>0.18679999999999999</v>
      </c>
      <c r="AC94" s="15">
        <f t="shared" si="70"/>
        <v>0.1638</v>
      </c>
      <c r="AD94" s="15"/>
      <c r="AE94" s="15"/>
      <c r="AF94" s="15"/>
      <c r="AG94" s="15">
        <f t="shared" si="70"/>
        <v>24</v>
      </c>
      <c r="AH94" s="15">
        <f t="shared" si="70"/>
        <v>24</v>
      </c>
      <c r="AI94" s="15">
        <f t="shared" si="70"/>
        <v>0</v>
      </c>
      <c r="AJ94" s="15">
        <f t="shared" si="70"/>
        <v>2.785E-2</v>
      </c>
      <c r="AK94" s="15"/>
      <c r="AL94" s="15"/>
      <c r="AM94" s="15"/>
      <c r="AN94" s="15">
        <f t="shared" si="70"/>
        <v>24</v>
      </c>
      <c r="AO94" s="15">
        <f t="shared" si="70"/>
        <v>24</v>
      </c>
      <c r="AP94" s="15">
        <f t="shared" si="70"/>
        <v>0</v>
      </c>
      <c r="AQ94" s="15">
        <f t="shared" si="70"/>
        <v>2.7200000000000002E-3</v>
      </c>
      <c r="AR94" s="15"/>
      <c r="AS94" s="15"/>
      <c r="AT94" s="15"/>
      <c r="AU94" s="15">
        <f t="shared" si="70"/>
        <v>24</v>
      </c>
      <c r="AV94" s="15">
        <f t="shared" si="70"/>
        <v>24</v>
      </c>
      <c r="AW94" s="15">
        <f t="shared" si="70"/>
        <v>0</v>
      </c>
      <c r="AX94" s="15">
        <f t="shared" si="70"/>
        <v>5.5599999999999998E-3</v>
      </c>
      <c r="AY94" s="15"/>
      <c r="AZ94" s="15"/>
      <c r="BA94" s="15"/>
      <c r="BB94" s="15">
        <f t="shared" si="70"/>
        <v>23.5</v>
      </c>
      <c r="BC94" s="15">
        <f t="shared" si="70"/>
        <v>24</v>
      </c>
      <c r="BD94" s="15">
        <f t="shared" si="70"/>
        <v>0.11550000000000001</v>
      </c>
      <c r="BE94" s="15">
        <f t="shared" si="70"/>
        <v>4.7419999999999997E-2</v>
      </c>
      <c r="BF94" s="15"/>
      <c r="BG94" s="15"/>
      <c r="BH94" s="15"/>
      <c r="BI94" s="15">
        <f t="shared" si="70"/>
        <v>18</v>
      </c>
      <c r="BJ94" s="15">
        <f t="shared" si="70"/>
        <v>48</v>
      </c>
      <c r="BK94" s="15">
        <f t="shared" si="70"/>
        <v>0.75260000000000005</v>
      </c>
      <c r="BL94" s="15">
        <f t="shared" si="70"/>
        <v>0.34599999999999997</v>
      </c>
      <c r="BM94" s="15"/>
      <c r="BN94" s="15"/>
      <c r="BO94" s="15"/>
      <c r="BP94" s="15">
        <f t="shared" si="70"/>
        <v>24</v>
      </c>
      <c r="BQ94" s="15">
        <f t="shared" si="70"/>
        <v>24</v>
      </c>
      <c r="BR94" s="15">
        <f t="shared" si="70"/>
        <v>0</v>
      </c>
      <c r="BS94" s="15">
        <f t="shared" si="70"/>
        <v>0.26645000000000002</v>
      </c>
      <c r="BT94" s="15"/>
      <c r="BU94" s="15"/>
      <c r="BV94" s="15"/>
      <c r="BW94" s="15">
        <f t="shared" si="70"/>
        <v>24</v>
      </c>
      <c r="BX94" s="15">
        <f t="shared" si="70"/>
        <v>24</v>
      </c>
      <c r="BY94" s="15">
        <f t="shared" si="70"/>
        <v>0</v>
      </c>
      <c r="BZ94" s="15">
        <f t="shared" si="70"/>
        <v>5.8369999999999998E-2</v>
      </c>
      <c r="CA94" s="15"/>
      <c r="CB94" s="15"/>
      <c r="CC94" s="15"/>
      <c r="CD94" s="15">
        <f t="shared" si="70"/>
        <v>24</v>
      </c>
      <c r="CE94" s="15">
        <f t="shared" si="79"/>
        <v>24</v>
      </c>
      <c r="CF94" s="15">
        <f t="shared" si="79"/>
        <v>0</v>
      </c>
      <c r="CG94" s="15">
        <f t="shared" si="79"/>
        <v>7.8839999999999993E-2</v>
      </c>
      <c r="CH94" s="15"/>
      <c r="CI94" s="15"/>
      <c r="CJ94" s="15"/>
      <c r="CK94" s="15">
        <f t="shared" si="79"/>
        <v>24</v>
      </c>
      <c r="CL94" s="15">
        <f t="shared" si="79"/>
        <v>24</v>
      </c>
      <c r="CM94" s="15">
        <f t="shared" si="79"/>
        <v>0</v>
      </c>
      <c r="CN94" s="15">
        <f t="shared" si="79"/>
        <v>0.11942999999999999</v>
      </c>
      <c r="CO94" s="15"/>
      <c r="CP94" s="15"/>
      <c r="CQ94" s="15"/>
      <c r="CR94" s="15">
        <f t="shared" si="79"/>
        <v>24</v>
      </c>
      <c r="CS94" s="15">
        <f t="shared" si="79"/>
        <v>24</v>
      </c>
      <c r="CT94" s="15">
        <f t="shared" si="79"/>
        <v>0</v>
      </c>
      <c r="CU94" s="15">
        <f t="shared" si="79"/>
        <v>4.9979999999999997E-2</v>
      </c>
      <c r="CV94" s="15"/>
      <c r="CW94" s="15"/>
      <c r="CX94" s="15"/>
      <c r="CY94" s="15">
        <f t="shared" si="79"/>
        <v>23</v>
      </c>
      <c r="CZ94" s="15">
        <f t="shared" si="79"/>
        <v>24</v>
      </c>
      <c r="DA94" s="15">
        <f t="shared" si="79"/>
        <v>0.1046</v>
      </c>
      <c r="DB94" s="15">
        <f t="shared" si="79"/>
        <v>0.2009</v>
      </c>
      <c r="DC94" s="15"/>
      <c r="DD94" s="15"/>
      <c r="DE94" s="15"/>
      <c r="DF94" s="15">
        <f t="shared" si="79"/>
        <v>24</v>
      </c>
      <c r="DG94" s="15">
        <f t="shared" si="79"/>
        <v>24</v>
      </c>
      <c r="DH94" s="15">
        <f t="shared" si="79"/>
        <v>0</v>
      </c>
      <c r="DI94" s="15">
        <f t="shared" si="79"/>
        <v>6.6499999999999997E-3</v>
      </c>
      <c r="DJ94" s="15"/>
      <c r="DK94" s="15"/>
      <c r="DL94" s="15"/>
      <c r="DM94" s="15">
        <f t="shared" si="84"/>
        <v>24</v>
      </c>
      <c r="DN94" s="15">
        <f t="shared" si="84"/>
        <v>24</v>
      </c>
      <c r="DO94" s="15">
        <f t="shared" si="84"/>
        <v>0</v>
      </c>
      <c r="DP94" s="15">
        <f t="shared" si="84"/>
        <v>0</v>
      </c>
      <c r="DQ94" s="15"/>
      <c r="DR94" s="15"/>
      <c r="DS94" s="15"/>
      <c r="DT94" s="15">
        <f t="shared" si="84"/>
        <v>23</v>
      </c>
      <c r="DU94" s="15">
        <f t="shared" si="84"/>
        <v>24</v>
      </c>
      <c r="DV94" s="15">
        <f t="shared" si="84"/>
        <v>0.12057</v>
      </c>
      <c r="DW94" s="15">
        <f t="shared" si="84"/>
        <v>7.0000000000000001E-3</v>
      </c>
      <c r="DX94" s="15"/>
      <c r="DY94" s="15"/>
      <c r="DZ94" s="15"/>
      <c r="EA94" s="15">
        <f t="shared" si="84"/>
        <v>14.5</v>
      </c>
      <c r="EB94" s="15">
        <f t="shared" si="84"/>
        <v>24</v>
      </c>
      <c r="EC94" s="15">
        <f t="shared" si="84"/>
        <v>5.0999999999999997E-2</v>
      </c>
      <c r="ED94" s="15">
        <f t="shared" si="84"/>
        <v>3.98E-3</v>
      </c>
      <c r="EE94" s="15"/>
      <c r="EF94" s="15"/>
      <c r="EG94" s="15"/>
      <c r="EH94" s="15">
        <f t="shared" si="84"/>
        <v>24</v>
      </c>
      <c r="EI94" s="15">
        <f t="shared" si="84"/>
        <v>24</v>
      </c>
      <c r="EJ94" s="15">
        <f t="shared" si="84"/>
        <v>0</v>
      </c>
      <c r="EK94" s="15">
        <f t="shared" si="84"/>
        <v>0.15279999999999999</v>
      </c>
      <c r="EL94" s="15"/>
      <c r="EM94" s="15"/>
      <c r="EN94" s="15"/>
      <c r="EO94" s="15">
        <f t="shared" si="84"/>
        <v>24</v>
      </c>
      <c r="EP94" s="15">
        <f t="shared" si="84"/>
        <v>24</v>
      </c>
      <c r="EQ94" s="15">
        <f t="shared" si="84"/>
        <v>0</v>
      </c>
      <c r="ER94" s="15">
        <f t="shared" si="84"/>
        <v>2.64E-2</v>
      </c>
      <c r="ES94" s="15"/>
      <c r="ET94" s="15"/>
      <c r="EU94" s="15"/>
      <c r="EV94" s="15">
        <f t="shared" si="89"/>
        <v>24</v>
      </c>
      <c r="EW94" s="15">
        <f t="shared" si="89"/>
        <v>24</v>
      </c>
      <c r="EX94" s="15">
        <f t="shared" si="89"/>
        <v>0</v>
      </c>
      <c r="EY94" s="15">
        <f t="shared" si="89"/>
        <v>5.16E-2</v>
      </c>
      <c r="EZ94" s="15"/>
      <c r="FA94" s="15"/>
      <c r="FB94" s="15"/>
      <c r="FC94" s="15">
        <f t="shared" si="89"/>
        <v>24</v>
      </c>
      <c r="FD94" s="15">
        <f t="shared" si="89"/>
        <v>24</v>
      </c>
      <c r="FE94" s="15">
        <f t="shared" si="89"/>
        <v>4.4609999999999997E-2</v>
      </c>
      <c r="FF94" s="15">
        <f t="shared" si="89"/>
        <v>2.9440000000000001E-2</v>
      </c>
      <c r="FG94" s="15"/>
      <c r="FH94" s="15"/>
      <c r="FI94" s="15"/>
      <c r="FJ94" s="15">
        <f t="shared" si="89"/>
        <v>24</v>
      </c>
      <c r="FK94" s="15">
        <f t="shared" si="89"/>
        <v>24</v>
      </c>
      <c r="FL94" s="15">
        <f t="shared" si="89"/>
        <v>0</v>
      </c>
      <c r="FM94" s="15">
        <f t="shared" si="89"/>
        <v>1.315E-2</v>
      </c>
      <c r="FN94" s="15"/>
      <c r="FO94" s="15"/>
      <c r="FP94" s="15"/>
      <c r="FQ94" s="15">
        <f t="shared" si="89"/>
        <v>24</v>
      </c>
      <c r="FR94" s="15">
        <f t="shared" si="89"/>
        <v>24</v>
      </c>
      <c r="FS94" s="15">
        <f t="shared" si="89"/>
        <v>0</v>
      </c>
      <c r="FT94" s="15">
        <f t="shared" si="89"/>
        <v>1.2579999999999999E-2</v>
      </c>
      <c r="FU94" s="15"/>
      <c r="FV94" s="15"/>
      <c r="FW94" s="15"/>
      <c r="FX94" s="15">
        <f t="shared" si="89"/>
        <v>24</v>
      </c>
      <c r="FY94" s="15">
        <f t="shared" si="89"/>
        <v>24</v>
      </c>
      <c r="FZ94" s="15">
        <f t="shared" si="89"/>
        <v>0</v>
      </c>
      <c r="GA94" s="15">
        <f t="shared" si="89"/>
        <v>1.468E-2</v>
      </c>
      <c r="GB94" s="15"/>
      <c r="GC94" s="15"/>
      <c r="GD94" s="15"/>
      <c r="GE94" s="15">
        <f t="shared" si="94"/>
        <v>24</v>
      </c>
      <c r="GF94" s="15">
        <f t="shared" si="94"/>
        <v>24</v>
      </c>
      <c r="GG94" s="15">
        <f t="shared" si="94"/>
        <v>0</v>
      </c>
      <c r="GH94" s="15">
        <f t="shared" si="94"/>
        <v>2.1999999999999999E-2</v>
      </c>
      <c r="GI94" s="15"/>
      <c r="GJ94" s="15"/>
      <c r="GK94" s="15"/>
      <c r="GL94" s="15">
        <f t="shared" si="94"/>
        <v>22</v>
      </c>
      <c r="GM94" s="15">
        <f t="shared" si="94"/>
        <v>24</v>
      </c>
      <c r="GN94" s="15">
        <f t="shared" si="94"/>
        <v>6.4030000000000004E-2</v>
      </c>
      <c r="GO94" s="15">
        <f t="shared" si="94"/>
        <v>6.4680000000000001E-2</v>
      </c>
      <c r="GP94" s="15"/>
      <c r="GQ94" s="15"/>
      <c r="GR94" s="15"/>
      <c r="GS94" s="15">
        <f t="shared" si="94"/>
        <v>13.5</v>
      </c>
      <c r="GT94" s="15">
        <f t="shared" si="94"/>
        <v>24</v>
      </c>
      <c r="GU94" s="15">
        <f t="shared" si="94"/>
        <v>0.18117</v>
      </c>
      <c r="GV94" s="15">
        <f t="shared" si="94"/>
        <v>1.9939999999999999E-2</v>
      </c>
      <c r="GW94" s="15"/>
      <c r="GX94" s="15"/>
      <c r="GY94" s="15"/>
      <c r="GZ94" s="15">
        <f t="shared" si="94"/>
        <v>24</v>
      </c>
      <c r="HA94" s="15">
        <f t="shared" si="94"/>
        <v>24</v>
      </c>
      <c r="HB94" s="15">
        <f t="shared" si="94"/>
        <v>0</v>
      </c>
      <c r="HC94" s="15">
        <f t="shared" si="94"/>
        <v>2.5569999999999999E-2</v>
      </c>
      <c r="HD94" s="15"/>
      <c r="HE94" s="15"/>
      <c r="HF94" s="15"/>
      <c r="HG94" s="15">
        <f t="shared" si="94"/>
        <v>14.5</v>
      </c>
      <c r="HH94" s="15">
        <f t="shared" si="94"/>
        <v>32</v>
      </c>
      <c r="HI94" s="15">
        <f t="shared" si="94"/>
        <v>6.1400000000000003E-2</v>
      </c>
      <c r="HJ94" s="15">
        <f t="shared" si="94"/>
        <v>0</v>
      </c>
      <c r="HK94" s="15"/>
      <c r="HL94" s="15"/>
      <c r="HM94" s="29">
        <f t="shared" si="100"/>
        <v>656</v>
      </c>
      <c r="HN94" s="29">
        <f t="shared" si="101"/>
        <v>752</v>
      </c>
      <c r="HO94" s="18">
        <f t="shared" si="102"/>
        <v>0.87234042553191493</v>
      </c>
      <c r="HP94" s="24">
        <f t="shared" si="103"/>
        <v>121.20508</v>
      </c>
      <c r="HQ94" s="24">
        <f t="shared" si="104"/>
        <v>3.5055800000000001</v>
      </c>
      <c r="HR94" s="18">
        <f t="shared" si="105"/>
        <v>0.97189029390109882</v>
      </c>
    </row>
    <row r="95" spans="1:226" x14ac:dyDescent="0.25">
      <c r="A95" s="12" t="s">
        <v>120</v>
      </c>
      <c r="B95" s="12" t="s">
        <v>229</v>
      </c>
      <c r="C95" s="15"/>
      <c r="D95" s="15"/>
      <c r="E95" s="15"/>
      <c r="F95" s="15"/>
      <c r="G95" s="15"/>
      <c r="H95" s="15"/>
      <c r="I95" s="15"/>
      <c r="J95" s="15"/>
      <c r="K95" s="15"/>
      <c r="L95" s="15">
        <f t="shared" si="99"/>
        <v>0</v>
      </c>
      <c r="M95" s="15">
        <f t="shared" si="99"/>
        <v>0</v>
      </c>
      <c r="N95" s="15">
        <f t="shared" si="99"/>
        <v>0</v>
      </c>
      <c r="O95" s="15">
        <f t="shared" si="99"/>
        <v>0</v>
      </c>
      <c r="P95" s="15"/>
      <c r="Q95" s="15"/>
      <c r="R95" s="15"/>
      <c r="S95" s="15">
        <f t="shared" si="70"/>
        <v>24</v>
      </c>
      <c r="T95" s="15">
        <f t="shared" si="70"/>
        <v>24</v>
      </c>
      <c r="U95" s="15">
        <f t="shared" si="70"/>
        <v>0</v>
      </c>
      <c r="V95" s="15">
        <f t="shared" si="70"/>
        <v>9.4599999999999997E-3</v>
      </c>
      <c r="W95" s="15"/>
      <c r="X95" s="15"/>
      <c r="Y95" s="15"/>
      <c r="Z95" s="15">
        <f t="shared" si="70"/>
        <v>19.5</v>
      </c>
      <c r="AA95" s="15">
        <f t="shared" si="70"/>
        <v>48</v>
      </c>
      <c r="AB95" s="15">
        <f t="shared" si="70"/>
        <v>0.21299999999999999</v>
      </c>
      <c r="AC95" s="15">
        <f t="shared" si="70"/>
        <v>0</v>
      </c>
      <c r="AD95" s="15"/>
      <c r="AE95" s="15"/>
      <c r="AF95" s="15"/>
      <c r="AG95" s="15">
        <f t="shared" si="70"/>
        <v>24</v>
      </c>
      <c r="AH95" s="15">
        <f t="shared" si="70"/>
        <v>24</v>
      </c>
      <c r="AI95" s="15">
        <f t="shared" si="70"/>
        <v>0</v>
      </c>
      <c r="AJ95" s="15">
        <f t="shared" si="70"/>
        <v>8.2619999999999999E-2</v>
      </c>
      <c r="AK95" s="15"/>
      <c r="AL95" s="15"/>
      <c r="AM95" s="15"/>
      <c r="AN95" s="15">
        <f t="shared" si="70"/>
        <v>23.999998000000001</v>
      </c>
      <c r="AO95" s="15">
        <f t="shared" si="70"/>
        <v>48</v>
      </c>
      <c r="AP95" s="15">
        <f t="shared" si="70"/>
        <v>0</v>
      </c>
      <c r="AQ95" s="15">
        <f t="shared" si="70"/>
        <v>7.4099999999999999E-2</v>
      </c>
      <c r="AR95" s="15"/>
      <c r="AS95" s="15"/>
      <c r="AT95" s="15"/>
      <c r="AU95" s="15">
        <f t="shared" si="70"/>
        <v>18.25</v>
      </c>
      <c r="AV95" s="15">
        <f t="shared" si="70"/>
        <v>48</v>
      </c>
      <c r="AW95" s="15">
        <f t="shared" si="70"/>
        <v>3.1800000000000002E-2</v>
      </c>
      <c r="AX95" s="15">
        <f t="shared" si="70"/>
        <v>5.9920000000000001E-2</v>
      </c>
      <c r="AY95" s="15"/>
      <c r="AZ95" s="15"/>
      <c r="BA95" s="15"/>
      <c r="BB95" s="15">
        <f t="shared" si="70"/>
        <v>23.5</v>
      </c>
      <c r="BC95" s="15">
        <f t="shared" si="70"/>
        <v>24</v>
      </c>
      <c r="BD95" s="15">
        <f t="shared" si="70"/>
        <v>1.44E-2</v>
      </c>
      <c r="BE95" s="15">
        <f t="shared" si="70"/>
        <v>2.265E-2</v>
      </c>
      <c r="BF95" s="15"/>
      <c r="BG95" s="15"/>
      <c r="BH95" s="15"/>
      <c r="BI95" s="15">
        <f t="shared" si="70"/>
        <v>24</v>
      </c>
      <c r="BJ95" s="15">
        <f t="shared" si="70"/>
        <v>24</v>
      </c>
      <c r="BK95" s="15">
        <f t="shared" si="70"/>
        <v>0</v>
      </c>
      <c r="BL95" s="15">
        <f t="shared" si="70"/>
        <v>5.1399999999999996E-3</v>
      </c>
      <c r="BM95" s="15"/>
      <c r="BN95" s="15"/>
      <c r="BO95" s="15"/>
      <c r="BP95" s="15">
        <f t="shared" si="70"/>
        <v>24</v>
      </c>
      <c r="BQ95" s="15">
        <f t="shared" si="70"/>
        <v>24</v>
      </c>
      <c r="BR95" s="15">
        <f t="shared" si="70"/>
        <v>0</v>
      </c>
      <c r="BS95" s="15">
        <f t="shared" si="70"/>
        <v>5.765E-2</v>
      </c>
      <c r="BT95" s="15"/>
      <c r="BU95" s="15"/>
      <c r="BV95" s="15"/>
      <c r="BW95" s="15">
        <f t="shared" si="70"/>
        <v>24</v>
      </c>
      <c r="BX95" s="15">
        <f t="shared" si="70"/>
        <v>24</v>
      </c>
      <c r="BY95" s="15">
        <f t="shared" si="70"/>
        <v>0</v>
      </c>
      <c r="BZ95" s="15">
        <f t="shared" si="70"/>
        <v>3.5049999999999998E-2</v>
      </c>
      <c r="CA95" s="15"/>
      <c r="CB95" s="15"/>
      <c r="CC95" s="15"/>
      <c r="CD95" s="15">
        <f t="shared" si="70"/>
        <v>24</v>
      </c>
      <c r="CE95" s="15">
        <f t="shared" si="79"/>
        <v>24</v>
      </c>
      <c r="CF95" s="15">
        <f t="shared" si="79"/>
        <v>0</v>
      </c>
      <c r="CG95" s="15">
        <f t="shared" si="79"/>
        <v>1.146E-2</v>
      </c>
      <c r="CH95" s="15"/>
      <c r="CI95" s="15"/>
      <c r="CJ95" s="15"/>
      <c r="CK95" s="15">
        <f t="shared" si="79"/>
        <v>24</v>
      </c>
      <c r="CL95" s="15">
        <f t="shared" si="79"/>
        <v>24</v>
      </c>
      <c r="CM95" s="15">
        <f t="shared" si="79"/>
        <v>2.0200000000000001E-3</v>
      </c>
      <c r="CN95" s="15">
        <f t="shared" si="79"/>
        <v>6.3769999999999993E-2</v>
      </c>
      <c r="CO95" s="15"/>
      <c r="CP95" s="15"/>
      <c r="CQ95" s="15"/>
      <c r="CR95" s="15">
        <f t="shared" si="79"/>
        <v>20.583333</v>
      </c>
      <c r="CS95" s="15">
        <f t="shared" si="79"/>
        <v>24</v>
      </c>
      <c r="CT95" s="15">
        <f t="shared" si="79"/>
        <v>1.7049999999999999E-2</v>
      </c>
      <c r="CU95" s="15">
        <f t="shared" si="79"/>
        <v>0</v>
      </c>
      <c r="CV95" s="15"/>
      <c r="CW95" s="15"/>
      <c r="CX95" s="15"/>
      <c r="CY95" s="15">
        <f t="shared" si="79"/>
        <v>23</v>
      </c>
      <c r="CZ95" s="15">
        <f t="shared" si="79"/>
        <v>24</v>
      </c>
      <c r="DA95" s="15">
        <f t="shared" si="79"/>
        <v>0.1168</v>
      </c>
      <c r="DB95" s="15">
        <f t="shared" si="79"/>
        <v>6.028E-2</v>
      </c>
      <c r="DC95" s="15"/>
      <c r="DD95" s="15"/>
      <c r="DE95" s="15"/>
      <c r="DF95" s="15">
        <f t="shared" si="79"/>
        <v>24</v>
      </c>
      <c r="DG95" s="15">
        <f t="shared" si="79"/>
        <v>24</v>
      </c>
      <c r="DH95" s="15">
        <f t="shared" si="79"/>
        <v>0</v>
      </c>
      <c r="DI95" s="15">
        <f t="shared" si="79"/>
        <v>5.1200000000000002E-2</v>
      </c>
      <c r="DJ95" s="15"/>
      <c r="DK95" s="15"/>
      <c r="DL95" s="15"/>
      <c r="DM95" s="15">
        <f t="shared" si="84"/>
        <v>24</v>
      </c>
      <c r="DN95" s="15">
        <f t="shared" si="84"/>
        <v>24</v>
      </c>
      <c r="DO95" s="15">
        <f t="shared" si="84"/>
        <v>0</v>
      </c>
      <c r="DP95" s="15">
        <f t="shared" si="84"/>
        <v>2.2859999999999998E-2</v>
      </c>
      <c r="DQ95" s="15"/>
      <c r="DR95" s="15"/>
      <c r="DS95" s="15"/>
      <c r="DT95" s="15">
        <f t="shared" si="84"/>
        <v>24</v>
      </c>
      <c r="DU95" s="15">
        <f t="shared" si="84"/>
        <v>24</v>
      </c>
      <c r="DV95" s="15">
        <f t="shared" si="84"/>
        <v>0</v>
      </c>
      <c r="DW95" s="15">
        <f t="shared" si="84"/>
        <v>0</v>
      </c>
      <c r="DX95" s="15"/>
      <c r="DY95" s="15"/>
      <c r="DZ95" s="15"/>
      <c r="EA95" s="15">
        <f t="shared" si="84"/>
        <v>24</v>
      </c>
      <c r="EB95" s="15">
        <f t="shared" si="84"/>
        <v>24</v>
      </c>
      <c r="EC95" s="15">
        <f t="shared" si="84"/>
        <v>0</v>
      </c>
      <c r="ED95" s="15">
        <f t="shared" si="84"/>
        <v>4.7570000000000001E-2</v>
      </c>
      <c r="EE95" s="15"/>
      <c r="EF95" s="15"/>
      <c r="EG95" s="15"/>
      <c r="EH95" s="15">
        <f t="shared" si="84"/>
        <v>24</v>
      </c>
      <c r="EI95" s="15">
        <f t="shared" si="84"/>
        <v>24</v>
      </c>
      <c r="EJ95" s="15">
        <f t="shared" si="84"/>
        <v>0</v>
      </c>
      <c r="EK95" s="15">
        <f t="shared" si="84"/>
        <v>1.72E-2</v>
      </c>
      <c r="EL95" s="15"/>
      <c r="EM95" s="15"/>
      <c r="EN95" s="15"/>
      <c r="EO95" s="15">
        <f t="shared" si="84"/>
        <v>23.999998999999999</v>
      </c>
      <c r="EP95" s="15">
        <f t="shared" si="84"/>
        <v>48</v>
      </c>
      <c r="EQ95" s="15">
        <f t="shared" si="84"/>
        <v>8.0999999999999996E-3</v>
      </c>
      <c r="ER95" s="15">
        <f t="shared" si="84"/>
        <v>2.2450000000000001E-2</v>
      </c>
      <c r="ES95" s="15"/>
      <c r="ET95" s="15"/>
      <c r="EU95" s="15"/>
      <c r="EV95" s="15">
        <f t="shared" si="89"/>
        <v>17.5</v>
      </c>
      <c r="EW95" s="15">
        <f t="shared" si="89"/>
        <v>24</v>
      </c>
      <c r="EX95" s="15">
        <f t="shared" si="89"/>
        <v>0.1346</v>
      </c>
      <c r="EY95" s="15">
        <f t="shared" si="89"/>
        <v>0.10299999999999999</v>
      </c>
      <c r="EZ95" s="15"/>
      <c r="FA95" s="15"/>
      <c r="FB95" s="15"/>
      <c r="FC95" s="15">
        <f t="shared" si="89"/>
        <v>20</v>
      </c>
      <c r="FD95" s="15">
        <f t="shared" si="89"/>
        <v>24</v>
      </c>
      <c r="FE95" s="15">
        <f t="shared" si="89"/>
        <v>0.12454</v>
      </c>
      <c r="FF95" s="15">
        <f t="shared" si="89"/>
        <v>0.1022</v>
      </c>
      <c r="FG95" s="15"/>
      <c r="FH95" s="15"/>
      <c r="FI95" s="15"/>
      <c r="FJ95" s="15">
        <f t="shared" si="89"/>
        <v>24</v>
      </c>
      <c r="FK95" s="15">
        <f t="shared" si="89"/>
        <v>24</v>
      </c>
      <c r="FL95" s="15">
        <f t="shared" si="89"/>
        <v>0</v>
      </c>
      <c r="FM95" s="15">
        <f t="shared" si="89"/>
        <v>0.18584000000000001</v>
      </c>
      <c r="FN95" s="15"/>
      <c r="FO95" s="15"/>
      <c r="FP95" s="15"/>
      <c r="FQ95" s="15">
        <f t="shared" si="89"/>
        <v>22</v>
      </c>
      <c r="FR95" s="15">
        <f t="shared" si="89"/>
        <v>24</v>
      </c>
      <c r="FS95" s="15">
        <f t="shared" si="89"/>
        <v>1.9400000000000001E-2</v>
      </c>
      <c r="FT95" s="15">
        <f t="shared" si="89"/>
        <v>0</v>
      </c>
      <c r="FU95" s="15"/>
      <c r="FV95" s="15"/>
      <c r="FW95" s="15"/>
      <c r="FX95" s="15">
        <f t="shared" si="89"/>
        <v>10.75</v>
      </c>
      <c r="FY95" s="15">
        <f t="shared" si="89"/>
        <v>24</v>
      </c>
      <c r="FZ95" s="15">
        <f t="shared" si="89"/>
        <v>0.41991000000000001</v>
      </c>
      <c r="GA95" s="15">
        <f t="shared" si="89"/>
        <v>3.9690000000000003E-2</v>
      </c>
      <c r="GB95" s="15"/>
      <c r="GC95" s="15"/>
      <c r="GD95" s="15"/>
      <c r="GE95" s="15">
        <f t="shared" si="94"/>
        <v>24</v>
      </c>
      <c r="GF95" s="15">
        <f t="shared" si="94"/>
        <v>24</v>
      </c>
      <c r="GG95" s="15">
        <f t="shared" si="94"/>
        <v>0</v>
      </c>
      <c r="GH95" s="15">
        <f t="shared" si="94"/>
        <v>6.2390000000000001E-2</v>
      </c>
      <c r="GI95" s="15"/>
      <c r="GJ95" s="15"/>
      <c r="GK95" s="15"/>
      <c r="GL95" s="15">
        <f t="shared" si="94"/>
        <v>24</v>
      </c>
      <c r="GM95" s="15">
        <f t="shared" si="94"/>
        <v>24</v>
      </c>
      <c r="GN95" s="15">
        <f t="shared" si="94"/>
        <v>0</v>
      </c>
      <c r="GO95" s="15">
        <f t="shared" si="94"/>
        <v>0.23308000000000001</v>
      </c>
      <c r="GP95" s="15"/>
      <c r="GQ95" s="15"/>
      <c r="GR95" s="15"/>
      <c r="GS95" s="15">
        <f t="shared" si="94"/>
        <v>17.5</v>
      </c>
      <c r="GT95" s="15">
        <f t="shared" si="94"/>
        <v>24</v>
      </c>
      <c r="GU95" s="15">
        <f t="shared" si="94"/>
        <v>8.5699999999999998E-2</v>
      </c>
      <c r="GV95" s="15">
        <f t="shared" si="94"/>
        <v>4.2070000000000003E-2</v>
      </c>
      <c r="GW95" s="15"/>
      <c r="GX95" s="15"/>
      <c r="GY95" s="15"/>
      <c r="GZ95" s="15">
        <f t="shared" si="94"/>
        <v>24</v>
      </c>
      <c r="HA95" s="15">
        <f t="shared" si="94"/>
        <v>24</v>
      </c>
      <c r="HB95" s="15">
        <f t="shared" si="94"/>
        <v>0</v>
      </c>
      <c r="HC95" s="15">
        <f t="shared" si="94"/>
        <v>4.4249999999999998E-2</v>
      </c>
      <c r="HD95" s="15"/>
      <c r="HE95" s="15"/>
      <c r="HF95" s="15"/>
      <c r="HG95" s="15">
        <f t="shared" si="94"/>
        <v>32</v>
      </c>
      <c r="HH95" s="15">
        <f t="shared" si="94"/>
        <v>32</v>
      </c>
      <c r="HI95" s="15">
        <f t="shared" si="94"/>
        <v>0</v>
      </c>
      <c r="HJ95" s="15">
        <f t="shared" si="94"/>
        <v>2.29E-2</v>
      </c>
      <c r="HK95" s="15"/>
      <c r="HL95" s="15"/>
      <c r="HM95" s="29">
        <f t="shared" si="100"/>
        <v>656.58332999999993</v>
      </c>
      <c r="HN95" s="29">
        <f t="shared" si="101"/>
        <v>800</v>
      </c>
      <c r="HO95" s="18">
        <f t="shared" si="102"/>
        <v>0.82072916249999994</v>
      </c>
      <c r="HP95" s="24">
        <f t="shared" si="103"/>
        <v>87.80080000000001</v>
      </c>
      <c r="HQ95" s="24">
        <f t="shared" si="104"/>
        <v>2.6661199999999998</v>
      </c>
      <c r="HR95" s="18">
        <f t="shared" si="105"/>
        <v>0.9705293382376674</v>
      </c>
    </row>
    <row r="96" spans="1:226" x14ac:dyDescent="0.25">
      <c r="A96" s="12" t="s">
        <v>122</v>
      </c>
      <c r="B96" s="12" t="s">
        <v>230</v>
      </c>
      <c r="C96" s="15"/>
      <c r="D96" s="15"/>
      <c r="E96" s="15"/>
      <c r="F96" s="15"/>
      <c r="G96" s="15"/>
      <c r="H96" s="15"/>
      <c r="I96" s="15"/>
      <c r="J96" s="15"/>
      <c r="K96" s="15"/>
      <c r="L96" s="15">
        <f t="shared" si="99"/>
        <v>0</v>
      </c>
      <c r="M96" s="15">
        <f t="shared" si="99"/>
        <v>0</v>
      </c>
      <c r="N96" s="15">
        <f t="shared" si="99"/>
        <v>0</v>
      </c>
      <c r="O96" s="15">
        <f t="shared" si="99"/>
        <v>0</v>
      </c>
      <c r="P96" s="15"/>
      <c r="Q96" s="15"/>
      <c r="R96" s="15"/>
      <c r="S96" s="15">
        <f t="shared" si="70"/>
        <v>24</v>
      </c>
      <c r="T96" s="15">
        <f t="shared" si="70"/>
        <v>24</v>
      </c>
      <c r="U96" s="15">
        <f t="shared" si="70"/>
        <v>0</v>
      </c>
      <c r="V96" s="15">
        <f t="shared" si="70"/>
        <v>6.7360000000000003E-2</v>
      </c>
      <c r="W96" s="15"/>
      <c r="X96" s="15"/>
      <c r="Y96" s="15"/>
      <c r="Z96" s="15">
        <f t="shared" si="70"/>
        <v>24</v>
      </c>
      <c r="AA96" s="15">
        <f t="shared" si="70"/>
        <v>24</v>
      </c>
      <c r="AB96" s="15">
        <f t="shared" si="70"/>
        <v>0</v>
      </c>
      <c r="AC96" s="15">
        <f t="shared" si="70"/>
        <v>0.22778999999999999</v>
      </c>
      <c r="AD96" s="15"/>
      <c r="AE96" s="15"/>
      <c r="AF96" s="15"/>
      <c r="AG96" s="15">
        <f t="shared" si="70"/>
        <v>20</v>
      </c>
      <c r="AH96" s="15">
        <f t="shared" si="70"/>
        <v>24</v>
      </c>
      <c r="AI96" s="15">
        <f t="shared" si="70"/>
        <v>0.1764</v>
      </c>
      <c r="AJ96" s="15">
        <f t="shared" si="70"/>
        <v>7.7600000000000002E-2</v>
      </c>
      <c r="AK96" s="15"/>
      <c r="AL96" s="15"/>
      <c r="AM96" s="15"/>
      <c r="AN96" s="15">
        <f t="shared" si="70"/>
        <v>11</v>
      </c>
      <c r="AO96" s="15">
        <f t="shared" si="70"/>
        <v>24</v>
      </c>
      <c r="AP96" s="15">
        <f t="shared" si="70"/>
        <v>8.0560000000000007E-2</v>
      </c>
      <c r="AQ96" s="15">
        <f t="shared" si="70"/>
        <v>4.095E-2</v>
      </c>
      <c r="AR96" s="15"/>
      <c r="AS96" s="15"/>
      <c r="AT96" s="15"/>
      <c r="AU96" s="15">
        <f t="shared" si="70"/>
        <v>33</v>
      </c>
      <c r="AV96" s="15">
        <f t="shared" si="70"/>
        <v>48</v>
      </c>
      <c r="AW96" s="15">
        <f t="shared" si="70"/>
        <v>0</v>
      </c>
      <c r="AX96" s="15">
        <f t="shared" si="70"/>
        <v>8.584E-2</v>
      </c>
      <c r="AY96" s="15"/>
      <c r="AZ96" s="15"/>
      <c r="BA96" s="15"/>
      <c r="BB96" s="15">
        <f t="shared" si="70"/>
        <v>19</v>
      </c>
      <c r="BC96" s="15">
        <f t="shared" si="70"/>
        <v>24</v>
      </c>
      <c r="BD96" s="15">
        <f t="shared" si="70"/>
        <v>5.3400000000000003E-2</v>
      </c>
      <c r="BE96" s="15">
        <f t="shared" si="70"/>
        <v>4.7300000000000002E-2</v>
      </c>
      <c r="BF96" s="15"/>
      <c r="BG96" s="15"/>
      <c r="BH96" s="15"/>
      <c r="BI96" s="15">
        <f t="shared" si="70"/>
        <v>24</v>
      </c>
      <c r="BJ96" s="15">
        <f t="shared" si="70"/>
        <v>24</v>
      </c>
      <c r="BK96" s="15">
        <f t="shared" si="70"/>
        <v>0</v>
      </c>
      <c r="BL96" s="15">
        <f t="shared" si="70"/>
        <v>1.9480000000000001E-2</v>
      </c>
      <c r="BM96" s="15"/>
      <c r="BN96" s="15"/>
      <c r="BO96" s="15"/>
      <c r="BP96" s="15">
        <f t="shared" si="70"/>
        <v>24</v>
      </c>
      <c r="BQ96" s="15">
        <f t="shared" si="70"/>
        <v>24</v>
      </c>
      <c r="BR96" s="15">
        <f t="shared" si="70"/>
        <v>0</v>
      </c>
      <c r="BS96" s="15">
        <f t="shared" si="70"/>
        <v>0.10614</v>
      </c>
      <c r="BT96" s="15"/>
      <c r="BU96" s="15"/>
      <c r="BV96" s="15"/>
      <c r="BW96" s="15">
        <f t="shared" si="70"/>
        <v>24</v>
      </c>
      <c r="BX96" s="15">
        <f t="shared" si="70"/>
        <v>24</v>
      </c>
      <c r="BY96" s="15">
        <f t="shared" si="70"/>
        <v>0</v>
      </c>
      <c r="BZ96" s="15">
        <f t="shared" si="70"/>
        <v>8.1619999999999998E-2</v>
      </c>
      <c r="CA96" s="15"/>
      <c r="CB96" s="15"/>
      <c r="CC96" s="15"/>
      <c r="CD96" s="15">
        <f t="shared" si="70"/>
        <v>17.5</v>
      </c>
      <c r="CE96" s="15">
        <f t="shared" si="79"/>
        <v>24</v>
      </c>
      <c r="CF96" s="15">
        <f t="shared" si="79"/>
        <v>0.20788000000000001</v>
      </c>
      <c r="CG96" s="15">
        <f t="shared" si="79"/>
        <v>7.5300000000000002E-3</v>
      </c>
      <c r="CH96" s="15"/>
      <c r="CI96" s="15"/>
      <c r="CJ96" s="15"/>
      <c r="CK96" s="15">
        <f t="shared" si="79"/>
        <v>24</v>
      </c>
      <c r="CL96" s="15">
        <f t="shared" si="79"/>
        <v>24</v>
      </c>
      <c r="CM96" s="15">
        <f t="shared" si="79"/>
        <v>0</v>
      </c>
      <c r="CN96" s="15">
        <f t="shared" si="79"/>
        <v>2.24E-2</v>
      </c>
      <c r="CO96" s="15"/>
      <c r="CP96" s="15"/>
      <c r="CQ96" s="15"/>
      <c r="CR96" s="15">
        <f t="shared" si="79"/>
        <v>24</v>
      </c>
      <c r="CS96" s="15">
        <f t="shared" si="79"/>
        <v>24</v>
      </c>
      <c r="CT96" s="15">
        <f t="shared" si="79"/>
        <v>0</v>
      </c>
      <c r="CU96" s="15">
        <f t="shared" si="79"/>
        <v>6.6699999999999995E-2</v>
      </c>
      <c r="CV96" s="15"/>
      <c r="CW96" s="15"/>
      <c r="CX96" s="15"/>
      <c r="CY96" s="15">
        <f t="shared" si="79"/>
        <v>23</v>
      </c>
      <c r="CZ96" s="15">
        <f t="shared" si="79"/>
        <v>24</v>
      </c>
      <c r="DA96" s="15">
        <f t="shared" si="79"/>
        <v>0</v>
      </c>
      <c r="DB96" s="15">
        <f t="shared" si="79"/>
        <v>0.20349</v>
      </c>
      <c r="DC96" s="15"/>
      <c r="DD96" s="15"/>
      <c r="DE96" s="15"/>
      <c r="DF96" s="15">
        <f t="shared" si="79"/>
        <v>24</v>
      </c>
      <c r="DG96" s="15">
        <f t="shared" si="79"/>
        <v>24</v>
      </c>
      <c r="DH96" s="15">
        <f t="shared" si="79"/>
        <v>0</v>
      </c>
      <c r="DI96" s="15">
        <f t="shared" si="79"/>
        <v>0.32763999999999999</v>
      </c>
      <c r="DJ96" s="15"/>
      <c r="DK96" s="15"/>
      <c r="DL96" s="15"/>
      <c r="DM96" s="15">
        <f t="shared" si="84"/>
        <v>19</v>
      </c>
      <c r="DN96" s="15">
        <f t="shared" si="84"/>
        <v>24</v>
      </c>
      <c r="DO96" s="15">
        <f t="shared" si="84"/>
        <v>0.1208</v>
      </c>
      <c r="DP96" s="15">
        <f t="shared" si="84"/>
        <v>0.12331</v>
      </c>
      <c r="DQ96" s="15"/>
      <c r="DR96" s="15"/>
      <c r="DS96" s="15"/>
      <c r="DT96" s="15">
        <f t="shared" si="84"/>
        <v>24</v>
      </c>
      <c r="DU96" s="15">
        <f t="shared" si="84"/>
        <v>24</v>
      </c>
      <c r="DV96" s="15">
        <f t="shared" si="84"/>
        <v>0</v>
      </c>
      <c r="DW96" s="15">
        <f t="shared" si="84"/>
        <v>2.3279999999999999E-2</v>
      </c>
      <c r="DX96" s="15"/>
      <c r="DY96" s="15"/>
      <c r="DZ96" s="15"/>
      <c r="EA96" s="15">
        <f t="shared" si="84"/>
        <v>24</v>
      </c>
      <c r="EB96" s="15">
        <f t="shared" si="84"/>
        <v>24</v>
      </c>
      <c r="EC96" s="15">
        <f t="shared" si="84"/>
        <v>0</v>
      </c>
      <c r="ED96" s="15">
        <f t="shared" si="84"/>
        <v>5.0709999999999998E-2</v>
      </c>
      <c r="EE96" s="15"/>
      <c r="EF96" s="15"/>
      <c r="EG96" s="15"/>
      <c r="EH96" s="15">
        <f t="shared" si="84"/>
        <v>24</v>
      </c>
      <c r="EI96" s="15">
        <f t="shared" si="84"/>
        <v>24</v>
      </c>
      <c r="EJ96" s="15">
        <f t="shared" si="84"/>
        <v>0</v>
      </c>
      <c r="EK96" s="15">
        <f t="shared" si="84"/>
        <v>1.9400000000000001E-2</v>
      </c>
      <c r="EL96" s="15"/>
      <c r="EM96" s="15"/>
      <c r="EN96" s="15"/>
      <c r="EO96" s="15">
        <f t="shared" si="84"/>
        <v>24</v>
      </c>
      <c r="EP96" s="15">
        <f t="shared" si="84"/>
        <v>24</v>
      </c>
      <c r="EQ96" s="15">
        <f t="shared" si="84"/>
        <v>0</v>
      </c>
      <c r="ER96" s="15">
        <f t="shared" si="84"/>
        <v>3.5819999999999998E-2</v>
      </c>
      <c r="ES96" s="15"/>
      <c r="ET96" s="15"/>
      <c r="EU96" s="15"/>
      <c r="EV96" s="15">
        <f t="shared" si="89"/>
        <v>24</v>
      </c>
      <c r="EW96" s="15">
        <f t="shared" si="89"/>
        <v>24</v>
      </c>
      <c r="EX96" s="15">
        <f t="shared" si="89"/>
        <v>4.6800000000000001E-2</v>
      </c>
      <c r="EY96" s="15">
        <f t="shared" si="89"/>
        <v>3.7600000000000001E-2</v>
      </c>
      <c r="EZ96" s="15"/>
      <c r="FA96" s="15"/>
      <c r="FB96" s="15"/>
      <c r="FC96" s="15">
        <f t="shared" si="89"/>
        <v>22.5</v>
      </c>
      <c r="FD96" s="15">
        <f t="shared" si="89"/>
        <v>48</v>
      </c>
      <c r="FE96" s="15">
        <f t="shared" si="89"/>
        <v>0.15179999999999999</v>
      </c>
      <c r="FF96" s="15">
        <f t="shared" si="89"/>
        <v>0.16527</v>
      </c>
      <c r="FG96" s="15"/>
      <c r="FH96" s="15"/>
      <c r="FI96" s="15"/>
      <c r="FJ96" s="15">
        <f t="shared" si="89"/>
        <v>24</v>
      </c>
      <c r="FK96" s="15">
        <f t="shared" si="89"/>
        <v>24</v>
      </c>
      <c r="FL96" s="15">
        <f t="shared" si="89"/>
        <v>0</v>
      </c>
      <c r="FM96" s="15">
        <f t="shared" si="89"/>
        <v>0.31431999999999999</v>
      </c>
      <c r="FN96" s="15"/>
      <c r="FO96" s="15"/>
      <c r="FP96" s="15"/>
      <c r="FQ96" s="15">
        <f t="shared" si="89"/>
        <v>24</v>
      </c>
      <c r="FR96" s="15">
        <f t="shared" si="89"/>
        <v>24</v>
      </c>
      <c r="FS96" s="15">
        <f t="shared" si="89"/>
        <v>0</v>
      </c>
      <c r="FT96" s="15">
        <f t="shared" si="89"/>
        <v>0.27929999999999999</v>
      </c>
      <c r="FU96" s="15"/>
      <c r="FV96" s="15"/>
      <c r="FW96" s="15"/>
      <c r="FX96" s="15">
        <f t="shared" si="89"/>
        <v>24</v>
      </c>
      <c r="FY96" s="15">
        <f t="shared" si="89"/>
        <v>24</v>
      </c>
      <c r="FZ96" s="15">
        <f t="shared" si="89"/>
        <v>0</v>
      </c>
      <c r="GA96" s="15">
        <f t="shared" si="89"/>
        <v>8.2419999999999993E-2</v>
      </c>
      <c r="GB96" s="15"/>
      <c r="GC96" s="15"/>
      <c r="GD96" s="15"/>
      <c r="GE96" s="15">
        <f t="shared" si="94"/>
        <v>24</v>
      </c>
      <c r="GF96" s="15">
        <f t="shared" si="94"/>
        <v>24</v>
      </c>
      <c r="GG96" s="15">
        <f t="shared" si="94"/>
        <v>0</v>
      </c>
      <c r="GH96" s="15">
        <f t="shared" si="94"/>
        <v>9.5180000000000001E-2</v>
      </c>
      <c r="GI96" s="15"/>
      <c r="GJ96" s="15"/>
      <c r="GK96" s="15"/>
      <c r="GL96" s="15">
        <f t="shared" si="94"/>
        <v>24</v>
      </c>
      <c r="GM96" s="15">
        <f t="shared" si="94"/>
        <v>24</v>
      </c>
      <c r="GN96" s="15">
        <f t="shared" si="94"/>
        <v>0</v>
      </c>
      <c r="GO96" s="15">
        <f t="shared" si="94"/>
        <v>0.18884999999999999</v>
      </c>
      <c r="GP96" s="15"/>
      <c r="GQ96" s="15"/>
      <c r="GR96" s="15"/>
      <c r="GS96" s="15">
        <f t="shared" si="94"/>
        <v>24</v>
      </c>
      <c r="GT96" s="15">
        <f t="shared" si="94"/>
        <v>24</v>
      </c>
      <c r="GU96" s="15">
        <f t="shared" si="94"/>
        <v>0</v>
      </c>
      <c r="GV96" s="15">
        <f t="shared" si="94"/>
        <v>0.17691999999999999</v>
      </c>
      <c r="GW96" s="15"/>
      <c r="GX96" s="15"/>
      <c r="GY96" s="15"/>
      <c r="GZ96" s="15">
        <f t="shared" si="94"/>
        <v>24</v>
      </c>
      <c r="HA96" s="15">
        <f t="shared" si="94"/>
        <v>24</v>
      </c>
      <c r="HB96" s="15">
        <f t="shared" si="94"/>
        <v>0</v>
      </c>
      <c r="HC96" s="15">
        <f t="shared" si="94"/>
        <v>0.14101</v>
      </c>
      <c r="HD96" s="15"/>
      <c r="HE96" s="15"/>
      <c r="HF96" s="15"/>
      <c r="HG96" s="15">
        <f t="shared" si="94"/>
        <v>32</v>
      </c>
      <c r="HH96" s="15">
        <f t="shared" si="94"/>
        <v>32</v>
      </c>
      <c r="HI96" s="15">
        <f t="shared" si="94"/>
        <v>0.17080000000000001</v>
      </c>
      <c r="HJ96" s="15">
        <f t="shared" si="94"/>
        <v>0.26679999999999998</v>
      </c>
      <c r="HK96" s="15"/>
      <c r="HL96" s="15"/>
      <c r="HM96" s="29">
        <f t="shared" si="100"/>
        <v>677</v>
      </c>
      <c r="HN96" s="29">
        <f t="shared" si="101"/>
        <v>752</v>
      </c>
      <c r="HO96" s="18">
        <f t="shared" si="102"/>
        <v>0.90026595744680848</v>
      </c>
      <c r="HP96" s="24">
        <f t="shared" si="103"/>
        <v>96.865390000000005</v>
      </c>
      <c r="HQ96" s="24">
        <f t="shared" si="104"/>
        <v>4.3904700000000005</v>
      </c>
      <c r="HR96" s="18">
        <f t="shared" si="105"/>
        <v>0.95663984286934101</v>
      </c>
    </row>
    <row r="97" spans="1:226" x14ac:dyDescent="0.25">
      <c r="A97" s="12" t="s">
        <v>123</v>
      </c>
      <c r="B97" s="12" t="s">
        <v>231</v>
      </c>
      <c r="C97" s="15"/>
      <c r="D97" s="15"/>
      <c r="E97" s="15"/>
      <c r="F97" s="15"/>
      <c r="G97" s="15"/>
      <c r="H97" s="15"/>
      <c r="I97" s="15"/>
      <c r="J97" s="15"/>
      <c r="K97" s="15"/>
      <c r="L97" s="15">
        <f t="shared" si="99"/>
        <v>0</v>
      </c>
      <c r="M97" s="15">
        <f t="shared" si="99"/>
        <v>0</v>
      </c>
      <c r="N97" s="15">
        <f t="shared" si="99"/>
        <v>0</v>
      </c>
      <c r="O97" s="15">
        <f t="shared" si="99"/>
        <v>0</v>
      </c>
      <c r="P97" s="15"/>
      <c r="Q97" s="15"/>
      <c r="R97" s="15"/>
      <c r="S97" s="15">
        <f t="shared" si="70"/>
        <v>24</v>
      </c>
      <c r="T97" s="15">
        <f t="shared" si="70"/>
        <v>24</v>
      </c>
      <c r="U97" s="15">
        <f t="shared" si="70"/>
        <v>0</v>
      </c>
      <c r="V97" s="15">
        <f t="shared" si="70"/>
        <v>0.24667</v>
      </c>
      <c r="W97" s="15"/>
      <c r="X97" s="15"/>
      <c r="Y97" s="15"/>
      <c r="Z97" s="15">
        <f t="shared" si="70"/>
        <v>16.666665999999999</v>
      </c>
      <c r="AA97" s="15">
        <f t="shared" si="70"/>
        <v>48</v>
      </c>
      <c r="AB97" s="15">
        <f t="shared" si="70"/>
        <v>0.26750000000000002</v>
      </c>
      <c r="AC97" s="15">
        <f t="shared" si="70"/>
        <v>7.4300000000000005E-2</v>
      </c>
      <c r="AD97" s="15"/>
      <c r="AE97" s="15"/>
      <c r="AF97" s="15"/>
      <c r="AG97" s="15">
        <f t="shared" si="70"/>
        <v>24</v>
      </c>
      <c r="AH97" s="15">
        <f t="shared" si="70"/>
        <v>24</v>
      </c>
      <c r="AI97" s="15">
        <f t="shared" si="70"/>
        <v>0</v>
      </c>
      <c r="AJ97" s="15">
        <f t="shared" si="70"/>
        <v>7.9769999999999994E-2</v>
      </c>
      <c r="AK97" s="15"/>
      <c r="AL97" s="15"/>
      <c r="AM97" s="15"/>
      <c r="AN97" s="15">
        <f t="shared" si="70"/>
        <v>24</v>
      </c>
      <c r="AO97" s="15">
        <f t="shared" si="70"/>
        <v>24</v>
      </c>
      <c r="AP97" s="15">
        <f t="shared" si="70"/>
        <v>0</v>
      </c>
      <c r="AQ97" s="15">
        <f t="shared" si="70"/>
        <v>5.5799999999999999E-3</v>
      </c>
      <c r="AR97" s="15"/>
      <c r="AS97" s="15"/>
      <c r="AT97" s="15"/>
      <c r="AU97" s="15">
        <f t="shared" si="70"/>
        <v>24</v>
      </c>
      <c r="AV97" s="15">
        <f t="shared" si="70"/>
        <v>24</v>
      </c>
      <c r="AW97" s="15">
        <f t="shared" si="70"/>
        <v>0</v>
      </c>
      <c r="AX97" s="15">
        <f t="shared" si="70"/>
        <v>1.4319999999999999E-2</v>
      </c>
      <c r="AY97" s="15"/>
      <c r="AZ97" s="15"/>
      <c r="BA97" s="15"/>
      <c r="BB97" s="15">
        <f t="shared" si="70"/>
        <v>20.5</v>
      </c>
      <c r="BC97" s="15">
        <f t="shared" si="70"/>
        <v>48</v>
      </c>
      <c r="BD97" s="15">
        <f t="shared" si="70"/>
        <v>0.14174</v>
      </c>
      <c r="BE97" s="15">
        <f t="shared" si="70"/>
        <v>3.4000000000000002E-2</v>
      </c>
      <c r="BF97" s="15"/>
      <c r="BG97" s="15"/>
      <c r="BH97" s="15"/>
      <c r="BI97" s="15">
        <f t="shared" si="70"/>
        <v>24</v>
      </c>
      <c r="BJ97" s="15">
        <f t="shared" si="70"/>
        <v>24</v>
      </c>
      <c r="BK97" s="15">
        <f t="shared" si="70"/>
        <v>0</v>
      </c>
      <c r="BL97" s="15">
        <f t="shared" si="70"/>
        <v>7.6999999999999999E-2</v>
      </c>
      <c r="BM97" s="15"/>
      <c r="BN97" s="15"/>
      <c r="BO97" s="15"/>
      <c r="BP97" s="15">
        <f t="shared" si="70"/>
        <v>24</v>
      </c>
      <c r="BQ97" s="15">
        <f t="shared" ref="BQ97:EB103" si="106">SUMIF($A$3:$A$85,$A97,BQ$3:BQ$85)</f>
        <v>24</v>
      </c>
      <c r="BR97" s="15">
        <f t="shared" si="106"/>
        <v>0</v>
      </c>
      <c r="BS97" s="15">
        <f t="shared" si="106"/>
        <v>7.1050000000000002E-2</v>
      </c>
      <c r="BT97" s="15"/>
      <c r="BU97" s="15"/>
      <c r="BV97" s="15"/>
      <c r="BW97" s="15">
        <f t="shared" si="106"/>
        <v>24</v>
      </c>
      <c r="BX97" s="15">
        <f t="shared" si="106"/>
        <v>24</v>
      </c>
      <c r="BY97" s="15">
        <f t="shared" si="106"/>
        <v>0</v>
      </c>
      <c r="BZ97" s="15">
        <f t="shared" si="106"/>
        <v>8.3799999999999999E-2</v>
      </c>
      <c r="CA97" s="15"/>
      <c r="CB97" s="15"/>
      <c r="CC97" s="15"/>
      <c r="CD97" s="15">
        <f t="shared" si="106"/>
        <v>24</v>
      </c>
      <c r="CE97" s="15">
        <f t="shared" si="106"/>
        <v>24</v>
      </c>
      <c r="CF97" s="15">
        <f t="shared" si="106"/>
        <v>0</v>
      </c>
      <c r="CG97" s="15">
        <f t="shared" si="106"/>
        <v>0.24851000000000001</v>
      </c>
      <c r="CH97" s="15"/>
      <c r="CI97" s="15"/>
      <c r="CJ97" s="15"/>
      <c r="CK97" s="15">
        <f t="shared" si="106"/>
        <v>23.5</v>
      </c>
      <c r="CL97" s="15">
        <f t="shared" si="106"/>
        <v>24</v>
      </c>
      <c r="CM97" s="15">
        <f t="shared" si="106"/>
        <v>0.11700000000000001</v>
      </c>
      <c r="CN97" s="15">
        <f t="shared" si="106"/>
        <v>0.1956</v>
      </c>
      <c r="CO97" s="15"/>
      <c r="CP97" s="15"/>
      <c r="CQ97" s="15"/>
      <c r="CR97" s="15">
        <f t="shared" si="106"/>
        <v>24</v>
      </c>
      <c r="CS97" s="15">
        <f t="shared" si="106"/>
        <v>24</v>
      </c>
      <c r="CT97" s="15">
        <f t="shared" si="106"/>
        <v>0.20080000000000001</v>
      </c>
      <c r="CU97" s="15">
        <f t="shared" si="106"/>
        <v>0.18820000000000001</v>
      </c>
      <c r="CV97" s="15"/>
      <c r="CW97" s="15"/>
      <c r="CX97" s="15"/>
      <c r="CY97" s="15">
        <f t="shared" si="106"/>
        <v>23</v>
      </c>
      <c r="CZ97" s="15">
        <f t="shared" si="106"/>
        <v>24</v>
      </c>
      <c r="DA97" s="15">
        <f t="shared" si="106"/>
        <v>0.27</v>
      </c>
      <c r="DB97" s="15">
        <f t="shared" si="106"/>
        <v>7.5600000000000001E-2</v>
      </c>
      <c r="DC97" s="15"/>
      <c r="DD97" s="15"/>
      <c r="DE97" s="15"/>
      <c r="DF97" s="15">
        <f t="shared" si="106"/>
        <v>24</v>
      </c>
      <c r="DG97" s="15">
        <f t="shared" si="106"/>
        <v>24</v>
      </c>
      <c r="DH97" s="15">
        <f t="shared" si="106"/>
        <v>3.5200000000000002E-2</v>
      </c>
      <c r="DI97" s="15">
        <f t="shared" si="106"/>
        <v>4.6269999999999999E-2</v>
      </c>
      <c r="DJ97" s="15"/>
      <c r="DK97" s="15"/>
      <c r="DL97" s="15"/>
      <c r="DM97" s="15">
        <f t="shared" si="106"/>
        <v>24</v>
      </c>
      <c r="DN97" s="15">
        <f t="shared" si="106"/>
        <v>24</v>
      </c>
      <c r="DO97" s="15">
        <f t="shared" si="106"/>
        <v>0</v>
      </c>
      <c r="DP97" s="15">
        <f t="shared" si="106"/>
        <v>0.17119999999999999</v>
      </c>
      <c r="DQ97" s="15"/>
      <c r="DR97" s="15"/>
      <c r="DS97" s="15"/>
      <c r="DT97" s="15">
        <f t="shared" si="106"/>
        <v>24</v>
      </c>
      <c r="DU97" s="15">
        <f t="shared" si="106"/>
        <v>24</v>
      </c>
      <c r="DV97" s="15">
        <f t="shared" si="106"/>
        <v>0.11700000000000001</v>
      </c>
      <c r="DW97" s="15">
        <f t="shared" si="106"/>
        <v>0.46054</v>
      </c>
      <c r="DX97" s="15"/>
      <c r="DY97" s="15"/>
      <c r="DZ97" s="15"/>
      <c r="EA97" s="15">
        <f t="shared" si="106"/>
        <v>24</v>
      </c>
      <c r="EB97" s="15">
        <f t="shared" si="106"/>
        <v>24</v>
      </c>
      <c r="EC97" s="15">
        <f t="shared" si="84"/>
        <v>0.05</v>
      </c>
      <c r="ED97" s="15">
        <f t="shared" si="84"/>
        <v>0.30620999999999998</v>
      </c>
      <c r="EE97" s="15"/>
      <c r="EF97" s="15"/>
      <c r="EG97" s="15"/>
      <c r="EH97" s="15">
        <f t="shared" si="84"/>
        <v>21.5</v>
      </c>
      <c r="EI97" s="15">
        <f t="shared" si="84"/>
        <v>48</v>
      </c>
      <c r="EJ97" s="15">
        <f t="shared" si="84"/>
        <v>0.16300000000000001</v>
      </c>
      <c r="EK97" s="15">
        <f t="shared" si="84"/>
        <v>6.2190000000000002E-2</v>
      </c>
      <c r="EL97" s="15"/>
      <c r="EM97" s="15"/>
      <c r="EN97" s="15"/>
      <c r="EO97" s="15">
        <f t="shared" si="84"/>
        <v>24</v>
      </c>
      <c r="EP97" s="15">
        <f t="shared" si="84"/>
        <v>24</v>
      </c>
      <c r="EQ97" s="15">
        <f t="shared" si="84"/>
        <v>0</v>
      </c>
      <c r="ER97" s="15">
        <f t="shared" si="84"/>
        <v>0.17960000000000001</v>
      </c>
      <c r="ES97" s="15"/>
      <c r="ET97" s="15"/>
      <c r="EU97" s="15"/>
      <c r="EV97" s="15">
        <f t="shared" si="89"/>
        <v>24</v>
      </c>
      <c r="EW97" s="15">
        <f t="shared" si="89"/>
        <v>24</v>
      </c>
      <c r="EX97" s="15">
        <f t="shared" si="89"/>
        <v>0.255</v>
      </c>
      <c r="EY97" s="15">
        <f t="shared" si="89"/>
        <v>0.1464</v>
      </c>
      <c r="EZ97" s="15"/>
      <c r="FA97" s="15"/>
      <c r="FB97" s="15"/>
      <c r="FC97" s="15">
        <f t="shared" si="89"/>
        <v>24</v>
      </c>
      <c r="FD97" s="15">
        <f t="shared" si="89"/>
        <v>24</v>
      </c>
      <c r="FE97" s="15">
        <f t="shared" si="89"/>
        <v>0</v>
      </c>
      <c r="FF97" s="15">
        <f t="shared" si="89"/>
        <v>3.7199999999999997E-2</v>
      </c>
      <c r="FG97" s="15"/>
      <c r="FH97" s="15"/>
      <c r="FI97" s="15"/>
      <c r="FJ97" s="15">
        <f t="shared" si="89"/>
        <v>24</v>
      </c>
      <c r="FK97" s="15">
        <f t="shared" si="89"/>
        <v>24</v>
      </c>
      <c r="FL97" s="15">
        <f t="shared" si="89"/>
        <v>0</v>
      </c>
      <c r="FM97" s="15">
        <f t="shared" si="89"/>
        <v>0.14419999999999999</v>
      </c>
      <c r="FN97" s="15"/>
      <c r="FO97" s="15"/>
      <c r="FP97" s="15"/>
      <c r="FQ97" s="15">
        <f t="shared" si="89"/>
        <v>24</v>
      </c>
      <c r="FR97" s="15">
        <f t="shared" si="89"/>
        <v>24</v>
      </c>
      <c r="FS97" s="15">
        <f t="shared" si="89"/>
        <v>3.0800000000000001E-2</v>
      </c>
      <c r="FT97" s="15">
        <f t="shared" si="89"/>
        <v>0.10621999999999999</v>
      </c>
      <c r="FU97" s="15"/>
      <c r="FV97" s="15"/>
      <c r="FW97" s="15"/>
      <c r="FX97" s="15">
        <f t="shared" si="89"/>
        <v>24</v>
      </c>
      <c r="FY97" s="15">
        <f t="shared" si="89"/>
        <v>24</v>
      </c>
      <c r="FZ97" s="15">
        <f t="shared" si="89"/>
        <v>0</v>
      </c>
      <c r="GA97" s="15">
        <f t="shared" si="89"/>
        <v>0.15479999999999999</v>
      </c>
      <c r="GB97" s="15"/>
      <c r="GC97" s="15"/>
      <c r="GD97" s="15"/>
      <c r="GE97" s="15">
        <f t="shared" si="94"/>
        <v>24</v>
      </c>
      <c r="GF97" s="15">
        <f t="shared" si="94"/>
        <v>24</v>
      </c>
      <c r="GG97" s="15">
        <f t="shared" si="94"/>
        <v>0</v>
      </c>
      <c r="GH97" s="15">
        <f t="shared" si="94"/>
        <v>8.6999999999999994E-2</v>
      </c>
      <c r="GI97" s="15"/>
      <c r="GJ97" s="15"/>
      <c r="GK97" s="15"/>
      <c r="GL97" s="15">
        <f t="shared" si="94"/>
        <v>24</v>
      </c>
      <c r="GM97" s="15">
        <f t="shared" si="94"/>
        <v>24</v>
      </c>
      <c r="GN97" s="15">
        <f t="shared" si="94"/>
        <v>0</v>
      </c>
      <c r="GO97" s="15">
        <f t="shared" si="94"/>
        <v>0.12520000000000001</v>
      </c>
      <c r="GP97" s="15"/>
      <c r="GQ97" s="15"/>
      <c r="GR97" s="15"/>
      <c r="GS97" s="15">
        <f t="shared" si="94"/>
        <v>24</v>
      </c>
      <c r="GT97" s="15">
        <f t="shared" si="94"/>
        <v>24</v>
      </c>
      <c r="GU97" s="15">
        <f t="shared" si="94"/>
        <v>0</v>
      </c>
      <c r="GV97" s="15">
        <f t="shared" si="94"/>
        <v>7.6799999999999993E-2</v>
      </c>
      <c r="GW97" s="15"/>
      <c r="GX97" s="15"/>
      <c r="GY97" s="15"/>
      <c r="GZ97" s="15">
        <f t="shared" si="94"/>
        <v>24</v>
      </c>
      <c r="HA97" s="15">
        <f t="shared" si="94"/>
        <v>24</v>
      </c>
      <c r="HB97" s="15">
        <f t="shared" si="94"/>
        <v>0</v>
      </c>
      <c r="HC97" s="15">
        <f t="shared" si="94"/>
        <v>0.11119999999999999</v>
      </c>
      <c r="HD97" s="15"/>
      <c r="HE97" s="15"/>
      <c r="HF97" s="15"/>
      <c r="HG97" s="15">
        <f t="shared" si="94"/>
        <v>32</v>
      </c>
      <c r="HH97" s="15">
        <f t="shared" si="94"/>
        <v>32</v>
      </c>
      <c r="HI97" s="15">
        <f t="shared" si="94"/>
        <v>0</v>
      </c>
      <c r="HJ97" s="15">
        <f t="shared" si="94"/>
        <v>9.3780000000000002E-2</v>
      </c>
      <c r="HK97" s="15"/>
      <c r="HL97" s="15"/>
      <c r="HM97" s="29">
        <f t="shared" si="100"/>
        <v>689.16666599999996</v>
      </c>
      <c r="HN97" s="29">
        <f t="shared" si="101"/>
        <v>776</v>
      </c>
      <c r="HO97" s="18">
        <f t="shared" si="102"/>
        <v>0.88810137371134013</v>
      </c>
      <c r="HP97" s="24">
        <f t="shared" si="103"/>
        <v>97.279730000000001</v>
      </c>
      <c r="HQ97" s="24">
        <f t="shared" si="104"/>
        <v>5.3512500000000003</v>
      </c>
      <c r="HR97" s="18">
        <f t="shared" si="105"/>
        <v>0.9478593110969028</v>
      </c>
    </row>
    <row r="98" spans="1:226" x14ac:dyDescent="0.25">
      <c r="A98" s="12" t="s">
        <v>124</v>
      </c>
      <c r="B98" s="12" t="s">
        <v>232</v>
      </c>
      <c r="C98" s="15"/>
      <c r="D98" s="15"/>
      <c r="E98" s="15"/>
      <c r="F98" s="15"/>
      <c r="G98" s="15"/>
      <c r="H98" s="15"/>
      <c r="I98" s="15"/>
      <c r="J98" s="15"/>
      <c r="K98" s="15"/>
      <c r="L98" s="15">
        <f t="shared" si="99"/>
        <v>0</v>
      </c>
      <c r="M98" s="15">
        <f t="shared" si="99"/>
        <v>0</v>
      </c>
      <c r="N98" s="15">
        <f t="shared" si="99"/>
        <v>0</v>
      </c>
      <c r="O98" s="15">
        <f t="shared" si="99"/>
        <v>0</v>
      </c>
      <c r="P98" s="15"/>
      <c r="Q98" s="15"/>
      <c r="R98" s="15"/>
      <c r="S98" s="15">
        <f t="shared" ref="S98:CD104" si="107">SUMIF($A$3:$A$85,$A98,S$3:S$85)</f>
        <v>24</v>
      </c>
      <c r="T98" s="15">
        <f t="shared" si="107"/>
        <v>24</v>
      </c>
      <c r="U98" s="15">
        <f t="shared" si="107"/>
        <v>0</v>
      </c>
      <c r="V98" s="15">
        <f t="shared" si="107"/>
        <v>6.54E-2</v>
      </c>
      <c r="W98" s="15"/>
      <c r="X98" s="15"/>
      <c r="Y98" s="15"/>
      <c r="Z98" s="15">
        <f t="shared" si="107"/>
        <v>24</v>
      </c>
      <c r="AA98" s="15">
        <f t="shared" si="107"/>
        <v>48</v>
      </c>
      <c r="AB98" s="15">
        <f t="shared" si="107"/>
        <v>0</v>
      </c>
      <c r="AC98" s="15">
        <f t="shared" si="107"/>
        <v>4.3439999999999999E-2</v>
      </c>
      <c r="AD98" s="15"/>
      <c r="AE98" s="15"/>
      <c r="AF98" s="15"/>
      <c r="AG98" s="15">
        <f t="shared" si="107"/>
        <v>25.5</v>
      </c>
      <c r="AH98" s="15">
        <f t="shared" si="107"/>
        <v>48</v>
      </c>
      <c r="AI98" s="15">
        <f t="shared" si="107"/>
        <v>0</v>
      </c>
      <c r="AJ98" s="15">
        <f t="shared" si="107"/>
        <v>2.2450000000000001E-2</v>
      </c>
      <c r="AK98" s="15"/>
      <c r="AL98" s="15"/>
      <c r="AM98" s="15"/>
      <c r="AN98" s="15">
        <f t="shared" si="107"/>
        <v>24</v>
      </c>
      <c r="AO98" s="15">
        <f t="shared" si="107"/>
        <v>24</v>
      </c>
      <c r="AP98" s="15">
        <f t="shared" si="107"/>
        <v>0</v>
      </c>
      <c r="AQ98" s="15">
        <f t="shared" si="107"/>
        <v>4.6050000000000001E-2</v>
      </c>
      <c r="AR98" s="15"/>
      <c r="AS98" s="15"/>
      <c r="AT98" s="15"/>
      <c r="AU98" s="15">
        <f t="shared" si="107"/>
        <v>24</v>
      </c>
      <c r="AV98" s="15">
        <f t="shared" si="107"/>
        <v>24</v>
      </c>
      <c r="AW98" s="15">
        <f t="shared" si="107"/>
        <v>0</v>
      </c>
      <c r="AX98" s="15">
        <f t="shared" si="107"/>
        <v>1.371E-2</v>
      </c>
      <c r="AY98" s="15"/>
      <c r="AZ98" s="15"/>
      <c r="BA98" s="15"/>
      <c r="BB98" s="15">
        <f t="shared" si="107"/>
        <v>22</v>
      </c>
      <c r="BC98" s="15">
        <f t="shared" si="107"/>
        <v>24</v>
      </c>
      <c r="BD98" s="15">
        <f t="shared" si="107"/>
        <v>5.3400000000000003E-2</v>
      </c>
      <c r="BE98" s="15">
        <f t="shared" si="107"/>
        <v>1.431E-2</v>
      </c>
      <c r="BF98" s="15"/>
      <c r="BG98" s="15"/>
      <c r="BH98" s="15"/>
      <c r="BI98" s="15">
        <f t="shared" si="107"/>
        <v>24</v>
      </c>
      <c r="BJ98" s="15">
        <f t="shared" si="107"/>
        <v>24</v>
      </c>
      <c r="BK98" s="15">
        <f t="shared" si="107"/>
        <v>0</v>
      </c>
      <c r="BL98" s="15">
        <f t="shared" si="107"/>
        <v>2.6700000000000001E-3</v>
      </c>
      <c r="BM98" s="15"/>
      <c r="BN98" s="15"/>
      <c r="BO98" s="15"/>
      <c r="BP98" s="15">
        <f t="shared" si="107"/>
        <v>24</v>
      </c>
      <c r="BQ98" s="15">
        <f t="shared" si="107"/>
        <v>24</v>
      </c>
      <c r="BR98" s="15">
        <f t="shared" si="107"/>
        <v>0</v>
      </c>
      <c r="BS98" s="15">
        <f t="shared" si="107"/>
        <v>8.8000000000000005E-3</v>
      </c>
      <c r="BT98" s="15"/>
      <c r="BU98" s="15"/>
      <c r="BV98" s="15"/>
      <c r="BW98" s="15">
        <f t="shared" si="107"/>
        <v>24</v>
      </c>
      <c r="BX98" s="15">
        <f t="shared" si="107"/>
        <v>24</v>
      </c>
      <c r="BY98" s="15">
        <f t="shared" si="107"/>
        <v>0</v>
      </c>
      <c r="BZ98" s="15">
        <f t="shared" si="107"/>
        <v>2.4469999999999999E-2</v>
      </c>
      <c r="CA98" s="15"/>
      <c r="CB98" s="15"/>
      <c r="CC98" s="15"/>
      <c r="CD98" s="15">
        <f t="shared" si="107"/>
        <v>24</v>
      </c>
      <c r="CE98" s="15">
        <f t="shared" si="106"/>
        <v>24</v>
      </c>
      <c r="CF98" s="15">
        <f t="shared" si="106"/>
        <v>1.123E-2</v>
      </c>
      <c r="CG98" s="15">
        <f t="shared" si="106"/>
        <v>1.2200000000000001E-2</v>
      </c>
      <c r="CH98" s="15"/>
      <c r="CI98" s="15"/>
      <c r="CJ98" s="15"/>
      <c r="CK98" s="15">
        <f t="shared" si="106"/>
        <v>20.5</v>
      </c>
      <c r="CL98" s="15">
        <f t="shared" si="106"/>
        <v>48</v>
      </c>
      <c r="CM98" s="15">
        <f t="shared" si="106"/>
        <v>0.1008</v>
      </c>
      <c r="CN98" s="15">
        <f t="shared" si="106"/>
        <v>5.9659999999999998E-2</v>
      </c>
      <c r="CO98" s="15"/>
      <c r="CP98" s="15"/>
      <c r="CQ98" s="15"/>
      <c r="CR98" s="15">
        <f t="shared" si="106"/>
        <v>24</v>
      </c>
      <c r="CS98" s="15">
        <f t="shared" si="106"/>
        <v>24</v>
      </c>
      <c r="CT98" s="15">
        <f t="shared" si="106"/>
        <v>0</v>
      </c>
      <c r="CU98" s="15">
        <f t="shared" si="106"/>
        <v>2.9100000000000001E-2</v>
      </c>
      <c r="CV98" s="15"/>
      <c r="CW98" s="15"/>
      <c r="CX98" s="15"/>
      <c r="CY98" s="15">
        <f t="shared" si="106"/>
        <v>23</v>
      </c>
      <c r="CZ98" s="15">
        <f t="shared" si="106"/>
        <v>24</v>
      </c>
      <c r="DA98" s="15">
        <f t="shared" si="106"/>
        <v>2.7199999999999998E-2</v>
      </c>
      <c r="DB98" s="15">
        <f t="shared" si="106"/>
        <v>0.12180000000000001</v>
      </c>
      <c r="DC98" s="15"/>
      <c r="DD98" s="15"/>
      <c r="DE98" s="15"/>
      <c r="DF98" s="15">
        <f t="shared" si="106"/>
        <v>24</v>
      </c>
      <c r="DG98" s="15">
        <f t="shared" si="106"/>
        <v>24</v>
      </c>
      <c r="DH98" s="15">
        <f t="shared" si="106"/>
        <v>0</v>
      </c>
      <c r="DI98" s="15">
        <f t="shared" si="106"/>
        <v>2.7910000000000001E-2</v>
      </c>
      <c r="DJ98" s="15"/>
      <c r="DK98" s="15"/>
      <c r="DL98" s="15"/>
      <c r="DM98" s="15">
        <f t="shared" si="106"/>
        <v>24</v>
      </c>
      <c r="DN98" s="15">
        <f t="shared" si="106"/>
        <v>24</v>
      </c>
      <c r="DO98" s="15">
        <f t="shared" si="106"/>
        <v>0</v>
      </c>
      <c r="DP98" s="15">
        <f t="shared" si="106"/>
        <v>2.4500000000000001E-2</v>
      </c>
      <c r="DQ98" s="15"/>
      <c r="DR98" s="15"/>
      <c r="DS98" s="15"/>
      <c r="DT98" s="15">
        <f t="shared" si="106"/>
        <v>24</v>
      </c>
      <c r="DU98" s="15">
        <f t="shared" si="106"/>
        <v>24</v>
      </c>
      <c r="DV98" s="15">
        <f t="shared" si="106"/>
        <v>0</v>
      </c>
      <c r="DW98" s="15">
        <f t="shared" si="106"/>
        <v>2.7009999999999999E-2</v>
      </c>
      <c r="DX98" s="15"/>
      <c r="DY98" s="15"/>
      <c r="DZ98" s="15"/>
      <c r="EA98" s="15">
        <f t="shared" si="106"/>
        <v>24</v>
      </c>
      <c r="EB98" s="15">
        <f t="shared" si="106"/>
        <v>24</v>
      </c>
      <c r="EC98" s="15">
        <f t="shared" si="84"/>
        <v>0</v>
      </c>
      <c r="ED98" s="15">
        <f t="shared" si="84"/>
        <v>3.6639999999999999E-2</v>
      </c>
      <c r="EE98" s="15"/>
      <c r="EF98" s="15"/>
      <c r="EG98" s="15"/>
      <c r="EH98" s="15">
        <f t="shared" si="84"/>
        <v>24</v>
      </c>
      <c r="EI98" s="15">
        <f t="shared" si="84"/>
        <v>24</v>
      </c>
      <c r="EJ98" s="15">
        <f t="shared" si="84"/>
        <v>0</v>
      </c>
      <c r="EK98" s="15">
        <f t="shared" si="84"/>
        <v>4.3130000000000002E-2</v>
      </c>
      <c r="EL98" s="15"/>
      <c r="EM98" s="15"/>
      <c r="EN98" s="15"/>
      <c r="EO98" s="15">
        <f t="shared" si="84"/>
        <v>24</v>
      </c>
      <c r="EP98" s="15">
        <f t="shared" si="84"/>
        <v>24</v>
      </c>
      <c r="EQ98" s="15">
        <f t="shared" si="84"/>
        <v>0</v>
      </c>
      <c r="ER98" s="15">
        <f t="shared" si="84"/>
        <v>2.5010000000000001E-2</v>
      </c>
      <c r="ES98" s="15"/>
      <c r="ET98" s="15"/>
      <c r="EU98" s="15"/>
      <c r="EV98" s="15">
        <f t="shared" si="89"/>
        <v>24</v>
      </c>
      <c r="EW98" s="15">
        <f t="shared" si="89"/>
        <v>24</v>
      </c>
      <c r="EX98" s="15">
        <f t="shared" si="89"/>
        <v>0</v>
      </c>
      <c r="EY98" s="15">
        <f t="shared" si="89"/>
        <v>5.8250000000000003E-2</v>
      </c>
      <c r="EZ98" s="15"/>
      <c r="FA98" s="15"/>
      <c r="FB98" s="15"/>
      <c r="FC98" s="15">
        <f t="shared" si="89"/>
        <v>24</v>
      </c>
      <c r="FD98" s="15">
        <f t="shared" si="89"/>
        <v>24</v>
      </c>
      <c r="FE98" s="15">
        <f t="shared" si="89"/>
        <v>0</v>
      </c>
      <c r="FF98" s="15">
        <f t="shared" si="89"/>
        <v>3.9780000000000003E-2</v>
      </c>
      <c r="FG98" s="15"/>
      <c r="FH98" s="15"/>
      <c r="FI98" s="15"/>
      <c r="FJ98" s="15">
        <f t="shared" si="89"/>
        <v>22</v>
      </c>
      <c r="FK98" s="15">
        <f t="shared" si="89"/>
        <v>24</v>
      </c>
      <c r="FL98" s="15">
        <f t="shared" si="89"/>
        <v>0</v>
      </c>
      <c r="FM98" s="15">
        <f t="shared" si="89"/>
        <v>3.4639999999999997E-2</v>
      </c>
      <c r="FN98" s="15"/>
      <c r="FO98" s="15"/>
      <c r="FP98" s="15"/>
      <c r="FQ98" s="15">
        <f t="shared" si="89"/>
        <v>18.5</v>
      </c>
      <c r="FR98" s="15">
        <f t="shared" si="89"/>
        <v>24</v>
      </c>
      <c r="FS98" s="15">
        <f t="shared" si="89"/>
        <v>2.5000000000000001E-2</v>
      </c>
      <c r="FT98" s="15">
        <f t="shared" si="89"/>
        <v>3.0179999999999998E-2</v>
      </c>
      <c r="FU98" s="15"/>
      <c r="FV98" s="15"/>
      <c r="FW98" s="15"/>
      <c r="FX98" s="15">
        <f t="shared" si="89"/>
        <v>24</v>
      </c>
      <c r="FY98" s="15">
        <f t="shared" si="89"/>
        <v>24</v>
      </c>
      <c r="FZ98" s="15">
        <f t="shared" si="89"/>
        <v>0</v>
      </c>
      <c r="GA98" s="15">
        <f t="shared" si="89"/>
        <v>1.2330000000000001E-2</v>
      </c>
      <c r="GB98" s="15"/>
      <c r="GC98" s="15"/>
      <c r="GD98" s="15"/>
      <c r="GE98" s="15">
        <f t="shared" si="94"/>
        <v>24</v>
      </c>
      <c r="GF98" s="15">
        <f t="shared" si="94"/>
        <v>24</v>
      </c>
      <c r="GG98" s="15">
        <f t="shared" si="94"/>
        <v>0</v>
      </c>
      <c r="GH98" s="15">
        <f t="shared" si="94"/>
        <v>2.0629999999999999E-2</v>
      </c>
      <c r="GI98" s="15"/>
      <c r="GJ98" s="15"/>
      <c r="GK98" s="15"/>
      <c r="GL98" s="15">
        <f t="shared" si="94"/>
        <v>24</v>
      </c>
      <c r="GM98" s="15">
        <f t="shared" si="94"/>
        <v>24</v>
      </c>
      <c r="GN98" s="15">
        <f t="shared" si="94"/>
        <v>0</v>
      </c>
      <c r="GO98" s="15">
        <f t="shared" si="94"/>
        <v>1.7600000000000001E-2</v>
      </c>
      <c r="GP98" s="15"/>
      <c r="GQ98" s="15"/>
      <c r="GR98" s="15"/>
      <c r="GS98" s="15">
        <f t="shared" si="94"/>
        <v>24</v>
      </c>
      <c r="GT98" s="15">
        <f t="shared" si="94"/>
        <v>24</v>
      </c>
      <c r="GU98" s="15">
        <f t="shared" si="94"/>
        <v>0</v>
      </c>
      <c r="GV98" s="15">
        <f t="shared" si="94"/>
        <v>5.5309999999999998E-2</v>
      </c>
      <c r="GW98" s="15"/>
      <c r="GX98" s="15"/>
      <c r="GY98" s="15"/>
      <c r="GZ98" s="15">
        <f t="shared" si="94"/>
        <v>24</v>
      </c>
      <c r="HA98" s="15">
        <f t="shared" si="94"/>
        <v>24</v>
      </c>
      <c r="HB98" s="15">
        <f t="shared" si="94"/>
        <v>0</v>
      </c>
      <c r="HC98" s="15">
        <f t="shared" si="94"/>
        <v>0.12261</v>
      </c>
      <c r="HD98" s="15"/>
      <c r="HE98" s="15"/>
      <c r="HF98" s="15"/>
      <c r="HG98" s="15">
        <f t="shared" si="94"/>
        <v>22</v>
      </c>
      <c r="HH98" s="15">
        <f t="shared" si="94"/>
        <v>32</v>
      </c>
      <c r="HI98" s="15">
        <f t="shared" si="94"/>
        <v>4.36E-2</v>
      </c>
      <c r="HJ98" s="15">
        <f t="shared" si="94"/>
        <v>2.147E-2</v>
      </c>
      <c r="HK98" s="15"/>
      <c r="HL98" s="15"/>
      <c r="HM98" s="29">
        <f t="shared" si="100"/>
        <v>681.5</v>
      </c>
      <c r="HN98" s="29">
        <f t="shared" si="101"/>
        <v>776</v>
      </c>
      <c r="HO98" s="18">
        <f t="shared" si="102"/>
        <v>0.87822164948453607</v>
      </c>
      <c r="HP98" s="24">
        <f t="shared" si="103"/>
        <v>99.2316</v>
      </c>
      <c r="HQ98" s="24">
        <f t="shared" si="104"/>
        <v>1.3222900000000002</v>
      </c>
      <c r="HR98" s="18">
        <f t="shared" si="105"/>
        <v>0.98684993688459</v>
      </c>
    </row>
    <row r="99" spans="1:226" x14ac:dyDescent="0.25">
      <c r="A99" s="12" t="s">
        <v>124</v>
      </c>
      <c r="B99" s="12" t="s">
        <v>232</v>
      </c>
      <c r="C99" s="15"/>
      <c r="D99" s="15"/>
      <c r="E99" s="15"/>
      <c r="F99" s="15"/>
      <c r="G99" s="15"/>
      <c r="H99" s="15"/>
      <c r="I99" s="15"/>
      <c r="J99" s="15"/>
      <c r="K99" s="15"/>
      <c r="L99" s="15">
        <f t="shared" si="99"/>
        <v>0</v>
      </c>
      <c r="M99" s="15">
        <f t="shared" si="99"/>
        <v>0</v>
      </c>
      <c r="N99" s="15">
        <f t="shared" si="99"/>
        <v>0</v>
      </c>
      <c r="O99" s="15">
        <f t="shared" si="99"/>
        <v>0</v>
      </c>
      <c r="P99" s="15"/>
      <c r="Q99" s="15"/>
      <c r="R99" s="15"/>
      <c r="S99" s="15">
        <f t="shared" si="107"/>
        <v>24</v>
      </c>
      <c r="T99" s="15">
        <f t="shared" si="107"/>
        <v>24</v>
      </c>
      <c r="U99" s="15">
        <f t="shared" si="107"/>
        <v>0</v>
      </c>
      <c r="V99" s="15">
        <f t="shared" si="107"/>
        <v>6.54E-2</v>
      </c>
      <c r="W99" s="15"/>
      <c r="X99" s="15"/>
      <c r="Y99" s="15"/>
      <c r="Z99" s="15">
        <f t="shared" si="107"/>
        <v>24</v>
      </c>
      <c r="AA99" s="15">
        <f t="shared" si="107"/>
        <v>48</v>
      </c>
      <c r="AB99" s="15">
        <f t="shared" si="107"/>
        <v>0</v>
      </c>
      <c r="AC99" s="15">
        <f t="shared" si="107"/>
        <v>4.3439999999999999E-2</v>
      </c>
      <c r="AD99" s="15"/>
      <c r="AE99" s="15"/>
      <c r="AF99" s="15"/>
      <c r="AG99" s="15">
        <f t="shared" si="107"/>
        <v>25.5</v>
      </c>
      <c r="AH99" s="15">
        <f t="shared" si="107"/>
        <v>48</v>
      </c>
      <c r="AI99" s="15">
        <f t="shared" si="107"/>
        <v>0</v>
      </c>
      <c r="AJ99" s="15">
        <f t="shared" si="107"/>
        <v>2.2450000000000001E-2</v>
      </c>
      <c r="AK99" s="15"/>
      <c r="AL99" s="15"/>
      <c r="AM99" s="15"/>
      <c r="AN99" s="15">
        <f t="shared" si="107"/>
        <v>24</v>
      </c>
      <c r="AO99" s="15">
        <f t="shared" si="107"/>
        <v>24</v>
      </c>
      <c r="AP99" s="15">
        <f t="shared" si="107"/>
        <v>0</v>
      </c>
      <c r="AQ99" s="15">
        <f t="shared" si="107"/>
        <v>4.6050000000000001E-2</v>
      </c>
      <c r="AR99" s="15"/>
      <c r="AS99" s="15"/>
      <c r="AT99" s="15"/>
      <c r="AU99" s="15">
        <f t="shared" si="107"/>
        <v>24</v>
      </c>
      <c r="AV99" s="15">
        <f t="shared" si="107"/>
        <v>24</v>
      </c>
      <c r="AW99" s="15">
        <f t="shared" si="107"/>
        <v>0</v>
      </c>
      <c r="AX99" s="15">
        <f t="shared" si="107"/>
        <v>1.371E-2</v>
      </c>
      <c r="AY99" s="15"/>
      <c r="AZ99" s="15"/>
      <c r="BA99" s="15"/>
      <c r="BB99" s="15">
        <f t="shared" si="107"/>
        <v>22</v>
      </c>
      <c r="BC99" s="15">
        <f t="shared" si="107"/>
        <v>24</v>
      </c>
      <c r="BD99" s="15">
        <f t="shared" si="107"/>
        <v>5.3400000000000003E-2</v>
      </c>
      <c r="BE99" s="15">
        <f t="shared" si="107"/>
        <v>1.431E-2</v>
      </c>
      <c r="BF99" s="15"/>
      <c r="BG99" s="15"/>
      <c r="BH99" s="15"/>
      <c r="BI99" s="15">
        <f t="shared" si="107"/>
        <v>24</v>
      </c>
      <c r="BJ99" s="15">
        <f t="shared" si="107"/>
        <v>24</v>
      </c>
      <c r="BK99" s="15">
        <f t="shared" si="107"/>
        <v>0</v>
      </c>
      <c r="BL99" s="15">
        <f t="shared" si="107"/>
        <v>2.6700000000000001E-3</v>
      </c>
      <c r="BM99" s="15"/>
      <c r="BN99" s="15"/>
      <c r="BO99" s="15"/>
      <c r="BP99" s="15">
        <f t="shared" si="107"/>
        <v>24</v>
      </c>
      <c r="BQ99" s="15">
        <f t="shared" si="107"/>
        <v>24</v>
      </c>
      <c r="BR99" s="15">
        <f t="shared" si="107"/>
        <v>0</v>
      </c>
      <c r="BS99" s="15">
        <f t="shared" si="107"/>
        <v>8.8000000000000005E-3</v>
      </c>
      <c r="BT99" s="15"/>
      <c r="BU99" s="15"/>
      <c r="BV99" s="15"/>
      <c r="BW99" s="15">
        <f t="shared" si="107"/>
        <v>24</v>
      </c>
      <c r="BX99" s="15">
        <f t="shared" si="107"/>
        <v>24</v>
      </c>
      <c r="BY99" s="15">
        <f t="shared" si="107"/>
        <v>0</v>
      </c>
      <c r="BZ99" s="15">
        <f t="shared" si="107"/>
        <v>2.4469999999999999E-2</v>
      </c>
      <c r="CA99" s="15"/>
      <c r="CB99" s="15"/>
      <c r="CC99" s="15"/>
      <c r="CD99" s="15">
        <f t="shared" si="107"/>
        <v>24</v>
      </c>
      <c r="CE99" s="15">
        <f t="shared" si="106"/>
        <v>24</v>
      </c>
      <c r="CF99" s="15">
        <f t="shared" si="106"/>
        <v>1.123E-2</v>
      </c>
      <c r="CG99" s="15">
        <f t="shared" si="106"/>
        <v>1.2200000000000001E-2</v>
      </c>
      <c r="CH99" s="15"/>
      <c r="CI99" s="15"/>
      <c r="CJ99" s="15"/>
      <c r="CK99" s="15">
        <f t="shared" si="106"/>
        <v>20.5</v>
      </c>
      <c r="CL99" s="15">
        <f t="shared" si="106"/>
        <v>48</v>
      </c>
      <c r="CM99" s="15">
        <f t="shared" si="106"/>
        <v>0.1008</v>
      </c>
      <c r="CN99" s="15">
        <f t="shared" si="106"/>
        <v>5.9659999999999998E-2</v>
      </c>
      <c r="CO99" s="15"/>
      <c r="CP99" s="15"/>
      <c r="CQ99" s="15"/>
      <c r="CR99" s="15">
        <f t="shared" si="106"/>
        <v>24</v>
      </c>
      <c r="CS99" s="15">
        <f t="shared" si="106"/>
        <v>24</v>
      </c>
      <c r="CT99" s="15">
        <f t="shared" si="106"/>
        <v>0</v>
      </c>
      <c r="CU99" s="15">
        <f t="shared" si="106"/>
        <v>2.9100000000000001E-2</v>
      </c>
      <c r="CV99" s="15"/>
      <c r="CW99" s="15"/>
      <c r="CX99" s="15"/>
      <c r="CY99" s="15">
        <f t="shared" si="106"/>
        <v>23</v>
      </c>
      <c r="CZ99" s="15">
        <f t="shared" si="106"/>
        <v>24</v>
      </c>
      <c r="DA99" s="15">
        <f t="shared" si="106"/>
        <v>2.7199999999999998E-2</v>
      </c>
      <c r="DB99" s="15">
        <f t="shared" si="106"/>
        <v>0.12180000000000001</v>
      </c>
      <c r="DC99" s="15"/>
      <c r="DD99" s="15"/>
      <c r="DE99" s="15"/>
      <c r="DF99" s="15">
        <f t="shared" si="106"/>
        <v>24</v>
      </c>
      <c r="DG99" s="15">
        <f t="shared" si="106"/>
        <v>24</v>
      </c>
      <c r="DH99" s="15">
        <f t="shared" si="106"/>
        <v>0</v>
      </c>
      <c r="DI99" s="15">
        <f t="shared" si="106"/>
        <v>2.7910000000000001E-2</v>
      </c>
      <c r="DJ99" s="15"/>
      <c r="DK99" s="15"/>
      <c r="DL99" s="15"/>
      <c r="DM99" s="15">
        <f t="shared" si="106"/>
        <v>24</v>
      </c>
      <c r="DN99" s="15">
        <f t="shared" si="106"/>
        <v>24</v>
      </c>
      <c r="DO99" s="15">
        <f t="shared" si="106"/>
        <v>0</v>
      </c>
      <c r="DP99" s="15">
        <f t="shared" si="106"/>
        <v>2.4500000000000001E-2</v>
      </c>
      <c r="DQ99" s="15"/>
      <c r="DR99" s="15"/>
      <c r="DS99" s="15"/>
      <c r="DT99" s="15">
        <f t="shared" si="106"/>
        <v>24</v>
      </c>
      <c r="DU99" s="15">
        <f t="shared" si="106"/>
        <v>24</v>
      </c>
      <c r="DV99" s="15">
        <f t="shared" si="106"/>
        <v>0</v>
      </c>
      <c r="DW99" s="15">
        <f t="shared" si="106"/>
        <v>2.7009999999999999E-2</v>
      </c>
      <c r="DX99" s="15"/>
      <c r="DY99" s="15"/>
      <c r="DZ99" s="15"/>
      <c r="EA99" s="15">
        <f t="shared" si="106"/>
        <v>24</v>
      </c>
      <c r="EB99" s="15">
        <f t="shared" si="106"/>
        <v>24</v>
      </c>
      <c r="EC99" s="15">
        <f t="shared" si="84"/>
        <v>0</v>
      </c>
      <c r="ED99" s="15">
        <f t="shared" si="84"/>
        <v>3.6639999999999999E-2</v>
      </c>
      <c r="EE99" s="15"/>
      <c r="EF99" s="15"/>
      <c r="EG99" s="15"/>
      <c r="EH99" s="15">
        <f t="shared" si="84"/>
        <v>24</v>
      </c>
      <c r="EI99" s="15">
        <f t="shared" si="84"/>
        <v>24</v>
      </c>
      <c r="EJ99" s="15">
        <f t="shared" si="84"/>
        <v>0</v>
      </c>
      <c r="EK99" s="15">
        <f t="shared" si="84"/>
        <v>4.3130000000000002E-2</v>
      </c>
      <c r="EL99" s="15"/>
      <c r="EM99" s="15"/>
      <c r="EN99" s="15"/>
      <c r="EO99" s="15">
        <f t="shared" si="84"/>
        <v>24</v>
      </c>
      <c r="EP99" s="15">
        <f t="shared" si="84"/>
        <v>24</v>
      </c>
      <c r="EQ99" s="15">
        <f t="shared" si="84"/>
        <v>0</v>
      </c>
      <c r="ER99" s="15">
        <f t="shared" si="84"/>
        <v>2.5010000000000001E-2</v>
      </c>
      <c r="ES99" s="15"/>
      <c r="ET99" s="15"/>
      <c r="EU99" s="15"/>
      <c r="EV99" s="15">
        <f t="shared" si="89"/>
        <v>24</v>
      </c>
      <c r="EW99" s="15">
        <f t="shared" si="89"/>
        <v>24</v>
      </c>
      <c r="EX99" s="15">
        <f t="shared" si="89"/>
        <v>0</v>
      </c>
      <c r="EY99" s="15">
        <f t="shared" si="89"/>
        <v>5.8250000000000003E-2</v>
      </c>
      <c r="EZ99" s="15"/>
      <c r="FA99" s="15"/>
      <c r="FB99" s="15"/>
      <c r="FC99" s="15">
        <f t="shared" si="89"/>
        <v>24</v>
      </c>
      <c r="FD99" s="15">
        <f t="shared" si="89"/>
        <v>24</v>
      </c>
      <c r="FE99" s="15">
        <f t="shared" si="89"/>
        <v>0</v>
      </c>
      <c r="FF99" s="15">
        <f t="shared" si="89"/>
        <v>3.9780000000000003E-2</v>
      </c>
      <c r="FG99" s="15"/>
      <c r="FH99" s="15"/>
      <c r="FI99" s="15"/>
      <c r="FJ99" s="15">
        <f t="shared" si="89"/>
        <v>22</v>
      </c>
      <c r="FK99" s="15">
        <f t="shared" si="89"/>
        <v>24</v>
      </c>
      <c r="FL99" s="15">
        <f t="shared" si="89"/>
        <v>0</v>
      </c>
      <c r="FM99" s="15">
        <f t="shared" si="89"/>
        <v>3.4639999999999997E-2</v>
      </c>
      <c r="FN99" s="15"/>
      <c r="FO99" s="15"/>
      <c r="FP99" s="15"/>
      <c r="FQ99" s="15">
        <f t="shared" si="89"/>
        <v>18.5</v>
      </c>
      <c r="FR99" s="15">
        <f t="shared" si="89"/>
        <v>24</v>
      </c>
      <c r="FS99" s="15">
        <f t="shared" si="89"/>
        <v>2.5000000000000001E-2</v>
      </c>
      <c r="FT99" s="15">
        <f t="shared" si="89"/>
        <v>3.0179999999999998E-2</v>
      </c>
      <c r="FU99" s="15"/>
      <c r="FV99" s="15"/>
      <c r="FW99" s="15"/>
      <c r="FX99" s="15">
        <f t="shared" si="89"/>
        <v>24</v>
      </c>
      <c r="FY99" s="15">
        <f t="shared" si="89"/>
        <v>24</v>
      </c>
      <c r="FZ99" s="15">
        <f t="shared" si="89"/>
        <v>0</v>
      </c>
      <c r="GA99" s="15">
        <f t="shared" si="89"/>
        <v>1.2330000000000001E-2</v>
      </c>
      <c r="GB99" s="15"/>
      <c r="GC99" s="15"/>
      <c r="GD99" s="15"/>
      <c r="GE99" s="15">
        <f t="shared" si="94"/>
        <v>24</v>
      </c>
      <c r="GF99" s="15">
        <f t="shared" si="94"/>
        <v>24</v>
      </c>
      <c r="GG99" s="15">
        <f t="shared" si="94"/>
        <v>0</v>
      </c>
      <c r="GH99" s="15">
        <f t="shared" si="94"/>
        <v>2.0629999999999999E-2</v>
      </c>
      <c r="GI99" s="15"/>
      <c r="GJ99" s="15"/>
      <c r="GK99" s="15"/>
      <c r="GL99" s="15">
        <f t="shared" si="94"/>
        <v>24</v>
      </c>
      <c r="GM99" s="15">
        <f t="shared" si="94"/>
        <v>24</v>
      </c>
      <c r="GN99" s="15">
        <f t="shared" si="94"/>
        <v>0</v>
      </c>
      <c r="GO99" s="15">
        <f t="shared" si="94"/>
        <v>1.7600000000000001E-2</v>
      </c>
      <c r="GP99" s="15"/>
      <c r="GQ99" s="15"/>
      <c r="GR99" s="15"/>
      <c r="GS99" s="15">
        <f t="shared" si="94"/>
        <v>24</v>
      </c>
      <c r="GT99" s="15">
        <f t="shared" si="94"/>
        <v>24</v>
      </c>
      <c r="GU99" s="15">
        <f t="shared" si="94"/>
        <v>0</v>
      </c>
      <c r="GV99" s="15">
        <f t="shared" si="94"/>
        <v>5.5309999999999998E-2</v>
      </c>
      <c r="GW99" s="15"/>
      <c r="GX99" s="15"/>
      <c r="GY99" s="15"/>
      <c r="GZ99" s="15">
        <f t="shared" si="94"/>
        <v>24</v>
      </c>
      <c r="HA99" s="15">
        <f t="shared" si="94"/>
        <v>24</v>
      </c>
      <c r="HB99" s="15">
        <f t="shared" si="94"/>
        <v>0</v>
      </c>
      <c r="HC99" s="15">
        <f t="shared" si="94"/>
        <v>0.12261</v>
      </c>
      <c r="HD99" s="15"/>
      <c r="HE99" s="15"/>
      <c r="HF99" s="15"/>
      <c r="HG99" s="15">
        <f t="shared" si="94"/>
        <v>22</v>
      </c>
      <c r="HH99" s="15">
        <f t="shared" si="94"/>
        <v>32</v>
      </c>
      <c r="HI99" s="15">
        <f t="shared" si="94"/>
        <v>4.36E-2</v>
      </c>
      <c r="HJ99" s="15">
        <f t="shared" si="94"/>
        <v>2.147E-2</v>
      </c>
      <c r="HK99" s="15"/>
      <c r="HL99" s="15"/>
      <c r="HM99" s="29">
        <f t="shared" si="100"/>
        <v>681.5</v>
      </c>
      <c r="HN99" s="29">
        <f t="shared" si="101"/>
        <v>776</v>
      </c>
      <c r="HO99" s="18">
        <f t="shared" si="102"/>
        <v>0.87822164948453607</v>
      </c>
      <c r="HP99" s="24">
        <f t="shared" si="103"/>
        <v>99.2316</v>
      </c>
      <c r="HQ99" s="24">
        <f t="shared" si="104"/>
        <v>1.3222900000000002</v>
      </c>
      <c r="HR99" s="18">
        <f t="shared" si="105"/>
        <v>0.98684993688459</v>
      </c>
    </row>
    <row r="100" spans="1:226" x14ac:dyDescent="0.25">
      <c r="A100" s="12" t="s">
        <v>22</v>
      </c>
      <c r="B100" s="12" t="s">
        <v>233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>
        <f t="shared" si="99"/>
        <v>0</v>
      </c>
      <c r="M100" s="15">
        <f t="shared" si="99"/>
        <v>0</v>
      </c>
      <c r="N100" s="15">
        <f t="shared" si="99"/>
        <v>0</v>
      </c>
      <c r="O100" s="15">
        <f t="shared" si="99"/>
        <v>0</v>
      </c>
      <c r="P100" s="15"/>
      <c r="Q100" s="15"/>
      <c r="R100" s="15"/>
      <c r="S100" s="15">
        <f t="shared" si="107"/>
        <v>24</v>
      </c>
      <c r="T100" s="15">
        <f t="shared" si="107"/>
        <v>24</v>
      </c>
      <c r="U100" s="15">
        <f t="shared" si="107"/>
        <v>0</v>
      </c>
      <c r="V100" s="15">
        <f t="shared" si="107"/>
        <v>1.01E-3</v>
      </c>
      <c r="W100" s="15"/>
      <c r="X100" s="15"/>
      <c r="Y100" s="15"/>
      <c r="Z100" s="15">
        <f t="shared" si="107"/>
        <v>24</v>
      </c>
      <c r="AA100" s="15">
        <f t="shared" si="107"/>
        <v>24</v>
      </c>
      <c r="AB100" s="15">
        <f t="shared" si="107"/>
        <v>0</v>
      </c>
      <c r="AC100" s="15">
        <f t="shared" si="107"/>
        <v>1.3140000000000001E-2</v>
      </c>
      <c r="AD100" s="15"/>
      <c r="AE100" s="15"/>
      <c r="AF100" s="15"/>
      <c r="AG100" s="15">
        <f t="shared" si="107"/>
        <v>24</v>
      </c>
      <c r="AH100" s="15">
        <f t="shared" si="107"/>
        <v>24</v>
      </c>
      <c r="AI100" s="15">
        <f t="shared" si="107"/>
        <v>0</v>
      </c>
      <c r="AJ100" s="15">
        <f t="shared" si="107"/>
        <v>2.4199999999999999E-2</v>
      </c>
      <c r="AK100" s="15"/>
      <c r="AL100" s="15"/>
      <c r="AM100" s="15"/>
      <c r="AN100" s="15">
        <f t="shared" si="107"/>
        <v>24</v>
      </c>
      <c r="AO100" s="15">
        <f t="shared" si="107"/>
        <v>24</v>
      </c>
      <c r="AP100" s="15">
        <f t="shared" si="107"/>
        <v>0</v>
      </c>
      <c r="AQ100" s="15">
        <f t="shared" si="107"/>
        <v>2.2919999999999999E-2</v>
      </c>
      <c r="AR100" s="15"/>
      <c r="AS100" s="15"/>
      <c r="AT100" s="15"/>
      <c r="AU100" s="15">
        <f t="shared" si="107"/>
        <v>24</v>
      </c>
      <c r="AV100" s="15">
        <f t="shared" si="107"/>
        <v>24</v>
      </c>
      <c r="AW100" s="15">
        <f t="shared" si="107"/>
        <v>0</v>
      </c>
      <c r="AX100" s="15">
        <f t="shared" si="107"/>
        <v>1.583E-2</v>
      </c>
      <c r="AY100" s="15"/>
      <c r="AZ100" s="15"/>
      <c r="BA100" s="15"/>
      <c r="BB100" s="15">
        <f t="shared" si="107"/>
        <v>20.5</v>
      </c>
      <c r="BC100" s="15">
        <f t="shared" si="107"/>
        <v>24</v>
      </c>
      <c r="BD100" s="15">
        <f t="shared" si="107"/>
        <v>0</v>
      </c>
      <c r="BE100" s="15">
        <f t="shared" si="107"/>
        <v>3.6790000000000003E-2</v>
      </c>
      <c r="BF100" s="15"/>
      <c r="BG100" s="15"/>
      <c r="BH100" s="15"/>
      <c r="BI100" s="15">
        <f t="shared" si="107"/>
        <v>17</v>
      </c>
      <c r="BJ100" s="15">
        <f t="shared" si="107"/>
        <v>24</v>
      </c>
      <c r="BK100" s="15">
        <f t="shared" si="107"/>
        <v>3.1E-2</v>
      </c>
      <c r="BL100" s="15">
        <f t="shared" si="107"/>
        <v>6.2820000000000001E-2</v>
      </c>
      <c r="BM100" s="15"/>
      <c r="BN100" s="15"/>
      <c r="BO100" s="15"/>
      <c r="BP100" s="15">
        <f t="shared" si="107"/>
        <v>0</v>
      </c>
      <c r="BQ100" s="15">
        <f t="shared" si="107"/>
        <v>0</v>
      </c>
      <c r="BR100" s="15">
        <f t="shared" si="107"/>
        <v>0</v>
      </c>
      <c r="BS100" s="15">
        <f t="shared" si="107"/>
        <v>0</v>
      </c>
      <c r="BT100" s="15"/>
      <c r="BU100" s="15"/>
      <c r="BV100" s="15"/>
      <c r="BW100" s="15">
        <f t="shared" si="107"/>
        <v>18.5</v>
      </c>
      <c r="BX100" s="15">
        <f t="shared" si="107"/>
        <v>24</v>
      </c>
      <c r="BY100" s="15">
        <f t="shared" si="107"/>
        <v>5.1200000000000002E-2</v>
      </c>
      <c r="BZ100" s="15">
        <f t="shared" si="107"/>
        <v>4.9549999999999997E-2</v>
      </c>
      <c r="CA100" s="15"/>
      <c r="CB100" s="15"/>
      <c r="CC100" s="15"/>
      <c r="CD100" s="15">
        <f t="shared" si="107"/>
        <v>24</v>
      </c>
      <c r="CE100" s="15">
        <f t="shared" si="106"/>
        <v>24</v>
      </c>
      <c r="CF100" s="15">
        <f t="shared" si="106"/>
        <v>0</v>
      </c>
      <c r="CG100" s="15">
        <f t="shared" si="106"/>
        <v>0.10854</v>
      </c>
      <c r="CH100" s="15"/>
      <c r="CI100" s="15"/>
      <c r="CJ100" s="15"/>
      <c r="CK100" s="15">
        <f t="shared" si="106"/>
        <v>22.25</v>
      </c>
      <c r="CL100" s="15">
        <f t="shared" si="106"/>
        <v>24</v>
      </c>
      <c r="CM100" s="15">
        <f t="shared" si="106"/>
        <v>7.1999999999999998E-3</v>
      </c>
      <c r="CN100" s="15">
        <f t="shared" si="106"/>
        <v>1.3220000000000001E-2</v>
      </c>
      <c r="CO100" s="15"/>
      <c r="CP100" s="15"/>
      <c r="CQ100" s="15"/>
      <c r="CR100" s="15">
        <f t="shared" si="106"/>
        <v>24</v>
      </c>
      <c r="CS100" s="15">
        <f t="shared" si="106"/>
        <v>24</v>
      </c>
      <c r="CT100" s="15">
        <f t="shared" si="106"/>
        <v>2.0799999999999999E-2</v>
      </c>
      <c r="CU100" s="15">
        <f t="shared" si="106"/>
        <v>4.4159999999999998E-2</v>
      </c>
      <c r="CV100" s="15"/>
      <c r="CW100" s="15"/>
      <c r="CX100" s="15"/>
      <c r="CY100" s="15">
        <f t="shared" si="106"/>
        <v>23</v>
      </c>
      <c r="CZ100" s="15">
        <f t="shared" si="106"/>
        <v>24</v>
      </c>
      <c r="DA100" s="15">
        <f t="shared" si="106"/>
        <v>3.5999999999999997E-2</v>
      </c>
      <c r="DB100" s="15">
        <f t="shared" si="106"/>
        <v>5.0389999999999997E-2</v>
      </c>
      <c r="DC100" s="15"/>
      <c r="DD100" s="15"/>
      <c r="DE100" s="15"/>
      <c r="DF100" s="15">
        <f t="shared" si="106"/>
        <v>24</v>
      </c>
      <c r="DG100" s="15">
        <f t="shared" si="106"/>
        <v>24</v>
      </c>
      <c r="DH100" s="15">
        <f t="shared" si="106"/>
        <v>0</v>
      </c>
      <c r="DI100" s="15">
        <f t="shared" si="106"/>
        <v>5.7669999999999999E-2</v>
      </c>
      <c r="DJ100" s="15"/>
      <c r="DK100" s="15"/>
      <c r="DL100" s="15"/>
      <c r="DM100" s="15">
        <f t="shared" si="106"/>
        <v>24</v>
      </c>
      <c r="DN100" s="15">
        <f t="shared" si="106"/>
        <v>24</v>
      </c>
      <c r="DO100" s="15">
        <f t="shared" si="106"/>
        <v>0</v>
      </c>
      <c r="DP100" s="15">
        <f t="shared" si="106"/>
        <v>2.8889999999999999E-2</v>
      </c>
      <c r="DQ100" s="15"/>
      <c r="DR100" s="15"/>
      <c r="DS100" s="15"/>
      <c r="DT100" s="15">
        <f t="shared" si="106"/>
        <v>24</v>
      </c>
      <c r="DU100" s="15">
        <f t="shared" si="106"/>
        <v>24</v>
      </c>
      <c r="DV100" s="15">
        <f t="shared" si="106"/>
        <v>0.06</v>
      </c>
      <c r="DW100" s="15">
        <f t="shared" si="106"/>
        <v>5.5480000000000002E-2</v>
      </c>
      <c r="DX100" s="15"/>
      <c r="DY100" s="15"/>
      <c r="DZ100" s="15"/>
      <c r="EA100" s="15">
        <f t="shared" si="106"/>
        <v>24</v>
      </c>
      <c r="EB100" s="15">
        <f t="shared" si="106"/>
        <v>24</v>
      </c>
      <c r="EC100" s="15">
        <f t="shared" si="84"/>
        <v>0</v>
      </c>
      <c r="ED100" s="15">
        <f t="shared" si="84"/>
        <v>4.6600000000000001E-3</v>
      </c>
      <c r="EE100" s="15"/>
      <c r="EF100" s="15"/>
      <c r="EG100" s="15"/>
      <c r="EH100" s="15">
        <f t="shared" si="84"/>
        <v>24</v>
      </c>
      <c r="EI100" s="15">
        <f t="shared" si="84"/>
        <v>24</v>
      </c>
      <c r="EJ100" s="15">
        <f t="shared" si="84"/>
        <v>0</v>
      </c>
      <c r="EK100" s="15">
        <f t="shared" si="84"/>
        <v>0.03</v>
      </c>
      <c r="EL100" s="15"/>
      <c r="EM100" s="15"/>
      <c r="EN100" s="15"/>
      <c r="EO100" s="15">
        <f t="shared" si="84"/>
        <v>24</v>
      </c>
      <c r="EP100" s="15">
        <f t="shared" si="84"/>
        <v>24</v>
      </c>
      <c r="EQ100" s="15">
        <f t="shared" si="84"/>
        <v>0</v>
      </c>
      <c r="ER100" s="15">
        <f t="shared" si="84"/>
        <v>1.8149999999999999E-2</v>
      </c>
      <c r="ES100" s="15"/>
      <c r="ET100" s="15"/>
      <c r="EU100" s="15"/>
      <c r="EV100" s="15">
        <f t="shared" si="89"/>
        <v>24</v>
      </c>
      <c r="EW100" s="15">
        <f t="shared" si="89"/>
        <v>24</v>
      </c>
      <c r="EX100" s="15">
        <f t="shared" si="89"/>
        <v>0</v>
      </c>
      <c r="EY100" s="15">
        <f t="shared" si="89"/>
        <v>7.26E-3</v>
      </c>
      <c r="EZ100" s="15"/>
      <c r="FA100" s="15"/>
      <c r="FB100" s="15"/>
      <c r="FC100" s="15">
        <f t="shared" si="89"/>
        <v>19.5</v>
      </c>
      <c r="FD100" s="15">
        <f t="shared" si="89"/>
        <v>24</v>
      </c>
      <c r="FE100" s="15">
        <f t="shared" si="89"/>
        <v>3.0769999999999999E-2</v>
      </c>
      <c r="FF100" s="15">
        <f t="shared" si="89"/>
        <v>2.2960000000000001E-2</v>
      </c>
      <c r="FG100" s="15"/>
      <c r="FH100" s="15"/>
      <c r="FI100" s="15"/>
      <c r="FJ100" s="15">
        <f t="shared" si="89"/>
        <v>24</v>
      </c>
      <c r="FK100" s="15">
        <f t="shared" si="89"/>
        <v>24</v>
      </c>
      <c r="FL100" s="15">
        <f t="shared" si="89"/>
        <v>0</v>
      </c>
      <c r="FM100" s="15">
        <f t="shared" si="89"/>
        <v>6.5680000000000002E-2</v>
      </c>
      <c r="FN100" s="15"/>
      <c r="FO100" s="15"/>
      <c r="FP100" s="15"/>
      <c r="FQ100" s="15">
        <f t="shared" si="89"/>
        <v>23.75</v>
      </c>
      <c r="FR100" s="15">
        <f t="shared" si="89"/>
        <v>48</v>
      </c>
      <c r="FS100" s="15">
        <f t="shared" si="89"/>
        <v>6.2399999999999997E-2</v>
      </c>
      <c r="FT100" s="15">
        <f t="shared" si="89"/>
        <v>8.1600000000000006E-3</v>
      </c>
      <c r="FU100" s="15"/>
      <c r="FV100" s="15"/>
      <c r="FW100" s="15"/>
      <c r="FX100" s="15">
        <f t="shared" si="89"/>
        <v>24</v>
      </c>
      <c r="FY100" s="15">
        <f t="shared" si="89"/>
        <v>24</v>
      </c>
      <c r="FZ100" s="15">
        <f t="shared" si="89"/>
        <v>0.40899999999999997</v>
      </c>
      <c r="GA100" s="15">
        <f t="shared" si="89"/>
        <v>1.6029999999999999E-2</v>
      </c>
      <c r="GB100" s="15"/>
      <c r="GC100" s="15"/>
      <c r="GD100" s="15"/>
      <c r="GE100" s="15">
        <f t="shared" si="94"/>
        <v>24</v>
      </c>
      <c r="GF100" s="15">
        <f t="shared" si="94"/>
        <v>24</v>
      </c>
      <c r="GG100" s="15">
        <f t="shared" si="94"/>
        <v>0</v>
      </c>
      <c r="GH100" s="15">
        <f t="shared" si="94"/>
        <v>2.7820000000000001E-2</v>
      </c>
      <c r="GI100" s="15"/>
      <c r="GJ100" s="15"/>
      <c r="GK100" s="15"/>
      <c r="GL100" s="15">
        <f t="shared" si="94"/>
        <v>24</v>
      </c>
      <c r="GM100" s="15">
        <f t="shared" si="94"/>
        <v>24</v>
      </c>
      <c r="GN100" s="15">
        <f t="shared" si="94"/>
        <v>0</v>
      </c>
      <c r="GO100" s="15">
        <f t="shared" si="94"/>
        <v>7.0800000000000004E-3</v>
      </c>
      <c r="GP100" s="15"/>
      <c r="GQ100" s="15"/>
      <c r="GR100" s="15"/>
      <c r="GS100" s="15">
        <f t="shared" si="94"/>
        <v>24</v>
      </c>
      <c r="GT100" s="15">
        <f t="shared" si="94"/>
        <v>24</v>
      </c>
      <c r="GU100" s="15">
        <f t="shared" si="94"/>
        <v>0</v>
      </c>
      <c r="GV100" s="15">
        <f t="shared" si="94"/>
        <v>6.59E-2</v>
      </c>
      <c r="GW100" s="15"/>
      <c r="GX100" s="15"/>
      <c r="GY100" s="15"/>
      <c r="GZ100" s="15">
        <f t="shared" si="94"/>
        <v>24</v>
      </c>
      <c r="HA100" s="15">
        <f t="shared" si="94"/>
        <v>24</v>
      </c>
      <c r="HB100" s="15">
        <f t="shared" si="94"/>
        <v>0</v>
      </c>
      <c r="HC100" s="15">
        <f t="shared" si="94"/>
        <v>3.6360000000000003E-2</v>
      </c>
      <c r="HD100" s="15"/>
      <c r="HE100" s="15"/>
      <c r="HF100" s="15"/>
      <c r="HG100" s="15">
        <f t="shared" si="94"/>
        <v>24.5</v>
      </c>
      <c r="HH100" s="15">
        <f t="shared" si="94"/>
        <v>32</v>
      </c>
      <c r="HI100" s="15">
        <f t="shared" si="94"/>
        <v>6.3600000000000004E-2</v>
      </c>
      <c r="HJ100" s="15">
        <f t="shared" si="94"/>
        <v>2.6720000000000001E-2</v>
      </c>
      <c r="HK100" s="15"/>
      <c r="HL100" s="15"/>
      <c r="HM100" s="29">
        <f t="shared" si="100"/>
        <v>649</v>
      </c>
      <c r="HN100" s="29">
        <f t="shared" si="101"/>
        <v>704</v>
      </c>
      <c r="HO100" s="18">
        <f t="shared" si="102"/>
        <v>0.921875</v>
      </c>
      <c r="HP100" s="24">
        <f t="shared" si="103"/>
        <v>49.011859999999999</v>
      </c>
      <c r="HQ100" s="24">
        <f t="shared" si="104"/>
        <v>1.6933599999999998</v>
      </c>
      <c r="HR100" s="18">
        <f t="shared" si="105"/>
        <v>0.96660383289925578</v>
      </c>
    </row>
    <row r="101" spans="1:226" x14ac:dyDescent="0.25">
      <c r="A101" s="12" t="s">
        <v>28</v>
      </c>
      <c r="B101" s="12" t="s">
        <v>234</v>
      </c>
      <c r="C101" s="15"/>
      <c r="D101" s="15"/>
      <c r="E101" s="15"/>
      <c r="F101" s="15"/>
      <c r="G101" s="15"/>
      <c r="H101" s="15"/>
      <c r="I101" s="15"/>
      <c r="J101" s="15"/>
      <c r="K101" s="15"/>
      <c r="L101" s="15">
        <f t="shared" si="99"/>
        <v>0</v>
      </c>
      <c r="M101" s="15">
        <f t="shared" si="99"/>
        <v>0</v>
      </c>
      <c r="N101" s="15">
        <f t="shared" si="99"/>
        <v>0</v>
      </c>
      <c r="O101" s="15">
        <f t="shared" si="99"/>
        <v>0</v>
      </c>
      <c r="P101" s="15"/>
      <c r="Q101" s="15"/>
      <c r="R101" s="15"/>
      <c r="S101" s="15">
        <f t="shared" si="107"/>
        <v>12.5</v>
      </c>
      <c r="T101" s="15">
        <f t="shared" si="107"/>
        <v>24</v>
      </c>
      <c r="U101" s="15">
        <f t="shared" si="107"/>
        <v>9.9199999999999997E-2</v>
      </c>
      <c r="V101" s="15">
        <f t="shared" si="107"/>
        <v>4.4600000000000004E-3</v>
      </c>
      <c r="W101" s="15"/>
      <c r="X101" s="15"/>
      <c r="Y101" s="15"/>
      <c r="Z101" s="15">
        <f t="shared" si="107"/>
        <v>24</v>
      </c>
      <c r="AA101" s="15">
        <f t="shared" si="107"/>
        <v>24</v>
      </c>
      <c r="AB101" s="15">
        <f t="shared" si="107"/>
        <v>0.11380999999999999</v>
      </c>
      <c r="AC101" s="15">
        <f t="shared" si="107"/>
        <v>1.686E-2</v>
      </c>
      <c r="AD101" s="15"/>
      <c r="AE101" s="15"/>
      <c r="AF101" s="15"/>
      <c r="AG101" s="15">
        <f t="shared" si="107"/>
        <v>24</v>
      </c>
      <c r="AH101" s="15">
        <f t="shared" si="107"/>
        <v>24</v>
      </c>
      <c r="AI101" s="15">
        <f t="shared" si="107"/>
        <v>0</v>
      </c>
      <c r="AJ101" s="15">
        <f t="shared" si="107"/>
        <v>0.10756</v>
      </c>
      <c r="AK101" s="15"/>
      <c r="AL101" s="15"/>
      <c r="AM101" s="15"/>
      <c r="AN101" s="15">
        <f t="shared" si="107"/>
        <v>24</v>
      </c>
      <c r="AO101" s="15">
        <f t="shared" si="107"/>
        <v>24</v>
      </c>
      <c r="AP101" s="15">
        <f t="shared" si="107"/>
        <v>0</v>
      </c>
      <c r="AQ101" s="15">
        <f t="shared" si="107"/>
        <v>2.6200000000000001E-2</v>
      </c>
      <c r="AR101" s="15"/>
      <c r="AS101" s="15"/>
      <c r="AT101" s="15"/>
      <c r="AU101" s="15">
        <f t="shared" si="107"/>
        <v>24</v>
      </c>
      <c r="AV101" s="15">
        <f t="shared" si="107"/>
        <v>24</v>
      </c>
      <c r="AW101" s="15">
        <f t="shared" si="107"/>
        <v>0</v>
      </c>
      <c r="AX101" s="15">
        <f t="shared" si="107"/>
        <v>3.6920000000000001E-2</v>
      </c>
      <c r="AY101" s="15"/>
      <c r="AZ101" s="15"/>
      <c r="BA101" s="15"/>
      <c r="BB101" s="15">
        <f t="shared" si="107"/>
        <v>22.5</v>
      </c>
      <c r="BC101" s="15">
        <f t="shared" si="107"/>
        <v>24</v>
      </c>
      <c r="BD101" s="15">
        <f t="shared" si="107"/>
        <v>5.3400000000000003E-2</v>
      </c>
      <c r="BE101" s="15">
        <f t="shared" si="107"/>
        <v>7.3499999999999998E-3</v>
      </c>
      <c r="BF101" s="15"/>
      <c r="BG101" s="15"/>
      <c r="BH101" s="15"/>
      <c r="BI101" s="15">
        <f t="shared" si="107"/>
        <v>24</v>
      </c>
      <c r="BJ101" s="15">
        <f t="shared" si="107"/>
        <v>24</v>
      </c>
      <c r="BK101" s="15">
        <f t="shared" si="107"/>
        <v>0</v>
      </c>
      <c r="BL101" s="15">
        <f t="shared" si="107"/>
        <v>1.9599999999999999E-2</v>
      </c>
      <c r="BM101" s="15"/>
      <c r="BN101" s="15"/>
      <c r="BO101" s="15"/>
      <c r="BP101" s="15">
        <f t="shared" si="107"/>
        <v>24</v>
      </c>
      <c r="BQ101" s="15">
        <f t="shared" si="107"/>
        <v>24</v>
      </c>
      <c r="BR101" s="15">
        <f t="shared" si="107"/>
        <v>0</v>
      </c>
      <c r="BS101" s="15">
        <f t="shared" si="107"/>
        <v>7.3209999999999997E-2</v>
      </c>
      <c r="BT101" s="15"/>
      <c r="BU101" s="15"/>
      <c r="BV101" s="15"/>
      <c r="BW101" s="15">
        <f t="shared" si="107"/>
        <v>24</v>
      </c>
      <c r="BX101" s="15">
        <f t="shared" si="107"/>
        <v>24</v>
      </c>
      <c r="BY101" s="15">
        <f t="shared" si="107"/>
        <v>0</v>
      </c>
      <c r="BZ101" s="15">
        <f t="shared" si="107"/>
        <v>0.12039999999999999</v>
      </c>
      <c r="CA101" s="15"/>
      <c r="CB101" s="15"/>
      <c r="CC101" s="15"/>
      <c r="CD101" s="15">
        <f t="shared" si="107"/>
        <v>24</v>
      </c>
      <c r="CE101" s="15">
        <f t="shared" si="106"/>
        <v>24</v>
      </c>
      <c r="CF101" s="15">
        <f t="shared" si="106"/>
        <v>0</v>
      </c>
      <c r="CG101" s="15">
        <f t="shared" si="106"/>
        <v>3.6499999999999998E-2</v>
      </c>
      <c r="CH101" s="15"/>
      <c r="CI101" s="15"/>
      <c r="CJ101" s="15"/>
      <c r="CK101" s="15">
        <f t="shared" si="106"/>
        <v>24</v>
      </c>
      <c r="CL101" s="15">
        <f t="shared" si="106"/>
        <v>24</v>
      </c>
      <c r="CM101" s="15">
        <f t="shared" si="106"/>
        <v>0.06</v>
      </c>
      <c r="CN101" s="15">
        <f t="shared" si="106"/>
        <v>7.0599999999999996E-2</v>
      </c>
      <c r="CO101" s="15"/>
      <c r="CP101" s="15"/>
      <c r="CQ101" s="15"/>
      <c r="CR101" s="15">
        <f t="shared" si="106"/>
        <v>24</v>
      </c>
      <c r="CS101" s="15">
        <f t="shared" si="106"/>
        <v>24</v>
      </c>
      <c r="CT101" s="15">
        <f t="shared" si="106"/>
        <v>0</v>
      </c>
      <c r="CU101" s="15">
        <f t="shared" si="106"/>
        <v>6.089E-2</v>
      </c>
      <c r="CV101" s="15"/>
      <c r="CW101" s="15"/>
      <c r="CX101" s="15"/>
      <c r="CY101" s="15">
        <f t="shared" si="106"/>
        <v>23</v>
      </c>
      <c r="CZ101" s="15">
        <f t="shared" si="106"/>
        <v>24</v>
      </c>
      <c r="DA101" s="15">
        <f t="shared" si="106"/>
        <v>2.3E-2</v>
      </c>
      <c r="DB101" s="15">
        <f t="shared" si="106"/>
        <v>5.4600000000000003E-2</v>
      </c>
      <c r="DC101" s="15"/>
      <c r="DD101" s="15"/>
      <c r="DE101" s="15"/>
      <c r="DF101" s="15">
        <f t="shared" si="106"/>
        <v>24</v>
      </c>
      <c r="DG101" s="15">
        <f t="shared" si="106"/>
        <v>24</v>
      </c>
      <c r="DH101" s="15">
        <f t="shared" si="106"/>
        <v>0</v>
      </c>
      <c r="DI101" s="15">
        <f t="shared" si="106"/>
        <v>3.2000000000000002E-3</v>
      </c>
      <c r="DJ101" s="15"/>
      <c r="DK101" s="15"/>
      <c r="DL101" s="15"/>
      <c r="DM101" s="15">
        <f t="shared" si="106"/>
        <v>24</v>
      </c>
      <c r="DN101" s="15">
        <f t="shared" si="106"/>
        <v>24</v>
      </c>
      <c r="DO101" s="15">
        <f t="shared" si="106"/>
        <v>0</v>
      </c>
      <c r="DP101" s="15">
        <f t="shared" si="106"/>
        <v>1.8280000000000001E-2</v>
      </c>
      <c r="DQ101" s="15"/>
      <c r="DR101" s="15"/>
      <c r="DS101" s="15"/>
      <c r="DT101" s="15">
        <f t="shared" si="106"/>
        <v>24</v>
      </c>
      <c r="DU101" s="15">
        <f t="shared" si="106"/>
        <v>24</v>
      </c>
      <c r="DV101" s="15">
        <f t="shared" si="106"/>
        <v>0</v>
      </c>
      <c r="DW101" s="15">
        <f t="shared" si="106"/>
        <v>0</v>
      </c>
      <c r="DX101" s="15"/>
      <c r="DY101" s="15"/>
      <c r="DZ101" s="15"/>
      <c r="EA101" s="15">
        <f t="shared" si="106"/>
        <v>24</v>
      </c>
      <c r="EB101" s="15">
        <f t="shared" si="106"/>
        <v>24</v>
      </c>
      <c r="EC101" s="15">
        <f t="shared" si="84"/>
        <v>0</v>
      </c>
      <c r="ED101" s="15">
        <f t="shared" si="84"/>
        <v>3.8440000000000002E-2</v>
      </c>
      <c r="EE101" s="15"/>
      <c r="EF101" s="15"/>
      <c r="EG101" s="15"/>
      <c r="EH101" s="15">
        <f t="shared" si="84"/>
        <v>24</v>
      </c>
      <c r="EI101" s="15">
        <f t="shared" si="84"/>
        <v>24</v>
      </c>
      <c r="EJ101" s="15">
        <f t="shared" si="84"/>
        <v>0</v>
      </c>
      <c r="EK101" s="15">
        <f t="shared" si="84"/>
        <v>0</v>
      </c>
      <c r="EL101" s="15"/>
      <c r="EM101" s="15"/>
      <c r="EN101" s="15"/>
      <c r="EO101" s="15">
        <f t="shared" si="84"/>
        <v>21.5</v>
      </c>
      <c r="EP101" s="15">
        <f t="shared" si="84"/>
        <v>24</v>
      </c>
      <c r="EQ101" s="15">
        <f t="shared" si="84"/>
        <v>0.2006</v>
      </c>
      <c r="ER101" s="15">
        <f t="shared" si="84"/>
        <v>5.176E-2</v>
      </c>
      <c r="ES101" s="15"/>
      <c r="ET101" s="15"/>
      <c r="EU101" s="15"/>
      <c r="EV101" s="15">
        <f t="shared" si="89"/>
        <v>24</v>
      </c>
      <c r="EW101" s="15">
        <f t="shared" si="89"/>
        <v>24</v>
      </c>
      <c r="EX101" s="15">
        <f t="shared" si="89"/>
        <v>0</v>
      </c>
      <c r="EY101" s="15">
        <f t="shared" si="89"/>
        <v>1.7260000000000001E-2</v>
      </c>
      <c r="EZ101" s="15"/>
      <c r="FA101" s="15"/>
      <c r="FB101" s="15"/>
      <c r="FC101" s="15">
        <f t="shared" si="89"/>
        <v>24</v>
      </c>
      <c r="FD101" s="15">
        <f t="shared" si="89"/>
        <v>24</v>
      </c>
      <c r="FE101" s="15">
        <f t="shared" si="89"/>
        <v>0</v>
      </c>
      <c r="FF101" s="15">
        <f t="shared" si="89"/>
        <v>3.3829999999999999E-2</v>
      </c>
      <c r="FG101" s="15"/>
      <c r="FH101" s="15"/>
      <c r="FI101" s="15"/>
      <c r="FJ101" s="15">
        <f t="shared" si="89"/>
        <v>24</v>
      </c>
      <c r="FK101" s="15">
        <f t="shared" si="89"/>
        <v>24</v>
      </c>
      <c r="FL101" s="15">
        <f t="shared" si="89"/>
        <v>0</v>
      </c>
      <c r="FM101" s="15">
        <f t="shared" si="89"/>
        <v>0.43264999999999998</v>
      </c>
      <c r="FN101" s="15"/>
      <c r="FO101" s="15"/>
      <c r="FP101" s="15"/>
      <c r="FQ101" s="15">
        <f t="shared" si="89"/>
        <v>24</v>
      </c>
      <c r="FR101" s="15">
        <f t="shared" si="89"/>
        <v>24</v>
      </c>
      <c r="FS101" s="15">
        <f t="shared" si="89"/>
        <v>0</v>
      </c>
      <c r="FT101" s="15">
        <f t="shared" si="89"/>
        <v>5.4330000000000003E-2</v>
      </c>
      <c r="FU101" s="15"/>
      <c r="FV101" s="15"/>
      <c r="FW101" s="15"/>
      <c r="FX101" s="15">
        <f t="shared" si="89"/>
        <v>23</v>
      </c>
      <c r="FY101" s="15">
        <f t="shared" si="89"/>
        <v>24</v>
      </c>
      <c r="FZ101" s="15">
        <f t="shared" si="89"/>
        <v>8.4400000000000003E-2</v>
      </c>
      <c r="GA101" s="15">
        <f t="shared" si="89"/>
        <v>2.2200000000000001E-2</v>
      </c>
      <c r="GB101" s="15"/>
      <c r="GC101" s="15"/>
      <c r="GD101" s="15"/>
      <c r="GE101" s="15">
        <f t="shared" si="94"/>
        <v>15</v>
      </c>
      <c r="GF101" s="15">
        <f t="shared" si="94"/>
        <v>24</v>
      </c>
      <c r="GG101" s="15">
        <f t="shared" si="94"/>
        <v>2.7400000000000001E-2</v>
      </c>
      <c r="GH101" s="15">
        <f t="shared" si="94"/>
        <v>0</v>
      </c>
      <c r="GI101" s="15"/>
      <c r="GJ101" s="15"/>
      <c r="GK101" s="15"/>
      <c r="GL101" s="15">
        <f t="shared" si="94"/>
        <v>24</v>
      </c>
      <c r="GM101" s="15">
        <f t="shared" si="94"/>
        <v>24</v>
      </c>
      <c r="GN101" s="15">
        <f t="shared" si="94"/>
        <v>0</v>
      </c>
      <c r="GO101" s="15">
        <f t="shared" si="94"/>
        <v>7.4799999999999997E-3</v>
      </c>
      <c r="GP101" s="15"/>
      <c r="GQ101" s="15"/>
      <c r="GR101" s="15"/>
      <c r="GS101" s="15">
        <f t="shared" si="94"/>
        <v>24</v>
      </c>
      <c r="GT101" s="15">
        <f t="shared" si="94"/>
        <v>24</v>
      </c>
      <c r="GU101" s="15">
        <f t="shared" si="94"/>
        <v>0</v>
      </c>
      <c r="GV101" s="15">
        <f t="shared" si="94"/>
        <v>6.7799999999999999E-2</v>
      </c>
      <c r="GW101" s="15"/>
      <c r="GX101" s="15"/>
      <c r="GY101" s="15"/>
      <c r="GZ101" s="15">
        <f t="shared" si="94"/>
        <v>24</v>
      </c>
      <c r="HA101" s="15">
        <f t="shared" si="94"/>
        <v>24</v>
      </c>
      <c r="HB101" s="15">
        <f t="shared" si="94"/>
        <v>0</v>
      </c>
      <c r="HC101" s="15">
        <f t="shared" si="94"/>
        <v>7.2800000000000004E-2</v>
      </c>
      <c r="HD101" s="15"/>
      <c r="HE101" s="15"/>
      <c r="HF101" s="15"/>
      <c r="HG101" s="15">
        <f t="shared" si="94"/>
        <v>32</v>
      </c>
      <c r="HH101" s="15">
        <f t="shared" si="94"/>
        <v>32</v>
      </c>
      <c r="HI101" s="15">
        <f t="shared" si="94"/>
        <v>0</v>
      </c>
      <c r="HJ101" s="15">
        <f t="shared" si="94"/>
        <v>5.6399999999999999E-2</v>
      </c>
      <c r="HK101" s="15"/>
      <c r="HL101" s="15"/>
      <c r="HM101" s="29">
        <f t="shared" si="100"/>
        <v>677.5</v>
      </c>
      <c r="HN101" s="29">
        <f t="shared" si="101"/>
        <v>704</v>
      </c>
      <c r="HO101" s="18">
        <f t="shared" si="102"/>
        <v>0.96235795454545459</v>
      </c>
      <c r="HP101" s="24">
        <f t="shared" si="103"/>
        <v>114.55014</v>
      </c>
      <c r="HQ101" s="24">
        <f t="shared" si="104"/>
        <v>2.1733900000000004</v>
      </c>
      <c r="HR101" s="18">
        <f t="shared" si="105"/>
        <v>0.98138001823625454</v>
      </c>
    </row>
    <row r="102" spans="1:226" x14ac:dyDescent="0.25">
      <c r="A102" s="12" t="s">
        <v>34</v>
      </c>
      <c r="B102" s="12" t="s">
        <v>236</v>
      </c>
      <c r="C102" s="15"/>
      <c r="D102" s="15"/>
      <c r="E102" s="15"/>
      <c r="F102" s="15"/>
      <c r="G102" s="15"/>
      <c r="H102" s="15"/>
      <c r="I102" s="15"/>
      <c r="J102" s="15"/>
      <c r="K102" s="15"/>
      <c r="L102" s="15">
        <f t="shared" si="99"/>
        <v>0</v>
      </c>
      <c r="M102" s="15">
        <f t="shared" si="99"/>
        <v>0</v>
      </c>
      <c r="N102" s="15">
        <f t="shared" si="99"/>
        <v>0</v>
      </c>
      <c r="O102" s="15">
        <f t="shared" si="99"/>
        <v>0</v>
      </c>
      <c r="P102" s="15"/>
      <c r="Q102" s="15"/>
      <c r="R102" s="15"/>
      <c r="S102" s="15">
        <f t="shared" si="107"/>
        <v>24</v>
      </c>
      <c r="T102" s="15">
        <f t="shared" si="107"/>
        <v>24</v>
      </c>
      <c r="U102" s="15">
        <f t="shared" si="107"/>
        <v>0</v>
      </c>
      <c r="V102" s="15">
        <f t="shared" si="107"/>
        <v>9.146E-2</v>
      </c>
      <c r="W102" s="15"/>
      <c r="X102" s="15"/>
      <c r="Y102" s="15"/>
      <c r="Z102" s="15">
        <f t="shared" si="107"/>
        <v>24</v>
      </c>
      <c r="AA102" s="15">
        <f t="shared" si="107"/>
        <v>24</v>
      </c>
      <c r="AB102" s="15">
        <f t="shared" si="107"/>
        <v>0</v>
      </c>
      <c r="AC102" s="15">
        <f t="shared" si="107"/>
        <v>1.5599999999999999E-2</v>
      </c>
      <c r="AD102" s="15"/>
      <c r="AE102" s="15"/>
      <c r="AF102" s="15"/>
      <c r="AG102" s="15">
        <f t="shared" si="107"/>
        <v>24</v>
      </c>
      <c r="AH102" s="15">
        <f t="shared" si="107"/>
        <v>48</v>
      </c>
      <c r="AI102" s="15">
        <f t="shared" si="107"/>
        <v>0</v>
      </c>
      <c r="AJ102" s="15">
        <f t="shared" si="107"/>
        <v>0.12886</v>
      </c>
      <c r="AK102" s="15"/>
      <c r="AL102" s="15"/>
      <c r="AM102" s="15"/>
      <c r="AN102" s="15">
        <f t="shared" si="107"/>
        <v>24</v>
      </c>
      <c r="AO102" s="15">
        <f t="shared" si="107"/>
        <v>24</v>
      </c>
      <c r="AP102" s="15">
        <f t="shared" si="107"/>
        <v>0</v>
      </c>
      <c r="AQ102" s="15">
        <f t="shared" si="107"/>
        <v>0.16600999999999999</v>
      </c>
      <c r="AR102" s="15"/>
      <c r="AS102" s="15"/>
      <c r="AT102" s="15"/>
      <c r="AU102" s="15">
        <f t="shared" si="107"/>
        <v>24</v>
      </c>
      <c r="AV102" s="15">
        <f t="shared" si="107"/>
        <v>24</v>
      </c>
      <c r="AW102" s="15">
        <f t="shared" si="107"/>
        <v>0</v>
      </c>
      <c r="AX102" s="15">
        <f t="shared" si="107"/>
        <v>0.10831</v>
      </c>
      <c r="AY102" s="15"/>
      <c r="AZ102" s="15"/>
      <c r="BA102" s="15"/>
      <c r="BB102" s="15">
        <f t="shared" si="107"/>
        <v>22.5</v>
      </c>
      <c r="BC102" s="15">
        <f t="shared" si="107"/>
        <v>24</v>
      </c>
      <c r="BD102" s="15">
        <f t="shared" si="107"/>
        <v>9.5600000000000004E-2</v>
      </c>
      <c r="BE102" s="15">
        <f t="shared" si="107"/>
        <v>0.10403</v>
      </c>
      <c r="BF102" s="15"/>
      <c r="BG102" s="15"/>
      <c r="BH102" s="15"/>
      <c r="BI102" s="15">
        <f t="shared" si="107"/>
        <v>24</v>
      </c>
      <c r="BJ102" s="15">
        <f t="shared" si="107"/>
        <v>24</v>
      </c>
      <c r="BK102" s="15">
        <f t="shared" si="107"/>
        <v>0</v>
      </c>
      <c r="BL102" s="15">
        <f t="shared" si="107"/>
        <v>0.2452</v>
      </c>
      <c r="BM102" s="15"/>
      <c r="BN102" s="15"/>
      <c r="BO102" s="15"/>
      <c r="BP102" s="15">
        <f t="shared" si="107"/>
        <v>24</v>
      </c>
      <c r="BQ102" s="15">
        <f t="shared" si="107"/>
        <v>24</v>
      </c>
      <c r="BR102" s="15">
        <f t="shared" si="107"/>
        <v>0</v>
      </c>
      <c r="BS102" s="15">
        <f t="shared" si="107"/>
        <v>0.31640000000000001</v>
      </c>
      <c r="BT102" s="15"/>
      <c r="BU102" s="15"/>
      <c r="BV102" s="15"/>
      <c r="BW102" s="15">
        <f t="shared" si="107"/>
        <v>23</v>
      </c>
      <c r="BX102" s="15">
        <f t="shared" si="107"/>
        <v>24</v>
      </c>
      <c r="BY102" s="15">
        <f t="shared" si="107"/>
        <v>0</v>
      </c>
      <c r="BZ102" s="15">
        <f t="shared" si="107"/>
        <v>0.25619999999999998</v>
      </c>
      <c r="CA102" s="15"/>
      <c r="CB102" s="15"/>
      <c r="CC102" s="15"/>
      <c r="CD102" s="15">
        <f t="shared" si="107"/>
        <v>15.75</v>
      </c>
      <c r="CE102" s="15">
        <f t="shared" si="106"/>
        <v>24</v>
      </c>
      <c r="CF102" s="15">
        <f t="shared" si="106"/>
        <v>0.17119999999999999</v>
      </c>
      <c r="CG102" s="15">
        <f t="shared" si="106"/>
        <v>0.1386</v>
      </c>
      <c r="CH102" s="15"/>
      <c r="CI102" s="15"/>
      <c r="CJ102" s="15"/>
      <c r="CK102" s="15">
        <f t="shared" si="106"/>
        <v>21.75</v>
      </c>
      <c r="CL102" s="15">
        <f t="shared" si="106"/>
        <v>24</v>
      </c>
      <c r="CM102" s="15">
        <f t="shared" si="106"/>
        <v>0.1802</v>
      </c>
      <c r="CN102" s="15">
        <f t="shared" si="106"/>
        <v>0.16600000000000001</v>
      </c>
      <c r="CO102" s="15"/>
      <c r="CP102" s="15"/>
      <c r="CQ102" s="15"/>
      <c r="CR102" s="15">
        <f t="shared" si="106"/>
        <v>21</v>
      </c>
      <c r="CS102" s="15">
        <f t="shared" si="106"/>
        <v>48</v>
      </c>
      <c r="CT102" s="15">
        <f t="shared" si="106"/>
        <v>6.6000000000000003E-2</v>
      </c>
      <c r="CU102" s="15">
        <f t="shared" si="106"/>
        <v>0.17960000000000001</v>
      </c>
      <c r="CV102" s="15"/>
      <c r="CW102" s="15"/>
      <c r="CX102" s="15"/>
      <c r="CY102" s="15">
        <f t="shared" si="106"/>
        <v>23</v>
      </c>
      <c r="CZ102" s="15">
        <f t="shared" si="106"/>
        <v>24</v>
      </c>
      <c r="DA102" s="15">
        <f t="shared" si="106"/>
        <v>0.15260000000000001</v>
      </c>
      <c r="DB102" s="15">
        <f t="shared" si="106"/>
        <v>0.161</v>
      </c>
      <c r="DC102" s="15"/>
      <c r="DD102" s="15"/>
      <c r="DE102" s="15"/>
      <c r="DF102" s="15">
        <f t="shared" si="106"/>
        <v>24</v>
      </c>
      <c r="DG102" s="15">
        <f t="shared" si="106"/>
        <v>24</v>
      </c>
      <c r="DH102" s="15">
        <f t="shared" si="106"/>
        <v>0</v>
      </c>
      <c r="DI102" s="15">
        <f t="shared" si="106"/>
        <v>0.19003999999999999</v>
      </c>
      <c r="DJ102" s="15"/>
      <c r="DK102" s="15"/>
      <c r="DL102" s="15"/>
      <c r="DM102" s="15">
        <f t="shared" si="106"/>
        <v>24</v>
      </c>
      <c r="DN102" s="15">
        <f t="shared" si="106"/>
        <v>24</v>
      </c>
      <c r="DO102" s="15">
        <f t="shared" si="106"/>
        <v>0</v>
      </c>
      <c r="DP102" s="15">
        <f t="shared" si="106"/>
        <v>0.10115</v>
      </c>
      <c r="DQ102" s="15"/>
      <c r="DR102" s="15"/>
      <c r="DS102" s="15"/>
      <c r="DT102" s="15">
        <f t="shared" si="106"/>
        <v>22.5</v>
      </c>
      <c r="DU102" s="15">
        <f t="shared" si="106"/>
        <v>24</v>
      </c>
      <c r="DV102" s="15">
        <f t="shared" si="106"/>
        <v>4.0800000000000003E-3</v>
      </c>
      <c r="DW102" s="15">
        <f t="shared" si="106"/>
        <v>9.9839999999999998E-2</v>
      </c>
      <c r="DX102" s="15"/>
      <c r="DY102" s="15"/>
      <c r="DZ102" s="15"/>
      <c r="EA102" s="15">
        <f t="shared" si="106"/>
        <v>0</v>
      </c>
      <c r="EB102" s="15">
        <f t="shared" si="106"/>
        <v>0</v>
      </c>
      <c r="EC102" s="15">
        <f t="shared" si="84"/>
        <v>0</v>
      </c>
      <c r="ED102" s="15">
        <f t="shared" si="84"/>
        <v>0</v>
      </c>
      <c r="EE102" s="15"/>
      <c r="EF102" s="15"/>
      <c r="EG102" s="15"/>
      <c r="EH102" s="15">
        <f t="shared" si="84"/>
        <v>19</v>
      </c>
      <c r="EI102" s="15">
        <f t="shared" si="84"/>
        <v>24</v>
      </c>
      <c r="EJ102" s="15">
        <f t="shared" si="84"/>
        <v>6.88E-2</v>
      </c>
      <c r="EK102" s="15">
        <f t="shared" si="84"/>
        <v>0.15579999999999999</v>
      </c>
      <c r="EL102" s="15"/>
      <c r="EM102" s="15"/>
      <c r="EN102" s="15"/>
      <c r="EO102" s="15">
        <f t="shared" si="84"/>
        <v>22</v>
      </c>
      <c r="EP102" s="15">
        <f t="shared" si="84"/>
        <v>24</v>
      </c>
      <c r="EQ102" s="15">
        <f t="shared" si="84"/>
        <v>2.4400000000000002E-2</v>
      </c>
      <c r="ER102" s="15">
        <f t="shared" si="84"/>
        <v>0.1973</v>
      </c>
      <c r="ES102" s="15"/>
      <c r="ET102" s="15"/>
      <c r="EU102" s="15"/>
      <c r="EV102" s="15">
        <f t="shared" si="89"/>
        <v>18</v>
      </c>
      <c r="EW102" s="15">
        <f t="shared" si="89"/>
        <v>24</v>
      </c>
      <c r="EX102" s="15">
        <f t="shared" si="89"/>
        <v>5.8999999999999997E-2</v>
      </c>
      <c r="EY102" s="15">
        <f t="shared" si="89"/>
        <v>5.2690000000000001E-2</v>
      </c>
      <c r="EZ102" s="15"/>
      <c r="FA102" s="15"/>
      <c r="FB102" s="15"/>
      <c r="FC102" s="15">
        <f t="shared" si="89"/>
        <v>24</v>
      </c>
      <c r="FD102" s="15">
        <f t="shared" si="89"/>
        <v>24</v>
      </c>
      <c r="FE102" s="15">
        <f t="shared" si="89"/>
        <v>0</v>
      </c>
      <c r="FF102" s="15">
        <f t="shared" si="89"/>
        <v>0.36</v>
      </c>
      <c r="FG102" s="15"/>
      <c r="FH102" s="15"/>
      <c r="FI102" s="15"/>
      <c r="FJ102" s="15">
        <f t="shared" si="89"/>
        <v>24</v>
      </c>
      <c r="FK102" s="15">
        <f t="shared" si="89"/>
        <v>24</v>
      </c>
      <c r="FL102" s="15">
        <f t="shared" si="89"/>
        <v>0.124</v>
      </c>
      <c r="FM102" s="15">
        <f t="shared" si="89"/>
        <v>5.8209999999999998E-2</v>
      </c>
      <c r="FN102" s="15"/>
      <c r="FO102" s="15"/>
      <c r="FP102" s="15"/>
      <c r="FQ102" s="15">
        <f t="shared" si="89"/>
        <v>24</v>
      </c>
      <c r="FR102" s="15">
        <f t="shared" si="89"/>
        <v>24</v>
      </c>
      <c r="FS102" s="15">
        <f t="shared" si="89"/>
        <v>0</v>
      </c>
      <c r="FT102" s="15">
        <f t="shared" si="89"/>
        <v>6.6000000000000003E-2</v>
      </c>
      <c r="FU102" s="15"/>
      <c r="FV102" s="15"/>
      <c r="FW102" s="15"/>
      <c r="FX102" s="15">
        <f t="shared" si="89"/>
        <v>24</v>
      </c>
      <c r="FY102" s="15">
        <f t="shared" si="89"/>
        <v>24</v>
      </c>
      <c r="FZ102" s="15">
        <f t="shared" si="89"/>
        <v>4.9000000000000002E-2</v>
      </c>
      <c r="GA102" s="15">
        <f t="shared" si="89"/>
        <v>5.9229999999999998E-2</v>
      </c>
      <c r="GB102" s="15"/>
      <c r="GC102" s="15"/>
      <c r="GD102" s="15"/>
      <c r="GE102" s="15">
        <f t="shared" si="94"/>
        <v>24</v>
      </c>
      <c r="GF102" s="15">
        <f t="shared" si="94"/>
        <v>24</v>
      </c>
      <c r="GG102" s="15">
        <f t="shared" si="94"/>
        <v>0.12230000000000001</v>
      </c>
      <c r="GH102" s="15">
        <f t="shared" si="94"/>
        <v>0.27106000000000002</v>
      </c>
      <c r="GI102" s="15"/>
      <c r="GJ102" s="15"/>
      <c r="GK102" s="15"/>
      <c r="GL102" s="15">
        <f t="shared" si="94"/>
        <v>24</v>
      </c>
      <c r="GM102" s="15">
        <f t="shared" si="94"/>
        <v>24</v>
      </c>
      <c r="GN102" s="15">
        <f t="shared" si="94"/>
        <v>0</v>
      </c>
      <c r="GO102" s="15">
        <f t="shared" si="94"/>
        <v>0.31302000000000002</v>
      </c>
      <c r="GP102" s="15"/>
      <c r="GQ102" s="15"/>
      <c r="GR102" s="15"/>
      <c r="GS102" s="15">
        <f t="shared" si="94"/>
        <v>24</v>
      </c>
      <c r="GT102" s="15">
        <f t="shared" si="94"/>
        <v>24</v>
      </c>
      <c r="GU102" s="15">
        <f t="shared" si="94"/>
        <v>0</v>
      </c>
      <c r="GV102" s="15">
        <f t="shared" si="94"/>
        <v>4.7390000000000002E-2</v>
      </c>
      <c r="GW102" s="15"/>
      <c r="GX102" s="15"/>
      <c r="GY102" s="15"/>
      <c r="GZ102" s="15">
        <f t="shared" si="94"/>
        <v>24</v>
      </c>
      <c r="HA102" s="15">
        <f t="shared" si="94"/>
        <v>24</v>
      </c>
      <c r="HB102" s="15">
        <f t="shared" si="94"/>
        <v>0</v>
      </c>
      <c r="HC102" s="15">
        <f t="shared" si="94"/>
        <v>4.265E-2</v>
      </c>
      <c r="HD102" s="15"/>
      <c r="HE102" s="15"/>
      <c r="HF102" s="15"/>
      <c r="HG102" s="15">
        <f t="shared" si="94"/>
        <v>16</v>
      </c>
      <c r="HH102" s="15">
        <f t="shared" si="94"/>
        <v>32</v>
      </c>
      <c r="HI102" s="15">
        <f t="shared" si="94"/>
        <v>0.42720000000000002</v>
      </c>
      <c r="HJ102" s="15">
        <f t="shared" si="94"/>
        <v>0.03</v>
      </c>
      <c r="HK102" s="15"/>
      <c r="HL102" s="15"/>
      <c r="HM102" s="29">
        <f t="shared" si="100"/>
        <v>632.5</v>
      </c>
      <c r="HN102" s="29">
        <f t="shared" si="101"/>
        <v>728</v>
      </c>
      <c r="HO102" s="18">
        <f t="shared" si="102"/>
        <v>0.86881868131868134</v>
      </c>
      <c r="HP102" s="24">
        <f t="shared" si="103"/>
        <v>73.704709999999992</v>
      </c>
      <c r="HQ102" s="24">
        <f t="shared" si="104"/>
        <v>5.6660300000000001</v>
      </c>
      <c r="HR102" s="18">
        <f t="shared" si="105"/>
        <v>0.92861311359828569</v>
      </c>
    </row>
    <row r="103" spans="1:226" x14ac:dyDescent="0.25">
      <c r="A103" s="12" t="s">
        <v>237</v>
      </c>
      <c r="B103" s="12" t="s">
        <v>238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>
        <f t="shared" si="99"/>
        <v>0</v>
      </c>
      <c r="M103" s="15">
        <f t="shared" si="99"/>
        <v>0</v>
      </c>
      <c r="N103" s="15">
        <f t="shared" si="99"/>
        <v>0</v>
      </c>
      <c r="O103" s="15">
        <f t="shared" si="99"/>
        <v>0</v>
      </c>
      <c r="P103" s="15"/>
      <c r="Q103" s="15"/>
      <c r="R103" s="15"/>
      <c r="S103" s="15">
        <f t="shared" si="107"/>
        <v>24</v>
      </c>
      <c r="T103" s="15">
        <f t="shared" si="107"/>
        <v>48</v>
      </c>
      <c r="U103" s="15">
        <f t="shared" si="107"/>
        <v>0</v>
      </c>
      <c r="V103" s="15">
        <f t="shared" si="107"/>
        <v>0.12126999999999999</v>
      </c>
      <c r="W103" s="15"/>
      <c r="X103" s="15"/>
      <c r="Y103" s="15"/>
      <c r="Z103" s="15">
        <f t="shared" si="107"/>
        <v>22.5</v>
      </c>
      <c r="AA103" s="15">
        <f t="shared" si="107"/>
        <v>24</v>
      </c>
      <c r="AB103" s="15">
        <f t="shared" si="107"/>
        <v>7.0699999999999999E-2</v>
      </c>
      <c r="AC103" s="15">
        <f t="shared" si="107"/>
        <v>0.11453000000000001</v>
      </c>
      <c r="AD103" s="15"/>
      <c r="AE103" s="15"/>
      <c r="AF103" s="15"/>
      <c r="AG103" s="15">
        <f t="shared" si="107"/>
        <v>20.833333</v>
      </c>
      <c r="AH103" s="15">
        <f t="shared" si="107"/>
        <v>48</v>
      </c>
      <c r="AI103" s="15">
        <f t="shared" si="107"/>
        <v>0.14899999999999999</v>
      </c>
      <c r="AJ103" s="15">
        <f t="shared" si="107"/>
        <v>0.13841000000000001</v>
      </c>
      <c r="AK103" s="15"/>
      <c r="AL103" s="15"/>
      <c r="AM103" s="15"/>
      <c r="AN103" s="15">
        <f t="shared" si="107"/>
        <v>24</v>
      </c>
      <c r="AO103" s="15">
        <f t="shared" si="107"/>
        <v>24</v>
      </c>
      <c r="AP103" s="15">
        <f t="shared" si="107"/>
        <v>0</v>
      </c>
      <c r="AQ103" s="15">
        <f t="shared" si="107"/>
        <v>0.18511</v>
      </c>
      <c r="AR103" s="15"/>
      <c r="AS103" s="15"/>
      <c r="AT103" s="15"/>
      <c r="AU103" s="15">
        <f t="shared" si="107"/>
        <v>24</v>
      </c>
      <c r="AV103" s="15">
        <f t="shared" si="107"/>
        <v>24</v>
      </c>
      <c r="AW103" s="15">
        <f t="shared" si="107"/>
        <v>0</v>
      </c>
      <c r="AX103" s="15">
        <f t="shared" si="107"/>
        <v>0.12416000000000001</v>
      </c>
      <c r="AY103" s="15"/>
      <c r="AZ103" s="15"/>
      <c r="BA103" s="15"/>
      <c r="BB103" s="15">
        <f t="shared" si="107"/>
        <v>21.5</v>
      </c>
      <c r="BC103" s="15">
        <f t="shared" si="107"/>
        <v>24</v>
      </c>
      <c r="BD103" s="15">
        <f t="shared" si="107"/>
        <v>7.5999999999999998E-2</v>
      </c>
      <c r="BE103" s="15">
        <f t="shared" si="107"/>
        <v>3.474E-2</v>
      </c>
      <c r="BF103" s="15"/>
      <c r="BG103" s="15"/>
      <c r="BH103" s="15"/>
      <c r="BI103" s="15">
        <f t="shared" si="107"/>
        <v>14.5</v>
      </c>
      <c r="BJ103" s="15">
        <f t="shared" si="107"/>
        <v>24</v>
      </c>
      <c r="BK103" s="15">
        <f t="shared" si="107"/>
        <v>9.1600000000000001E-2</v>
      </c>
      <c r="BL103" s="15">
        <f t="shared" si="107"/>
        <v>6.6710000000000005E-2</v>
      </c>
      <c r="BM103" s="15"/>
      <c r="BN103" s="15"/>
      <c r="BO103" s="15"/>
      <c r="BP103" s="15">
        <f t="shared" si="107"/>
        <v>24</v>
      </c>
      <c r="BQ103" s="15">
        <f t="shared" si="107"/>
        <v>24</v>
      </c>
      <c r="BR103" s="15">
        <f t="shared" si="107"/>
        <v>0</v>
      </c>
      <c r="BS103" s="15">
        <f t="shared" si="107"/>
        <v>9.9019999999999997E-2</v>
      </c>
      <c r="BT103" s="15"/>
      <c r="BU103" s="15"/>
      <c r="BV103" s="15"/>
      <c r="BW103" s="15">
        <f t="shared" si="107"/>
        <v>24</v>
      </c>
      <c r="BX103" s="15">
        <f t="shared" si="107"/>
        <v>24</v>
      </c>
      <c r="BY103" s="15">
        <f t="shared" si="107"/>
        <v>0</v>
      </c>
      <c r="BZ103" s="15">
        <f t="shared" si="107"/>
        <v>9.8449999999999996E-2</v>
      </c>
      <c r="CA103" s="15"/>
      <c r="CB103" s="15"/>
      <c r="CC103" s="15"/>
      <c r="CD103" s="15">
        <f t="shared" si="107"/>
        <v>24</v>
      </c>
      <c r="CE103" s="15">
        <f t="shared" si="106"/>
        <v>24</v>
      </c>
      <c r="CF103" s="15">
        <f t="shared" si="106"/>
        <v>0</v>
      </c>
      <c r="CG103" s="15">
        <f t="shared" si="106"/>
        <v>8.8289999999999993E-2</v>
      </c>
      <c r="CH103" s="15"/>
      <c r="CI103" s="15"/>
      <c r="CJ103" s="15"/>
      <c r="CK103" s="15">
        <f t="shared" si="106"/>
        <v>17.5</v>
      </c>
      <c r="CL103" s="15">
        <f t="shared" si="106"/>
        <v>48</v>
      </c>
      <c r="CM103" s="15">
        <f t="shared" si="106"/>
        <v>6.8000000000000005E-2</v>
      </c>
      <c r="CN103" s="15">
        <f t="shared" si="106"/>
        <v>2.7529999999999999E-2</v>
      </c>
      <c r="CO103" s="15"/>
      <c r="CP103" s="15"/>
      <c r="CQ103" s="15"/>
      <c r="CR103" s="15">
        <f t="shared" si="106"/>
        <v>24</v>
      </c>
      <c r="CS103" s="15">
        <f t="shared" si="106"/>
        <v>24</v>
      </c>
      <c r="CT103" s="15">
        <f t="shared" si="106"/>
        <v>0</v>
      </c>
      <c r="CU103" s="15">
        <f t="shared" si="106"/>
        <v>9.6759999999999999E-2</v>
      </c>
      <c r="CV103" s="15"/>
      <c r="CW103" s="15"/>
      <c r="CX103" s="15"/>
      <c r="CY103" s="15">
        <f t="shared" si="106"/>
        <v>20.916665999999999</v>
      </c>
      <c r="CZ103" s="15">
        <f t="shared" si="106"/>
        <v>24</v>
      </c>
      <c r="DA103" s="15">
        <f t="shared" si="106"/>
        <v>0.12230000000000001</v>
      </c>
      <c r="DB103" s="15">
        <f t="shared" si="106"/>
        <v>2.5159999999999998E-2</v>
      </c>
      <c r="DC103" s="15"/>
      <c r="DD103" s="15"/>
      <c r="DE103" s="15"/>
      <c r="DF103" s="15">
        <f t="shared" si="106"/>
        <v>20</v>
      </c>
      <c r="DG103" s="15">
        <f t="shared" si="106"/>
        <v>24</v>
      </c>
      <c r="DH103" s="15">
        <f t="shared" si="106"/>
        <v>2.58E-2</v>
      </c>
      <c r="DI103" s="15">
        <f t="shared" si="106"/>
        <v>6.4850000000000005E-2</v>
      </c>
      <c r="DJ103" s="15"/>
      <c r="DK103" s="15"/>
      <c r="DL103" s="15"/>
      <c r="DM103" s="15">
        <f t="shared" si="106"/>
        <v>0</v>
      </c>
      <c r="DN103" s="15">
        <f t="shared" si="106"/>
        <v>0</v>
      </c>
      <c r="DO103" s="15">
        <f t="shared" si="106"/>
        <v>0</v>
      </c>
      <c r="DP103" s="15">
        <f t="shared" si="106"/>
        <v>0</v>
      </c>
      <c r="DQ103" s="15"/>
      <c r="DR103" s="15"/>
      <c r="DS103" s="15"/>
      <c r="DT103" s="15">
        <f t="shared" si="106"/>
        <v>20</v>
      </c>
      <c r="DU103" s="15">
        <f t="shared" si="106"/>
        <v>24</v>
      </c>
      <c r="DV103" s="15">
        <f t="shared" si="106"/>
        <v>9.8930000000000004E-2</v>
      </c>
      <c r="DW103" s="15">
        <f t="shared" si="106"/>
        <v>4.0189999999999997E-2</v>
      </c>
      <c r="DX103" s="15"/>
      <c r="DY103" s="15"/>
      <c r="DZ103" s="15"/>
      <c r="EA103" s="15">
        <f t="shared" si="106"/>
        <v>24</v>
      </c>
      <c r="EB103" s="15">
        <f t="shared" si="106"/>
        <v>24</v>
      </c>
      <c r="EC103" s="15">
        <f t="shared" si="84"/>
        <v>0</v>
      </c>
      <c r="ED103" s="15">
        <f t="shared" si="84"/>
        <v>4.5909999999999999E-2</v>
      </c>
      <c r="EE103" s="15"/>
      <c r="EF103" s="15"/>
      <c r="EG103" s="15"/>
      <c r="EH103" s="15">
        <f t="shared" si="84"/>
        <v>24</v>
      </c>
      <c r="EI103" s="15">
        <f t="shared" si="84"/>
        <v>24</v>
      </c>
      <c r="EJ103" s="15">
        <f t="shared" si="84"/>
        <v>0</v>
      </c>
      <c r="EK103" s="15">
        <f t="shared" si="84"/>
        <v>8.9620000000000005E-2</v>
      </c>
      <c r="EL103" s="15"/>
      <c r="EM103" s="15"/>
      <c r="EN103" s="15"/>
      <c r="EO103" s="15">
        <f t="shared" si="84"/>
        <v>23.716666</v>
      </c>
      <c r="EP103" s="15">
        <f t="shared" si="84"/>
        <v>24</v>
      </c>
      <c r="EQ103" s="15">
        <f t="shared" si="84"/>
        <v>0</v>
      </c>
      <c r="ER103" s="15">
        <f t="shared" si="84"/>
        <v>3.7359999999999997E-2</v>
      </c>
      <c r="ES103" s="15"/>
      <c r="ET103" s="15"/>
      <c r="EU103" s="15"/>
      <c r="EV103" s="15">
        <f t="shared" si="89"/>
        <v>19</v>
      </c>
      <c r="EW103" s="15">
        <f t="shared" si="89"/>
        <v>24</v>
      </c>
      <c r="EX103" s="15">
        <f t="shared" si="89"/>
        <v>0.1084</v>
      </c>
      <c r="EY103" s="15">
        <f t="shared" si="89"/>
        <v>8.387E-2</v>
      </c>
      <c r="EZ103" s="15"/>
      <c r="FA103" s="15"/>
      <c r="FB103" s="15"/>
      <c r="FC103" s="15">
        <f t="shared" si="89"/>
        <v>24</v>
      </c>
      <c r="FD103" s="15">
        <f t="shared" si="89"/>
        <v>24</v>
      </c>
      <c r="FE103" s="15">
        <f t="shared" si="89"/>
        <v>0</v>
      </c>
      <c r="FF103" s="15">
        <f t="shared" si="89"/>
        <v>9.289E-2</v>
      </c>
      <c r="FG103" s="15"/>
      <c r="FH103" s="15"/>
      <c r="FI103" s="15"/>
      <c r="FJ103" s="15">
        <f t="shared" si="89"/>
        <v>24</v>
      </c>
      <c r="FK103" s="15">
        <f t="shared" si="89"/>
        <v>24</v>
      </c>
      <c r="FL103" s="15">
        <f t="shared" si="89"/>
        <v>0</v>
      </c>
      <c r="FM103" s="15">
        <f t="shared" ref="FM103:HL111" si="108">SUMIF($A$3:$A$85,$A103,FM$3:FM$85)</f>
        <v>9.8470000000000002E-2</v>
      </c>
      <c r="FN103" s="15"/>
      <c r="FO103" s="15"/>
      <c r="FP103" s="15"/>
      <c r="FQ103" s="15">
        <f t="shared" si="108"/>
        <v>24</v>
      </c>
      <c r="FR103" s="15">
        <f t="shared" si="108"/>
        <v>24</v>
      </c>
      <c r="FS103" s="15">
        <f t="shared" si="108"/>
        <v>0</v>
      </c>
      <c r="FT103" s="15">
        <f t="shared" si="108"/>
        <v>6.9220000000000004E-2</v>
      </c>
      <c r="FU103" s="15"/>
      <c r="FV103" s="15"/>
      <c r="FW103" s="15"/>
      <c r="FX103" s="15">
        <f t="shared" si="108"/>
        <v>24</v>
      </c>
      <c r="FY103" s="15">
        <f t="shared" si="108"/>
        <v>24</v>
      </c>
      <c r="FZ103" s="15">
        <f t="shared" si="108"/>
        <v>3.9739999999999998E-2</v>
      </c>
      <c r="GA103" s="15">
        <f t="shared" si="108"/>
        <v>2.853E-2</v>
      </c>
      <c r="GB103" s="15"/>
      <c r="GC103" s="15"/>
      <c r="GD103" s="15"/>
      <c r="GE103" s="15">
        <f t="shared" si="108"/>
        <v>24</v>
      </c>
      <c r="GF103" s="15">
        <f t="shared" si="108"/>
        <v>24</v>
      </c>
      <c r="GG103" s="15">
        <f t="shared" si="108"/>
        <v>0</v>
      </c>
      <c r="GH103" s="15">
        <f t="shared" si="108"/>
        <v>0.12182</v>
      </c>
      <c r="GI103" s="15"/>
      <c r="GJ103" s="15"/>
      <c r="GK103" s="15"/>
      <c r="GL103" s="15">
        <f t="shared" si="108"/>
        <v>24</v>
      </c>
      <c r="GM103" s="15">
        <f t="shared" si="108"/>
        <v>24</v>
      </c>
      <c r="GN103" s="15">
        <f t="shared" si="108"/>
        <v>0</v>
      </c>
      <c r="GO103" s="15">
        <f t="shared" si="108"/>
        <v>6.2089999999999999E-2</v>
      </c>
      <c r="GP103" s="15"/>
      <c r="GQ103" s="15"/>
      <c r="GR103" s="15"/>
      <c r="GS103" s="15">
        <f t="shared" si="108"/>
        <v>24</v>
      </c>
      <c r="GT103" s="15">
        <f t="shared" si="108"/>
        <v>24</v>
      </c>
      <c r="GU103" s="15">
        <f t="shared" si="108"/>
        <v>4.48E-2</v>
      </c>
      <c r="GV103" s="15">
        <f t="shared" si="108"/>
        <v>4.7010000000000003E-2</v>
      </c>
      <c r="GW103" s="15"/>
      <c r="GX103" s="15"/>
      <c r="GY103" s="15"/>
      <c r="GZ103" s="15">
        <f t="shared" si="108"/>
        <v>24</v>
      </c>
      <c r="HA103" s="15">
        <f t="shared" si="108"/>
        <v>24</v>
      </c>
      <c r="HB103" s="15">
        <f t="shared" si="108"/>
        <v>0</v>
      </c>
      <c r="HC103" s="15">
        <f t="shared" si="108"/>
        <v>5.4059999999999997E-2</v>
      </c>
      <c r="HD103" s="15"/>
      <c r="HE103" s="15"/>
      <c r="HF103" s="15"/>
      <c r="HG103" s="15">
        <f t="shared" si="108"/>
        <v>32</v>
      </c>
      <c r="HH103" s="15">
        <f t="shared" si="108"/>
        <v>32</v>
      </c>
      <c r="HI103" s="15">
        <f t="shared" si="108"/>
        <v>0</v>
      </c>
      <c r="HJ103" s="15">
        <f t="shared" si="108"/>
        <v>5.3039999999999997E-2</v>
      </c>
      <c r="HK103" s="15"/>
      <c r="HL103" s="15"/>
      <c r="HM103" s="29">
        <f t="shared" si="100"/>
        <v>640.46666499999992</v>
      </c>
      <c r="HN103" s="29">
        <f t="shared" si="101"/>
        <v>752</v>
      </c>
      <c r="HO103" s="18">
        <f t="shared" si="102"/>
        <v>0.85168439494680837</v>
      </c>
      <c r="HP103" s="24">
        <f t="shared" si="103"/>
        <v>75.621880000000004</v>
      </c>
      <c r="HQ103" s="24">
        <f t="shared" si="104"/>
        <v>3.1043400000000005</v>
      </c>
      <c r="HR103" s="18">
        <f t="shared" si="105"/>
        <v>0.96056790228211131</v>
      </c>
    </row>
    <row r="104" spans="1:226" x14ac:dyDescent="0.25">
      <c r="A104" s="12" t="s">
        <v>40</v>
      </c>
      <c r="B104" s="12" t="s">
        <v>239</v>
      </c>
      <c r="C104" s="15"/>
      <c r="D104" s="15"/>
      <c r="E104" s="15"/>
      <c r="F104" s="15"/>
      <c r="G104" s="15"/>
      <c r="H104" s="15"/>
      <c r="I104" s="15"/>
      <c r="J104" s="15"/>
      <c r="K104" s="15"/>
      <c r="L104" s="15">
        <f t="shared" si="99"/>
        <v>0</v>
      </c>
      <c r="M104" s="15">
        <f t="shared" si="99"/>
        <v>0</v>
      </c>
      <c r="N104" s="15">
        <f t="shared" si="99"/>
        <v>0</v>
      </c>
      <c r="O104" s="15">
        <f t="shared" si="99"/>
        <v>0</v>
      </c>
      <c r="P104" s="15"/>
      <c r="Q104" s="15"/>
      <c r="R104" s="15"/>
      <c r="S104" s="15">
        <f t="shared" si="107"/>
        <v>24</v>
      </c>
      <c r="T104" s="15">
        <f t="shared" si="107"/>
        <v>24</v>
      </c>
      <c r="U104" s="15">
        <f t="shared" si="107"/>
        <v>0</v>
      </c>
      <c r="V104" s="15">
        <f t="shared" si="107"/>
        <v>5.389E-2</v>
      </c>
      <c r="W104" s="15"/>
      <c r="X104" s="15"/>
      <c r="Y104" s="15"/>
      <c r="Z104" s="15">
        <f t="shared" si="107"/>
        <v>24</v>
      </c>
      <c r="AA104" s="15">
        <f t="shared" si="107"/>
        <v>24</v>
      </c>
      <c r="AB104" s="15">
        <f t="shared" si="107"/>
        <v>0</v>
      </c>
      <c r="AC104" s="15">
        <f t="shared" si="107"/>
        <v>0.13686999999999999</v>
      </c>
      <c r="AD104" s="15"/>
      <c r="AE104" s="15"/>
      <c r="AF104" s="15"/>
      <c r="AG104" s="15">
        <f t="shared" si="107"/>
        <v>24</v>
      </c>
      <c r="AH104" s="15">
        <f t="shared" si="107"/>
        <v>24</v>
      </c>
      <c r="AI104" s="15">
        <f t="shared" si="107"/>
        <v>0</v>
      </c>
      <c r="AJ104" s="15">
        <f t="shared" si="107"/>
        <v>7.3800000000000003E-3</v>
      </c>
      <c r="AK104" s="15"/>
      <c r="AL104" s="15"/>
      <c r="AM104" s="15"/>
      <c r="AN104" s="15">
        <f t="shared" si="107"/>
        <v>24</v>
      </c>
      <c r="AO104" s="15">
        <f t="shared" si="107"/>
        <v>24</v>
      </c>
      <c r="AP104" s="15">
        <f t="shared" si="107"/>
        <v>0</v>
      </c>
      <c r="AQ104" s="15">
        <f t="shared" si="107"/>
        <v>0.14940000000000001</v>
      </c>
      <c r="AR104" s="15"/>
      <c r="AS104" s="15"/>
      <c r="AT104" s="15"/>
      <c r="AU104" s="15">
        <f t="shared" si="107"/>
        <v>24</v>
      </c>
      <c r="AV104" s="15">
        <f t="shared" si="107"/>
        <v>24</v>
      </c>
      <c r="AW104" s="15">
        <f t="shared" si="107"/>
        <v>0</v>
      </c>
      <c r="AX104" s="15">
        <f t="shared" si="107"/>
        <v>0.14044000000000001</v>
      </c>
      <c r="AY104" s="15"/>
      <c r="AZ104" s="15"/>
      <c r="BA104" s="15"/>
      <c r="BB104" s="15">
        <f t="shared" si="107"/>
        <v>21</v>
      </c>
      <c r="BC104" s="15">
        <f t="shared" si="107"/>
        <v>24</v>
      </c>
      <c r="BD104" s="15">
        <f t="shared" si="107"/>
        <v>0.26600000000000001</v>
      </c>
      <c r="BE104" s="15">
        <f t="shared" si="107"/>
        <v>0.48180000000000001</v>
      </c>
      <c r="BF104" s="15"/>
      <c r="BG104" s="15"/>
      <c r="BH104" s="15"/>
      <c r="BI104" s="15">
        <f t="shared" si="107"/>
        <v>23.5</v>
      </c>
      <c r="BJ104" s="15">
        <f t="shared" si="107"/>
        <v>24</v>
      </c>
      <c r="BK104" s="15">
        <f t="shared" si="107"/>
        <v>0.13159999999999999</v>
      </c>
      <c r="BL104" s="15">
        <f t="shared" si="107"/>
        <v>0.30680000000000002</v>
      </c>
      <c r="BM104" s="15"/>
      <c r="BN104" s="15"/>
      <c r="BO104" s="15"/>
      <c r="BP104" s="15">
        <f t="shared" si="107"/>
        <v>24</v>
      </c>
      <c r="BQ104" s="15">
        <f t="shared" si="107"/>
        <v>24</v>
      </c>
      <c r="BR104" s="15">
        <f t="shared" si="107"/>
        <v>0.2</v>
      </c>
      <c r="BS104" s="15">
        <f t="shared" si="107"/>
        <v>0.16056999999999999</v>
      </c>
      <c r="BT104" s="15"/>
      <c r="BU104" s="15"/>
      <c r="BV104" s="15"/>
      <c r="BW104" s="15">
        <f t="shared" si="107"/>
        <v>24</v>
      </c>
      <c r="BX104" s="15">
        <f t="shared" ref="BX104:EI110" si="109">SUMIF($A$3:$A$85,$A104,BX$3:BX$85)</f>
        <v>24</v>
      </c>
      <c r="BY104" s="15">
        <f t="shared" si="109"/>
        <v>0</v>
      </c>
      <c r="BZ104" s="15">
        <f t="shared" si="109"/>
        <v>7.0099999999999996E-2</v>
      </c>
      <c r="CA104" s="15"/>
      <c r="CB104" s="15"/>
      <c r="CC104" s="15"/>
      <c r="CD104" s="15">
        <f t="shared" si="109"/>
        <v>24</v>
      </c>
      <c r="CE104" s="15">
        <f t="shared" si="109"/>
        <v>24</v>
      </c>
      <c r="CF104" s="15">
        <f t="shared" si="109"/>
        <v>0</v>
      </c>
      <c r="CG104" s="15">
        <f t="shared" si="109"/>
        <v>0.35399999999999998</v>
      </c>
      <c r="CH104" s="15"/>
      <c r="CI104" s="15"/>
      <c r="CJ104" s="15"/>
      <c r="CK104" s="15">
        <f t="shared" si="109"/>
        <v>22</v>
      </c>
      <c r="CL104" s="15">
        <f t="shared" si="109"/>
        <v>24</v>
      </c>
      <c r="CM104" s="15">
        <f t="shared" si="109"/>
        <v>0.37761</v>
      </c>
      <c r="CN104" s="15">
        <f t="shared" si="109"/>
        <v>0.10571</v>
      </c>
      <c r="CO104" s="15"/>
      <c r="CP104" s="15"/>
      <c r="CQ104" s="15"/>
      <c r="CR104" s="15">
        <f t="shared" si="109"/>
        <v>23</v>
      </c>
      <c r="CS104" s="15">
        <f t="shared" si="109"/>
        <v>24</v>
      </c>
      <c r="CT104" s="15">
        <f t="shared" si="109"/>
        <v>0.30399999999999999</v>
      </c>
      <c r="CU104" s="15">
        <f t="shared" si="109"/>
        <v>0.25269999999999998</v>
      </c>
      <c r="CV104" s="15"/>
      <c r="CW104" s="15"/>
      <c r="CX104" s="15"/>
      <c r="CY104" s="15">
        <f t="shared" si="109"/>
        <v>9.75</v>
      </c>
      <c r="CZ104" s="15">
        <f t="shared" si="109"/>
        <v>24</v>
      </c>
      <c r="DA104" s="15">
        <f t="shared" si="109"/>
        <v>0.10979999999999999</v>
      </c>
      <c r="DB104" s="15">
        <f t="shared" si="109"/>
        <v>3.6200000000000003E-2</v>
      </c>
      <c r="DC104" s="15"/>
      <c r="DD104" s="15"/>
      <c r="DE104" s="15"/>
      <c r="DF104" s="15">
        <f t="shared" si="109"/>
        <v>20</v>
      </c>
      <c r="DG104" s="15">
        <f t="shared" si="109"/>
        <v>24</v>
      </c>
      <c r="DH104" s="15">
        <f t="shared" si="109"/>
        <v>0.32640000000000002</v>
      </c>
      <c r="DI104" s="15">
        <f t="shared" si="109"/>
        <v>0.1056</v>
      </c>
      <c r="DJ104" s="15"/>
      <c r="DK104" s="15"/>
      <c r="DL104" s="15"/>
      <c r="DM104" s="15">
        <f t="shared" si="109"/>
        <v>24</v>
      </c>
      <c r="DN104" s="15">
        <f t="shared" si="109"/>
        <v>24</v>
      </c>
      <c r="DO104" s="15">
        <f t="shared" si="109"/>
        <v>0</v>
      </c>
      <c r="DP104" s="15">
        <f t="shared" si="109"/>
        <v>0.1244</v>
      </c>
      <c r="DQ104" s="15"/>
      <c r="DR104" s="15"/>
      <c r="DS104" s="15"/>
      <c r="DT104" s="15">
        <f t="shared" si="109"/>
        <v>24</v>
      </c>
      <c r="DU104" s="15">
        <f t="shared" si="109"/>
        <v>24</v>
      </c>
      <c r="DV104" s="15">
        <f t="shared" si="109"/>
        <v>0</v>
      </c>
      <c r="DW104" s="15">
        <f t="shared" si="109"/>
        <v>5.0259999999999999E-2</v>
      </c>
      <c r="DX104" s="15"/>
      <c r="DY104" s="15"/>
      <c r="DZ104" s="15"/>
      <c r="EA104" s="15">
        <f t="shared" si="109"/>
        <v>24</v>
      </c>
      <c r="EB104" s="15">
        <f t="shared" si="109"/>
        <v>24</v>
      </c>
      <c r="EC104" s="15">
        <f t="shared" si="109"/>
        <v>0</v>
      </c>
      <c r="ED104" s="15">
        <f t="shared" si="109"/>
        <v>6.3060000000000005E-2</v>
      </c>
      <c r="EE104" s="15"/>
      <c r="EF104" s="15"/>
      <c r="EG104" s="15"/>
      <c r="EH104" s="15">
        <f t="shared" si="109"/>
        <v>24</v>
      </c>
      <c r="EI104" s="15">
        <f t="shared" si="109"/>
        <v>24</v>
      </c>
      <c r="EJ104" s="15">
        <f t="shared" si="84"/>
        <v>0</v>
      </c>
      <c r="EK104" s="15">
        <f t="shared" si="84"/>
        <v>0.11348</v>
      </c>
      <c r="EL104" s="15"/>
      <c r="EM104" s="15"/>
      <c r="EN104" s="15"/>
      <c r="EO104" s="15">
        <f t="shared" si="84"/>
        <v>22</v>
      </c>
      <c r="EP104" s="15">
        <f t="shared" si="84"/>
        <v>24</v>
      </c>
      <c r="EQ104" s="15">
        <f t="shared" si="84"/>
        <v>7.3599999999999999E-2</v>
      </c>
      <c r="ER104" s="15">
        <f t="shared" si="84"/>
        <v>0.15060000000000001</v>
      </c>
      <c r="ES104" s="15"/>
      <c r="ET104" s="15"/>
      <c r="EU104" s="15"/>
      <c r="EV104" s="15">
        <f t="shared" ref="EV104:HG111" si="110">SUMIF($A$3:$A$85,$A104,EV$3:EV$85)</f>
        <v>0</v>
      </c>
      <c r="EW104" s="15">
        <f t="shared" si="110"/>
        <v>0</v>
      </c>
      <c r="EX104" s="15">
        <f t="shared" si="110"/>
        <v>0</v>
      </c>
      <c r="EY104" s="15">
        <f t="shared" si="110"/>
        <v>0</v>
      </c>
      <c r="EZ104" s="15"/>
      <c r="FA104" s="15"/>
      <c r="FB104" s="15"/>
      <c r="FC104" s="15">
        <f t="shared" si="110"/>
        <v>0.5</v>
      </c>
      <c r="FD104" s="15">
        <f t="shared" si="110"/>
        <v>24</v>
      </c>
      <c r="FE104" s="15">
        <f t="shared" si="110"/>
        <v>6.7599999999999993E-2</v>
      </c>
      <c r="FF104" s="15">
        <f t="shared" si="110"/>
        <v>0</v>
      </c>
      <c r="FG104" s="15"/>
      <c r="FH104" s="15"/>
      <c r="FI104" s="15"/>
      <c r="FJ104" s="15">
        <f t="shared" si="110"/>
        <v>13.75</v>
      </c>
      <c r="FK104" s="15">
        <f t="shared" si="110"/>
        <v>24</v>
      </c>
      <c r="FL104" s="15">
        <f t="shared" si="110"/>
        <v>0.1628</v>
      </c>
      <c r="FM104" s="15">
        <f t="shared" si="110"/>
        <v>7.1599999999999997E-2</v>
      </c>
      <c r="FN104" s="15"/>
      <c r="FO104" s="15"/>
      <c r="FP104" s="15"/>
      <c r="FQ104" s="15">
        <f t="shared" si="110"/>
        <v>24</v>
      </c>
      <c r="FR104" s="15">
        <f t="shared" si="110"/>
        <v>24</v>
      </c>
      <c r="FS104" s="15">
        <f t="shared" si="110"/>
        <v>0</v>
      </c>
      <c r="FT104" s="15">
        <f t="shared" si="110"/>
        <v>0.14860000000000001</v>
      </c>
      <c r="FU104" s="15"/>
      <c r="FV104" s="15"/>
      <c r="FW104" s="15"/>
      <c r="FX104" s="15">
        <f t="shared" si="110"/>
        <v>24</v>
      </c>
      <c r="FY104" s="15">
        <f t="shared" si="110"/>
        <v>24</v>
      </c>
      <c r="FZ104" s="15">
        <f t="shared" si="110"/>
        <v>3.4000000000000002E-2</v>
      </c>
      <c r="GA104" s="15">
        <f t="shared" si="110"/>
        <v>0.2205</v>
      </c>
      <c r="GB104" s="15"/>
      <c r="GC104" s="15"/>
      <c r="GD104" s="15"/>
      <c r="GE104" s="15">
        <f t="shared" si="110"/>
        <v>24</v>
      </c>
      <c r="GF104" s="15">
        <f t="shared" si="110"/>
        <v>24</v>
      </c>
      <c r="GG104" s="15">
        <f t="shared" si="110"/>
        <v>0</v>
      </c>
      <c r="GH104" s="15">
        <f t="shared" si="110"/>
        <v>0.12271</v>
      </c>
      <c r="GI104" s="15"/>
      <c r="GJ104" s="15"/>
      <c r="GK104" s="15"/>
      <c r="GL104" s="15">
        <f t="shared" si="110"/>
        <v>24</v>
      </c>
      <c r="GM104" s="15">
        <f t="shared" si="110"/>
        <v>24</v>
      </c>
      <c r="GN104" s="15">
        <f t="shared" si="110"/>
        <v>0</v>
      </c>
      <c r="GO104" s="15">
        <f t="shared" si="110"/>
        <v>0.15140000000000001</v>
      </c>
      <c r="GP104" s="15"/>
      <c r="GQ104" s="15"/>
      <c r="GR104" s="15"/>
      <c r="GS104" s="15">
        <f t="shared" si="110"/>
        <v>14.5</v>
      </c>
      <c r="GT104" s="15">
        <f t="shared" si="110"/>
        <v>24</v>
      </c>
      <c r="GU104" s="15">
        <f t="shared" si="110"/>
        <v>0.15179999999999999</v>
      </c>
      <c r="GV104" s="15">
        <f t="shared" si="110"/>
        <v>4.8770000000000001E-2</v>
      </c>
      <c r="GW104" s="15"/>
      <c r="GX104" s="15"/>
      <c r="GY104" s="15"/>
      <c r="GZ104" s="15">
        <f t="shared" si="110"/>
        <v>24</v>
      </c>
      <c r="HA104" s="15">
        <f t="shared" si="110"/>
        <v>24</v>
      </c>
      <c r="HB104" s="15">
        <f t="shared" si="110"/>
        <v>0</v>
      </c>
      <c r="HC104" s="15">
        <f t="shared" si="110"/>
        <v>1.8089999999999998E-2</v>
      </c>
      <c r="HD104" s="15"/>
      <c r="HE104" s="15"/>
      <c r="HF104" s="15"/>
      <c r="HG104" s="15">
        <f t="shared" si="110"/>
        <v>32</v>
      </c>
      <c r="HH104" s="15">
        <f t="shared" si="108"/>
        <v>32</v>
      </c>
      <c r="HI104" s="15">
        <f t="shared" si="108"/>
        <v>0</v>
      </c>
      <c r="HJ104" s="15">
        <f t="shared" si="108"/>
        <v>3.117E-2</v>
      </c>
      <c r="HK104" s="15"/>
      <c r="HL104" s="15"/>
      <c r="HM104" s="29">
        <f t="shared" si="100"/>
        <v>610</v>
      </c>
      <c r="HN104" s="29">
        <f t="shared" si="101"/>
        <v>680</v>
      </c>
      <c r="HO104" s="18">
        <f t="shared" si="102"/>
        <v>0.8970588235294118</v>
      </c>
      <c r="HP104" s="24">
        <f t="shared" si="103"/>
        <v>77.99436</v>
      </c>
      <c r="HQ104" s="24">
        <f t="shared" si="104"/>
        <v>5.8813100000000009</v>
      </c>
      <c r="HR104" s="18">
        <f t="shared" si="105"/>
        <v>0.92988061973156222</v>
      </c>
    </row>
    <row r="105" spans="1:226" x14ac:dyDescent="0.25">
      <c r="A105" s="12" t="s">
        <v>43</v>
      </c>
      <c r="B105" s="12" t="s">
        <v>241</v>
      </c>
      <c r="C105" s="15"/>
      <c r="D105" s="15"/>
      <c r="E105" s="15"/>
      <c r="F105" s="15"/>
      <c r="G105" s="15"/>
      <c r="H105" s="15"/>
      <c r="I105" s="15"/>
      <c r="J105" s="15"/>
      <c r="K105" s="15"/>
      <c r="L105" s="15">
        <f t="shared" si="99"/>
        <v>0</v>
      </c>
      <c r="M105" s="15">
        <f t="shared" si="99"/>
        <v>0</v>
      </c>
      <c r="N105" s="15">
        <f t="shared" si="99"/>
        <v>0</v>
      </c>
      <c r="O105" s="15">
        <f t="shared" si="99"/>
        <v>0</v>
      </c>
      <c r="P105" s="15"/>
      <c r="Q105" s="15"/>
      <c r="R105" s="15"/>
      <c r="S105" s="15">
        <f t="shared" ref="S105:CD111" si="111">SUMIF($A$3:$A$85,$A105,S$3:S$85)</f>
        <v>0</v>
      </c>
      <c r="T105" s="15">
        <f t="shared" si="111"/>
        <v>0</v>
      </c>
      <c r="U105" s="15">
        <f t="shared" si="111"/>
        <v>0</v>
      </c>
      <c r="V105" s="15">
        <f t="shared" si="111"/>
        <v>0</v>
      </c>
      <c r="W105" s="15"/>
      <c r="X105" s="15"/>
      <c r="Y105" s="15"/>
      <c r="Z105" s="15">
        <f t="shared" si="111"/>
        <v>0</v>
      </c>
      <c r="AA105" s="15">
        <f t="shared" si="111"/>
        <v>0</v>
      </c>
      <c r="AB105" s="15">
        <f t="shared" si="111"/>
        <v>0</v>
      </c>
      <c r="AC105" s="15">
        <f t="shared" si="111"/>
        <v>0</v>
      </c>
      <c r="AD105" s="15"/>
      <c r="AE105" s="15"/>
      <c r="AF105" s="15"/>
      <c r="AG105" s="15">
        <f t="shared" si="111"/>
        <v>0</v>
      </c>
      <c r="AH105" s="15">
        <f t="shared" si="111"/>
        <v>0</v>
      </c>
      <c r="AI105" s="15">
        <f t="shared" si="111"/>
        <v>0</v>
      </c>
      <c r="AJ105" s="15">
        <f t="shared" si="111"/>
        <v>0</v>
      </c>
      <c r="AK105" s="15"/>
      <c r="AL105" s="15"/>
      <c r="AM105" s="15"/>
      <c r="AN105" s="15">
        <f t="shared" si="111"/>
        <v>0</v>
      </c>
      <c r="AO105" s="15">
        <f t="shared" si="111"/>
        <v>0</v>
      </c>
      <c r="AP105" s="15">
        <f t="shared" si="111"/>
        <v>0</v>
      </c>
      <c r="AQ105" s="15">
        <f t="shared" si="111"/>
        <v>0</v>
      </c>
      <c r="AR105" s="15"/>
      <c r="AS105" s="15"/>
      <c r="AT105" s="15"/>
      <c r="AU105" s="15">
        <f t="shared" si="111"/>
        <v>0</v>
      </c>
      <c r="AV105" s="15">
        <f t="shared" si="111"/>
        <v>0</v>
      </c>
      <c r="AW105" s="15">
        <f t="shared" si="111"/>
        <v>0</v>
      </c>
      <c r="AX105" s="15">
        <f t="shared" si="111"/>
        <v>0</v>
      </c>
      <c r="AY105" s="15"/>
      <c r="AZ105" s="15"/>
      <c r="BA105" s="15"/>
      <c r="BB105" s="15">
        <f t="shared" si="111"/>
        <v>0</v>
      </c>
      <c r="BC105" s="15">
        <f t="shared" si="111"/>
        <v>0</v>
      </c>
      <c r="BD105" s="15">
        <f t="shared" si="111"/>
        <v>0</v>
      </c>
      <c r="BE105" s="15">
        <f t="shared" si="111"/>
        <v>0</v>
      </c>
      <c r="BF105" s="15"/>
      <c r="BG105" s="15"/>
      <c r="BH105" s="15"/>
      <c r="BI105" s="15">
        <f t="shared" si="111"/>
        <v>3.5</v>
      </c>
      <c r="BJ105" s="15">
        <f t="shared" si="111"/>
        <v>24</v>
      </c>
      <c r="BK105" s="15">
        <f t="shared" si="111"/>
        <v>0.12859000000000001</v>
      </c>
      <c r="BL105" s="15">
        <f t="shared" si="111"/>
        <v>2.5999999999999999E-2</v>
      </c>
      <c r="BM105" s="15"/>
      <c r="BN105" s="15"/>
      <c r="BO105" s="15"/>
      <c r="BP105" s="15">
        <f t="shared" si="111"/>
        <v>22.5</v>
      </c>
      <c r="BQ105" s="15">
        <f t="shared" si="111"/>
        <v>24</v>
      </c>
      <c r="BR105" s="15">
        <f t="shared" si="111"/>
        <v>0.1148</v>
      </c>
      <c r="BS105" s="15">
        <f t="shared" si="111"/>
        <v>0.25840000000000002</v>
      </c>
      <c r="BT105" s="15"/>
      <c r="BU105" s="15"/>
      <c r="BV105" s="15"/>
      <c r="BW105" s="15">
        <f t="shared" si="111"/>
        <v>24</v>
      </c>
      <c r="BX105" s="15">
        <f t="shared" si="111"/>
        <v>24</v>
      </c>
      <c r="BY105" s="15">
        <f t="shared" si="111"/>
        <v>0</v>
      </c>
      <c r="BZ105" s="15">
        <f t="shared" si="111"/>
        <v>9.4460000000000002E-2</v>
      </c>
      <c r="CA105" s="15"/>
      <c r="CB105" s="15"/>
      <c r="CC105" s="15"/>
      <c r="CD105" s="15">
        <f t="shared" si="111"/>
        <v>24</v>
      </c>
      <c r="CE105" s="15">
        <f t="shared" si="109"/>
        <v>24</v>
      </c>
      <c r="CF105" s="15">
        <f t="shared" si="109"/>
        <v>0</v>
      </c>
      <c r="CG105" s="15">
        <f t="shared" si="109"/>
        <v>0.10193000000000001</v>
      </c>
      <c r="CH105" s="15"/>
      <c r="CI105" s="15"/>
      <c r="CJ105" s="15"/>
      <c r="CK105" s="15">
        <f t="shared" si="109"/>
        <v>24</v>
      </c>
      <c r="CL105" s="15">
        <f t="shared" si="109"/>
        <v>24</v>
      </c>
      <c r="CM105" s="15">
        <f t="shared" si="109"/>
        <v>0</v>
      </c>
      <c r="CN105" s="15">
        <f t="shared" si="109"/>
        <v>9.7220000000000001E-2</v>
      </c>
      <c r="CO105" s="15"/>
      <c r="CP105" s="15"/>
      <c r="CQ105" s="15"/>
      <c r="CR105" s="15">
        <f t="shared" si="109"/>
        <v>24</v>
      </c>
      <c r="CS105" s="15">
        <f t="shared" si="109"/>
        <v>24</v>
      </c>
      <c r="CT105" s="15">
        <f t="shared" si="109"/>
        <v>0.1</v>
      </c>
      <c r="CU105" s="15">
        <f t="shared" si="109"/>
        <v>0.17349000000000001</v>
      </c>
      <c r="CV105" s="15"/>
      <c r="CW105" s="15"/>
      <c r="CX105" s="15"/>
      <c r="CY105" s="15">
        <f t="shared" si="109"/>
        <v>23.833333</v>
      </c>
      <c r="CZ105" s="15">
        <f t="shared" si="109"/>
        <v>24</v>
      </c>
      <c r="DA105" s="15">
        <f t="shared" si="109"/>
        <v>0</v>
      </c>
      <c r="DB105" s="15">
        <f t="shared" si="109"/>
        <v>9.9330000000000002E-2</v>
      </c>
      <c r="DC105" s="15"/>
      <c r="DD105" s="15"/>
      <c r="DE105" s="15"/>
      <c r="DF105" s="15">
        <f t="shared" si="109"/>
        <v>24</v>
      </c>
      <c r="DG105" s="15">
        <f t="shared" si="109"/>
        <v>24</v>
      </c>
      <c r="DH105" s="15">
        <f t="shared" si="109"/>
        <v>0</v>
      </c>
      <c r="DI105" s="15">
        <f t="shared" si="109"/>
        <v>6.1409999999999999E-2</v>
      </c>
      <c r="DJ105" s="15"/>
      <c r="DK105" s="15"/>
      <c r="DL105" s="15"/>
      <c r="DM105" s="15">
        <f t="shared" si="109"/>
        <v>24</v>
      </c>
      <c r="DN105" s="15">
        <f t="shared" si="109"/>
        <v>24</v>
      </c>
      <c r="DO105" s="15">
        <f t="shared" si="109"/>
        <v>0</v>
      </c>
      <c r="DP105" s="15">
        <f t="shared" si="109"/>
        <v>0.16241</v>
      </c>
      <c r="DQ105" s="15"/>
      <c r="DR105" s="15"/>
      <c r="DS105" s="15"/>
      <c r="DT105" s="15">
        <f t="shared" si="109"/>
        <v>24</v>
      </c>
      <c r="DU105" s="15">
        <f t="shared" si="109"/>
        <v>24</v>
      </c>
      <c r="DV105" s="15">
        <f t="shared" si="109"/>
        <v>0</v>
      </c>
      <c r="DW105" s="15">
        <f t="shared" si="109"/>
        <v>6.8479999999999999E-2</v>
      </c>
      <c r="DX105" s="15"/>
      <c r="DY105" s="15"/>
      <c r="DZ105" s="15"/>
      <c r="EA105" s="15">
        <f t="shared" si="109"/>
        <v>24</v>
      </c>
      <c r="EB105" s="15">
        <f t="shared" si="109"/>
        <v>24</v>
      </c>
      <c r="EC105" s="15">
        <f t="shared" si="109"/>
        <v>0</v>
      </c>
      <c r="ED105" s="15">
        <f t="shared" si="109"/>
        <v>7.145E-2</v>
      </c>
      <c r="EE105" s="15"/>
      <c r="EF105" s="15"/>
      <c r="EG105" s="15"/>
      <c r="EH105" s="15">
        <f t="shared" si="109"/>
        <v>22</v>
      </c>
      <c r="EI105" s="15">
        <f t="shared" si="109"/>
        <v>24</v>
      </c>
      <c r="EJ105" s="15">
        <f t="shared" si="84"/>
        <v>0</v>
      </c>
      <c r="EK105" s="15">
        <f t="shared" si="84"/>
        <v>5.2600000000000001E-2</v>
      </c>
      <c r="EL105" s="15"/>
      <c r="EM105" s="15"/>
      <c r="EN105" s="15"/>
      <c r="EO105" s="15">
        <f t="shared" si="84"/>
        <v>14.5</v>
      </c>
      <c r="EP105" s="15">
        <f t="shared" si="84"/>
        <v>24</v>
      </c>
      <c r="EQ105" s="15">
        <f t="shared" si="84"/>
        <v>0.27179999999999999</v>
      </c>
      <c r="ER105" s="15">
        <f t="shared" si="84"/>
        <v>0.1492</v>
      </c>
      <c r="ES105" s="15"/>
      <c r="ET105" s="15"/>
      <c r="EU105" s="15"/>
      <c r="EV105" s="15">
        <f t="shared" si="110"/>
        <v>24</v>
      </c>
      <c r="EW105" s="15">
        <f t="shared" si="110"/>
        <v>24</v>
      </c>
      <c r="EX105" s="15">
        <f t="shared" si="110"/>
        <v>0.46100000000000002</v>
      </c>
      <c r="EY105" s="15">
        <f t="shared" si="110"/>
        <v>6.6000000000000003E-2</v>
      </c>
      <c r="EZ105" s="15"/>
      <c r="FA105" s="15"/>
      <c r="FB105" s="15"/>
      <c r="FC105" s="15">
        <f t="shared" si="110"/>
        <v>24</v>
      </c>
      <c r="FD105" s="15">
        <f t="shared" si="110"/>
        <v>24</v>
      </c>
      <c r="FE105" s="15">
        <f t="shared" si="110"/>
        <v>0.123</v>
      </c>
      <c r="FF105" s="15">
        <f t="shared" si="110"/>
        <v>0.18645</v>
      </c>
      <c r="FG105" s="15"/>
      <c r="FH105" s="15"/>
      <c r="FI105" s="15"/>
      <c r="FJ105" s="15">
        <f t="shared" si="110"/>
        <v>23</v>
      </c>
      <c r="FK105" s="15">
        <f t="shared" si="110"/>
        <v>24</v>
      </c>
      <c r="FL105" s="15">
        <f t="shared" si="110"/>
        <v>0.28660000000000002</v>
      </c>
      <c r="FM105" s="15">
        <f t="shared" si="110"/>
        <v>0.16188</v>
      </c>
      <c r="FN105" s="15"/>
      <c r="FO105" s="15"/>
      <c r="FP105" s="15"/>
      <c r="FQ105" s="15">
        <f t="shared" si="110"/>
        <v>24</v>
      </c>
      <c r="FR105" s="15">
        <f t="shared" si="110"/>
        <v>24</v>
      </c>
      <c r="FS105" s="15">
        <f t="shared" si="110"/>
        <v>0</v>
      </c>
      <c r="FT105" s="15">
        <f t="shared" si="110"/>
        <v>0.15920000000000001</v>
      </c>
      <c r="FU105" s="15"/>
      <c r="FV105" s="15"/>
      <c r="FW105" s="15"/>
      <c r="FX105" s="15">
        <f t="shared" si="110"/>
        <v>22.5</v>
      </c>
      <c r="FY105" s="15">
        <f t="shared" si="110"/>
        <v>24</v>
      </c>
      <c r="FZ105" s="15">
        <f t="shared" si="110"/>
        <v>9.0800000000000006E-2</v>
      </c>
      <c r="GA105" s="15">
        <f t="shared" si="110"/>
        <v>6.2280000000000002E-2</v>
      </c>
      <c r="GB105" s="15"/>
      <c r="GC105" s="15"/>
      <c r="GD105" s="15"/>
      <c r="GE105" s="15">
        <f t="shared" si="110"/>
        <v>1.5</v>
      </c>
      <c r="GF105" s="15">
        <f t="shared" si="110"/>
        <v>24</v>
      </c>
      <c r="GG105" s="15">
        <f t="shared" si="110"/>
        <v>6.0850000000000001E-2</v>
      </c>
      <c r="GH105" s="15">
        <f t="shared" si="110"/>
        <v>0</v>
      </c>
      <c r="GI105" s="15"/>
      <c r="GJ105" s="15"/>
      <c r="GK105" s="15"/>
      <c r="GL105" s="15">
        <f t="shared" si="110"/>
        <v>9</v>
      </c>
      <c r="GM105" s="15">
        <f t="shared" si="110"/>
        <v>24</v>
      </c>
      <c r="GN105" s="15">
        <f t="shared" si="110"/>
        <v>0</v>
      </c>
      <c r="GO105" s="15">
        <f t="shared" si="110"/>
        <v>0.1419</v>
      </c>
      <c r="GP105" s="15"/>
      <c r="GQ105" s="15"/>
      <c r="GR105" s="15"/>
      <c r="GS105" s="15">
        <f t="shared" si="110"/>
        <v>4.5</v>
      </c>
      <c r="GT105" s="15">
        <f t="shared" si="110"/>
        <v>24</v>
      </c>
      <c r="GU105" s="15">
        <f t="shared" si="110"/>
        <v>3.0800000000000001E-2</v>
      </c>
      <c r="GV105" s="15">
        <f t="shared" si="110"/>
        <v>1.2E-2</v>
      </c>
      <c r="GW105" s="15"/>
      <c r="GX105" s="15"/>
      <c r="GY105" s="15"/>
      <c r="GZ105" s="15">
        <f t="shared" si="110"/>
        <v>24</v>
      </c>
      <c r="HA105" s="15">
        <f t="shared" si="110"/>
        <v>24</v>
      </c>
      <c r="HB105" s="15">
        <f t="shared" si="110"/>
        <v>4.5600000000000002E-2</v>
      </c>
      <c r="HC105" s="15">
        <f t="shared" si="110"/>
        <v>0.1368</v>
      </c>
      <c r="HD105" s="15"/>
      <c r="HE105" s="15"/>
      <c r="HF105" s="15"/>
      <c r="HG105" s="15">
        <f t="shared" si="110"/>
        <v>28.5</v>
      </c>
      <c r="HH105" s="15">
        <f t="shared" si="108"/>
        <v>32</v>
      </c>
      <c r="HI105" s="15">
        <f t="shared" si="108"/>
        <v>0.1656</v>
      </c>
      <c r="HJ105" s="15">
        <f t="shared" si="108"/>
        <v>0.27800000000000002</v>
      </c>
      <c r="HK105" s="15"/>
      <c r="HL105" s="15"/>
      <c r="HM105" s="29">
        <f t="shared" si="100"/>
        <v>463.33333300000004</v>
      </c>
      <c r="HN105" s="29">
        <f t="shared" si="101"/>
        <v>560</v>
      </c>
      <c r="HO105" s="18">
        <f t="shared" si="102"/>
        <v>0.82738095178571436</v>
      </c>
      <c r="HP105" s="24">
        <f t="shared" si="103"/>
        <v>41.697059999999993</v>
      </c>
      <c r="HQ105" s="24">
        <f t="shared" si="104"/>
        <v>4.5003300000000008</v>
      </c>
      <c r="HR105" s="18">
        <f t="shared" si="105"/>
        <v>0.90258475641156355</v>
      </c>
    </row>
    <row r="106" spans="1:226" x14ac:dyDescent="0.25">
      <c r="A106" s="12" t="s">
        <v>242</v>
      </c>
      <c r="B106" s="12" t="s">
        <v>243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>
        <f t="shared" si="99"/>
        <v>0</v>
      </c>
      <c r="M106" s="15">
        <f t="shared" si="99"/>
        <v>0</v>
      </c>
      <c r="N106" s="15">
        <f t="shared" si="99"/>
        <v>0</v>
      </c>
      <c r="O106" s="15">
        <f t="shared" si="99"/>
        <v>0</v>
      </c>
      <c r="P106" s="15"/>
      <c r="Q106" s="15"/>
      <c r="R106" s="15"/>
      <c r="S106" s="15">
        <f t="shared" si="111"/>
        <v>0</v>
      </c>
      <c r="T106" s="15">
        <f t="shared" si="111"/>
        <v>0</v>
      </c>
      <c r="U106" s="15">
        <f t="shared" si="111"/>
        <v>0</v>
      </c>
      <c r="V106" s="15">
        <f t="shared" si="111"/>
        <v>0</v>
      </c>
      <c r="W106" s="15"/>
      <c r="X106" s="15"/>
      <c r="Y106" s="15"/>
      <c r="Z106" s="15">
        <f t="shared" si="111"/>
        <v>0</v>
      </c>
      <c r="AA106" s="15">
        <f t="shared" si="111"/>
        <v>0</v>
      </c>
      <c r="AB106" s="15">
        <f t="shared" si="111"/>
        <v>0</v>
      </c>
      <c r="AC106" s="15">
        <f t="shared" si="111"/>
        <v>0</v>
      </c>
      <c r="AD106" s="15"/>
      <c r="AE106" s="15"/>
      <c r="AF106" s="15"/>
      <c r="AG106" s="15">
        <f t="shared" si="111"/>
        <v>0</v>
      </c>
      <c r="AH106" s="15">
        <f t="shared" si="111"/>
        <v>0</v>
      </c>
      <c r="AI106" s="15">
        <f t="shared" si="111"/>
        <v>0</v>
      </c>
      <c r="AJ106" s="15">
        <f t="shared" si="111"/>
        <v>0</v>
      </c>
      <c r="AK106" s="15"/>
      <c r="AL106" s="15"/>
      <c r="AM106" s="15"/>
      <c r="AN106" s="15">
        <f t="shared" si="111"/>
        <v>0</v>
      </c>
      <c r="AO106" s="15">
        <f t="shared" si="111"/>
        <v>0</v>
      </c>
      <c r="AP106" s="15">
        <f t="shared" si="111"/>
        <v>0</v>
      </c>
      <c r="AQ106" s="15">
        <f t="shared" si="111"/>
        <v>0</v>
      </c>
      <c r="AR106" s="15"/>
      <c r="AS106" s="15"/>
      <c r="AT106" s="15"/>
      <c r="AU106" s="15">
        <f t="shared" si="111"/>
        <v>0</v>
      </c>
      <c r="AV106" s="15">
        <f t="shared" si="111"/>
        <v>0</v>
      </c>
      <c r="AW106" s="15">
        <f t="shared" si="111"/>
        <v>0</v>
      </c>
      <c r="AX106" s="15">
        <f t="shared" si="111"/>
        <v>0</v>
      </c>
      <c r="AY106" s="15"/>
      <c r="AZ106" s="15"/>
      <c r="BA106" s="15"/>
      <c r="BB106" s="15">
        <f t="shared" si="111"/>
        <v>0</v>
      </c>
      <c r="BC106" s="15">
        <f t="shared" si="111"/>
        <v>0</v>
      </c>
      <c r="BD106" s="15">
        <f t="shared" si="111"/>
        <v>0</v>
      </c>
      <c r="BE106" s="15">
        <f t="shared" si="111"/>
        <v>0</v>
      </c>
      <c r="BF106" s="15"/>
      <c r="BG106" s="15"/>
      <c r="BH106" s="15"/>
      <c r="BI106" s="15">
        <f t="shared" si="111"/>
        <v>0</v>
      </c>
      <c r="BJ106" s="15">
        <f t="shared" si="111"/>
        <v>0</v>
      </c>
      <c r="BK106" s="15">
        <f t="shared" si="111"/>
        <v>0</v>
      </c>
      <c r="BL106" s="15">
        <f t="shared" si="111"/>
        <v>0</v>
      </c>
      <c r="BM106" s="15"/>
      <c r="BN106" s="15"/>
      <c r="BO106" s="15"/>
      <c r="BP106" s="15">
        <f t="shared" si="111"/>
        <v>0</v>
      </c>
      <c r="BQ106" s="15">
        <f t="shared" si="111"/>
        <v>0</v>
      </c>
      <c r="BR106" s="15">
        <f t="shared" si="111"/>
        <v>0</v>
      </c>
      <c r="BS106" s="15">
        <f t="shared" si="111"/>
        <v>0</v>
      </c>
      <c r="BT106" s="15"/>
      <c r="BU106" s="15"/>
      <c r="BV106" s="15"/>
      <c r="BW106" s="15">
        <f t="shared" si="111"/>
        <v>0</v>
      </c>
      <c r="BX106" s="15">
        <f t="shared" si="111"/>
        <v>0</v>
      </c>
      <c r="BY106" s="15">
        <f t="shared" si="111"/>
        <v>0</v>
      </c>
      <c r="BZ106" s="15">
        <f t="shared" si="111"/>
        <v>0</v>
      </c>
      <c r="CA106" s="15"/>
      <c r="CB106" s="15"/>
      <c r="CC106" s="15"/>
      <c r="CD106" s="15">
        <f t="shared" si="111"/>
        <v>0</v>
      </c>
      <c r="CE106" s="15">
        <f t="shared" si="109"/>
        <v>0</v>
      </c>
      <c r="CF106" s="15">
        <f t="shared" si="109"/>
        <v>0</v>
      </c>
      <c r="CG106" s="15">
        <f t="shared" si="109"/>
        <v>0</v>
      </c>
      <c r="CH106" s="15"/>
      <c r="CI106" s="15"/>
      <c r="CJ106" s="15"/>
      <c r="CK106" s="15">
        <f t="shared" si="109"/>
        <v>0</v>
      </c>
      <c r="CL106" s="15">
        <f t="shared" si="109"/>
        <v>0</v>
      </c>
      <c r="CM106" s="15">
        <f t="shared" si="109"/>
        <v>0</v>
      </c>
      <c r="CN106" s="15">
        <f t="shared" si="109"/>
        <v>0</v>
      </c>
      <c r="CO106" s="15"/>
      <c r="CP106" s="15"/>
      <c r="CQ106" s="15"/>
      <c r="CR106" s="15">
        <f t="shared" si="109"/>
        <v>0</v>
      </c>
      <c r="CS106" s="15">
        <f t="shared" si="109"/>
        <v>0</v>
      </c>
      <c r="CT106" s="15">
        <f t="shared" si="109"/>
        <v>0</v>
      </c>
      <c r="CU106" s="15">
        <f t="shared" si="109"/>
        <v>0</v>
      </c>
      <c r="CV106" s="15"/>
      <c r="CW106" s="15"/>
      <c r="CX106" s="15"/>
      <c r="CY106" s="15">
        <f t="shared" si="109"/>
        <v>0</v>
      </c>
      <c r="CZ106" s="15">
        <f t="shared" si="109"/>
        <v>0</v>
      </c>
      <c r="DA106" s="15">
        <f t="shared" si="109"/>
        <v>0</v>
      </c>
      <c r="DB106" s="15">
        <f t="shared" si="109"/>
        <v>0</v>
      </c>
      <c r="DC106" s="15"/>
      <c r="DD106" s="15"/>
      <c r="DE106" s="15"/>
      <c r="DF106" s="15">
        <f t="shared" si="109"/>
        <v>0</v>
      </c>
      <c r="DG106" s="15">
        <f t="shared" si="109"/>
        <v>0</v>
      </c>
      <c r="DH106" s="15">
        <f t="shared" si="109"/>
        <v>0</v>
      </c>
      <c r="DI106" s="15">
        <f t="shared" si="109"/>
        <v>0</v>
      </c>
      <c r="DJ106" s="15"/>
      <c r="DK106" s="15"/>
      <c r="DL106" s="15"/>
      <c r="DM106" s="15">
        <f t="shared" si="109"/>
        <v>0</v>
      </c>
      <c r="DN106" s="15">
        <f t="shared" si="109"/>
        <v>0</v>
      </c>
      <c r="DO106" s="15">
        <f t="shared" si="109"/>
        <v>0</v>
      </c>
      <c r="DP106" s="15">
        <f t="shared" si="109"/>
        <v>0</v>
      </c>
      <c r="DQ106" s="15"/>
      <c r="DR106" s="15"/>
      <c r="DS106" s="15"/>
      <c r="DT106" s="15">
        <f t="shared" si="109"/>
        <v>0</v>
      </c>
      <c r="DU106" s="15">
        <f t="shared" si="109"/>
        <v>0</v>
      </c>
      <c r="DV106" s="15">
        <f t="shared" si="109"/>
        <v>0</v>
      </c>
      <c r="DW106" s="15">
        <f t="shared" si="109"/>
        <v>0</v>
      </c>
      <c r="DX106" s="15"/>
      <c r="DY106" s="15"/>
      <c r="DZ106" s="15"/>
      <c r="EA106" s="15">
        <f t="shared" si="109"/>
        <v>0</v>
      </c>
      <c r="EB106" s="15">
        <f t="shared" si="109"/>
        <v>0</v>
      </c>
      <c r="EC106" s="15">
        <f t="shared" si="109"/>
        <v>0</v>
      </c>
      <c r="ED106" s="15">
        <f t="shared" si="109"/>
        <v>0</v>
      </c>
      <c r="EE106" s="15"/>
      <c r="EF106" s="15"/>
      <c r="EG106" s="15"/>
      <c r="EH106" s="15">
        <f t="shared" si="109"/>
        <v>0</v>
      </c>
      <c r="EI106" s="15">
        <f t="shared" si="109"/>
        <v>0</v>
      </c>
      <c r="EJ106" s="15">
        <f t="shared" ref="EJ106:GU112" si="112">SUMIF($A$3:$A$85,$A106,EJ$3:EJ$85)</f>
        <v>0</v>
      </c>
      <c r="EK106" s="15">
        <f t="shared" si="112"/>
        <v>0</v>
      </c>
      <c r="EL106" s="15"/>
      <c r="EM106" s="15"/>
      <c r="EN106" s="15"/>
      <c r="EO106" s="15">
        <f t="shared" si="112"/>
        <v>0</v>
      </c>
      <c r="EP106" s="15">
        <f t="shared" si="112"/>
        <v>0</v>
      </c>
      <c r="EQ106" s="15">
        <f t="shared" si="112"/>
        <v>0</v>
      </c>
      <c r="ER106" s="15">
        <f t="shared" si="112"/>
        <v>0</v>
      </c>
      <c r="ES106" s="15"/>
      <c r="ET106" s="15"/>
      <c r="EU106" s="15"/>
      <c r="EV106" s="15">
        <f t="shared" si="112"/>
        <v>0</v>
      </c>
      <c r="EW106" s="15">
        <f t="shared" si="112"/>
        <v>0</v>
      </c>
      <c r="EX106" s="15">
        <f t="shared" si="112"/>
        <v>0</v>
      </c>
      <c r="EY106" s="15">
        <f t="shared" si="112"/>
        <v>0</v>
      </c>
      <c r="EZ106" s="15"/>
      <c r="FA106" s="15"/>
      <c r="FB106" s="15"/>
      <c r="FC106" s="15">
        <f t="shared" si="112"/>
        <v>0</v>
      </c>
      <c r="FD106" s="15">
        <f t="shared" si="112"/>
        <v>0</v>
      </c>
      <c r="FE106" s="15">
        <f t="shared" si="112"/>
        <v>0</v>
      </c>
      <c r="FF106" s="15">
        <f t="shared" si="112"/>
        <v>0</v>
      </c>
      <c r="FG106" s="15"/>
      <c r="FH106" s="15"/>
      <c r="FI106" s="15"/>
      <c r="FJ106" s="15">
        <f t="shared" si="112"/>
        <v>0</v>
      </c>
      <c r="FK106" s="15">
        <f t="shared" si="112"/>
        <v>0</v>
      </c>
      <c r="FL106" s="15">
        <f t="shared" si="112"/>
        <v>0</v>
      </c>
      <c r="FM106" s="15">
        <f t="shared" si="112"/>
        <v>0</v>
      </c>
      <c r="FN106" s="15"/>
      <c r="FO106" s="15"/>
      <c r="FP106" s="15"/>
      <c r="FQ106" s="15">
        <f t="shared" si="112"/>
        <v>0</v>
      </c>
      <c r="FR106" s="15">
        <f t="shared" si="112"/>
        <v>0</v>
      </c>
      <c r="FS106" s="15">
        <f t="shared" si="112"/>
        <v>0</v>
      </c>
      <c r="FT106" s="15">
        <f t="shared" si="112"/>
        <v>0</v>
      </c>
      <c r="FU106" s="15"/>
      <c r="FV106" s="15"/>
      <c r="FW106" s="15"/>
      <c r="FX106" s="15">
        <f t="shared" si="112"/>
        <v>0</v>
      </c>
      <c r="FY106" s="15">
        <f t="shared" si="112"/>
        <v>0</v>
      </c>
      <c r="FZ106" s="15">
        <f t="shared" si="112"/>
        <v>0</v>
      </c>
      <c r="GA106" s="15">
        <f t="shared" si="112"/>
        <v>0</v>
      </c>
      <c r="GB106" s="15"/>
      <c r="GC106" s="15"/>
      <c r="GD106" s="15"/>
      <c r="GE106" s="15">
        <f t="shared" si="112"/>
        <v>0</v>
      </c>
      <c r="GF106" s="15">
        <f t="shared" si="112"/>
        <v>0</v>
      </c>
      <c r="GG106" s="15">
        <f t="shared" si="112"/>
        <v>0</v>
      </c>
      <c r="GH106" s="15">
        <f t="shared" si="112"/>
        <v>0</v>
      </c>
      <c r="GI106" s="15"/>
      <c r="GJ106" s="15"/>
      <c r="GK106" s="15"/>
      <c r="GL106" s="15">
        <f t="shared" si="112"/>
        <v>0</v>
      </c>
      <c r="GM106" s="15">
        <f t="shared" si="112"/>
        <v>0</v>
      </c>
      <c r="GN106" s="15">
        <f t="shared" si="112"/>
        <v>0</v>
      </c>
      <c r="GO106" s="15">
        <f t="shared" si="112"/>
        <v>0</v>
      </c>
      <c r="GP106" s="15"/>
      <c r="GQ106" s="15"/>
      <c r="GR106" s="15"/>
      <c r="GS106" s="15">
        <f t="shared" si="112"/>
        <v>0</v>
      </c>
      <c r="GT106" s="15">
        <f t="shared" si="112"/>
        <v>0</v>
      </c>
      <c r="GU106" s="15">
        <f t="shared" si="112"/>
        <v>0</v>
      </c>
      <c r="GV106" s="15">
        <f t="shared" si="110"/>
        <v>0</v>
      </c>
      <c r="GW106" s="15"/>
      <c r="GX106" s="15"/>
      <c r="GY106" s="15"/>
      <c r="GZ106" s="15">
        <f t="shared" si="110"/>
        <v>0</v>
      </c>
      <c r="HA106" s="15">
        <f t="shared" si="110"/>
        <v>0</v>
      </c>
      <c r="HB106" s="15">
        <f t="shared" si="110"/>
        <v>0</v>
      </c>
      <c r="HC106" s="15">
        <f t="shared" si="110"/>
        <v>0</v>
      </c>
      <c r="HD106" s="15"/>
      <c r="HE106" s="15"/>
      <c r="HF106" s="15"/>
      <c r="HG106" s="15">
        <f t="shared" si="110"/>
        <v>0</v>
      </c>
      <c r="HH106" s="15">
        <f t="shared" si="108"/>
        <v>0</v>
      </c>
      <c r="HI106" s="15">
        <f t="shared" si="108"/>
        <v>0</v>
      </c>
      <c r="HJ106" s="15">
        <f t="shared" si="108"/>
        <v>0</v>
      </c>
      <c r="HK106" s="15"/>
      <c r="HL106" s="15"/>
      <c r="HM106" s="29">
        <f t="shared" si="100"/>
        <v>0</v>
      </c>
      <c r="HN106" s="29">
        <f t="shared" si="101"/>
        <v>0</v>
      </c>
      <c r="HO106" s="18" t="str">
        <f t="shared" si="102"/>
        <v/>
      </c>
      <c r="HP106" s="24">
        <f t="shared" si="103"/>
        <v>0</v>
      </c>
      <c r="HQ106" s="24">
        <f t="shared" si="104"/>
        <v>0</v>
      </c>
      <c r="HR106" s="18" t="str">
        <f t="shared" si="105"/>
        <v/>
      </c>
    </row>
    <row r="107" spans="1:226" x14ac:dyDescent="0.25">
      <c r="A107" s="12" t="s">
        <v>48</v>
      </c>
      <c r="B107" s="12" t="s">
        <v>244</v>
      </c>
      <c r="C107" s="15"/>
      <c r="D107" s="15"/>
      <c r="E107" s="15"/>
      <c r="F107" s="15"/>
      <c r="G107" s="15"/>
      <c r="H107" s="15"/>
      <c r="I107" s="15"/>
      <c r="J107" s="15"/>
      <c r="K107" s="15"/>
      <c r="L107" s="15">
        <f t="shared" si="99"/>
        <v>0</v>
      </c>
      <c r="M107" s="15">
        <f t="shared" si="99"/>
        <v>0</v>
      </c>
      <c r="N107" s="15">
        <f t="shared" si="99"/>
        <v>0</v>
      </c>
      <c r="O107" s="15">
        <f t="shared" si="99"/>
        <v>0</v>
      </c>
      <c r="P107" s="15"/>
      <c r="Q107" s="15"/>
      <c r="R107" s="15"/>
      <c r="S107" s="15">
        <f t="shared" si="111"/>
        <v>24</v>
      </c>
      <c r="T107" s="15">
        <f t="shared" si="111"/>
        <v>24</v>
      </c>
      <c r="U107" s="15">
        <f t="shared" si="111"/>
        <v>7.17E-2</v>
      </c>
      <c r="V107" s="15">
        <f t="shared" si="111"/>
        <v>1.3559999999999999E-2</v>
      </c>
      <c r="W107" s="15"/>
      <c r="X107" s="15"/>
      <c r="Y107" s="15"/>
      <c r="Z107" s="15">
        <f t="shared" si="111"/>
        <v>24</v>
      </c>
      <c r="AA107" s="15">
        <f t="shared" si="111"/>
        <v>24</v>
      </c>
      <c r="AB107" s="15">
        <f t="shared" si="111"/>
        <v>3.1E-2</v>
      </c>
      <c r="AC107" s="15">
        <f t="shared" si="111"/>
        <v>4.9399999999999999E-3</v>
      </c>
      <c r="AD107" s="15"/>
      <c r="AE107" s="15"/>
      <c r="AF107" s="15"/>
      <c r="AG107" s="15">
        <f t="shared" si="111"/>
        <v>24</v>
      </c>
      <c r="AH107" s="15">
        <f t="shared" si="111"/>
        <v>24</v>
      </c>
      <c r="AI107" s="15">
        <f t="shared" si="111"/>
        <v>2.46E-2</v>
      </c>
      <c r="AJ107" s="15">
        <f t="shared" si="111"/>
        <v>3.4459999999999998E-2</v>
      </c>
      <c r="AK107" s="15"/>
      <c r="AL107" s="15"/>
      <c r="AM107" s="15"/>
      <c r="AN107" s="15">
        <f t="shared" si="111"/>
        <v>24</v>
      </c>
      <c r="AO107" s="15">
        <f t="shared" si="111"/>
        <v>24</v>
      </c>
      <c r="AP107" s="15">
        <f t="shared" si="111"/>
        <v>0</v>
      </c>
      <c r="AQ107" s="15">
        <f t="shared" si="111"/>
        <v>3.8600000000000002E-2</v>
      </c>
      <c r="AR107" s="15"/>
      <c r="AS107" s="15"/>
      <c r="AT107" s="15"/>
      <c r="AU107" s="15">
        <f t="shared" si="111"/>
        <v>24</v>
      </c>
      <c r="AV107" s="15">
        <f t="shared" si="111"/>
        <v>24</v>
      </c>
      <c r="AW107" s="15">
        <f t="shared" si="111"/>
        <v>0</v>
      </c>
      <c r="AX107" s="15">
        <f t="shared" si="111"/>
        <v>0.12116</v>
      </c>
      <c r="AY107" s="15"/>
      <c r="AZ107" s="15"/>
      <c r="BA107" s="15"/>
      <c r="BB107" s="15">
        <f t="shared" si="111"/>
        <v>23.5</v>
      </c>
      <c r="BC107" s="15">
        <f t="shared" si="111"/>
        <v>24</v>
      </c>
      <c r="BD107" s="15">
        <f t="shared" si="111"/>
        <v>6.9199999999999998E-2</v>
      </c>
      <c r="BE107" s="15">
        <f t="shared" si="111"/>
        <v>2.5870000000000001E-2</v>
      </c>
      <c r="BF107" s="15"/>
      <c r="BG107" s="15"/>
      <c r="BH107" s="15"/>
      <c r="BI107" s="15">
        <f t="shared" si="111"/>
        <v>17.5</v>
      </c>
      <c r="BJ107" s="15">
        <f t="shared" si="111"/>
        <v>24</v>
      </c>
      <c r="BK107" s="15">
        <f t="shared" si="111"/>
        <v>8.1600000000000006E-2</v>
      </c>
      <c r="BL107" s="15">
        <f t="shared" si="111"/>
        <v>3.9469999999999998E-2</v>
      </c>
      <c r="BM107" s="15"/>
      <c r="BN107" s="15"/>
      <c r="BO107" s="15"/>
      <c r="BP107" s="15">
        <f t="shared" si="111"/>
        <v>24</v>
      </c>
      <c r="BQ107" s="15">
        <f t="shared" si="111"/>
        <v>24</v>
      </c>
      <c r="BR107" s="15">
        <f t="shared" si="111"/>
        <v>0</v>
      </c>
      <c r="BS107" s="15">
        <f t="shared" si="111"/>
        <v>4.2360000000000002E-2</v>
      </c>
      <c r="BT107" s="15"/>
      <c r="BU107" s="15"/>
      <c r="BV107" s="15"/>
      <c r="BW107" s="15">
        <f t="shared" si="111"/>
        <v>17.083333</v>
      </c>
      <c r="BX107" s="15">
        <f t="shared" si="111"/>
        <v>48</v>
      </c>
      <c r="BY107" s="15">
        <f t="shared" si="111"/>
        <v>0.10920000000000001</v>
      </c>
      <c r="BZ107" s="15">
        <f t="shared" si="111"/>
        <v>1.5740000000000001E-2</v>
      </c>
      <c r="CA107" s="15"/>
      <c r="CB107" s="15"/>
      <c r="CC107" s="15"/>
      <c r="CD107" s="15">
        <f t="shared" si="111"/>
        <v>24</v>
      </c>
      <c r="CE107" s="15">
        <f t="shared" si="109"/>
        <v>24</v>
      </c>
      <c r="CF107" s="15">
        <f t="shared" si="109"/>
        <v>0</v>
      </c>
      <c r="CG107" s="15">
        <f t="shared" si="109"/>
        <v>2.3300000000000001E-2</v>
      </c>
      <c r="CH107" s="15"/>
      <c r="CI107" s="15"/>
      <c r="CJ107" s="15"/>
      <c r="CK107" s="15">
        <f t="shared" si="109"/>
        <v>22</v>
      </c>
      <c r="CL107" s="15">
        <f t="shared" si="109"/>
        <v>24</v>
      </c>
      <c r="CM107" s="15">
        <f t="shared" si="109"/>
        <v>0.32679999999999998</v>
      </c>
      <c r="CN107" s="15">
        <f t="shared" si="109"/>
        <v>1.035E-2</v>
      </c>
      <c r="CO107" s="15"/>
      <c r="CP107" s="15"/>
      <c r="CQ107" s="15"/>
      <c r="CR107" s="15">
        <f t="shared" si="109"/>
        <v>24</v>
      </c>
      <c r="CS107" s="15">
        <f t="shared" si="109"/>
        <v>24</v>
      </c>
      <c r="CT107" s="15">
        <f t="shared" si="109"/>
        <v>0</v>
      </c>
      <c r="CU107" s="15">
        <f t="shared" si="109"/>
        <v>1.5089999999999999E-2</v>
      </c>
      <c r="CV107" s="15"/>
      <c r="CW107" s="15"/>
      <c r="CX107" s="15"/>
      <c r="CY107" s="15">
        <f t="shared" si="109"/>
        <v>23</v>
      </c>
      <c r="CZ107" s="15">
        <f t="shared" si="109"/>
        <v>24</v>
      </c>
      <c r="DA107" s="15">
        <f t="shared" si="109"/>
        <v>0.1236</v>
      </c>
      <c r="DB107" s="15">
        <f t="shared" si="109"/>
        <v>5.7200000000000003E-3</v>
      </c>
      <c r="DC107" s="15"/>
      <c r="DD107" s="15"/>
      <c r="DE107" s="15"/>
      <c r="DF107" s="15">
        <f t="shared" si="109"/>
        <v>22</v>
      </c>
      <c r="DG107" s="15">
        <f t="shared" si="109"/>
        <v>24</v>
      </c>
      <c r="DH107" s="15">
        <f t="shared" si="109"/>
        <v>1.0410000000000001E-2</v>
      </c>
      <c r="DI107" s="15">
        <f t="shared" si="109"/>
        <v>3.3000000000000002E-2</v>
      </c>
      <c r="DJ107" s="15"/>
      <c r="DK107" s="15"/>
      <c r="DL107" s="15"/>
      <c r="DM107" s="15">
        <f t="shared" si="109"/>
        <v>0</v>
      </c>
      <c r="DN107" s="15">
        <f t="shared" si="109"/>
        <v>0</v>
      </c>
      <c r="DO107" s="15">
        <f t="shared" si="109"/>
        <v>0</v>
      </c>
      <c r="DP107" s="15">
        <f t="shared" si="109"/>
        <v>0</v>
      </c>
      <c r="DQ107" s="15"/>
      <c r="DR107" s="15"/>
      <c r="DS107" s="15"/>
      <c r="DT107" s="15">
        <f t="shared" si="109"/>
        <v>19.5</v>
      </c>
      <c r="DU107" s="15">
        <f t="shared" si="109"/>
        <v>24</v>
      </c>
      <c r="DV107" s="15">
        <f t="shared" si="109"/>
        <v>1.1628000000000001</v>
      </c>
      <c r="DW107" s="15">
        <f t="shared" si="109"/>
        <v>6.1199999999999997E-2</v>
      </c>
      <c r="DX107" s="15"/>
      <c r="DY107" s="15"/>
      <c r="DZ107" s="15"/>
      <c r="EA107" s="15">
        <f t="shared" si="109"/>
        <v>24</v>
      </c>
      <c r="EB107" s="15">
        <f t="shared" si="109"/>
        <v>24</v>
      </c>
      <c r="EC107" s="15">
        <f t="shared" si="109"/>
        <v>0</v>
      </c>
      <c r="ED107" s="15">
        <f t="shared" si="109"/>
        <v>8.5709999999999995E-2</v>
      </c>
      <c r="EE107" s="15"/>
      <c r="EF107" s="15"/>
      <c r="EG107" s="15"/>
      <c r="EH107" s="15">
        <f t="shared" si="109"/>
        <v>24</v>
      </c>
      <c r="EI107" s="15">
        <f t="shared" si="109"/>
        <v>24</v>
      </c>
      <c r="EJ107" s="15">
        <f t="shared" si="112"/>
        <v>0</v>
      </c>
      <c r="EK107" s="15">
        <f t="shared" si="112"/>
        <v>7.8750000000000001E-2</v>
      </c>
      <c r="EL107" s="15"/>
      <c r="EM107" s="15"/>
      <c r="EN107" s="15"/>
      <c r="EO107" s="15">
        <f t="shared" si="112"/>
        <v>24</v>
      </c>
      <c r="EP107" s="15">
        <f t="shared" si="112"/>
        <v>24</v>
      </c>
      <c r="EQ107" s="15">
        <f t="shared" si="112"/>
        <v>0</v>
      </c>
      <c r="ER107" s="15">
        <f t="shared" si="112"/>
        <v>0.23599999999999999</v>
      </c>
      <c r="ES107" s="15"/>
      <c r="ET107" s="15"/>
      <c r="EU107" s="15"/>
      <c r="EV107" s="15">
        <f t="shared" si="112"/>
        <v>22</v>
      </c>
      <c r="EW107" s="15">
        <f t="shared" si="112"/>
        <v>24</v>
      </c>
      <c r="EX107" s="15">
        <f t="shared" si="112"/>
        <v>5.2400000000000002E-2</v>
      </c>
      <c r="EY107" s="15">
        <f t="shared" si="112"/>
        <v>0.29426000000000002</v>
      </c>
      <c r="EZ107" s="15"/>
      <c r="FA107" s="15"/>
      <c r="FB107" s="15"/>
      <c r="FC107" s="15">
        <f t="shared" si="112"/>
        <v>0</v>
      </c>
      <c r="FD107" s="15">
        <f t="shared" si="112"/>
        <v>0</v>
      </c>
      <c r="FE107" s="15">
        <f t="shared" si="112"/>
        <v>0</v>
      </c>
      <c r="FF107" s="15">
        <f t="shared" si="112"/>
        <v>0</v>
      </c>
      <c r="FG107" s="15"/>
      <c r="FH107" s="15"/>
      <c r="FI107" s="15"/>
      <c r="FJ107" s="15">
        <f t="shared" si="112"/>
        <v>0</v>
      </c>
      <c r="FK107" s="15">
        <f t="shared" si="112"/>
        <v>0</v>
      </c>
      <c r="FL107" s="15">
        <f t="shared" si="112"/>
        <v>0</v>
      </c>
      <c r="FM107" s="15">
        <f t="shared" si="112"/>
        <v>0</v>
      </c>
      <c r="FN107" s="15"/>
      <c r="FO107" s="15"/>
      <c r="FP107" s="15"/>
      <c r="FQ107" s="15">
        <f t="shared" si="112"/>
        <v>10.5</v>
      </c>
      <c r="FR107" s="15">
        <f t="shared" si="112"/>
        <v>24</v>
      </c>
      <c r="FS107" s="15">
        <f t="shared" si="112"/>
        <v>9.2999999999999999E-2</v>
      </c>
      <c r="FT107" s="15">
        <f t="shared" si="112"/>
        <v>0</v>
      </c>
      <c r="FU107" s="15"/>
      <c r="FV107" s="15"/>
      <c r="FW107" s="15"/>
      <c r="FX107" s="15">
        <f t="shared" si="112"/>
        <v>12.5</v>
      </c>
      <c r="FY107" s="15">
        <f t="shared" si="112"/>
        <v>24</v>
      </c>
      <c r="FZ107" s="15">
        <f t="shared" si="112"/>
        <v>0.41860000000000003</v>
      </c>
      <c r="GA107" s="15">
        <f t="shared" si="112"/>
        <v>0</v>
      </c>
      <c r="GB107" s="15"/>
      <c r="GC107" s="15"/>
      <c r="GD107" s="15"/>
      <c r="GE107" s="15">
        <f t="shared" si="112"/>
        <v>24</v>
      </c>
      <c r="GF107" s="15">
        <f t="shared" si="112"/>
        <v>24</v>
      </c>
      <c r="GG107" s="15">
        <f t="shared" si="112"/>
        <v>0</v>
      </c>
      <c r="GH107" s="15">
        <f t="shared" si="112"/>
        <v>4.5999999999999999E-3</v>
      </c>
      <c r="GI107" s="15"/>
      <c r="GJ107" s="15"/>
      <c r="GK107" s="15"/>
      <c r="GL107" s="15">
        <f t="shared" si="112"/>
        <v>24</v>
      </c>
      <c r="GM107" s="15">
        <f t="shared" si="112"/>
        <v>24</v>
      </c>
      <c r="GN107" s="15">
        <f t="shared" si="112"/>
        <v>0</v>
      </c>
      <c r="GO107" s="15">
        <f t="shared" si="112"/>
        <v>4.7980000000000002E-2</v>
      </c>
      <c r="GP107" s="15"/>
      <c r="GQ107" s="15"/>
      <c r="GR107" s="15"/>
      <c r="GS107" s="15">
        <f t="shared" si="112"/>
        <v>24</v>
      </c>
      <c r="GT107" s="15">
        <f t="shared" si="112"/>
        <v>24</v>
      </c>
      <c r="GU107" s="15">
        <f t="shared" si="112"/>
        <v>0</v>
      </c>
      <c r="GV107" s="15">
        <f t="shared" si="110"/>
        <v>0.11924</v>
      </c>
      <c r="GW107" s="15"/>
      <c r="GX107" s="15"/>
      <c r="GY107" s="15"/>
      <c r="GZ107" s="15">
        <f t="shared" si="110"/>
        <v>24</v>
      </c>
      <c r="HA107" s="15">
        <f t="shared" si="110"/>
        <v>24</v>
      </c>
      <c r="HB107" s="15">
        <f t="shared" si="110"/>
        <v>0</v>
      </c>
      <c r="HC107" s="15">
        <f t="shared" si="110"/>
        <v>4.8329999999999998E-2</v>
      </c>
      <c r="HD107" s="15"/>
      <c r="HE107" s="15"/>
      <c r="HF107" s="15"/>
      <c r="HG107" s="15">
        <f t="shared" si="110"/>
        <v>19.5</v>
      </c>
      <c r="HH107" s="15">
        <f t="shared" si="108"/>
        <v>32</v>
      </c>
      <c r="HI107" s="15">
        <f t="shared" si="108"/>
        <v>3.0200000000000001E-2</v>
      </c>
      <c r="HJ107" s="15">
        <f t="shared" si="108"/>
        <v>5.7450000000000001E-2</v>
      </c>
      <c r="HK107" s="15"/>
      <c r="HL107" s="15"/>
      <c r="HM107" s="29">
        <f t="shared" si="100"/>
        <v>569.08333300000004</v>
      </c>
      <c r="HN107" s="29">
        <f t="shared" si="101"/>
        <v>656</v>
      </c>
      <c r="HO107" s="18">
        <f t="shared" si="102"/>
        <v>0.86750508079268296</v>
      </c>
      <c r="HP107" s="24">
        <f t="shared" si="103"/>
        <v>93.875299999999996</v>
      </c>
      <c r="HQ107" s="24">
        <f t="shared" si="104"/>
        <v>4.0622499999999997</v>
      </c>
      <c r="HR107" s="18">
        <f t="shared" si="105"/>
        <v>0.95852203776794487</v>
      </c>
    </row>
    <row r="108" spans="1:226" x14ac:dyDescent="0.25">
      <c r="A108" s="12" t="s">
        <v>52</v>
      </c>
      <c r="B108" s="12" t="s">
        <v>245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>
        <f t="shared" si="99"/>
        <v>0</v>
      </c>
      <c r="M108" s="15">
        <f t="shared" si="99"/>
        <v>0</v>
      </c>
      <c r="N108" s="15">
        <f t="shared" si="99"/>
        <v>0</v>
      </c>
      <c r="O108" s="15">
        <f t="shared" si="99"/>
        <v>0</v>
      </c>
      <c r="P108" s="15"/>
      <c r="Q108" s="15"/>
      <c r="R108" s="15"/>
      <c r="S108" s="15">
        <f t="shared" si="111"/>
        <v>24</v>
      </c>
      <c r="T108" s="15">
        <f t="shared" si="111"/>
        <v>24</v>
      </c>
      <c r="U108" s="15">
        <f t="shared" si="111"/>
        <v>0</v>
      </c>
      <c r="V108" s="15">
        <f t="shared" si="111"/>
        <v>9.8899999999999995E-3</v>
      </c>
      <c r="W108" s="15"/>
      <c r="X108" s="15"/>
      <c r="Y108" s="15"/>
      <c r="Z108" s="15">
        <f t="shared" si="111"/>
        <v>24</v>
      </c>
      <c r="AA108" s="15">
        <f t="shared" si="111"/>
        <v>24</v>
      </c>
      <c r="AB108" s="15">
        <f t="shared" si="111"/>
        <v>0</v>
      </c>
      <c r="AC108" s="15">
        <f t="shared" si="111"/>
        <v>1.0699999999999999E-2</v>
      </c>
      <c r="AD108" s="15"/>
      <c r="AE108" s="15"/>
      <c r="AF108" s="15"/>
      <c r="AG108" s="15">
        <f t="shared" si="111"/>
        <v>24</v>
      </c>
      <c r="AH108" s="15">
        <f t="shared" si="111"/>
        <v>24</v>
      </c>
      <c r="AI108" s="15">
        <f t="shared" si="111"/>
        <v>0</v>
      </c>
      <c r="AJ108" s="15">
        <f t="shared" si="111"/>
        <v>5.7200000000000003E-3</v>
      </c>
      <c r="AK108" s="15"/>
      <c r="AL108" s="15"/>
      <c r="AM108" s="15"/>
      <c r="AN108" s="15">
        <f t="shared" si="111"/>
        <v>24</v>
      </c>
      <c r="AO108" s="15">
        <f t="shared" si="111"/>
        <v>24</v>
      </c>
      <c r="AP108" s="15">
        <f t="shared" si="111"/>
        <v>0</v>
      </c>
      <c r="AQ108" s="15">
        <f t="shared" si="111"/>
        <v>4.4139999999999999E-2</v>
      </c>
      <c r="AR108" s="15"/>
      <c r="AS108" s="15"/>
      <c r="AT108" s="15"/>
      <c r="AU108" s="15">
        <f t="shared" si="111"/>
        <v>22</v>
      </c>
      <c r="AV108" s="15">
        <f t="shared" si="111"/>
        <v>48</v>
      </c>
      <c r="AW108" s="15">
        <f t="shared" si="111"/>
        <v>9.3599999999999989E-2</v>
      </c>
      <c r="AX108" s="15">
        <f t="shared" si="111"/>
        <v>7.0499999999999998E-3</v>
      </c>
      <c r="AY108" s="15"/>
      <c r="AZ108" s="15"/>
      <c r="BA108" s="15"/>
      <c r="BB108" s="15">
        <f t="shared" si="111"/>
        <v>19.5</v>
      </c>
      <c r="BC108" s="15">
        <f t="shared" si="111"/>
        <v>24</v>
      </c>
      <c r="BD108" s="15">
        <f t="shared" si="111"/>
        <v>2.751E-2</v>
      </c>
      <c r="BE108" s="15">
        <f t="shared" si="111"/>
        <v>2.8999999999999998E-3</v>
      </c>
      <c r="BF108" s="15"/>
      <c r="BG108" s="15"/>
      <c r="BH108" s="15"/>
      <c r="BI108" s="15">
        <f t="shared" si="111"/>
        <v>24</v>
      </c>
      <c r="BJ108" s="15">
        <f t="shared" si="111"/>
        <v>24</v>
      </c>
      <c r="BK108" s="15">
        <f t="shared" si="111"/>
        <v>0</v>
      </c>
      <c r="BL108" s="15">
        <f t="shared" si="111"/>
        <v>2.8999999999999998E-3</v>
      </c>
      <c r="BM108" s="15"/>
      <c r="BN108" s="15"/>
      <c r="BO108" s="15"/>
      <c r="BP108" s="15">
        <f t="shared" si="111"/>
        <v>24</v>
      </c>
      <c r="BQ108" s="15">
        <f t="shared" si="111"/>
        <v>24</v>
      </c>
      <c r="BR108" s="15">
        <f t="shared" si="111"/>
        <v>0</v>
      </c>
      <c r="BS108" s="15">
        <f t="shared" si="111"/>
        <v>4.7199999999999999E-2</v>
      </c>
      <c r="BT108" s="15"/>
      <c r="BU108" s="15"/>
      <c r="BV108" s="15"/>
      <c r="BW108" s="15">
        <f t="shared" si="111"/>
        <v>21.5</v>
      </c>
      <c r="BX108" s="15">
        <f t="shared" si="111"/>
        <v>24</v>
      </c>
      <c r="BY108" s="15">
        <f t="shared" si="111"/>
        <v>9.6500000000000006E-3</v>
      </c>
      <c r="BZ108" s="15">
        <f t="shared" si="111"/>
        <v>0</v>
      </c>
      <c r="CA108" s="15"/>
      <c r="CB108" s="15"/>
      <c r="CC108" s="15"/>
      <c r="CD108" s="15">
        <f t="shared" si="111"/>
        <v>24</v>
      </c>
      <c r="CE108" s="15">
        <f t="shared" si="109"/>
        <v>24</v>
      </c>
      <c r="CF108" s="15">
        <f t="shared" si="109"/>
        <v>0</v>
      </c>
      <c r="CG108" s="15">
        <f t="shared" si="109"/>
        <v>1.8919999999999999E-2</v>
      </c>
      <c r="CH108" s="15"/>
      <c r="CI108" s="15"/>
      <c r="CJ108" s="15"/>
      <c r="CK108" s="15">
        <f t="shared" si="109"/>
        <v>24</v>
      </c>
      <c r="CL108" s="15">
        <f t="shared" si="109"/>
        <v>24</v>
      </c>
      <c r="CM108" s="15">
        <f t="shared" si="109"/>
        <v>0</v>
      </c>
      <c r="CN108" s="15">
        <f t="shared" si="109"/>
        <v>1.23E-3</v>
      </c>
      <c r="CO108" s="15"/>
      <c r="CP108" s="15"/>
      <c r="CQ108" s="15"/>
      <c r="CR108" s="15">
        <f t="shared" si="109"/>
        <v>24</v>
      </c>
      <c r="CS108" s="15">
        <f t="shared" si="109"/>
        <v>24</v>
      </c>
      <c r="CT108" s="15">
        <f t="shared" si="109"/>
        <v>0</v>
      </c>
      <c r="CU108" s="15">
        <f t="shared" si="109"/>
        <v>8.5699999999999995E-3</v>
      </c>
      <c r="CV108" s="15"/>
      <c r="CW108" s="15"/>
      <c r="CX108" s="15"/>
      <c r="CY108" s="15">
        <f t="shared" si="109"/>
        <v>23</v>
      </c>
      <c r="CZ108" s="15">
        <f t="shared" si="109"/>
        <v>24</v>
      </c>
      <c r="DA108" s="15">
        <f t="shared" si="109"/>
        <v>4.3700000000000003E-2</v>
      </c>
      <c r="DB108" s="15">
        <f t="shared" si="109"/>
        <v>3.7260000000000001E-2</v>
      </c>
      <c r="DC108" s="15"/>
      <c r="DD108" s="15"/>
      <c r="DE108" s="15"/>
      <c r="DF108" s="15">
        <f t="shared" si="109"/>
        <v>24</v>
      </c>
      <c r="DG108" s="15">
        <f t="shared" si="109"/>
        <v>24</v>
      </c>
      <c r="DH108" s="15">
        <f t="shared" si="109"/>
        <v>0</v>
      </c>
      <c r="DI108" s="15">
        <f t="shared" si="109"/>
        <v>1.5100000000000001E-2</v>
      </c>
      <c r="DJ108" s="15"/>
      <c r="DK108" s="15"/>
      <c r="DL108" s="15"/>
      <c r="DM108" s="15">
        <f t="shared" si="109"/>
        <v>24</v>
      </c>
      <c r="DN108" s="15">
        <f t="shared" si="109"/>
        <v>24</v>
      </c>
      <c r="DO108" s="15">
        <f t="shared" si="109"/>
        <v>0</v>
      </c>
      <c r="DP108" s="15">
        <f t="shared" si="109"/>
        <v>1.9769999999999999E-2</v>
      </c>
      <c r="DQ108" s="15"/>
      <c r="DR108" s="15"/>
      <c r="DS108" s="15"/>
      <c r="DT108" s="15">
        <f t="shared" si="109"/>
        <v>24</v>
      </c>
      <c r="DU108" s="15">
        <f t="shared" si="109"/>
        <v>24</v>
      </c>
      <c r="DV108" s="15">
        <f t="shared" si="109"/>
        <v>0</v>
      </c>
      <c r="DW108" s="15">
        <f t="shared" si="109"/>
        <v>0.11654</v>
      </c>
      <c r="DX108" s="15"/>
      <c r="DY108" s="15"/>
      <c r="DZ108" s="15"/>
      <c r="EA108" s="15">
        <f t="shared" si="109"/>
        <v>24</v>
      </c>
      <c r="EB108" s="15">
        <f t="shared" si="109"/>
        <v>24</v>
      </c>
      <c r="EC108" s="15">
        <f t="shared" si="109"/>
        <v>0</v>
      </c>
      <c r="ED108" s="15">
        <f t="shared" si="109"/>
        <v>4.3049999999999998E-2</v>
      </c>
      <c r="EE108" s="15"/>
      <c r="EF108" s="15"/>
      <c r="EG108" s="15"/>
      <c r="EH108" s="15">
        <f t="shared" si="109"/>
        <v>24</v>
      </c>
      <c r="EI108" s="15">
        <f t="shared" si="109"/>
        <v>24</v>
      </c>
      <c r="EJ108" s="15">
        <f t="shared" si="112"/>
        <v>0</v>
      </c>
      <c r="EK108" s="15">
        <f t="shared" si="112"/>
        <v>4.4609999999999997E-2</v>
      </c>
      <c r="EL108" s="15"/>
      <c r="EM108" s="15"/>
      <c r="EN108" s="15"/>
      <c r="EO108" s="15">
        <f t="shared" si="112"/>
        <v>24</v>
      </c>
      <c r="EP108" s="15">
        <f t="shared" si="112"/>
        <v>24</v>
      </c>
      <c r="EQ108" s="15">
        <f t="shared" si="112"/>
        <v>0</v>
      </c>
      <c r="ER108" s="15">
        <f t="shared" si="112"/>
        <v>8.0589999999999995E-2</v>
      </c>
      <c r="ES108" s="15"/>
      <c r="ET108" s="15"/>
      <c r="EU108" s="15"/>
      <c r="EV108" s="15">
        <f t="shared" si="112"/>
        <v>24</v>
      </c>
      <c r="EW108" s="15">
        <f t="shared" si="112"/>
        <v>24</v>
      </c>
      <c r="EX108" s="15">
        <f t="shared" si="112"/>
        <v>0</v>
      </c>
      <c r="EY108" s="15">
        <f t="shared" si="112"/>
        <v>4.8300000000000001E-3</v>
      </c>
      <c r="EZ108" s="15"/>
      <c r="FA108" s="15"/>
      <c r="FB108" s="15"/>
      <c r="FC108" s="15">
        <f t="shared" si="112"/>
        <v>24</v>
      </c>
      <c r="FD108" s="15">
        <f t="shared" si="112"/>
        <v>24</v>
      </c>
      <c r="FE108" s="15">
        <f t="shared" si="112"/>
        <v>0</v>
      </c>
      <c r="FF108" s="15">
        <f t="shared" si="112"/>
        <v>1.3699999999999999E-3</v>
      </c>
      <c r="FG108" s="15"/>
      <c r="FH108" s="15"/>
      <c r="FI108" s="15"/>
      <c r="FJ108" s="15">
        <f t="shared" si="112"/>
        <v>22</v>
      </c>
      <c r="FK108" s="15">
        <f t="shared" si="112"/>
        <v>24</v>
      </c>
      <c r="FL108" s="15">
        <f t="shared" si="112"/>
        <v>0</v>
      </c>
      <c r="FM108" s="15">
        <f t="shared" si="112"/>
        <v>1.537E-2</v>
      </c>
      <c r="FN108" s="15"/>
      <c r="FO108" s="15"/>
      <c r="FP108" s="15"/>
      <c r="FQ108" s="15">
        <f t="shared" si="112"/>
        <v>8</v>
      </c>
      <c r="FR108" s="15">
        <f t="shared" si="112"/>
        <v>24</v>
      </c>
      <c r="FS108" s="15">
        <f t="shared" si="112"/>
        <v>0.1171</v>
      </c>
      <c r="FT108" s="15">
        <f t="shared" si="112"/>
        <v>8.6E-3</v>
      </c>
      <c r="FU108" s="15"/>
      <c r="FV108" s="15"/>
      <c r="FW108" s="15"/>
      <c r="FX108" s="15">
        <f t="shared" si="112"/>
        <v>24</v>
      </c>
      <c r="FY108" s="15">
        <f t="shared" si="112"/>
        <v>24</v>
      </c>
      <c r="FZ108" s="15">
        <f t="shared" si="112"/>
        <v>0</v>
      </c>
      <c r="GA108" s="15">
        <f t="shared" si="112"/>
        <v>6.9389999999999993E-2</v>
      </c>
      <c r="GB108" s="15"/>
      <c r="GC108" s="15"/>
      <c r="GD108" s="15"/>
      <c r="GE108" s="15">
        <f t="shared" si="112"/>
        <v>24</v>
      </c>
      <c r="GF108" s="15">
        <f t="shared" si="112"/>
        <v>24</v>
      </c>
      <c r="GG108" s="15">
        <f t="shared" si="112"/>
        <v>0</v>
      </c>
      <c r="GH108" s="15">
        <f t="shared" si="112"/>
        <v>3.5909999999999997E-2</v>
      </c>
      <c r="GI108" s="15"/>
      <c r="GJ108" s="15"/>
      <c r="GK108" s="15"/>
      <c r="GL108" s="15">
        <f t="shared" si="112"/>
        <v>24</v>
      </c>
      <c r="GM108" s="15">
        <f t="shared" si="112"/>
        <v>24</v>
      </c>
      <c r="GN108" s="15">
        <f t="shared" si="112"/>
        <v>0</v>
      </c>
      <c r="GO108" s="15">
        <f t="shared" si="112"/>
        <v>9.3789999999999998E-2</v>
      </c>
      <c r="GP108" s="15"/>
      <c r="GQ108" s="15"/>
      <c r="GR108" s="15"/>
      <c r="GS108" s="15">
        <f t="shared" si="112"/>
        <v>24</v>
      </c>
      <c r="GT108" s="15">
        <f t="shared" si="112"/>
        <v>24</v>
      </c>
      <c r="GU108" s="15">
        <f t="shared" si="112"/>
        <v>0</v>
      </c>
      <c r="GV108" s="15">
        <f t="shared" si="110"/>
        <v>9.2609999999999998E-2</v>
      </c>
      <c r="GW108" s="15"/>
      <c r="GX108" s="15"/>
      <c r="GY108" s="15"/>
      <c r="GZ108" s="15">
        <f t="shared" si="110"/>
        <v>24</v>
      </c>
      <c r="HA108" s="15">
        <f t="shared" si="110"/>
        <v>24</v>
      </c>
      <c r="HB108" s="15">
        <f t="shared" si="110"/>
        <v>0</v>
      </c>
      <c r="HC108" s="15">
        <f t="shared" si="110"/>
        <v>9.6500000000000006E-3</v>
      </c>
      <c r="HD108" s="15"/>
      <c r="HE108" s="15"/>
      <c r="HF108" s="15"/>
      <c r="HG108" s="15">
        <f t="shared" si="110"/>
        <v>32</v>
      </c>
      <c r="HH108" s="15">
        <f t="shared" si="108"/>
        <v>32</v>
      </c>
      <c r="HI108" s="15">
        <f t="shared" si="108"/>
        <v>0</v>
      </c>
      <c r="HJ108" s="15">
        <f t="shared" si="108"/>
        <v>0.10077999999999999</v>
      </c>
      <c r="HK108" s="15"/>
      <c r="HL108" s="15"/>
      <c r="HM108" s="29">
        <f t="shared" si="100"/>
        <v>676</v>
      </c>
      <c r="HN108" s="29">
        <f t="shared" si="101"/>
        <v>728</v>
      </c>
      <c r="HO108" s="18">
        <f t="shared" si="102"/>
        <v>0.9285714285714286</v>
      </c>
      <c r="HP108" s="24">
        <f t="shared" si="103"/>
        <v>54.906959999999998</v>
      </c>
      <c r="HQ108" s="24">
        <f t="shared" si="104"/>
        <v>1.24</v>
      </c>
      <c r="HR108" s="18">
        <f t="shared" si="105"/>
        <v>0.97791509994485892</v>
      </c>
    </row>
    <row r="109" spans="1:226" x14ac:dyDescent="0.25">
      <c r="A109" s="12" t="s">
        <v>54</v>
      </c>
      <c r="B109" s="12" t="s">
        <v>246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5">
        <f t="shared" si="99"/>
        <v>0</v>
      </c>
      <c r="M109" s="15">
        <f t="shared" si="99"/>
        <v>0</v>
      </c>
      <c r="N109" s="15">
        <f t="shared" si="99"/>
        <v>0</v>
      </c>
      <c r="O109" s="15">
        <f t="shared" si="99"/>
        <v>0</v>
      </c>
      <c r="P109" s="15"/>
      <c r="Q109" s="15"/>
      <c r="R109" s="15"/>
      <c r="S109" s="15">
        <f t="shared" si="111"/>
        <v>24</v>
      </c>
      <c r="T109" s="15">
        <f t="shared" si="111"/>
        <v>24</v>
      </c>
      <c r="U109" s="15">
        <f t="shared" si="111"/>
        <v>7.5200000000000003E-2</v>
      </c>
      <c r="V109" s="15">
        <f t="shared" si="111"/>
        <v>0</v>
      </c>
      <c r="W109" s="15"/>
      <c r="X109" s="15"/>
      <c r="Y109" s="15"/>
      <c r="Z109" s="15">
        <f t="shared" si="111"/>
        <v>24</v>
      </c>
      <c r="AA109" s="15">
        <f t="shared" si="111"/>
        <v>24</v>
      </c>
      <c r="AB109" s="15">
        <f t="shared" si="111"/>
        <v>0</v>
      </c>
      <c r="AC109" s="15">
        <f t="shared" si="111"/>
        <v>7.0699999999999999E-3</v>
      </c>
      <c r="AD109" s="15"/>
      <c r="AE109" s="15"/>
      <c r="AF109" s="15"/>
      <c r="AG109" s="15">
        <f t="shared" si="111"/>
        <v>24</v>
      </c>
      <c r="AH109" s="15">
        <f t="shared" si="111"/>
        <v>24</v>
      </c>
      <c r="AI109" s="15">
        <f t="shared" si="111"/>
        <v>0</v>
      </c>
      <c r="AJ109" s="15">
        <f t="shared" si="111"/>
        <v>7.1910000000000002E-2</v>
      </c>
      <c r="AK109" s="15"/>
      <c r="AL109" s="15"/>
      <c r="AM109" s="15"/>
      <c r="AN109" s="15">
        <f t="shared" si="111"/>
        <v>24</v>
      </c>
      <c r="AO109" s="15">
        <f t="shared" si="111"/>
        <v>24</v>
      </c>
      <c r="AP109" s="15">
        <f t="shared" si="111"/>
        <v>0.10059999999999999</v>
      </c>
      <c r="AQ109" s="15">
        <f t="shared" si="111"/>
        <v>0.27961999999999998</v>
      </c>
      <c r="AR109" s="15"/>
      <c r="AS109" s="15"/>
      <c r="AT109" s="15"/>
      <c r="AU109" s="15">
        <f t="shared" si="111"/>
        <v>14</v>
      </c>
      <c r="AV109" s="15">
        <f t="shared" si="111"/>
        <v>24</v>
      </c>
      <c r="AW109" s="15">
        <f t="shared" si="111"/>
        <v>8.48E-2</v>
      </c>
      <c r="AX109" s="15">
        <f t="shared" si="111"/>
        <v>6.2869999999999995E-2</v>
      </c>
      <c r="AY109" s="15"/>
      <c r="AZ109" s="15"/>
      <c r="BA109" s="15"/>
      <c r="BB109" s="15">
        <f t="shared" si="111"/>
        <v>21.5</v>
      </c>
      <c r="BC109" s="15">
        <f t="shared" si="111"/>
        <v>24</v>
      </c>
      <c r="BD109" s="15">
        <f t="shared" si="111"/>
        <v>8.8999999999999996E-2</v>
      </c>
      <c r="BE109" s="15">
        <f t="shared" si="111"/>
        <v>0.128</v>
      </c>
      <c r="BF109" s="15"/>
      <c r="BG109" s="15"/>
      <c r="BH109" s="15"/>
      <c r="BI109" s="15">
        <f t="shared" si="111"/>
        <v>20.5</v>
      </c>
      <c r="BJ109" s="15">
        <f t="shared" si="111"/>
        <v>24</v>
      </c>
      <c r="BK109" s="15">
        <f t="shared" si="111"/>
        <v>0.2036</v>
      </c>
      <c r="BL109" s="15">
        <f t="shared" si="111"/>
        <v>0.17013</v>
      </c>
      <c r="BM109" s="15"/>
      <c r="BN109" s="15"/>
      <c r="BO109" s="15"/>
      <c r="BP109" s="15">
        <f t="shared" si="111"/>
        <v>24</v>
      </c>
      <c r="BQ109" s="15">
        <f t="shared" si="111"/>
        <v>24</v>
      </c>
      <c r="BR109" s="15">
        <f t="shared" si="111"/>
        <v>0</v>
      </c>
      <c r="BS109" s="15">
        <f t="shared" si="111"/>
        <v>5.577E-2</v>
      </c>
      <c r="BT109" s="15"/>
      <c r="BU109" s="15"/>
      <c r="BV109" s="15"/>
      <c r="BW109" s="15">
        <f t="shared" si="111"/>
        <v>24</v>
      </c>
      <c r="BX109" s="15">
        <f t="shared" si="111"/>
        <v>24</v>
      </c>
      <c r="BY109" s="15">
        <f t="shared" si="111"/>
        <v>0</v>
      </c>
      <c r="BZ109" s="15">
        <f t="shared" si="111"/>
        <v>0.46344000000000002</v>
      </c>
      <c r="CA109" s="15"/>
      <c r="CB109" s="15"/>
      <c r="CC109" s="15"/>
      <c r="CD109" s="15">
        <f t="shared" si="111"/>
        <v>24</v>
      </c>
      <c r="CE109" s="15">
        <f t="shared" si="109"/>
        <v>24</v>
      </c>
      <c r="CF109" s="15">
        <f t="shared" si="109"/>
        <v>0</v>
      </c>
      <c r="CG109" s="15">
        <f t="shared" si="109"/>
        <v>0.10602</v>
      </c>
      <c r="CH109" s="15"/>
      <c r="CI109" s="15"/>
      <c r="CJ109" s="15"/>
      <c r="CK109" s="15">
        <f t="shared" si="109"/>
        <v>24</v>
      </c>
      <c r="CL109" s="15">
        <f t="shared" si="109"/>
        <v>24</v>
      </c>
      <c r="CM109" s="15">
        <f t="shared" si="109"/>
        <v>0</v>
      </c>
      <c r="CN109" s="15">
        <f t="shared" si="109"/>
        <v>4.9709999999999997E-2</v>
      </c>
      <c r="CO109" s="15"/>
      <c r="CP109" s="15"/>
      <c r="CQ109" s="15"/>
      <c r="CR109" s="15">
        <f t="shared" si="109"/>
        <v>18.5</v>
      </c>
      <c r="CS109" s="15">
        <f t="shared" si="109"/>
        <v>24</v>
      </c>
      <c r="CT109" s="15">
        <f t="shared" si="109"/>
        <v>0.1598</v>
      </c>
      <c r="CU109" s="15">
        <f t="shared" si="109"/>
        <v>0.20380000000000001</v>
      </c>
      <c r="CV109" s="15"/>
      <c r="CW109" s="15"/>
      <c r="CX109" s="15"/>
      <c r="CY109" s="15">
        <f t="shared" si="109"/>
        <v>23</v>
      </c>
      <c r="CZ109" s="15">
        <f t="shared" si="109"/>
        <v>24</v>
      </c>
      <c r="DA109" s="15">
        <f t="shared" si="109"/>
        <v>4.6600000000000003E-2</v>
      </c>
      <c r="DB109" s="15">
        <f t="shared" si="109"/>
        <v>1.7510000000000001E-2</v>
      </c>
      <c r="DC109" s="15"/>
      <c r="DD109" s="15"/>
      <c r="DE109" s="15"/>
      <c r="DF109" s="15">
        <f t="shared" si="109"/>
        <v>24</v>
      </c>
      <c r="DG109" s="15">
        <f t="shared" si="109"/>
        <v>24</v>
      </c>
      <c r="DH109" s="15">
        <f t="shared" si="109"/>
        <v>0</v>
      </c>
      <c r="DI109" s="15">
        <f t="shared" si="109"/>
        <v>0.14349999999999999</v>
      </c>
      <c r="DJ109" s="15"/>
      <c r="DK109" s="15"/>
      <c r="DL109" s="15"/>
      <c r="DM109" s="15">
        <f t="shared" si="109"/>
        <v>24</v>
      </c>
      <c r="DN109" s="15">
        <f t="shared" si="109"/>
        <v>24</v>
      </c>
      <c r="DO109" s="15">
        <f t="shared" si="109"/>
        <v>0</v>
      </c>
      <c r="DP109" s="15">
        <f t="shared" si="109"/>
        <v>4.5870000000000001E-2</v>
      </c>
      <c r="DQ109" s="15"/>
      <c r="DR109" s="15"/>
      <c r="DS109" s="15"/>
      <c r="DT109" s="15">
        <f t="shared" si="109"/>
        <v>24</v>
      </c>
      <c r="DU109" s="15">
        <f t="shared" si="109"/>
        <v>24</v>
      </c>
      <c r="DV109" s="15">
        <f t="shared" si="109"/>
        <v>0</v>
      </c>
      <c r="DW109" s="15">
        <f t="shared" si="109"/>
        <v>7.2400000000000006E-2</v>
      </c>
      <c r="DX109" s="15"/>
      <c r="DY109" s="15"/>
      <c r="DZ109" s="15"/>
      <c r="EA109" s="15">
        <f t="shared" si="109"/>
        <v>24</v>
      </c>
      <c r="EB109" s="15">
        <f t="shared" si="109"/>
        <v>24</v>
      </c>
      <c r="EC109" s="15">
        <f t="shared" si="109"/>
        <v>8.4400000000000003E-2</v>
      </c>
      <c r="ED109" s="15">
        <f t="shared" si="109"/>
        <v>6.9040000000000004E-2</v>
      </c>
      <c r="EE109" s="15"/>
      <c r="EF109" s="15"/>
      <c r="EG109" s="15"/>
      <c r="EH109" s="15">
        <f t="shared" si="109"/>
        <v>24</v>
      </c>
      <c r="EI109" s="15">
        <f t="shared" si="109"/>
        <v>24</v>
      </c>
      <c r="EJ109" s="15">
        <f t="shared" si="112"/>
        <v>0</v>
      </c>
      <c r="EK109" s="15">
        <f t="shared" si="112"/>
        <v>3.5580000000000001E-2</v>
      </c>
      <c r="EL109" s="15"/>
      <c r="EM109" s="15"/>
      <c r="EN109" s="15"/>
      <c r="EO109" s="15">
        <f t="shared" si="112"/>
        <v>24</v>
      </c>
      <c r="EP109" s="15">
        <f t="shared" si="112"/>
        <v>24</v>
      </c>
      <c r="EQ109" s="15">
        <f t="shared" si="112"/>
        <v>0</v>
      </c>
      <c r="ER109" s="15">
        <f t="shared" si="112"/>
        <v>9.2200000000000004E-2</v>
      </c>
      <c r="ES109" s="15"/>
      <c r="ET109" s="15"/>
      <c r="EU109" s="15"/>
      <c r="EV109" s="15">
        <f t="shared" si="112"/>
        <v>24</v>
      </c>
      <c r="EW109" s="15">
        <f t="shared" si="112"/>
        <v>24</v>
      </c>
      <c r="EX109" s="15">
        <f t="shared" si="112"/>
        <v>8.2799999999999999E-2</v>
      </c>
      <c r="EY109" s="15">
        <f t="shared" si="112"/>
        <v>9.7100000000000006E-2</v>
      </c>
      <c r="EZ109" s="15"/>
      <c r="FA109" s="15"/>
      <c r="FB109" s="15"/>
      <c r="FC109" s="15">
        <f t="shared" si="112"/>
        <v>24</v>
      </c>
      <c r="FD109" s="15">
        <f t="shared" si="112"/>
        <v>24</v>
      </c>
      <c r="FE109" s="15">
        <f t="shared" si="112"/>
        <v>0.1242</v>
      </c>
      <c r="FF109" s="15">
        <f t="shared" si="112"/>
        <v>0.10655000000000001</v>
      </c>
      <c r="FG109" s="15"/>
      <c r="FH109" s="15"/>
      <c r="FI109" s="15"/>
      <c r="FJ109" s="15">
        <f t="shared" si="112"/>
        <v>24</v>
      </c>
      <c r="FK109" s="15">
        <f t="shared" si="112"/>
        <v>24</v>
      </c>
      <c r="FL109" s="15">
        <f t="shared" si="112"/>
        <v>0</v>
      </c>
      <c r="FM109" s="15">
        <f t="shared" si="112"/>
        <v>9.7629999999999995E-2</v>
      </c>
      <c r="FN109" s="15"/>
      <c r="FO109" s="15"/>
      <c r="FP109" s="15"/>
      <c r="FQ109" s="15">
        <f t="shared" si="112"/>
        <v>24</v>
      </c>
      <c r="FR109" s="15">
        <f t="shared" si="112"/>
        <v>24</v>
      </c>
      <c r="FS109" s="15">
        <f t="shared" si="112"/>
        <v>0</v>
      </c>
      <c r="FT109" s="15">
        <f t="shared" si="112"/>
        <v>7.5799999999999999E-3</v>
      </c>
      <c r="FU109" s="15"/>
      <c r="FV109" s="15"/>
      <c r="FW109" s="15"/>
      <c r="FX109" s="15">
        <f t="shared" si="112"/>
        <v>24</v>
      </c>
      <c r="FY109" s="15">
        <f t="shared" si="112"/>
        <v>24</v>
      </c>
      <c r="FZ109" s="15">
        <f t="shared" si="112"/>
        <v>0</v>
      </c>
      <c r="GA109" s="15">
        <f t="shared" si="112"/>
        <v>4.7030000000000002E-2</v>
      </c>
      <c r="GB109" s="15"/>
      <c r="GC109" s="15"/>
      <c r="GD109" s="15"/>
      <c r="GE109" s="15">
        <f t="shared" si="112"/>
        <v>18.75</v>
      </c>
      <c r="GF109" s="15">
        <f t="shared" si="112"/>
        <v>24</v>
      </c>
      <c r="GG109" s="15">
        <f t="shared" si="112"/>
        <v>5.3600000000000002E-2</v>
      </c>
      <c r="GH109" s="15">
        <f t="shared" si="112"/>
        <v>4.9200000000000001E-2</v>
      </c>
      <c r="GI109" s="15"/>
      <c r="GJ109" s="15"/>
      <c r="GK109" s="15"/>
      <c r="GL109" s="15">
        <f t="shared" si="112"/>
        <v>24</v>
      </c>
      <c r="GM109" s="15">
        <f t="shared" si="112"/>
        <v>24</v>
      </c>
      <c r="GN109" s="15">
        <f t="shared" si="112"/>
        <v>0</v>
      </c>
      <c r="GO109" s="15">
        <f t="shared" si="112"/>
        <v>0.14749999999999999</v>
      </c>
      <c r="GP109" s="15"/>
      <c r="GQ109" s="15"/>
      <c r="GR109" s="15"/>
      <c r="GS109" s="15">
        <f t="shared" si="112"/>
        <v>9.5</v>
      </c>
      <c r="GT109" s="15">
        <f t="shared" si="112"/>
        <v>24</v>
      </c>
      <c r="GU109" s="15">
        <f t="shared" si="112"/>
        <v>0.127</v>
      </c>
      <c r="GV109" s="15">
        <f t="shared" si="110"/>
        <v>4.2000000000000003E-2</v>
      </c>
      <c r="GW109" s="15"/>
      <c r="GX109" s="15"/>
      <c r="GY109" s="15"/>
      <c r="GZ109" s="15">
        <f t="shared" si="110"/>
        <v>21</v>
      </c>
      <c r="HA109" s="15">
        <f t="shared" si="110"/>
        <v>24</v>
      </c>
      <c r="HB109" s="15">
        <f t="shared" si="110"/>
        <v>0.1532</v>
      </c>
      <c r="HC109" s="15">
        <f t="shared" si="110"/>
        <v>6.0199999999999997E-2</v>
      </c>
      <c r="HD109" s="15"/>
      <c r="HE109" s="15"/>
      <c r="HF109" s="15"/>
      <c r="HG109" s="15">
        <f t="shared" si="110"/>
        <v>32</v>
      </c>
      <c r="HH109" s="15">
        <f t="shared" si="108"/>
        <v>32</v>
      </c>
      <c r="HI109" s="15">
        <f t="shared" si="108"/>
        <v>3.5200000000000002E-2</v>
      </c>
      <c r="HJ109" s="15">
        <f t="shared" si="108"/>
        <v>4.7789999999999999E-2</v>
      </c>
      <c r="HK109" s="15"/>
      <c r="HL109" s="15"/>
      <c r="HM109" s="29">
        <f t="shared" si="100"/>
        <v>658.75</v>
      </c>
      <c r="HN109" s="29">
        <f t="shared" si="101"/>
        <v>704</v>
      </c>
      <c r="HO109" s="18">
        <f t="shared" si="102"/>
        <v>0.93572443181818177</v>
      </c>
      <c r="HP109" s="24">
        <f t="shared" si="103"/>
        <v>85.00224</v>
      </c>
      <c r="HQ109" s="24">
        <f t="shared" si="104"/>
        <v>4.1970199999999993</v>
      </c>
      <c r="HR109" s="18">
        <f t="shared" si="105"/>
        <v>0.95294781593479594</v>
      </c>
    </row>
    <row r="110" spans="1:226" x14ac:dyDescent="0.25">
      <c r="A110" s="12" t="s">
        <v>60</v>
      </c>
      <c r="B110" s="12" t="s">
        <v>247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>
        <f t="shared" si="99"/>
        <v>0</v>
      </c>
      <c r="M110" s="15">
        <f t="shared" si="99"/>
        <v>0</v>
      </c>
      <c r="N110" s="15">
        <f t="shared" si="99"/>
        <v>0</v>
      </c>
      <c r="O110" s="15">
        <f t="shared" si="99"/>
        <v>0</v>
      </c>
      <c r="P110" s="15"/>
      <c r="Q110" s="15"/>
      <c r="R110" s="15"/>
      <c r="S110" s="15">
        <f t="shared" si="111"/>
        <v>24</v>
      </c>
      <c r="T110" s="15">
        <f t="shared" si="111"/>
        <v>24</v>
      </c>
      <c r="U110" s="15">
        <f t="shared" si="111"/>
        <v>0</v>
      </c>
      <c r="V110" s="15">
        <f t="shared" si="111"/>
        <v>4.1000000000000003E-3</v>
      </c>
      <c r="W110" s="15"/>
      <c r="X110" s="15"/>
      <c r="Y110" s="15"/>
      <c r="Z110" s="15">
        <f t="shared" si="111"/>
        <v>24</v>
      </c>
      <c r="AA110" s="15">
        <f t="shared" si="111"/>
        <v>24</v>
      </c>
      <c r="AB110" s="15">
        <f t="shared" si="111"/>
        <v>0</v>
      </c>
      <c r="AC110" s="15">
        <f t="shared" si="111"/>
        <v>1.4239999999999999E-2</v>
      </c>
      <c r="AD110" s="15"/>
      <c r="AE110" s="15"/>
      <c r="AF110" s="15"/>
      <c r="AG110" s="15">
        <f t="shared" si="111"/>
        <v>24</v>
      </c>
      <c r="AH110" s="15">
        <f t="shared" si="111"/>
        <v>24</v>
      </c>
      <c r="AI110" s="15">
        <f t="shared" si="111"/>
        <v>0</v>
      </c>
      <c r="AJ110" s="15">
        <f t="shared" si="111"/>
        <v>3.0200000000000001E-3</v>
      </c>
      <c r="AK110" s="15"/>
      <c r="AL110" s="15"/>
      <c r="AM110" s="15"/>
      <c r="AN110" s="15">
        <f t="shared" si="111"/>
        <v>24</v>
      </c>
      <c r="AO110" s="15">
        <f t="shared" si="111"/>
        <v>24</v>
      </c>
      <c r="AP110" s="15">
        <f t="shared" si="111"/>
        <v>0</v>
      </c>
      <c r="AQ110" s="15">
        <f t="shared" si="111"/>
        <v>2.3E-3</v>
      </c>
      <c r="AR110" s="15"/>
      <c r="AS110" s="15"/>
      <c r="AT110" s="15"/>
      <c r="AU110" s="15">
        <f t="shared" si="111"/>
        <v>24</v>
      </c>
      <c r="AV110" s="15">
        <f t="shared" si="111"/>
        <v>24</v>
      </c>
      <c r="AW110" s="15">
        <f t="shared" si="111"/>
        <v>0</v>
      </c>
      <c r="AX110" s="15">
        <f t="shared" si="111"/>
        <v>1.583E-2</v>
      </c>
      <c r="AY110" s="15"/>
      <c r="AZ110" s="15"/>
      <c r="BA110" s="15"/>
      <c r="BB110" s="15">
        <f t="shared" si="111"/>
        <v>20.25</v>
      </c>
      <c r="BC110" s="15">
        <f t="shared" si="111"/>
        <v>24</v>
      </c>
      <c r="BD110" s="15">
        <f t="shared" si="111"/>
        <v>1.9400000000000001E-2</v>
      </c>
      <c r="BE110" s="15">
        <f t="shared" si="111"/>
        <v>4.0480000000000002E-2</v>
      </c>
      <c r="BF110" s="15"/>
      <c r="BG110" s="15"/>
      <c r="BH110" s="15"/>
      <c r="BI110" s="15">
        <f t="shared" si="111"/>
        <v>24</v>
      </c>
      <c r="BJ110" s="15">
        <f t="shared" si="111"/>
        <v>24</v>
      </c>
      <c r="BK110" s="15">
        <f t="shared" si="111"/>
        <v>0</v>
      </c>
      <c r="BL110" s="15">
        <f t="shared" si="111"/>
        <v>1.341E-2</v>
      </c>
      <c r="BM110" s="15"/>
      <c r="BN110" s="15"/>
      <c r="BO110" s="15"/>
      <c r="BP110" s="15">
        <f t="shared" si="111"/>
        <v>22</v>
      </c>
      <c r="BQ110" s="15">
        <f t="shared" si="111"/>
        <v>24</v>
      </c>
      <c r="BR110" s="15">
        <f t="shared" si="111"/>
        <v>0</v>
      </c>
      <c r="BS110" s="15">
        <f t="shared" si="111"/>
        <v>2.215E-2</v>
      </c>
      <c r="BT110" s="15"/>
      <c r="BU110" s="15"/>
      <c r="BV110" s="15"/>
      <c r="BW110" s="15">
        <f t="shared" si="111"/>
        <v>4</v>
      </c>
      <c r="BX110" s="15">
        <f t="shared" si="111"/>
        <v>24</v>
      </c>
      <c r="BY110" s="15">
        <f t="shared" si="111"/>
        <v>8.5000000000000006E-2</v>
      </c>
      <c r="BZ110" s="15">
        <f t="shared" si="111"/>
        <v>3.0349999999999999E-2</v>
      </c>
      <c r="CA110" s="15"/>
      <c r="CB110" s="15"/>
      <c r="CC110" s="15"/>
      <c r="CD110" s="15">
        <f t="shared" si="111"/>
        <v>24</v>
      </c>
      <c r="CE110" s="15">
        <f t="shared" si="109"/>
        <v>24</v>
      </c>
      <c r="CF110" s="15">
        <f t="shared" si="109"/>
        <v>0</v>
      </c>
      <c r="CG110" s="15">
        <f t="shared" si="109"/>
        <v>2.496E-2</v>
      </c>
      <c r="CH110" s="15"/>
      <c r="CI110" s="15"/>
      <c r="CJ110" s="15"/>
      <c r="CK110" s="15">
        <f t="shared" si="109"/>
        <v>18</v>
      </c>
      <c r="CL110" s="15">
        <f t="shared" si="109"/>
        <v>24</v>
      </c>
      <c r="CM110" s="15">
        <f t="shared" si="109"/>
        <v>1.8749999999999999E-2</v>
      </c>
      <c r="CN110" s="15">
        <f t="shared" si="109"/>
        <v>2.9860000000000001E-2</v>
      </c>
      <c r="CO110" s="15"/>
      <c r="CP110" s="15"/>
      <c r="CQ110" s="15"/>
      <c r="CR110" s="15">
        <f t="shared" si="109"/>
        <v>20.5</v>
      </c>
      <c r="CS110" s="15">
        <f t="shared" si="109"/>
        <v>24</v>
      </c>
      <c r="CT110" s="15">
        <f t="shared" si="109"/>
        <v>5.9699999999999996E-3</v>
      </c>
      <c r="CU110" s="15">
        <f t="shared" si="109"/>
        <v>3.5099999999999999E-2</v>
      </c>
      <c r="CV110" s="15"/>
      <c r="CW110" s="15"/>
      <c r="CX110" s="15"/>
      <c r="CY110" s="15">
        <f t="shared" si="109"/>
        <v>4.5</v>
      </c>
      <c r="CZ110" s="15">
        <f t="shared" si="109"/>
        <v>24</v>
      </c>
      <c r="DA110" s="15">
        <f t="shared" si="109"/>
        <v>0.2162</v>
      </c>
      <c r="DB110" s="15">
        <f t="shared" si="109"/>
        <v>1.0300000000000001E-3</v>
      </c>
      <c r="DC110" s="15"/>
      <c r="DD110" s="15"/>
      <c r="DE110" s="15"/>
      <c r="DF110" s="15">
        <f t="shared" si="109"/>
        <v>24</v>
      </c>
      <c r="DG110" s="15">
        <f t="shared" si="109"/>
        <v>24</v>
      </c>
      <c r="DH110" s="15">
        <f t="shared" si="109"/>
        <v>0</v>
      </c>
      <c r="DI110" s="15">
        <f t="shared" si="109"/>
        <v>6.8739999999999996E-2</v>
      </c>
      <c r="DJ110" s="15"/>
      <c r="DK110" s="15"/>
      <c r="DL110" s="15"/>
      <c r="DM110" s="15">
        <f t="shared" si="109"/>
        <v>24</v>
      </c>
      <c r="DN110" s="15">
        <f t="shared" si="109"/>
        <v>24</v>
      </c>
      <c r="DO110" s="15">
        <f t="shared" si="109"/>
        <v>0</v>
      </c>
      <c r="DP110" s="15">
        <f t="shared" si="109"/>
        <v>9.2030000000000001E-2</v>
      </c>
      <c r="DQ110" s="15"/>
      <c r="DR110" s="15"/>
      <c r="DS110" s="15"/>
      <c r="DT110" s="15">
        <f t="shared" si="109"/>
        <v>24</v>
      </c>
      <c r="DU110" s="15">
        <f t="shared" si="109"/>
        <v>24</v>
      </c>
      <c r="DV110" s="15">
        <f t="shared" si="109"/>
        <v>0</v>
      </c>
      <c r="DW110" s="15">
        <f t="shared" si="109"/>
        <v>4.589E-2</v>
      </c>
      <c r="DX110" s="15"/>
      <c r="DY110" s="15"/>
      <c r="DZ110" s="15"/>
      <c r="EA110" s="15">
        <f t="shared" si="109"/>
        <v>24</v>
      </c>
      <c r="EB110" s="15">
        <f t="shared" si="109"/>
        <v>24</v>
      </c>
      <c r="EC110" s="15">
        <f t="shared" si="109"/>
        <v>2.1700000000000001E-2</v>
      </c>
      <c r="ED110" s="15">
        <f t="shared" si="109"/>
        <v>0.12972</v>
      </c>
      <c r="EE110" s="15"/>
      <c r="EF110" s="15"/>
      <c r="EG110" s="15"/>
      <c r="EH110" s="15">
        <f t="shared" si="109"/>
        <v>24</v>
      </c>
      <c r="EI110" s="15">
        <f t="shared" si="109"/>
        <v>24</v>
      </c>
      <c r="EJ110" s="15">
        <f t="shared" si="112"/>
        <v>0</v>
      </c>
      <c r="EK110" s="15">
        <f t="shared" si="112"/>
        <v>8.2250000000000004E-2</v>
      </c>
      <c r="EL110" s="15"/>
      <c r="EM110" s="15"/>
      <c r="EN110" s="15"/>
      <c r="EO110" s="15">
        <f t="shared" si="112"/>
        <v>24</v>
      </c>
      <c r="EP110" s="15">
        <f t="shared" si="112"/>
        <v>24</v>
      </c>
      <c r="EQ110" s="15">
        <f t="shared" si="112"/>
        <v>6.2880000000000005E-2</v>
      </c>
      <c r="ER110" s="15">
        <f t="shared" si="112"/>
        <v>1.6459999999999999E-2</v>
      </c>
      <c r="ES110" s="15"/>
      <c r="ET110" s="15"/>
      <c r="EU110" s="15"/>
      <c r="EV110" s="15">
        <f t="shared" si="112"/>
        <v>24</v>
      </c>
      <c r="EW110" s="15">
        <f t="shared" si="112"/>
        <v>24</v>
      </c>
      <c r="EX110" s="15">
        <f t="shared" si="112"/>
        <v>8.5000000000000006E-2</v>
      </c>
      <c r="EY110" s="15">
        <f t="shared" si="112"/>
        <v>0.1152</v>
      </c>
      <c r="EZ110" s="15"/>
      <c r="FA110" s="15"/>
      <c r="FB110" s="15"/>
      <c r="FC110" s="15">
        <f t="shared" si="112"/>
        <v>24</v>
      </c>
      <c r="FD110" s="15">
        <f t="shared" si="112"/>
        <v>24</v>
      </c>
      <c r="FE110" s="15">
        <f t="shared" si="112"/>
        <v>0</v>
      </c>
      <c r="FF110" s="15">
        <f t="shared" si="112"/>
        <v>5.7480000000000003E-2</v>
      </c>
      <c r="FG110" s="15"/>
      <c r="FH110" s="15"/>
      <c r="FI110" s="15"/>
      <c r="FJ110" s="15">
        <f t="shared" si="112"/>
        <v>24</v>
      </c>
      <c r="FK110" s="15">
        <f t="shared" si="112"/>
        <v>24</v>
      </c>
      <c r="FL110" s="15">
        <f t="shared" si="112"/>
        <v>0.20924000000000001</v>
      </c>
      <c r="FM110" s="15">
        <f t="shared" si="112"/>
        <v>2.164E-2</v>
      </c>
      <c r="FN110" s="15"/>
      <c r="FO110" s="15"/>
      <c r="FP110" s="15"/>
      <c r="FQ110" s="15">
        <f t="shared" si="112"/>
        <v>24</v>
      </c>
      <c r="FR110" s="15">
        <f t="shared" si="112"/>
        <v>24</v>
      </c>
      <c r="FS110" s="15">
        <f t="shared" si="112"/>
        <v>0</v>
      </c>
      <c r="FT110" s="15">
        <f t="shared" si="112"/>
        <v>1.2800000000000001E-2</v>
      </c>
      <c r="FU110" s="15"/>
      <c r="FV110" s="15"/>
      <c r="FW110" s="15"/>
      <c r="FX110" s="15">
        <f t="shared" si="112"/>
        <v>24</v>
      </c>
      <c r="FY110" s="15">
        <f t="shared" si="112"/>
        <v>24</v>
      </c>
      <c r="FZ110" s="15">
        <f t="shared" si="112"/>
        <v>0</v>
      </c>
      <c r="GA110" s="15">
        <f t="shared" si="112"/>
        <v>2.6790000000000001E-2</v>
      </c>
      <c r="GB110" s="15"/>
      <c r="GC110" s="15"/>
      <c r="GD110" s="15"/>
      <c r="GE110" s="15">
        <f t="shared" si="112"/>
        <v>24</v>
      </c>
      <c r="GF110" s="15">
        <f t="shared" si="112"/>
        <v>24</v>
      </c>
      <c r="GG110" s="15">
        <f t="shared" si="112"/>
        <v>0</v>
      </c>
      <c r="GH110" s="15">
        <f t="shared" si="112"/>
        <v>5.781E-2</v>
      </c>
      <c r="GI110" s="15"/>
      <c r="GJ110" s="15"/>
      <c r="GK110" s="15"/>
      <c r="GL110" s="15">
        <f t="shared" si="112"/>
        <v>24</v>
      </c>
      <c r="GM110" s="15">
        <f t="shared" si="112"/>
        <v>24</v>
      </c>
      <c r="GN110" s="15">
        <f t="shared" si="112"/>
        <v>0</v>
      </c>
      <c r="GO110" s="15">
        <f t="shared" si="112"/>
        <v>0.13214000000000001</v>
      </c>
      <c r="GP110" s="15"/>
      <c r="GQ110" s="15"/>
      <c r="GR110" s="15"/>
      <c r="GS110" s="15">
        <f t="shared" si="112"/>
        <v>24</v>
      </c>
      <c r="GT110" s="15">
        <f t="shared" si="112"/>
        <v>24</v>
      </c>
      <c r="GU110" s="15">
        <f t="shared" si="112"/>
        <v>9.4200000000000006E-2</v>
      </c>
      <c r="GV110" s="15">
        <f t="shared" si="110"/>
        <v>0.27052999999999999</v>
      </c>
      <c r="GW110" s="15"/>
      <c r="GX110" s="15"/>
      <c r="GY110" s="15"/>
      <c r="GZ110" s="15">
        <f t="shared" si="110"/>
        <v>24</v>
      </c>
      <c r="HA110" s="15">
        <f t="shared" si="110"/>
        <v>24</v>
      </c>
      <c r="HB110" s="15">
        <f t="shared" si="110"/>
        <v>0</v>
      </c>
      <c r="HC110" s="15">
        <f t="shared" si="110"/>
        <v>0.11484</v>
      </c>
      <c r="HD110" s="15"/>
      <c r="HE110" s="15"/>
      <c r="HF110" s="15"/>
      <c r="HG110" s="15">
        <f t="shared" si="110"/>
        <v>32</v>
      </c>
      <c r="HH110" s="15">
        <f t="shared" si="108"/>
        <v>32</v>
      </c>
      <c r="HI110" s="15">
        <f t="shared" si="108"/>
        <v>0</v>
      </c>
      <c r="HJ110" s="15">
        <f t="shared" si="108"/>
        <v>3.7690000000000001E-2</v>
      </c>
      <c r="HK110" s="15"/>
      <c r="HL110" s="15"/>
      <c r="HM110" s="29">
        <f t="shared" si="100"/>
        <v>649.25</v>
      </c>
      <c r="HN110" s="29">
        <f t="shared" si="101"/>
        <v>704</v>
      </c>
      <c r="HO110" s="18">
        <f t="shared" si="102"/>
        <v>0.92223011363636365</v>
      </c>
      <c r="HP110" s="24">
        <f t="shared" si="103"/>
        <v>61.773740000000004</v>
      </c>
      <c r="HQ110" s="24">
        <f t="shared" si="104"/>
        <v>2.33718</v>
      </c>
      <c r="HR110" s="18">
        <f t="shared" si="105"/>
        <v>0.96354474401552803</v>
      </c>
    </row>
    <row r="111" spans="1:226" x14ac:dyDescent="0.25">
      <c r="A111" s="12" t="s">
        <v>61</v>
      </c>
      <c r="B111" s="12" t="s">
        <v>248</v>
      </c>
      <c r="C111" s="15"/>
      <c r="D111" s="15"/>
      <c r="E111" s="15"/>
      <c r="F111" s="15"/>
      <c r="G111" s="15"/>
      <c r="H111" s="15"/>
      <c r="I111" s="15"/>
      <c r="J111" s="15"/>
      <c r="K111" s="15"/>
      <c r="L111" s="15">
        <f t="shared" si="99"/>
        <v>0</v>
      </c>
      <c r="M111" s="15">
        <f t="shared" si="99"/>
        <v>0</v>
      </c>
      <c r="N111" s="15">
        <f t="shared" si="99"/>
        <v>0</v>
      </c>
      <c r="O111" s="15">
        <f t="shared" si="99"/>
        <v>0</v>
      </c>
      <c r="P111" s="15"/>
      <c r="Q111" s="15"/>
      <c r="R111" s="15"/>
      <c r="S111" s="15">
        <f t="shared" si="111"/>
        <v>24</v>
      </c>
      <c r="T111" s="15">
        <f t="shared" si="111"/>
        <v>24</v>
      </c>
      <c r="U111" s="15">
        <f t="shared" si="111"/>
        <v>0</v>
      </c>
      <c r="V111" s="15">
        <f t="shared" si="111"/>
        <v>0.1016</v>
      </c>
      <c r="W111" s="15"/>
      <c r="X111" s="15"/>
      <c r="Y111" s="15"/>
      <c r="Z111" s="15">
        <f t="shared" si="111"/>
        <v>20</v>
      </c>
      <c r="AA111" s="15">
        <f t="shared" si="111"/>
        <v>24</v>
      </c>
      <c r="AB111" s="15">
        <f t="shared" si="111"/>
        <v>0</v>
      </c>
      <c r="AC111" s="15">
        <f t="shared" si="111"/>
        <v>0.2802</v>
      </c>
      <c r="AD111" s="15"/>
      <c r="AE111" s="15"/>
      <c r="AF111" s="15"/>
      <c r="AG111" s="15">
        <f t="shared" si="111"/>
        <v>17</v>
      </c>
      <c r="AH111" s="15">
        <f t="shared" si="111"/>
        <v>24</v>
      </c>
      <c r="AI111" s="15">
        <f t="shared" si="111"/>
        <v>5.8000000000000003E-2</v>
      </c>
      <c r="AJ111" s="15">
        <f t="shared" si="111"/>
        <v>0.13159999999999999</v>
      </c>
      <c r="AK111" s="15"/>
      <c r="AL111" s="15"/>
      <c r="AM111" s="15"/>
      <c r="AN111" s="15">
        <f t="shared" si="111"/>
        <v>24</v>
      </c>
      <c r="AO111" s="15">
        <f t="shared" si="111"/>
        <v>24</v>
      </c>
      <c r="AP111" s="15">
        <f t="shared" si="111"/>
        <v>0</v>
      </c>
      <c r="AQ111" s="15">
        <f t="shared" si="111"/>
        <v>0.27439999999999998</v>
      </c>
      <c r="AR111" s="15"/>
      <c r="AS111" s="15"/>
      <c r="AT111" s="15"/>
      <c r="AU111" s="15">
        <f t="shared" si="111"/>
        <v>24</v>
      </c>
      <c r="AV111" s="15">
        <f t="shared" si="111"/>
        <v>24</v>
      </c>
      <c r="AW111" s="15">
        <f t="shared" si="111"/>
        <v>0</v>
      </c>
      <c r="AX111" s="15">
        <f t="shared" si="111"/>
        <v>0.1963</v>
      </c>
      <c r="AY111" s="15"/>
      <c r="AZ111" s="15"/>
      <c r="BA111" s="15"/>
      <c r="BB111" s="15">
        <f t="shared" si="111"/>
        <v>19.5</v>
      </c>
      <c r="BC111" s="15">
        <f t="shared" si="111"/>
        <v>24</v>
      </c>
      <c r="BD111" s="15">
        <f t="shared" si="111"/>
        <v>9.0399999999999994E-2</v>
      </c>
      <c r="BE111" s="15">
        <f t="shared" si="111"/>
        <v>0.21551999999999999</v>
      </c>
      <c r="BF111" s="15"/>
      <c r="BG111" s="15"/>
      <c r="BH111" s="15"/>
      <c r="BI111" s="15">
        <f t="shared" si="111"/>
        <v>22.75</v>
      </c>
      <c r="BJ111" s="15">
        <f t="shared" si="111"/>
        <v>24</v>
      </c>
      <c r="BK111" s="15">
        <f t="shared" si="111"/>
        <v>0.39200000000000002</v>
      </c>
      <c r="BL111" s="15">
        <f t="shared" si="111"/>
        <v>0.13539000000000001</v>
      </c>
      <c r="BM111" s="15"/>
      <c r="BN111" s="15"/>
      <c r="BO111" s="15"/>
      <c r="BP111" s="15">
        <f t="shared" si="111"/>
        <v>24</v>
      </c>
      <c r="BQ111" s="15">
        <f t="shared" si="111"/>
        <v>24</v>
      </c>
      <c r="BR111" s="15">
        <f t="shared" si="111"/>
        <v>0</v>
      </c>
      <c r="BS111" s="15">
        <f t="shared" si="111"/>
        <v>0.10016</v>
      </c>
      <c r="BT111" s="15"/>
      <c r="BU111" s="15"/>
      <c r="BV111" s="15"/>
      <c r="BW111" s="15">
        <f t="shared" si="111"/>
        <v>24</v>
      </c>
      <c r="BX111" s="15">
        <f t="shared" ref="BX111:EI117" si="113">SUMIF($A$3:$A$85,$A111,BX$3:BX$85)</f>
        <v>24</v>
      </c>
      <c r="BY111" s="15">
        <f t="shared" si="113"/>
        <v>5.0520000000000002E-2</v>
      </c>
      <c r="BZ111" s="15">
        <f t="shared" si="113"/>
        <v>0.10750999999999999</v>
      </c>
      <c r="CA111" s="15"/>
      <c r="CB111" s="15"/>
      <c r="CC111" s="15"/>
      <c r="CD111" s="15">
        <f t="shared" si="113"/>
        <v>24</v>
      </c>
      <c r="CE111" s="15">
        <f t="shared" si="113"/>
        <v>24</v>
      </c>
      <c r="CF111" s="15">
        <f t="shared" si="113"/>
        <v>0.13170000000000001</v>
      </c>
      <c r="CG111" s="15">
        <f t="shared" si="113"/>
        <v>0.10118000000000001</v>
      </c>
      <c r="CH111" s="15"/>
      <c r="CI111" s="15"/>
      <c r="CJ111" s="15"/>
      <c r="CK111" s="15">
        <f t="shared" si="113"/>
        <v>24</v>
      </c>
      <c r="CL111" s="15">
        <f t="shared" si="113"/>
        <v>24</v>
      </c>
      <c r="CM111" s="15">
        <f t="shared" si="113"/>
        <v>0.1406</v>
      </c>
      <c r="CN111" s="15">
        <f t="shared" si="113"/>
        <v>0.12416000000000001</v>
      </c>
      <c r="CO111" s="15"/>
      <c r="CP111" s="15"/>
      <c r="CQ111" s="15"/>
      <c r="CR111" s="15">
        <f t="shared" si="113"/>
        <v>23.5</v>
      </c>
      <c r="CS111" s="15">
        <f t="shared" si="113"/>
        <v>24</v>
      </c>
      <c r="CT111" s="15">
        <f t="shared" si="113"/>
        <v>3.7999999999999999E-2</v>
      </c>
      <c r="CU111" s="15">
        <f t="shared" si="113"/>
        <v>0.26425999999999999</v>
      </c>
      <c r="CV111" s="15"/>
      <c r="CW111" s="15"/>
      <c r="CX111" s="15"/>
      <c r="CY111" s="15">
        <f t="shared" si="113"/>
        <v>23</v>
      </c>
      <c r="CZ111" s="15">
        <f t="shared" si="113"/>
        <v>24</v>
      </c>
      <c r="DA111" s="15">
        <f t="shared" si="113"/>
        <v>0.20843999999999999</v>
      </c>
      <c r="DB111" s="15">
        <f t="shared" si="113"/>
        <v>0.16639999999999999</v>
      </c>
      <c r="DC111" s="15"/>
      <c r="DD111" s="15"/>
      <c r="DE111" s="15"/>
      <c r="DF111" s="15">
        <f t="shared" si="113"/>
        <v>24</v>
      </c>
      <c r="DG111" s="15">
        <f t="shared" si="113"/>
        <v>24</v>
      </c>
      <c r="DH111" s="15">
        <f t="shared" si="113"/>
        <v>0</v>
      </c>
      <c r="DI111" s="15">
        <f t="shared" si="113"/>
        <v>0.1414</v>
      </c>
      <c r="DJ111" s="15"/>
      <c r="DK111" s="15"/>
      <c r="DL111" s="15"/>
      <c r="DM111" s="15">
        <f t="shared" si="113"/>
        <v>24</v>
      </c>
      <c r="DN111" s="15">
        <f t="shared" si="113"/>
        <v>24</v>
      </c>
      <c r="DO111" s="15">
        <f t="shared" si="113"/>
        <v>0</v>
      </c>
      <c r="DP111" s="15">
        <f t="shared" si="113"/>
        <v>4.3779999999999999E-2</v>
      </c>
      <c r="DQ111" s="15"/>
      <c r="DR111" s="15"/>
      <c r="DS111" s="15"/>
      <c r="DT111" s="15">
        <f t="shared" si="113"/>
        <v>24</v>
      </c>
      <c r="DU111" s="15">
        <f t="shared" si="113"/>
        <v>24</v>
      </c>
      <c r="DV111" s="15">
        <f t="shared" si="113"/>
        <v>0</v>
      </c>
      <c r="DW111" s="15">
        <f t="shared" si="113"/>
        <v>0.12479999999999999</v>
      </c>
      <c r="DX111" s="15"/>
      <c r="DY111" s="15"/>
      <c r="DZ111" s="15"/>
      <c r="EA111" s="15">
        <f t="shared" si="113"/>
        <v>17</v>
      </c>
      <c r="EB111" s="15">
        <f t="shared" si="113"/>
        <v>24</v>
      </c>
      <c r="EC111" s="15">
        <f t="shared" si="113"/>
        <v>0.1094</v>
      </c>
      <c r="ED111" s="15">
        <f t="shared" si="113"/>
        <v>0.2082</v>
      </c>
      <c r="EE111" s="15"/>
      <c r="EF111" s="15"/>
      <c r="EG111" s="15"/>
      <c r="EH111" s="15">
        <f t="shared" si="113"/>
        <v>6</v>
      </c>
      <c r="EI111" s="15">
        <f t="shared" si="113"/>
        <v>24</v>
      </c>
      <c r="EJ111" s="15">
        <f t="shared" si="112"/>
        <v>4.48E-2</v>
      </c>
      <c r="EK111" s="15">
        <f t="shared" si="112"/>
        <v>0</v>
      </c>
      <c r="EL111" s="15"/>
      <c r="EM111" s="15"/>
      <c r="EN111" s="15"/>
      <c r="EO111" s="15">
        <f t="shared" si="112"/>
        <v>24</v>
      </c>
      <c r="EP111" s="15">
        <f t="shared" si="112"/>
        <v>24</v>
      </c>
      <c r="EQ111" s="15">
        <f t="shared" si="112"/>
        <v>0</v>
      </c>
      <c r="ER111" s="15">
        <f t="shared" si="112"/>
        <v>0.14580000000000001</v>
      </c>
      <c r="ES111" s="15"/>
      <c r="ET111" s="15"/>
      <c r="EU111" s="15"/>
      <c r="EV111" s="15">
        <f t="shared" si="112"/>
        <v>24</v>
      </c>
      <c r="EW111" s="15">
        <f t="shared" si="112"/>
        <v>24</v>
      </c>
      <c r="EX111" s="15">
        <f t="shared" si="112"/>
        <v>0.1472</v>
      </c>
      <c r="EY111" s="15">
        <f t="shared" si="112"/>
        <v>0.1464</v>
      </c>
      <c r="EZ111" s="15"/>
      <c r="FA111" s="15"/>
      <c r="FB111" s="15"/>
      <c r="FC111" s="15">
        <f t="shared" si="112"/>
        <v>24</v>
      </c>
      <c r="FD111" s="15">
        <f t="shared" si="112"/>
        <v>24</v>
      </c>
      <c r="FE111" s="15">
        <f t="shared" si="112"/>
        <v>0.28239999999999998</v>
      </c>
      <c r="FF111" s="15">
        <f t="shared" si="112"/>
        <v>2.0240000000000001E-2</v>
      </c>
      <c r="FG111" s="15"/>
      <c r="FH111" s="15"/>
      <c r="FI111" s="15"/>
      <c r="FJ111" s="15">
        <f t="shared" si="112"/>
        <v>24</v>
      </c>
      <c r="FK111" s="15">
        <f t="shared" si="112"/>
        <v>24</v>
      </c>
      <c r="FL111" s="15">
        <f t="shared" si="112"/>
        <v>8.48E-2</v>
      </c>
      <c r="FM111" s="15">
        <f t="shared" si="112"/>
        <v>5.8599999999999999E-2</v>
      </c>
      <c r="FN111" s="15"/>
      <c r="FO111" s="15"/>
      <c r="FP111" s="15"/>
      <c r="FQ111" s="15">
        <f t="shared" si="112"/>
        <v>22</v>
      </c>
      <c r="FR111" s="15">
        <f t="shared" si="112"/>
        <v>24</v>
      </c>
      <c r="FS111" s="15">
        <f t="shared" si="112"/>
        <v>0</v>
      </c>
      <c r="FT111" s="15">
        <f t="shared" si="112"/>
        <v>3.6769999999999997E-2</v>
      </c>
      <c r="FU111" s="15"/>
      <c r="FV111" s="15"/>
      <c r="FW111" s="15"/>
      <c r="FX111" s="15">
        <f t="shared" si="112"/>
        <v>17</v>
      </c>
      <c r="FY111" s="15">
        <f t="shared" si="112"/>
        <v>24</v>
      </c>
      <c r="FZ111" s="15">
        <f t="shared" si="112"/>
        <v>0.10580000000000001</v>
      </c>
      <c r="GA111" s="15">
        <f t="shared" si="112"/>
        <v>0.1424</v>
      </c>
      <c r="GB111" s="15"/>
      <c r="GC111" s="15"/>
      <c r="GD111" s="15"/>
      <c r="GE111" s="15">
        <f t="shared" si="112"/>
        <v>18</v>
      </c>
      <c r="GF111" s="15">
        <f t="shared" si="112"/>
        <v>24</v>
      </c>
      <c r="GG111" s="15">
        <f t="shared" si="112"/>
        <v>0</v>
      </c>
      <c r="GH111" s="15">
        <f t="shared" si="112"/>
        <v>0.43667</v>
      </c>
      <c r="GI111" s="15"/>
      <c r="GJ111" s="15"/>
      <c r="GK111" s="15"/>
      <c r="GL111" s="15">
        <f t="shared" si="112"/>
        <v>24</v>
      </c>
      <c r="GM111" s="15">
        <f t="shared" si="112"/>
        <v>24</v>
      </c>
      <c r="GN111" s="15">
        <f t="shared" si="112"/>
        <v>0</v>
      </c>
      <c r="GO111" s="15">
        <f t="shared" si="112"/>
        <v>0.219</v>
      </c>
      <c r="GP111" s="15"/>
      <c r="GQ111" s="15"/>
      <c r="GR111" s="15"/>
      <c r="GS111" s="15">
        <f t="shared" si="112"/>
        <v>16</v>
      </c>
      <c r="GT111" s="15">
        <f t="shared" si="112"/>
        <v>24</v>
      </c>
      <c r="GU111" s="15">
        <f t="shared" si="112"/>
        <v>0.35880000000000001</v>
      </c>
      <c r="GV111" s="15">
        <f t="shared" si="110"/>
        <v>8.7599999999999997E-2</v>
      </c>
      <c r="GW111" s="15"/>
      <c r="GX111" s="15"/>
      <c r="GY111" s="15"/>
      <c r="GZ111" s="15">
        <f t="shared" si="110"/>
        <v>18</v>
      </c>
      <c r="HA111" s="15">
        <f t="shared" si="110"/>
        <v>24</v>
      </c>
      <c r="HB111" s="15">
        <f t="shared" si="110"/>
        <v>8.1600000000000006E-2</v>
      </c>
      <c r="HC111" s="15">
        <f t="shared" si="110"/>
        <v>1.6750000000000001E-2</v>
      </c>
      <c r="HD111" s="15"/>
      <c r="HE111" s="15"/>
      <c r="HF111" s="15"/>
      <c r="HG111" s="15">
        <f t="shared" si="110"/>
        <v>32</v>
      </c>
      <c r="HH111" s="15">
        <f t="shared" si="108"/>
        <v>32</v>
      </c>
      <c r="HI111" s="15">
        <f t="shared" si="108"/>
        <v>0</v>
      </c>
      <c r="HJ111" s="15">
        <f t="shared" si="108"/>
        <v>0.14901</v>
      </c>
      <c r="HK111" s="15"/>
      <c r="HL111" s="15"/>
      <c r="HM111" s="29">
        <f t="shared" si="100"/>
        <v>631.75</v>
      </c>
      <c r="HN111" s="29">
        <f t="shared" si="101"/>
        <v>704</v>
      </c>
      <c r="HO111" s="18">
        <f t="shared" si="102"/>
        <v>0.89737215909090906</v>
      </c>
      <c r="HP111" s="24">
        <f t="shared" si="103"/>
        <v>75.446760000000012</v>
      </c>
      <c r="HQ111" s="24">
        <f t="shared" si="104"/>
        <v>6.5005599999999983</v>
      </c>
      <c r="HR111" s="18">
        <f t="shared" si="105"/>
        <v>0.92067391587668768</v>
      </c>
    </row>
    <row r="112" spans="1:226" x14ac:dyDescent="0.25">
      <c r="A112" s="12" t="s">
        <v>62</v>
      </c>
      <c r="B112" s="12" t="s">
        <v>249</v>
      </c>
      <c r="C112" s="15"/>
      <c r="D112" s="15"/>
      <c r="E112" s="15"/>
      <c r="F112" s="15"/>
      <c r="G112" s="15"/>
      <c r="H112" s="15"/>
      <c r="I112" s="15"/>
      <c r="J112" s="15"/>
      <c r="K112" s="15"/>
      <c r="L112" s="15">
        <f t="shared" si="99"/>
        <v>0</v>
      </c>
      <c r="M112" s="15">
        <f t="shared" si="99"/>
        <v>0</v>
      </c>
      <c r="N112" s="15">
        <f t="shared" si="99"/>
        <v>0</v>
      </c>
      <c r="O112" s="15">
        <f t="shared" si="99"/>
        <v>0</v>
      </c>
      <c r="P112" s="15"/>
      <c r="Q112" s="15"/>
      <c r="R112" s="15"/>
      <c r="S112" s="15">
        <f t="shared" ref="S112:CD118" si="114">SUMIF($A$3:$A$85,$A112,S$3:S$85)</f>
        <v>24</v>
      </c>
      <c r="T112" s="15">
        <f t="shared" si="114"/>
        <v>24</v>
      </c>
      <c r="U112" s="15">
        <f t="shared" si="114"/>
        <v>0</v>
      </c>
      <c r="V112" s="15">
        <f t="shared" si="114"/>
        <v>0</v>
      </c>
      <c r="W112" s="15"/>
      <c r="X112" s="15"/>
      <c r="Y112" s="15"/>
      <c r="Z112" s="15">
        <f t="shared" si="114"/>
        <v>24</v>
      </c>
      <c r="AA112" s="15">
        <f t="shared" si="114"/>
        <v>24</v>
      </c>
      <c r="AB112" s="15">
        <f t="shared" si="114"/>
        <v>0</v>
      </c>
      <c r="AC112" s="15">
        <f t="shared" si="114"/>
        <v>3.2199999999999999E-2</v>
      </c>
      <c r="AD112" s="15"/>
      <c r="AE112" s="15"/>
      <c r="AF112" s="15"/>
      <c r="AG112" s="15">
        <f t="shared" si="114"/>
        <v>24</v>
      </c>
      <c r="AH112" s="15">
        <f t="shared" si="114"/>
        <v>24</v>
      </c>
      <c r="AI112" s="15">
        <f t="shared" si="114"/>
        <v>0</v>
      </c>
      <c r="AJ112" s="15">
        <f t="shared" si="114"/>
        <v>0.108</v>
      </c>
      <c r="AK112" s="15"/>
      <c r="AL112" s="15"/>
      <c r="AM112" s="15"/>
      <c r="AN112" s="15">
        <f t="shared" si="114"/>
        <v>24</v>
      </c>
      <c r="AO112" s="15">
        <f t="shared" si="114"/>
        <v>24</v>
      </c>
      <c r="AP112" s="15">
        <f t="shared" si="114"/>
        <v>0</v>
      </c>
      <c r="AQ112" s="15">
        <f t="shared" si="114"/>
        <v>5.7200000000000003E-3</v>
      </c>
      <c r="AR112" s="15"/>
      <c r="AS112" s="15"/>
      <c r="AT112" s="15"/>
      <c r="AU112" s="15">
        <f t="shared" si="114"/>
        <v>23</v>
      </c>
      <c r="AV112" s="15">
        <f t="shared" si="114"/>
        <v>24</v>
      </c>
      <c r="AW112" s="15">
        <f t="shared" si="114"/>
        <v>0</v>
      </c>
      <c r="AX112" s="15">
        <f t="shared" si="114"/>
        <v>0.12978999999999999</v>
      </c>
      <c r="AY112" s="15"/>
      <c r="AZ112" s="15"/>
      <c r="BA112" s="15"/>
      <c r="BB112" s="15">
        <f t="shared" si="114"/>
        <v>18.5</v>
      </c>
      <c r="BC112" s="15">
        <f t="shared" si="114"/>
        <v>24</v>
      </c>
      <c r="BD112" s="15">
        <f t="shared" si="114"/>
        <v>9.5799999999999996E-2</v>
      </c>
      <c r="BE112" s="15">
        <f t="shared" si="114"/>
        <v>5.2569999999999999E-2</v>
      </c>
      <c r="BF112" s="15"/>
      <c r="BG112" s="15"/>
      <c r="BH112" s="15"/>
      <c r="BI112" s="15">
        <f t="shared" si="114"/>
        <v>24</v>
      </c>
      <c r="BJ112" s="15">
        <f t="shared" si="114"/>
        <v>24</v>
      </c>
      <c r="BK112" s="15">
        <f t="shared" si="114"/>
        <v>0</v>
      </c>
      <c r="BL112" s="15">
        <f t="shared" si="114"/>
        <v>1.2319999999999999E-2</v>
      </c>
      <c r="BM112" s="15"/>
      <c r="BN112" s="15"/>
      <c r="BO112" s="15"/>
      <c r="BP112" s="15">
        <f t="shared" si="114"/>
        <v>24</v>
      </c>
      <c r="BQ112" s="15">
        <f t="shared" si="114"/>
        <v>24</v>
      </c>
      <c r="BR112" s="15">
        <f t="shared" si="114"/>
        <v>0</v>
      </c>
      <c r="BS112" s="15">
        <f t="shared" si="114"/>
        <v>6.9199999999999998E-2</v>
      </c>
      <c r="BT112" s="15"/>
      <c r="BU112" s="15"/>
      <c r="BV112" s="15"/>
      <c r="BW112" s="15">
        <f t="shared" si="114"/>
        <v>24</v>
      </c>
      <c r="BX112" s="15">
        <f t="shared" si="114"/>
        <v>24</v>
      </c>
      <c r="BY112" s="15">
        <f t="shared" si="114"/>
        <v>0</v>
      </c>
      <c r="BZ112" s="15">
        <f t="shared" si="114"/>
        <v>2.239E-2</v>
      </c>
      <c r="CA112" s="15"/>
      <c r="CB112" s="15"/>
      <c r="CC112" s="15"/>
      <c r="CD112" s="15">
        <f t="shared" si="114"/>
        <v>20</v>
      </c>
      <c r="CE112" s="15">
        <f t="shared" si="113"/>
        <v>24</v>
      </c>
      <c r="CF112" s="15">
        <f t="shared" si="113"/>
        <v>0.21590999999999999</v>
      </c>
      <c r="CG112" s="15">
        <f t="shared" si="113"/>
        <v>7.8479999999999994E-2</v>
      </c>
      <c r="CH112" s="15"/>
      <c r="CI112" s="15"/>
      <c r="CJ112" s="15"/>
      <c r="CK112" s="15">
        <f t="shared" si="113"/>
        <v>23.25</v>
      </c>
      <c r="CL112" s="15">
        <f t="shared" si="113"/>
        <v>24</v>
      </c>
      <c r="CM112" s="15">
        <f t="shared" si="113"/>
        <v>0</v>
      </c>
      <c r="CN112" s="15">
        <f t="shared" si="113"/>
        <v>4.0509999999999997E-2</v>
      </c>
      <c r="CO112" s="15"/>
      <c r="CP112" s="15"/>
      <c r="CQ112" s="15"/>
      <c r="CR112" s="15">
        <f t="shared" si="113"/>
        <v>23</v>
      </c>
      <c r="CS112" s="15">
        <f t="shared" si="113"/>
        <v>24</v>
      </c>
      <c r="CT112" s="15">
        <f t="shared" si="113"/>
        <v>8.9800000000000005E-2</v>
      </c>
      <c r="CU112" s="15">
        <f t="shared" si="113"/>
        <v>9.3600000000000003E-2</v>
      </c>
      <c r="CV112" s="15"/>
      <c r="CW112" s="15"/>
      <c r="CX112" s="15"/>
      <c r="CY112" s="15">
        <f t="shared" si="113"/>
        <v>23</v>
      </c>
      <c r="CZ112" s="15">
        <f t="shared" si="113"/>
        <v>24</v>
      </c>
      <c r="DA112" s="15">
        <f t="shared" si="113"/>
        <v>5.5759999999999997E-2</v>
      </c>
      <c r="DB112" s="15">
        <f t="shared" si="113"/>
        <v>6.9000000000000006E-2</v>
      </c>
      <c r="DC112" s="15"/>
      <c r="DD112" s="15"/>
      <c r="DE112" s="15"/>
      <c r="DF112" s="15">
        <f t="shared" si="113"/>
        <v>24</v>
      </c>
      <c r="DG112" s="15">
        <f t="shared" si="113"/>
        <v>24</v>
      </c>
      <c r="DH112" s="15">
        <f t="shared" si="113"/>
        <v>0</v>
      </c>
      <c r="DI112" s="15">
        <f t="shared" si="113"/>
        <v>8.3999999999999995E-3</v>
      </c>
      <c r="DJ112" s="15"/>
      <c r="DK112" s="15"/>
      <c r="DL112" s="15"/>
      <c r="DM112" s="15">
        <f t="shared" si="113"/>
        <v>24</v>
      </c>
      <c r="DN112" s="15">
        <f t="shared" si="113"/>
        <v>24</v>
      </c>
      <c r="DO112" s="15">
        <f t="shared" si="113"/>
        <v>0</v>
      </c>
      <c r="DP112" s="15">
        <f t="shared" si="113"/>
        <v>0</v>
      </c>
      <c r="DQ112" s="15"/>
      <c r="DR112" s="15"/>
      <c r="DS112" s="15"/>
      <c r="DT112" s="15">
        <f t="shared" si="113"/>
        <v>24</v>
      </c>
      <c r="DU112" s="15">
        <f t="shared" si="113"/>
        <v>24</v>
      </c>
      <c r="DV112" s="15">
        <f t="shared" si="113"/>
        <v>0</v>
      </c>
      <c r="DW112" s="15">
        <f t="shared" si="113"/>
        <v>9.7000000000000005E-4</v>
      </c>
      <c r="DX112" s="15"/>
      <c r="DY112" s="15"/>
      <c r="DZ112" s="15"/>
      <c r="EA112" s="15">
        <f t="shared" si="113"/>
        <v>24</v>
      </c>
      <c r="EB112" s="15">
        <f t="shared" si="113"/>
        <v>24</v>
      </c>
      <c r="EC112" s="15">
        <f t="shared" si="113"/>
        <v>0</v>
      </c>
      <c r="ED112" s="15">
        <f t="shared" si="113"/>
        <v>3.7170000000000002E-2</v>
      </c>
      <c r="EE112" s="15"/>
      <c r="EF112" s="15"/>
      <c r="EG112" s="15"/>
      <c r="EH112" s="15">
        <f t="shared" si="113"/>
        <v>24</v>
      </c>
      <c r="EI112" s="15">
        <f t="shared" si="113"/>
        <v>24</v>
      </c>
      <c r="EJ112" s="15">
        <f t="shared" si="112"/>
        <v>8.0300000000000007E-3</v>
      </c>
      <c r="EK112" s="15">
        <f t="shared" si="112"/>
        <v>2.179E-2</v>
      </c>
      <c r="EL112" s="15"/>
      <c r="EM112" s="15"/>
      <c r="EN112" s="15"/>
      <c r="EO112" s="15">
        <f t="shared" si="112"/>
        <v>24</v>
      </c>
      <c r="EP112" s="15">
        <f t="shared" si="112"/>
        <v>24</v>
      </c>
      <c r="EQ112" s="15">
        <f t="shared" si="112"/>
        <v>0</v>
      </c>
      <c r="ER112" s="15">
        <f t="shared" si="112"/>
        <v>5.074E-2</v>
      </c>
      <c r="ES112" s="15"/>
      <c r="ET112" s="15"/>
      <c r="EU112" s="15"/>
      <c r="EV112" s="15">
        <f t="shared" si="112"/>
        <v>24</v>
      </c>
      <c r="EW112" s="15">
        <f t="shared" si="112"/>
        <v>24</v>
      </c>
      <c r="EX112" s="15">
        <f t="shared" si="112"/>
        <v>0</v>
      </c>
      <c r="EY112" s="15">
        <f t="shared" si="112"/>
        <v>3.4529999999999998E-2</v>
      </c>
      <c r="EZ112" s="15"/>
      <c r="FA112" s="15"/>
      <c r="FB112" s="15"/>
      <c r="FC112" s="15">
        <f t="shared" si="112"/>
        <v>24</v>
      </c>
      <c r="FD112" s="15">
        <f t="shared" si="112"/>
        <v>24</v>
      </c>
      <c r="FE112" s="15">
        <f t="shared" si="112"/>
        <v>0</v>
      </c>
      <c r="FF112" s="15">
        <f t="shared" si="112"/>
        <v>4.7230000000000001E-2</v>
      </c>
      <c r="FG112" s="15"/>
      <c r="FH112" s="15"/>
      <c r="FI112" s="15"/>
      <c r="FJ112" s="15">
        <f t="shared" si="112"/>
        <v>24</v>
      </c>
      <c r="FK112" s="15">
        <f t="shared" si="112"/>
        <v>48</v>
      </c>
      <c r="FL112" s="15">
        <f t="shared" si="112"/>
        <v>0</v>
      </c>
      <c r="FM112" s="15">
        <f t="shared" si="112"/>
        <v>0.11024999999999999</v>
      </c>
      <c r="FN112" s="15"/>
      <c r="FO112" s="15"/>
      <c r="FP112" s="15"/>
      <c r="FQ112" s="15">
        <f t="shared" si="112"/>
        <v>24</v>
      </c>
      <c r="FR112" s="15">
        <f t="shared" si="112"/>
        <v>48</v>
      </c>
      <c r="FS112" s="15">
        <f t="shared" si="112"/>
        <v>0</v>
      </c>
      <c r="FT112" s="15">
        <f t="shared" si="112"/>
        <v>4.7100000000000003E-2</v>
      </c>
      <c r="FU112" s="15"/>
      <c r="FV112" s="15"/>
      <c r="FW112" s="15"/>
      <c r="FX112" s="15">
        <f t="shared" si="112"/>
        <v>22</v>
      </c>
      <c r="FY112" s="15">
        <f t="shared" si="112"/>
        <v>24</v>
      </c>
      <c r="FZ112" s="15">
        <f t="shared" si="112"/>
        <v>0</v>
      </c>
      <c r="GA112" s="15">
        <f t="shared" si="112"/>
        <v>0.15310000000000001</v>
      </c>
      <c r="GB112" s="15"/>
      <c r="GC112" s="15"/>
      <c r="GD112" s="15"/>
      <c r="GE112" s="15">
        <f t="shared" si="112"/>
        <v>14.5</v>
      </c>
      <c r="GF112" s="15">
        <f t="shared" si="112"/>
        <v>24</v>
      </c>
      <c r="GG112" s="15">
        <f t="shared" si="112"/>
        <v>0.128</v>
      </c>
      <c r="GH112" s="15">
        <f t="shared" si="112"/>
        <v>1.83E-3</v>
      </c>
      <c r="GI112" s="15"/>
      <c r="GJ112" s="15"/>
      <c r="GK112" s="15"/>
      <c r="GL112" s="15">
        <f t="shared" si="112"/>
        <v>24</v>
      </c>
      <c r="GM112" s="15">
        <f t="shared" si="112"/>
        <v>24</v>
      </c>
      <c r="GN112" s="15">
        <f t="shared" si="112"/>
        <v>0</v>
      </c>
      <c r="GO112" s="15">
        <f t="shared" ref="GO112:HL118" si="115">SUMIF($A$3:$A$85,$A112,GO$3:GO$85)</f>
        <v>3.2259999999999997E-2</v>
      </c>
      <c r="GP112" s="15"/>
      <c r="GQ112" s="15"/>
      <c r="GR112" s="15"/>
      <c r="GS112" s="15">
        <f t="shared" si="115"/>
        <v>24</v>
      </c>
      <c r="GT112" s="15">
        <f t="shared" si="115"/>
        <v>24</v>
      </c>
      <c r="GU112" s="15">
        <f t="shared" si="115"/>
        <v>0</v>
      </c>
      <c r="GV112" s="15">
        <f t="shared" si="115"/>
        <v>6.9949999999999998E-2</v>
      </c>
      <c r="GW112" s="15"/>
      <c r="GX112" s="15"/>
      <c r="GY112" s="15"/>
      <c r="GZ112" s="15">
        <f t="shared" si="115"/>
        <v>20.5</v>
      </c>
      <c r="HA112" s="15">
        <f t="shared" si="115"/>
        <v>24</v>
      </c>
      <c r="HB112" s="15">
        <f t="shared" si="115"/>
        <v>0</v>
      </c>
      <c r="HC112" s="15">
        <f t="shared" si="115"/>
        <v>7.3160000000000003E-2</v>
      </c>
      <c r="HD112" s="15"/>
      <c r="HE112" s="15"/>
      <c r="HF112" s="15"/>
      <c r="HG112" s="15">
        <f t="shared" si="115"/>
        <v>31</v>
      </c>
      <c r="HH112" s="15">
        <f t="shared" si="115"/>
        <v>32</v>
      </c>
      <c r="HI112" s="15">
        <f t="shared" si="115"/>
        <v>1.7520000000000001E-2</v>
      </c>
      <c r="HJ112" s="15">
        <f t="shared" si="115"/>
        <v>5.0319999999999997E-2</v>
      </c>
      <c r="HK112" s="15"/>
      <c r="HL112" s="15"/>
      <c r="HM112" s="29">
        <f t="shared" si="100"/>
        <v>674.75</v>
      </c>
      <c r="HN112" s="29">
        <f t="shared" si="101"/>
        <v>752</v>
      </c>
      <c r="HO112" s="18">
        <f t="shared" si="102"/>
        <v>0.89727393617021278</v>
      </c>
      <c r="HP112" s="24">
        <f t="shared" si="103"/>
        <v>73.152759999999986</v>
      </c>
      <c r="HQ112" s="24">
        <f t="shared" si="104"/>
        <v>2.0633999999999997</v>
      </c>
      <c r="HR112" s="18">
        <f t="shared" si="105"/>
        <v>0.9725670653753129</v>
      </c>
    </row>
    <row r="113" spans="1:226" x14ac:dyDescent="0.25">
      <c r="A113" s="12" t="s">
        <v>70</v>
      </c>
      <c r="B113" s="12" t="s">
        <v>250</v>
      </c>
      <c r="C113" s="15"/>
      <c r="D113" s="15"/>
      <c r="E113" s="15"/>
      <c r="F113" s="15"/>
      <c r="G113" s="15"/>
      <c r="H113" s="15"/>
      <c r="I113" s="15"/>
      <c r="J113" s="15"/>
      <c r="K113" s="15"/>
      <c r="L113" s="15">
        <f t="shared" si="99"/>
        <v>0</v>
      </c>
      <c r="M113" s="15">
        <f t="shared" si="99"/>
        <v>0</v>
      </c>
      <c r="N113" s="15">
        <f t="shared" si="99"/>
        <v>0</v>
      </c>
      <c r="O113" s="15">
        <f t="shared" si="99"/>
        <v>0</v>
      </c>
      <c r="P113" s="15"/>
      <c r="Q113" s="15"/>
      <c r="R113" s="15"/>
      <c r="S113" s="15">
        <f t="shared" si="114"/>
        <v>16.666665999999999</v>
      </c>
      <c r="T113" s="15">
        <f t="shared" si="114"/>
        <v>24</v>
      </c>
      <c r="U113" s="15">
        <f t="shared" si="114"/>
        <v>3.2599999999999997E-2</v>
      </c>
      <c r="V113" s="15">
        <f t="shared" si="114"/>
        <v>0.25380000000000003</v>
      </c>
      <c r="W113" s="15"/>
      <c r="X113" s="15"/>
      <c r="Y113" s="15"/>
      <c r="Z113" s="15">
        <f t="shared" si="114"/>
        <v>7</v>
      </c>
      <c r="AA113" s="15">
        <f t="shared" si="114"/>
        <v>24</v>
      </c>
      <c r="AB113" s="15">
        <f t="shared" si="114"/>
        <v>0.1062</v>
      </c>
      <c r="AC113" s="15">
        <f t="shared" si="114"/>
        <v>0</v>
      </c>
      <c r="AD113" s="15"/>
      <c r="AE113" s="15"/>
      <c r="AF113" s="15"/>
      <c r="AG113" s="15">
        <f t="shared" si="114"/>
        <v>18</v>
      </c>
      <c r="AH113" s="15">
        <f t="shared" si="114"/>
        <v>24</v>
      </c>
      <c r="AI113" s="15">
        <f t="shared" si="114"/>
        <v>0.14080000000000001</v>
      </c>
      <c r="AJ113" s="15">
        <f t="shared" si="114"/>
        <v>9.5799999999999996E-2</v>
      </c>
      <c r="AK113" s="15"/>
      <c r="AL113" s="15"/>
      <c r="AM113" s="15"/>
      <c r="AN113" s="15">
        <f t="shared" si="114"/>
        <v>24</v>
      </c>
      <c r="AO113" s="15">
        <f t="shared" si="114"/>
        <v>48</v>
      </c>
      <c r="AP113" s="15">
        <f t="shared" si="114"/>
        <v>0</v>
      </c>
      <c r="AQ113" s="15">
        <f t="shared" si="114"/>
        <v>9.6049999999999996E-2</v>
      </c>
      <c r="AR113" s="15"/>
      <c r="AS113" s="15"/>
      <c r="AT113" s="15"/>
      <c r="AU113" s="15">
        <f t="shared" si="114"/>
        <v>24</v>
      </c>
      <c r="AV113" s="15">
        <f t="shared" si="114"/>
        <v>24</v>
      </c>
      <c r="AW113" s="15">
        <f t="shared" si="114"/>
        <v>0</v>
      </c>
      <c r="AX113" s="15">
        <f t="shared" si="114"/>
        <v>0.22040000000000001</v>
      </c>
      <c r="AY113" s="15"/>
      <c r="AZ113" s="15"/>
      <c r="BA113" s="15"/>
      <c r="BB113" s="15">
        <f t="shared" si="114"/>
        <v>21.5</v>
      </c>
      <c r="BC113" s="15">
        <f t="shared" si="114"/>
        <v>24</v>
      </c>
      <c r="BD113" s="15">
        <f t="shared" si="114"/>
        <v>0.14899999999999999</v>
      </c>
      <c r="BE113" s="15">
        <f t="shared" si="114"/>
        <v>0.1202</v>
      </c>
      <c r="BF113" s="15"/>
      <c r="BG113" s="15"/>
      <c r="BH113" s="15"/>
      <c r="BI113" s="15">
        <f t="shared" si="114"/>
        <v>24</v>
      </c>
      <c r="BJ113" s="15">
        <f t="shared" si="114"/>
        <v>24</v>
      </c>
      <c r="BK113" s="15">
        <f t="shared" si="114"/>
        <v>0</v>
      </c>
      <c r="BL113" s="15">
        <f t="shared" si="114"/>
        <v>0.10150000000000001</v>
      </c>
      <c r="BM113" s="15"/>
      <c r="BN113" s="15"/>
      <c r="BO113" s="15"/>
      <c r="BP113" s="15">
        <f t="shared" si="114"/>
        <v>24</v>
      </c>
      <c r="BQ113" s="15">
        <f t="shared" si="114"/>
        <v>24</v>
      </c>
      <c r="BR113" s="15">
        <f t="shared" si="114"/>
        <v>0</v>
      </c>
      <c r="BS113" s="15">
        <f t="shared" si="114"/>
        <v>0.12939999999999999</v>
      </c>
      <c r="BT113" s="15"/>
      <c r="BU113" s="15"/>
      <c r="BV113" s="15"/>
      <c r="BW113" s="15">
        <f t="shared" si="114"/>
        <v>24</v>
      </c>
      <c r="BX113" s="15">
        <f t="shared" si="114"/>
        <v>24</v>
      </c>
      <c r="BY113" s="15">
        <f t="shared" si="114"/>
        <v>0</v>
      </c>
      <c r="BZ113" s="15">
        <f t="shared" si="114"/>
        <v>3.7010000000000001E-2</v>
      </c>
      <c r="CA113" s="15"/>
      <c r="CB113" s="15"/>
      <c r="CC113" s="15"/>
      <c r="CD113" s="15">
        <f t="shared" si="114"/>
        <v>23</v>
      </c>
      <c r="CE113" s="15">
        <f t="shared" si="113"/>
        <v>24</v>
      </c>
      <c r="CF113" s="15">
        <f t="shared" si="113"/>
        <v>8.2119999999999999E-2</v>
      </c>
      <c r="CG113" s="15">
        <f t="shared" si="113"/>
        <v>1.8339999999999999E-2</v>
      </c>
      <c r="CH113" s="15"/>
      <c r="CI113" s="15"/>
      <c r="CJ113" s="15"/>
      <c r="CK113" s="15">
        <f t="shared" si="113"/>
        <v>22</v>
      </c>
      <c r="CL113" s="15">
        <f t="shared" si="113"/>
        <v>24</v>
      </c>
      <c r="CM113" s="15">
        <f t="shared" si="113"/>
        <v>0.23269999999999999</v>
      </c>
      <c r="CN113" s="15">
        <f t="shared" si="113"/>
        <v>0.17493</v>
      </c>
      <c r="CO113" s="15"/>
      <c r="CP113" s="15"/>
      <c r="CQ113" s="15"/>
      <c r="CR113" s="15">
        <f t="shared" si="113"/>
        <v>24</v>
      </c>
      <c r="CS113" s="15">
        <f t="shared" si="113"/>
        <v>24</v>
      </c>
      <c r="CT113" s="15">
        <f t="shared" si="113"/>
        <v>0.27650000000000002</v>
      </c>
      <c r="CU113" s="15">
        <f t="shared" si="113"/>
        <v>0.13735</v>
      </c>
      <c r="CV113" s="15"/>
      <c r="CW113" s="15"/>
      <c r="CX113" s="15"/>
      <c r="CY113" s="15">
        <f t="shared" si="113"/>
        <v>23.833333</v>
      </c>
      <c r="CZ113" s="15">
        <f t="shared" si="113"/>
        <v>24</v>
      </c>
      <c r="DA113" s="15">
        <f t="shared" si="113"/>
        <v>6.4799999999999996E-2</v>
      </c>
      <c r="DB113" s="15">
        <f t="shared" si="113"/>
        <v>0.21460000000000001</v>
      </c>
      <c r="DC113" s="15"/>
      <c r="DD113" s="15"/>
      <c r="DE113" s="15"/>
      <c r="DF113" s="15">
        <f t="shared" si="113"/>
        <v>24</v>
      </c>
      <c r="DG113" s="15">
        <f t="shared" si="113"/>
        <v>24</v>
      </c>
      <c r="DH113" s="15">
        <f t="shared" si="113"/>
        <v>0</v>
      </c>
      <c r="DI113" s="15">
        <f t="shared" si="113"/>
        <v>0.15021000000000001</v>
      </c>
      <c r="DJ113" s="15"/>
      <c r="DK113" s="15"/>
      <c r="DL113" s="15"/>
      <c r="DM113" s="15">
        <f t="shared" si="113"/>
        <v>19.5</v>
      </c>
      <c r="DN113" s="15">
        <f t="shared" si="113"/>
        <v>24</v>
      </c>
      <c r="DO113" s="15">
        <f t="shared" si="113"/>
        <v>0.49740000000000001</v>
      </c>
      <c r="DP113" s="15">
        <f t="shared" si="113"/>
        <v>0.12590000000000001</v>
      </c>
      <c r="DQ113" s="15"/>
      <c r="DR113" s="15"/>
      <c r="DS113" s="15"/>
      <c r="DT113" s="15">
        <f t="shared" si="113"/>
        <v>24</v>
      </c>
      <c r="DU113" s="15">
        <f t="shared" si="113"/>
        <v>24</v>
      </c>
      <c r="DV113" s="15">
        <f t="shared" si="113"/>
        <v>0.1348</v>
      </c>
      <c r="DW113" s="15">
        <f t="shared" si="113"/>
        <v>2.249E-2</v>
      </c>
      <c r="DX113" s="15"/>
      <c r="DY113" s="15"/>
      <c r="DZ113" s="15"/>
      <c r="EA113" s="15">
        <f t="shared" si="113"/>
        <v>14.5</v>
      </c>
      <c r="EB113" s="15">
        <f t="shared" si="113"/>
        <v>48</v>
      </c>
      <c r="EC113" s="15">
        <f t="shared" si="113"/>
        <v>0.24859999999999999</v>
      </c>
      <c r="ED113" s="15">
        <f t="shared" si="113"/>
        <v>0.18179999999999999</v>
      </c>
      <c r="EE113" s="15"/>
      <c r="EF113" s="15"/>
      <c r="EG113" s="15"/>
      <c r="EH113" s="15">
        <f t="shared" si="113"/>
        <v>24</v>
      </c>
      <c r="EI113" s="15">
        <f t="shared" si="113"/>
        <v>48</v>
      </c>
      <c r="EJ113" s="15">
        <f t="shared" ref="EJ113:GU119" si="116">SUMIF($A$3:$A$85,$A113,EJ$3:EJ$85)</f>
        <v>0.1492</v>
      </c>
      <c r="EK113" s="15">
        <f t="shared" si="116"/>
        <v>0.19900000000000001</v>
      </c>
      <c r="EL113" s="15"/>
      <c r="EM113" s="15"/>
      <c r="EN113" s="15"/>
      <c r="EO113" s="15">
        <f t="shared" si="116"/>
        <v>24</v>
      </c>
      <c r="EP113" s="15">
        <f t="shared" si="116"/>
        <v>24</v>
      </c>
      <c r="EQ113" s="15">
        <f t="shared" si="116"/>
        <v>8.3000000000000004E-2</v>
      </c>
      <c r="ER113" s="15">
        <f t="shared" si="116"/>
        <v>0.12648000000000001</v>
      </c>
      <c r="ES113" s="15"/>
      <c r="ET113" s="15"/>
      <c r="EU113" s="15"/>
      <c r="EV113" s="15">
        <f t="shared" si="116"/>
        <v>24</v>
      </c>
      <c r="EW113" s="15">
        <f t="shared" si="116"/>
        <v>24</v>
      </c>
      <c r="EX113" s="15">
        <f t="shared" si="116"/>
        <v>0.56200000000000006</v>
      </c>
      <c r="EY113" s="15">
        <f t="shared" si="116"/>
        <v>0.1171</v>
      </c>
      <c r="EZ113" s="15"/>
      <c r="FA113" s="15"/>
      <c r="FB113" s="15"/>
      <c r="FC113" s="15">
        <f t="shared" si="116"/>
        <v>24</v>
      </c>
      <c r="FD113" s="15">
        <f t="shared" si="116"/>
        <v>24</v>
      </c>
      <c r="FE113" s="15">
        <f t="shared" si="116"/>
        <v>2.486E-2</v>
      </c>
      <c r="FF113" s="15">
        <f t="shared" si="116"/>
        <v>0.18279999999999999</v>
      </c>
      <c r="FG113" s="15"/>
      <c r="FH113" s="15"/>
      <c r="FI113" s="15"/>
      <c r="FJ113" s="15">
        <f t="shared" si="116"/>
        <v>24</v>
      </c>
      <c r="FK113" s="15">
        <f t="shared" si="116"/>
        <v>48</v>
      </c>
      <c r="FL113" s="15">
        <f t="shared" si="116"/>
        <v>0</v>
      </c>
      <c r="FM113" s="15">
        <f t="shared" si="116"/>
        <v>7.2399999999999992E-2</v>
      </c>
      <c r="FN113" s="15"/>
      <c r="FO113" s="15"/>
      <c r="FP113" s="15"/>
      <c r="FQ113" s="15">
        <f t="shared" si="116"/>
        <v>24</v>
      </c>
      <c r="FR113" s="15">
        <f t="shared" si="116"/>
        <v>24</v>
      </c>
      <c r="FS113" s="15">
        <f t="shared" si="116"/>
        <v>0.1104</v>
      </c>
      <c r="FT113" s="15">
        <f t="shared" si="116"/>
        <v>5.6250000000000001E-2</v>
      </c>
      <c r="FU113" s="15"/>
      <c r="FV113" s="15"/>
      <c r="FW113" s="15"/>
      <c r="FX113" s="15">
        <f t="shared" si="116"/>
        <v>24</v>
      </c>
      <c r="FY113" s="15">
        <f t="shared" si="116"/>
        <v>24</v>
      </c>
      <c r="FZ113" s="15">
        <f t="shared" si="116"/>
        <v>0.19120000000000001</v>
      </c>
      <c r="GA113" s="15">
        <f t="shared" si="116"/>
        <v>3.7999999999999999E-2</v>
      </c>
      <c r="GB113" s="15"/>
      <c r="GC113" s="15"/>
      <c r="GD113" s="15"/>
      <c r="GE113" s="15">
        <f t="shared" si="116"/>
        <v>24</v>
      </c>
      <c r="GF113" s="15">
        <f t="shared" si="116"/>
        <v>24</v>
      </c>
      <c r="GG113" s="15">
        <f t="shared" si="116"/>
        <v>0</v>
      </c>
      <c r="GH113" s="15">
        <f t="shared" si="116"/>
        <v>0.11709</v>
      </c>
      <c r="GI113" s="15"/>
      <c r="GJ113" s="15"/>
      <c r="GK113" s="15"/>
      <c r="GL113" s="15">
        <f t="shared" si="116"/>
        <v>24</v>
      </c>
      <c r="GM113" s="15">
        <f t="shared" si="116"/>
        <v>24</v>
      </c>
      <c r="GN113" s="15">
        <f t="shared" si="116"/>
        <v>8.72E-2</v>
      </c>
      <c r="GO113" s="15">
        <f t="shared" si="116"/>
        <v>0.14616999999999999</v>
      </c>
      <c r="GP113" s="15"/>
      <c r="GQ113" s="15"/>
      <c r="GR113" s="15"/>
      <c r="GS113" s="15">
        <f t="shared" si="116"/>
        <v>18.5</v>
      </c>
      <c r="GT113" s="15">
        <f t="shared" si="116"/>
        <v>24</v>
      </c>
      <c r="GU113" s="15">
        <f t="shared" si="116"/>
        <v>0.39700000000000002</v>
      </c>
      <c r="GV113" s="15">
        <f t="shared" si="115"/>
        <v>0.18440000000000001</v>
      </c>
      <c r="GW113" s="15"/>
      <c r="GX113" s="15"/>
      <c r="GY113" s="15"/>
      <c r="GZ113" s="15">
        <f t="shared" si="115"/>
        <v>15.5</v>
      </c>
      <c r="HA113" s="15">
        <f t="shared" si="115"/>
        <v>24</v>
      </c>
      <c r="HB113" s="15">
        <f t="shared" si="115"/>
        <v>0.24079999999999999</v>
      </c>
      <c r="HC113" s="15">
        <f t="shared" si="115"/>
        <v>0.157</v>
      </c>
      <c r="HD113" s="15"/>
      <c r="HE113" s="15"/>
      <c r="HF113" s="15"/>
      <c r="HG113" s="15">
        <f t="shared" si="115"/>
        <v>25.5</v>
      </c>
      <c r="HH113" s="15">
        <f t="shared" si="115"/>
        <v>32</v>
      </c>
      <c r="HI113" s="15">
        <f t="shared" si="115"/>
        <v>0.2276</v>
      </c>
      <c r="HJ113" s="15">
        <f t="shared" si="115"/>
        <v>0.44219999999999998</v>
      </c>
      <c r="HK113" s="15"/>
      <c r="HL113" s="15"/>
      <c r="HM113" s="29">
        <f t="shared" si="100"/>
        <v>633.499999</v>
      </c>
      <c r="HN113" s="29">
        <f t="shared" si="101"/>
        <v>800</v>
      </c>
      <c r="HO113" s="18">
        <f t="shared" si="102"/>
        <v>0.79187499875</v>
      </c>
      <c r="HP113" s="24">
        <f t="shared" si="103"/>
        <v>122.20563999999999</v>
      </c>
      <c r="HQ113" s="24">
        <f t="shared" si="104"/>
        <v>7.9574499999999997</v>
      </c>
      <c r="HR113" s="18">
        <f t="shared" si="105"/>
        <v>0.93886554168312997</v>
      </c>
    </row>
    <row r="114" spans="1:226" x14ac:dyDescent="0.25">
      <c r="A114" s="12" t="s">
        <v>76</v>
      </c>
      <c r="B114" s="12" t="s">
        <v>251</v>
      </c>
      <c r="C114" s="15"/>
      <c r="D114" s="15"/>
      <c r="E114" s="15"/>
      <c r="F114" s="15"/>
      <c r="G114" s="15"/>
      <c r="H114" s="15"/>
      <c r="I114" s="15"/>
      <c r="J114" s="15"/>
      <c r="K114" s="15"/>
      <c r="L114" s="15">
        <f t="shared" si="99"/>
        <v>0</v>
      </c>
      <c r="M114" s="15">
        <f t="shared" si="99"/>
        <v>0</v>
      </c>
      <c r="N114" s="15">
        <f t="shared" si="99"/>
        <v>0</v>
      </c>
      <c r="O114" s="15">
        <f t="shared" si="99"/>
        <v>0</v>
      </c>
      <c r="P114" s="15"/>
      <c r="Q114" s="15"/>
      <c r="R114" s="15"/>
      <c r="S114" s="15">
        <f t="shared" si="114"/>
        <v>0</v>
      </c>
      <c r="T114" s="15">
        <f t="shared" si="114"/>
        <v>0</v>
      </c>
      <c r="U114" s="15">
        <f t="shared" si="114"/>
        <v>0</v>
      </c>
      <c r="V114" s="15">
        <f t="shared" si="114"/>
        <v>0</v>
      </c>
      <c r="W114" s="15"/>
      <c r="X114" s="15"/>
      <c r="Y114" s="15"/>
      <c r="Z114" s="15">
        <f t="shared" si="114"/>
        <v>24</v>
      </c>
      <c r="AA114" s="15">
        <f t="shared" si="114"/>
        <v>48</v>
      </c>
      <c r="AB114" s="15">
        <f t="shared" si="114"/>
        <v>0.31319999999999998</v>
      </c>
      <c r="AC114" s="15">
        <f t="shared" si="114"/>
        <v>0.1244</v>
      </c>
      <c r="AD114" s="15"/>
      <c r="AE114" s="15"/>
      <c r="AF114" s="15"/>
      <c r="AG114" s="15">
        <f t="shared" si="114"/>
        <v>24</v>
      </c>
      <c r="AH114" s="15">
        <f t="shared" si="114"/>
        <v>24</v>
      </c>
      <c r="AI114" s="15">
        <f t="shared" si="114"/>
        <v>0</v>
      </c>
      <c r="AJ114" s="15">
        <f t="shared" si="114"/>
        <v>0.42980000000000002</v>
      </c>
      <c r="AK114" s="15"/>
      <c r="AL114" s="15"/>
      <c r="AM114" s="15"/>
      <c r="AN114" s="15">
        <f t="shared" si="114"/>
        <v>3.5</v>
      </c>
      <c r="AO114" s="15">
        <f t="shared" si="114"/>
        <v>24</v>
      </c>
      <c r="AP114" s="15">
        <f t="shared" si="114"/>
        <v>0</v>
      </c>
      <c r="AQ114" s="15">
        <f t="shared" si="114"/>
        <v>0.1152</v>
      </c>
      <c r="AR114" s="15"/>
      <c r="AS114" s="15"/>
      <c r="AT114" s="15"/>
      <c r="AU114" s="15">
        <f t="shared" si="114"/>
        <v>0</v>
      </c>
      <c r="AV114" s="15">
        <f t="shared" si="114"/>
        <v>0</v>
      </c>
      <c r="AW114" s="15">
        <f t="shared" si="114"/>
        <v>0</v>
      </c>
      <c r="AX114" s="15">
        <f t="shared" si="114"/>
        <v>0</v>
      </c>
      <c r="AY114" s="15"/>
      <c r="AZ114" s="15"/>
      <c r="BA114" s="15"/>
      <c r="BB114" s="15">
        <f t="shared" si="114"/>
        <v>0</v>
      </c>
      <c r="BC114" s="15">
        <f t="shared" si="114"/>
        <v>0</v>
      </c>
      <c r="BD114" s="15">
        <f t="shared" si="114"/>
        <v>0</v>
      </c>
      <c r="BE114" s="15">
        <f t="shared" si="114"/>
        <v>0</v>
      </c>
      <c r="BF114" s="15"/>
      <c r="BG114" s="15"/>
      <c r="BH114" s="15"/>
      <c r="BI114" s="15">
        <f t="shared" si="114"/>
        <v>0</v>
      </c>
      <c r="BJ114" s="15">
        <f t="shared" si="114"/>
        <v>0</v>
      </c>
      <c r="BK114" s="15">
        <f t="shared" si="114"/>
        <v>0</v>
      </c>
      <c r="BL114" s="15">
        <f t="shared" si="114"/>
        <v>0</v>
      </c>
      <c r="BM114" s="15"/>
      <c r="BN114" s="15"/>
      <c r="BO114" s="15"/>
      <c r="BP114" s="15">
        <f t="shared" si="114"/>
        <v>0</v>
      </c>
      <c r="BQ114" s="15">
        <f t="shared" si="114"/>
        <v>0</v>
      </c>
      <c r="BR114" s="15">
        <f t="shared" si="114"/>
        <v>0</v>
      </c>
      <c r="BS114" s="15">
        <f t="shared" si="114"/>
        <v>0</v>
      </c>
      <c r="BT114" s="15"/>
      <c r="BU114" s="15"/>
      <c r="BV114" s="15"/>
      <c r="BW114" s="15">
        <f t="shared" si="114"/>
        <v>0</v>
      </c>
      <c r="BX114" s="15">
        <f t="shared" si="114"/>
        <v>0</v>
      </c>
      <c r="BY114" s="15">
        <f t="shared" si="114"/>
        <v>0</v>
      </c>
      <c r="BZ114" s="15">
        <f t="shared" si="114"/>
        <v>0</v>
      </c>
      <c r="CA114" s="15"/>
      <c r="CB114" s="15"/>
      <c r="CC114" s="15"/>
      <c r="CD114" s="15">
        <f t="shared" si="114"/>
        <v>6</v>
      </c>
      <c r="CE114" s="15">
        <f t="shared" si="113"/>
        <v>24</v>
      </c>
      <c r="CF114" s="15">
        <f t="shared" si="113"/>
        <v>4.3299999999999996E-3</v>
      </c>
      <c r="CG114" s="15">
        <f t="shared" si="113"/>
        <v>0</v>
      </c>
      <c r="CH114" s="15"/>
      <c r="CI114" s="15"/>
      <c r="CJ114" s="15"/>
      <c r="CK114" s="15">
        <f t="shared" si="113"/>
        <v>21.5</v>
      </c>
      <c r="CL114" s="15">
        <f t="shared" si="113"/>
        <v>24</v>
      </c>
      <c r="CM114" s="15">
        <f t="shared" si="113"/>
        <v>0.35780000000000001</v>
      </c>
      <c r="CN114" s="15">
        <f t="shared" si="113"/>
        <v>0.15820000000000001</v>
      </c>
      <c r="CO114" s="15"/>
      <c r="CP114" s="15"/>
      <c r="CQ114" s="15"/>
      <c r="CR114" s="15">
        <f t="shared" si="113"/>
        <v>24</v>
      </c>
      <c r="CS114" s="15">
        <f t="shared" si="113"/>
        <v>24</v>
      </c>
      <c r="CT114" s="15">
        <f t="shared" si="113"/>
        <v>0</v>
      </c>
      <c r="CU114" s="15">
        <f t="shared" si="113"/>
        <v>4.9399999999999999E-2</v>
      </c>
      <c r="CV114" s="15"/>
      <c r="CW114" s="15"/>
      <c r="CX114" s="15"/>
      <c r="CY114" s="15">
        <f t="shared" si="113"/>
        <v>23.833333</v>
      </c>
      <c r="CZ114" s="15">
        <f t="shared" si="113"/>
        <v>24</v>
      </c>
      <c r="DA114" s="15">
        <f t="shared" si="113"/>
        <v>0</v>
      </c>
      <c r="DB114" s="15">
        <f t="shared" si="113"/>
        <v>0.55259999999999998</v>
      </c>
      <c r="DC114" s="15"/>
      <c r="DD114" s="15"/>
      <c r="DE114" s="15"/>
      <c r="DF114" s="15">
        <f t="shared" si="113"/>
        <v>2</v>
      </c>
      <c r="DG114" s="15">
        <f t="shared" si="113"/>
        <v>24</v>
      </c>
      <c r="DH114" s="15">
        <f t="shared" si="113"/>
        <v>0.2606</v>
      </c>
      <c r="DI114" s="15">
        <f t="shared" si="113"/>
        <v>0</v>
      </c>
      <c r="DJ114" s="15"/>
      <c r="DK114" s="15"/>
      <c r="DL114" s="15"/>
      <c r="DM114" s="15">
        <f t="shared" si="113"/>
        <v>0</v>
      </c>
      <c r="DN114" s="15">
        <f t="shared" si="113"/>
        <v>0</v>
      </c>
      <c r="DO114" s="15">
        <f t="shared" si="113"/>
        <v>0</v>
      </c>
      <c r="DP114" s="15">
        <f t="shared" si="113"/>
        <v>0</v>
      </c>
      <c r="DQ114" s="15"/>
      <c r="DR114" s="15"/>
      <c r="DS114" s="15"/>
      <c r="DT114" s="15">
        <f t="shared" si="113"/>
        <v>0</v>
      </c>
      <c r="DU114" s="15">
        <f t="shared" si="113"/>
        <v>0</v>
      </c>
      <c r="DV114" s="15">
        <f t="shared" si="113"/>
        <v>0</v>
      </c>
      <c r="DW114" s="15">
        <f t="shared" si="113"/>
        <v>0</v>
      </c>
      <c r="DX114" s="15"/>
      <c r="DY114" s="15"/>
      <c r="DZ114" s="15"/>
      <c r="EA114" s="15">
        <f t="shared" si="113"/>
        <v>0</v>
      </c>
      <c r="EB114" s="15">
        <f t="shared" si="113"/>
        <v>0</v>
      </c>
      <c r="EC114" s="15">
        <f t="shared" si="113"/>
        <v>0</v>
      </c>
      <c r="ED114" s="15">
        <f t="shared" si="113"/>
        <v>0</v>
      </c>
      <c r="EE114" s="15"/>
      <c r="EF114" s="15"/>
      <c r="EG114" s="15"/>
      <c r="EH114" s="15">
        <f t="shared" si="113"/>
        <v>0</v>
      </c>
      <c r="EI114" s="15">
        <f t="shared" si="113"/>
        <v>0</v>
      </c>
      <c r="EJ114" s="15">
        <f t="shared" si="116"/>
        <v>0</v>
      </c>
      <c r="EK114" s="15">
        <f t="shared" si="116"/>
        <v>0</v>
      </c>
      <c r="EL114" s="15"/>
      <c r="EM114" s="15"/>
      <c r="EN114" s="15"/>
      <c r="EO114" s="15">
        <f t="shared" si="116"/>
        <v>0</v>
      </c>
      <c r="EP114" s="15">
        <f t="shared" si="116"/>
        <v>0</v>
      </c>
      <c r="EQ114" s="15">
        <f t="shared" si="116"/>
        <v>0</v>
      </c>
      <c r="ER114" s="15">
        <f t="shared" si="116"/>
        <v>0</v>
      </c>
      <c r="ES114" s="15"/>
      <c r="ET114" s="15"/>
      <c r="EU114" s="15"/>
      <c r="EV114" s="15">
        <f t="shared" si="116"/>
        <v>0</v>
      </c>
      <c r="EW114" s="15">
        <f t="shared" si="116"/>
        <v>0</v>
      </c>
      <c r="EX114" s="15">
        <f t="shared" si="116"/>
        <v>0</v>
      </c>
      <c r="EY114" s="15">
        <f t="shared" si="116"/>
        <v>0</v>
      </c>
      <c r="EZ114" s="15"/>
      <c r="FA114" s="15"/>
      <c r="FB114" s="15"/>
      <c r="FC114" s="15">
        <f t="shared" si="116"/>
        <v>0</v>
      </c>
      <c r="FD114" s="15">
        <f t="shared" si="116"/>
        <v>0</v>
      </c>
      <c r="FE114" s="15">
        <f t="shared" si="116"/>
        <v>0</v>
      </c>
      <c r="FF114" s="15">
        <f t="shared" si="116"/>
        <v>0</v>
      </c>
      <c r="FG114" s="15"/>
      <c r="FH114" s="15"/>
      <c r="FI114" s="15"/>
      <c r="FJ114" s="15">
        <f t="shared" si="116"/>
        <v>0</v>
      </c>
      <c r="FK114" s="15">
        <f t="shared" si="116"/>
        <v>0</v>
      </c>
      <c r="FL114" s="15">
        <f t="shared" si="116"/>
        <v>0</v>
      </c>
      <c r="FM114" s="15">
        <f t="shared" si="116"/>
        <v>0</v>
      </c>
      <c r="FN114" s="15"/>
      <c r="FO114" s="15"/>
      <c r="FP114" s="15"/>
      <c r="FQ114" s="15">
        <f t="shared" si="116"/>
        <v>5</v>
      </c>
      <c r="FR114" s="15">
        <f t="shared" si="116"/>
        <v>24</v>
      </c>
      <c r="FS114" s="15">
        <f t="shared" si="116"/>
        <v>0.40027000000000001</v>
      </c>
      <c r="FT114" s="15">
        <f t="shared" si="116"/>
        <v>0</v>
      </c>
      <c r="FU114" s="15"/>
      <c r="FV114" s="15"/>
      <c r="FW114" s="15"/>
      <c r="FX114" s="15">
        <f t="shared" si="116"/>
        <v>24</v>
      </c>
      <c r="FY114" s="15">
        <f t="shared" si="116"/>
        <v>24</v>
      </c>
      <c r="FZ114" s="15">
        <f t="shared" si="116"/>
        <v>7.4999999999999997E-2</v>
      </c>
      <c r="GA114" s="15">
        <f t="shared" si="116"/>
        <v>0</v>
      </c>
      <c r="GB114" s="15"/>
      <c r="GC114" s="15"/>
      <c r="GD114" s="15"/>
      <c r="GE114" s="15">
        <f t="shared" si="116"/>
        <v>24</v>
      </c>
      <c r="GF114" s="15">
        <f t="shared" si="116"/>
        <v>24</v>
      </c>
      <c r="GG114" s="15">
        <f t="shared" si="116"/>
        <v>0.21379999999999999</v>
      </c>
      <c r="GH114" s="15">
        <f t="shared" si="116"/>
        <v>0</v>
      </c>
      <c r="GI114" s="15"/>
      <c r="GJ114" s="15"/>
      <c r="GK114" s="15"/>
      <c r="GL114" s="15">
        <f t="shared" si="116"/>
        <v>18</v>
      </c>
      <c r="GM114" s="15">
        <f t="shared" si="116"/>
        <v>24</v>
      </c>
      <c r="GN114" s="15">
        <f t="shared" si="116"/>
        <v>4.1000000000000002E-2</v>
      </c>
      <c r="GO114" s="15">
        <f t="shared" si="116"/>
        <v>0</v>
      </c>
      <c r="GP114" s="15"/>
      <c r="GQ114" s="15"/>
      <c r="GR114" s="15"/>
      <c r="GS114" s="15">
        <f t="shared" si="116"/>
        <v>0</v>
      </c>
      <c r="GT114" s="15">
        <f t="shared" si="116"/>
        <v>24</v>
      </c>
      <c r="GU114" s="15">
        <f t="shared" si="116"/>
        <v>0.92779999999999996</v>
      </c>
      <c r="GV114" s="15">
        <f t="shared" si="115"/>
        <v>0</v>
      </c>
      <c r="GW114" s="15"/>
      <c r="GX114" s="15"/>
      <c r="GY114" s="15"/>
      <c r="GZ114" s="15">
        <f t="shared" si="115"/>
        <v>24</v>
      </c>
      <c r="HA114" s="15">
        <f t="shared" si="115"/>
        <v>24</v>
      </c>
      <c r="HB114" s="15">
        <f t="shared" si="115"/>
        <v>0.46860000000000002</v>
      </c>
      <c r="HC114" s="15">
        <f t="shared" si="115"/>
        <v>0</v>
      </c>
      <c r="HD114" s="15"/>
      <c r="HE114" s="15"/>
      <c r="HF114" s="15"/>
      <c r="HG114" s="15">
        <f t="shared" si="115"/>
        <v>32</v>
      </c>
      <c r="HH114" s="15">
        <f t="shared" si="115"/>
        <v>32</v>
      </c>
      <c r="HI114" s="15">
        <f t="shared" si="115"/>
        <v>0.09</v>
      </c>
      <c r="HJ114" s="15">
        <f t="shared" si="115"/>
        <v>0.4798</v>
      </c>
      <c r="HK114" s="15"/>
      <c r="HL114" s="15"/>
      <c r="HM114" s="29">
        <f t="shared" si="100"/>
        <v>255.83333299999998</v>
      </c>
      <c r="HN114" s="29">
        <f t="shared" si="101"/>
        <v>392</v>
      </c>
      <c r="HO114" s="18">
        <f t="shared" si="102"/>
        <v>0.65263605357142851</v>
      </c>
      <c r="HP114" s="24">
        <f t="shared" si="103"/>
        <v>43.697500000000005</v>
      </c>
      <c r="HQ114" s="24">
        <f t="shared" si="104"/>
        <v>5.0617999999999999</v>
      </c>
      <c r="HR114" s="18">
        <f t="shared" si="105"/>
        <v>0.89618800926182296</v>
      </c>
    </row>
    <row r="115" spans="1:226" x14ac:dyDescent="0.25">
      <c r="A115" s="12" t="s">
        <v>77</v>
      </c>
      <c r="B115" s="12" t="s">
        <v>252</v>
      </c>
      <c r="C115" s="15"/>
      <c r="D115" s="15"/>
      <c r="E115" s="15"/>
      <c r="F115" s="15"/>
      <c r="G115" s="15"/>
      <c r="H115" s="15"/>
      <c r="I115" s="15"/>
      <c r="J115" s="15"/>
      <c r="K115" s="15"/>
      <c r="L115" s="15">
        <f t="shared" si="99"/>
        <v>0</v>
      </c>
      <c r="M115" s="15">
        <f t="shared" si="99"/>
        <v>0</v>
      </c>
      <c r="N115" s="15">
        <f t="shared" si="99"/>
        <v>0</v>
      </c>
      <c r="O115" s="15">
        <f t="shared" si="99"/>
        <v>0</v>
      </c>
      <c r="P115" s="15"/>
      <c r="Q115" s="15"/>
      <c r="R115" s="15"/>
      <c r="S115" s="15">
        <f t="shared" si="114"/>
        <v>24</v>
      </c>
      <c r="T115" s="15">
        <f t="shared" si="114"/>
        <v>24</v>
      </c>
      <c r="U115" s="15">
        <f t="shared" si="114"/>
        <v>0</v>
      </c>
      <c r="V115" s="15">
        <f t="shared" si="114"/>
        <v>0.16259999999999999</v>
      </c>
      <c r="W115" s="15"/>
      <c r="X115" s="15"/>
      <c r="Y115" s="15"/>
      <c r="Z115" s="15">
        <f t="shared" si="114"/>
        <v>13</v>
      </c>
      <c r="AA115" s="15">
        <f t="shared" si="114"/>
        <v>24</v>
      </c>
      <c r="AB115" s="15">
        <f t="shared" si="114"/>
        <v>0.20860000000000001</v>
      </c>
      <c r="AC115" s="15">
        <f t="shared" si="114"/>
        <v>0</v>
      </c>
      <c r="AD115" s="15"/>
      <c r="AE115" s="15"/>
      <c r="AF115" s="15"/>
      <c r="AG115" s="15">
        <f t="shared" si="114"/>
        <v>17</v>
      </c>
      <c r="AH115" s="15">
        <f t="shared" si="114"/>
        <v>24</v>
      </c>
      <c r="AI115" s="15">
        <f t="shared" si="114"/>
        <v>6.089E-2</v>
      </c>
      <c r="AJ115" s="15">
        <f t="shared" si="114"/>
        <v>3.9960000000000002E-2</v>
      </c>
      <c r="AK115" s="15"/>
      <c r="AL115" s="15"/>
      <c r="AM115" s="15"/>
      <c r="AN115" s="15">
        <f t="shared" si="114"/>
        <v>24</v>
      </c>
      <c r="AO115" s="15">
        <f t="shared" si="114"/>
        <v>24</v>
      </c>
      <c r="AP115" s="15">
        <f t="shared" si="114"/>
        <v>0</v>
      </c>
      <c r="AQ115" s="15">
        <f t="shared" si="114"/>
        <v>2.1270000000000001E-2</v>
      </c>
      <c r="AR115" s="15"/>
      <c r="AS115" s="15"/>
      <c r="AT115" s="15"/>
      <c r="AU115" s="15">
        <f t="shared" si="114"/>
        <v>18.416665999999999</v>
      </c>
      <c r="AV115" s="15">
        <f t="shared" si="114"/>
        <v>24</v>
      </c>
      <c r="AW115" s="15">
        <f t="shared" si="114"/>
        <v>0.1646</v>
      </c>
      <c r="AX115" s="15">
        <f t="shared" si="114"/>
        <v>0.10002999999999999</v>
      </c>
      <c r="AY115" s="15"/>
      <c r="AZ115" s="15"/>
      <c r="BA115" s="15"/>
      <c r="BB115" s="15">
        <f t="shared" si="114"/>
        <v>21.5</v>
      </c>
      <c r="BC115" s="15">
        <f t="shared" si="114"/>
        <v>24</v>
      </c>
      <c r="BD115" s="15">
        <f t="shared" si="114"/>
        <v>0.1426</v>
      </c>
      <c r="BE115" s="15">
        <f t="shared" si="114"/>
        <v>1.8599999999999998E-2</v>
      </c>
      <c r="BF115" s="15"/>
      <c r="BG115" s="15"/>
      <c r="BH115" s="15"/>
      <c r="BI115" s="15">
        <f t="shared" si="114"/>
        <v>24</v>
      </c>
      <c r="BJ115" s="15">
        <f t="shared" si="114"/>
        <v>24</v>
      </c>
      <c r="BK115" s="15">
        <f t="shared" si="114"/>
        <v>0</v>
      </c>
      <c r="BL115" s="15">
        <f t="shared" si="114"/>
        <v>0.13020000000000001</v>
      </c>
      <c r="BM115" s="15"/>
      <c r="BN115" s="15"/>
      <c r="BO115" s="15"/>
      <c r="BP115" s="15">
        <f t="shared" si="114"/>
        <v>24</v>
      </c>
      <c r="BQ115" s="15">
        <f t="shared" si="114"/>
        <v>24</v>
      </c>
      <c r="BR115" s="15">
        <f t="shared" si="114"/>
        <v>0</v>
      </c>
      <c r="BS115" s="15">
        <f t="shared" si="114"/>
        <v>1.14E-2</v>
      </c>
      <c r="BT115" s="15"/>
      <c r="BU115" s="15"/>
      <c r="BV115" s="15"/>
      <c r="BW115" s="15">
        <f t="shared" si="114"/>
        <v>22.666665999999999</v>
      </c>
      <c r="BX115" s="15">
        <f t="shared" si="114"/>
        <v>24</v>
      </c>
      <c r="BY115" s="15">
        <f t="shared" si="114"/>
        <v>0.17674999999999999</v>
      </c>
      <c r="BZ115" s="15">
        <f t="shared" si="114"/>
        <v>3.3999999999999998E-3</v>
      </c>
      <c r="CA115" s="15"/>
      <c r="CB115" s="15"/>
      <c r="CC115" s="15"/>
      <c r="CD115" s="15">
        <f t="shared" si="114"/>
        <v>21</v>
      </c>
      <c r="CE115" s="15">
        <f t="shared" si="113"/>
        <v>24</v>
      </c>
      <c r="CF115" s="15">
        <f t="shared" si="113"/>
        <v>0.13120000000000001</v>
      </c>
      <c r="CG115" s="15">
        <f t="shared" si="113"/>
        <v>6.9599999999999995E-2</v>
      </c>
      <c r="CH115" s="15"/>
      <c r="CI115" s="15"/>
      <c r="CJ115" s="15"/>
      <c r="CK115" s="15">
        <f t="shared" si="113"/>
        <v>24</v>
      </c>
      <c r="CL115" s="15">
        <f t="shared" si="113"/>
        <v>24</v>
      </c>
      <c r="CM115" s="15">
        <f t="shared" si="113"/>
        <v>0.1174</v>
      </c>
      <c r="CN115" s="15">
        <f t="shared" si="113"/>
        <v>0.11123</v>
      </c>
      <c r="CO115" s="15"/>
      <c r="CP115" s="15"/>
      <c r="CQ115" s="15"/>
      <c r="CR115" s="15">
        <f t="shared" si="113"/>
        <v>24</v>
      </c>
      <c r="CS115" s="15">
        <f t="shared" si="113"/>
        <v>24</v>
      </c>
      <c r="CT115" s="15">
        <f t="shared" si="113"/>
        <v>2.07E-2</v>
      </c>
      <c r="CU115" s="15">
        <f t="shared" si="113"/>
        <v>3.5799999999999998E-2</v>
      </c>
      <c r="CV115" s="15"/>
      <c r="CW115" s="15"/>
      <c r="CX115" s="15"/>
      <c r="CY115" s="15">
        <f t="shared" si="113"/>
        <v>23.833333</v>
      </c>
      <c r="CZ115" s="15">
        <f t="shared" si="113"/>
        <v>24</v>
      </c>
      <c r="DA115" s="15">
        <f t="shared" si="113"/>
        <v>4.6800000000000001E-2</v>
      </c>
      <c r="DB115" s="15">
        <f t="shared" si="113"/>
        <v>2.0799999999999999E-2</v>
      </c>
      <c r="DC115" s="15"/>
      <c r="DD115" s="15"/>
      <c r="DE115" s="15"/>
      <c r="DF115" s="15">
        <f t="shared" si="113"/>
        <v>24</v>
      </c>
      <c r="DG115" s="15">
        <f t="shared" si="113"/>
        <v>24</v>
      </c>
      <c r="DH115" s="15">
        <f t="shared" si="113"/>
        <v>0</v>
      </c>
      <c r="DI115" s="15">
        <f t="shared" si="113"/>
        <v>8.0420000000000005E-2</v>
      </c>
      <c r="DJ115" s="15"/>
      <c r="DK115" s="15"/>
      <c r="DL115" s="15"/>
      <c r="DM115" s="15">
        <f t="shared" si="113"/>
        <v>24</v>
      </c>
      <c r="DN115" s="15">
        <f t="shared" si="113"/>
        <v>24</v>
      </c>
      <c r="DO115" s="15">
        <f t="shared" si="113"/>
        <v>0</v>
      </c>
      <c r="DP115" s="15">
        <f t="shared" si="113"/>
        <v>9.6299999999999997E-2</v>
      </c>
      <c r="DQ115" s="15"/>
      <c r="DR115" s="15"/>
      <c r="DS115" s="15"/>
      <c r="DT115" s="15">
        <f t="shared" si="113"/>
        <v>24</v>
      </c>
      <c r="DU115" s="15">
        <f t="shared" si="113"/>
        <v>24</v>
      </c>
      <c r="DV115" s="15">
        <f t="shared" si="113"/>
        <v>7.1400000000000005E-2</v>
      </c>
      <c r="DW115" s="15">
        <f t="shared" si="113"/>
        <v>3.5400000000000001E-2</v>
      </c>
      <c r="DX115" s="15"/>
      <c r="DY115" s="15"/>
      <c r="DZ115" s="15"/>
      <c r="EA115" s="15">
        <f t="shared" si="113"/>
        <v>24</v>
      </c>
      <c r="EB115" s="15">
        <f t="shared" si="113"/>
        <v>24</v>
      </c>
      <c r="EC115" s="15">
        <f t="shared" si="113"/>
        <v>0.12759999999999999</v>
      </c>
      <c r="ED115" s="15">
        <f t="shared" si="113"/>
        <v>0.13300000000000001</v>
      </c>
      <c r="EE115" s="15"/>
      <c r="EF115" s="15"/>
      <c r="EG115" s="15"/>
      <c r="EH115" s="15">
        <f t="shared" si="113"/>
        <v>24</v>
      </c>
      <c r="EI115" s="15">
        <f t="shared" si="113"/>
        <v>24</v>
      </c>
      <c r="EJ115" s="15">
        <f t="shared" si="116"/>
        <v>0.3271</v>
      </c>
      <c r="EK115" s="15">
        <f t="shared" si="116"/>
        <v>0.2293</v>
      </c>
      <c r="EL115" s="15"/>
      <c r="EM115" s="15"/>
      <c r="EN115" s="15"/>
      <c r="EO115" s="15">
        <f t="shared" si="116"/>
        <v>22</v>
      </c>
      <c r="EP115" s="15">
        <f t="shared" si="116"/>
        <v>24</v>
      </c>
      <c r="EQ115" s="15">
        <f t="shared" si="116"/>
        <v>0.80479999999999996</v>
      </c>
      <c r="ER115" s="15">
        <f t="shared" si="116"/>
        <v>3.0599999999999999E-2</v>
      </c>
      <c r="ES115" s="15"/>
      <c r="ET115" s="15"/>
      <c r="EU115" s="15"/>
      <c r="EV115" s="15">
        <f t="shared" si="116"/>
        <v>24</v>
      </c>
      <c r="EW115" s="15">
        <f t="shared" si="116"/>
        <v>24</v>
      </c>
      <c r="EX115" s="15">
        <f t="shared" si="116"/>
        <v>0</v>
      </c>
      <c r="EY115" s="15">
        <f t="shared" si="116"/>
        <v>0.15429999999999999</v>
      </c>
      <c r="EZ115" s="15"/>
      <c r="FA115" s="15"/>
      <c r="FB115" s="15"/>
      <c r="FC115" s="15">
        <f t="shared" si="116"/>
        <v>24</v>
      </c>
      <c r="FD115" s="15">
        <f t="shared" si="116"/>
        <v>24</v>
      </c>
      <c r="FE115" s="15">
        <f t="shared" si="116"/>
        <v>0</v>
      </c>
      <c r="FF115" s="15">
        <f t="shared" si="116"/>
        <v>4.7079999999999997E-2</v>
      </c>
      <c r="FG115" s="15"/>
      <c r="FH115" s="15"/>
      <c r="FI115" s="15"/>
      <c r="FJ115" s="15">
        <f t="shared" si="116"/>
        <v>24</v>
      </c>
      <c r="FK115" s="15">
        <f t="shared" si="116"/>
        <v>24</v>
      </c>
      <c r="FL115" s="15">
        <f t="shared" si="116"/>
        <v>0.21560000000000001</v>
      </c>
      <c r="FM115" s="15">
        <f t="shared" si="116"/>
        <v>0</v>
      </c>
      <c r="FN115" s="15"/>
      <c r="FO115" s="15"/>
      <c r="FP115" s="15"/>
      <c r="FQ115" s="15">
        <f t="shared" si="116"/>
        <v>24</v>
      </c>
      <c r="FR115" s="15">
        <f t="shared" si="116"/>
        <v>24</v>
      </c>
      <c r="FS115" s="15">
        <f t="shared" si="116"/>
        <v>3.5000000000000003E-2</v>
      </c>
      <c r="FT115" s="15">
        <f t="shared" si="116"/>
        <v>3.8530000000000002E-2</v>
      </c>
      <c r="FU115" s="15"/>
      <c r="FV115" s="15"/>
      <c r="FW115" s="15"/>
      <c r="FX115" s="15">
        <f t="shared" si="116"/>
        <v>24</v>
      </c>
      <c r="FY115" s="15">
        <f t="shared" si="116"/>
        <v>24</v>
      </c>
      <c r="FZ115" s="15">
        <f t="shared" si="116"/>
        <v>0</v>
      </c>
      <c r="GA115" s="15">
        <f t="shared" si="116"/>
        <v>0.24038999999999999</v>
      </c>
      <c r="GB115" s="15"/>
      <c r="GC115" s="15"/>
      <c r="GD115" s="15"/>
      <c r="GE115" s="15">
        <f t="shared" si="116"/>
        <v>24</v>
      </c>
      <c r="GF115" s="15">
        <f t="shared" si="116"/>
        <v>24</v>
      </c>
      <c r="GG115" s="15">
        <f t="shared" si="116"/>
        <v>0</v>
      </c>
      <c r="GH115" s="15">
        <f t="shared" si="116"/>
        <v>0.22420000000000001</v>
      </c>
      <c r="GI115" s="15"/>
      <c r="GJ115" s="15"/>
      <c r="GK115" s="15"/>
      <c r="GL115" s="15">
        <f t="shared" si="116"/>
        <v>24</v>
      </c>
      <c r="GM115" s="15">
        <f t="shared" si="116"/>
        <v>24</v>
      </c>
      <c r="GN115" s="15">
        <f t="shared" si="116"/>
        <v>0.1</v>
      </c>
      <c r="GO115" s="15">
        <f t="shared" si="116"/>
        <v>0.17776</v>
      </c>
      <c r="GP115" s="15"/>
      <c r="GQ115" s="15"/>
      <c r="GR115" s="15"/>
      <c r="GS115" s="15">
        <f t="shared" si="116"/>
        <v>10.5</v>
      </c>
      <c r="GT115" s="15">
        <f t="shared" si="116"/>
        <v>24</v>
      </c>
      <c r="GU115" s="15">
        <f t="shared" si="116"/>
        <v>3.0200000000000001E-2</v>
      </c>
      <c r="GV115" s="15">
        <f t="shared" si="115"/>
        <v>0.12740000000000001</v>
      </c>
      <c r="GW115" s="15"/>
      <c r="GX115" s="15"/>
      <c r="GY115" s="15"/>
      <c r="GZ115" s="15">
        <f t="shared" si="115"/>
        <v>17</v>
      </c>
      <c r="HA115" s="15">
        <f t="shared" si="115"/>
        <v>24</v>
      </c>
      <c r="HB115" s="15">
        <f t="shared" si="115"/>
        <v>0.42059999999999997</v>
      </c>
      <c r="HC115" s="15">
        <f t="shared" si="115"/>
        <v>6.08E-2</v>
      </c>
      <c r="HD115" s="15"/>
      <c r="HE115" s="15"/>
      <c r="HF115" s="15"/>
      <c r="HG115" s="15">
        <f t="shared" si="115"/>
        <v>32</v>
      </c>
      <c r="HH115" s="15">
        <f t="shared" si="115"/>
        <v>32</v>
      </c>
      <c r="HI115" s="15">
        <f t="shared" si="115"/>
        <v>0</v>
      </c>
      <c r="HJ115" s="15">
        <f t="shared" si="115"/>
        <v>0.18079999999999999</v>
      </c>
      <c r="HK115" s="15"/>
      <c r="HL115" s="15"/>
      <c r="HM115" s="29">
        <f t="shared" si="100"/>
        <v>650.91666499999997</v>
      </c>
      <c r="HN115" s="29">
        <f t="shared" si="101"/>
        <v>704</v>
      </c>
      <c r="HO115" s="18">
        <f t="shared" si="102"/>
        <v>0.92459753551136359</v>
      </c>
      <c r="HP115" s="24">
        <f t="shared" si="103"/>
        <v>93.798079999999999</v>
      </c>
      <c r="HQ115" s="24">
        <f t="shared" si="104"/>
        <v>5.7830100000000009</v>
      </c>
      <c r="HR115" s="18">
        <f t="shared" si="105"/>
        <v>0.94192662482405043</v>
      </c>
    </row>
    <row r="116" spans="1:226" x14ac:dyDescent="0.25">
      <c r="A116" s="12" t="s">
        <v>79</v>
      </c>
      <c r="B116" s="12" t="s">
        <v>253</v>
      </c>
      <c r="C116" s="15"/>
      <c r="D116" s="15"/>
      <c r="E116" s="15"/>
      <c r="F116" s="15"/>
      <c r="G116" s="15"/>
      <c r="H116" s="15"/>
      <c r="I116" s="15"/>
      <c r="J116" s="15"/>
      <c r="K116" s="15"/>
      <c r="L116" s="15">
        <f t="shared" si="99"/>
        <v>0</v>
      </c>
      <c r="M116" s="15">
        <f t="shared" si="99"/>
        <v>0</v>
      </c>
      <c r="N116" s="15">
        <f t="shared" si="99"/>
        <v>0</v>
      </c>
      <c r="O116" s="15">
        <f t="shared" si="99"/>
        <v>0</v>
      </c>
      <c r="P116" s="15"/>
      <c r="Q116" s="15"/>
      <c r="R116" s="15"/>
      <c r="S116" s="15">
        <f t="shared" si="114"/>
        <v>0</v>
      </c>
      <c r="T116" s="15">
        <f t="shared" si="114"/>
        <v>0</v>
      </c>
      <c r="U116" s="15">
        <f t="shared" si="114"/>
        <v>0</v>
      </c>
      <c r="V116" s="15">
        <f t="shared" si="114"/>
        <v>0</v>
      </c>
      <c r="W116" s="15"/>
      <c r="X116" s="15"/>
      <c r="Y116" s="15"/>
      <c r="Z116" s="15">
        <f t="shared" si="114"/>
        <v>0</v>
      </c>
      <c r="AA116" s="15">
        <f t="shared" si="114"/>
        <v>0</v>
      </c>
      <c r="AB116" s="15">
        <f t="shared" si="114"/>
        <v>0</v>
      </c>
      <c r="AC116" s="15">
        <f t="shared" si="114"/>
        <v>0</v>
      </c>
      <c r="AD116" s="15"/>
      <c r="AE116" s="15"/>
      <c r="AF116" s="15"/>
      <c r="AG116" s="15">
        <f t="shared" si="114"/>
        <v>0</v>
      </c>
      <c r="AH116" s="15">
        <f t="shared" si="114"/>
        <v>0</v>
      </c>
      <c r="AI116" s="15">
        <f t="shared" si="114"/>
        <v>0</v>
      </c>
      <c r="AJ116" s="15">
        <f t="shared" si="114"/>
        <v>0</v>
      </c>
      <c r="AK116" s="15"/>
      <c r="AL116" s="15"/>
      <c r="AM116" s="15"/>
      <c r="AN116" s="15">
        <f t="shared" si="114"/>
        <v>0</v>
      </c>
      <c r="AO116" s="15">
        <f t="shared" si="114"/>
        <v>0</v>
      </c>
      <c r="AP116" s="15">
        <f t="shared" si="114"/>
        <v>0</v>
      </c>
      <c r="AQ116" s="15">
        <f t="shared" si="114"/>
        <v>0</v>
      </c>
      <c r="AR116" s="15"/>
      <c r="AS116" s="15"/>
      <c r="AT116" s="15"/>
      <c r="AU116" s="15">
        <f t="shared" si="114"/>
        <v>0</v>
      </c>
      <c r="AV116" s="15">
        <f t="shared" si="114"/>
        <v>0</v>
      </c>
      <c r="AW116" s="15">
        <f t="shared" si="114"/>
        <v>0</v>
      </c>
      <c r="AX116" s="15">
        <f t="shared" si="114"/>
        <v>0</v>
      </c>
      <c r="AY116" s="15"/>
      <c r="AZ116" s="15"/>
      <c r="BA116" s="15"/>
      <c r="BB116" s="15">
        <f t="shared" si="114"/>
        <v>0</v>
      </c>
      <c r="BC116" s="15">
        <f t="shared" si="114"/>
        <v>0</v>
      </c>
      <c r="BD116" s="15">
        <f t="shared" si="114"/>
        <v>0</v>
      </c>
      <c r="BE116" s="15">
        <f t="shared" si="114"/>
        <v>0</v>
      </c>
      <c r="BF116" s="15"/>
      <c r="BG116" s="15"/>
      <c r="BH116" s="15"/>
      <c r="BI116" s="15">
        <f t="shared" si="114"/>
        <v>0</v>
      </c>
      <c r="BJ116" s="15">
        <f t="shared" si="114"/>
        <v>0</v>
      </c>
      <c r="BK116" s="15">
        <f t="shared" si="114"/>
        <v>0</v>
      </c>
      <c r="BL116" s="15">
        <f t="shared" si="114"/>
        <v>0</v>
      </c>
      <c r="BM116" s="15"/>
      <c r="BN116" s="15"/>
      <c r="BO116" s="15"/>
      <c r="BP116" s="15">
        <f t="shared" si="114"/>
        <v>0</v>
      </c>
      <c r="BQ116" s="15">
        <f t="shared" si="114"/>
        <v>0</v>
      </c>
      <c r="BR116" s="15">
        <f t="shared" si="114"/>
        <v>0</v>
      </c>
      <c r="BS116" s="15">
        <f t="shared" si="114"/>
        <v>0</v>
      </c>
      <c r="BT116" s="15"/>
      <c r="BU116" s="15"/>
      <c r="BV116" s="15"/>
      <c r="BW116" s="15">
        <f t="shared" si="114"/>
        <v>0</v>
      </c>
      <c r="BX116" s="15">
        <f t="shared" si="114"/>
        <v>0</v>
      </c>
      <c r="BY116" s="15">
        <f t="shared" si="114"/>
        <v>0</v>
      </c>
      <c r="BZ116" s="15">
        <f t="shared" si="114"/>
        <v>0</v>
      </c>
      <c r="CA116" s="15"/>
      <c r="CB116" s="15"/>
      <c r="CC116" s="15"/>
      <c r="CD116" s="15">
        <f t="shared" si="114"/>
        <v>0</v>
      </c>
      <c r="CE116" s="15">
        <f t="shared" si="113"/>
        <v>0</v>
      </c>
      <c r="CF116" s="15">
        <f t="shared" si="113"/>
        <v>0</v>
      </c>
      <c r="CG116" s="15">
        <f t="shared" si="113"/>
        <v>0</v>
      </c>
      <c r="CH116" s="15"/>
      <c r="CI116" s="15"/>
      <c r="CJ116" s="15"/>
      <c r="CK116" s="15">
        <f t="shared" si="113"/>
        <v>0</v>
      </c>
      <c r="CL116" s="15">
        <f t="shared" si="113"/>
        <v>0</v>
      </c>
      <c r="CM116" s="15">
        <f t="shared" si="113"/>
        <v>0</v>
      </c>
      <c r="CN116" s="15">
        <f t="shared" si="113"/>
        <v>0</v>
      </c>
      <c r="CO116" s="15"/>
      <c r="CP116" s="15"/>
      <c r="CQ116" s="15"/>
      <c r="CR116" s="15">
        <f t="shared" si="113"/>
        <v>0</v>
      </c>
      <c r="CS116" s="15">
        <f t="shared" si="113"/>
        <v>0</v>
      </c>
      <c r="CT116" s="15">
        <f t="shared" si="113"/>
        <v>0</v>
      </c>
      <c r="CU116" s="15">
        <f t="shared" si="113"/>
        <v>0</v>
      </c>
      <c r="CV116" s="15"/>
      <c r="CW116" s="15"/>
      <c r="CX116" s="15"/>
      <c r="CY116" s="15">
        <f t="shared" si="113"/>
        <v>0</v>
      </c>
      <c r="CZ116" s="15">
        <f t="shared" si="113"/>
        <v>0</v>
      </c>
      <c r="DA116" s="15">
        <f t="shared" si="113"/>
        <v>0</v>
      </c>
      <c r="DB116" s="15">
        <f t="shared" si="113"/>
        <v>0</v>
      </c>
      <c r="DC116" s="15"/>
      <c r="DD116" s="15"/>
      <c r="DE116" s="15"/>
      <c r="DF116" s="15">
        <f t="shared" si="113"/>
        <v>0</v>
      </c>
      <c r="DG116" s="15">
        <f t="shared" si="113"/>
        <v>0</v>
      </c>
      <c r="DH116" s="15">
        <f t="shared" si="113"/>
        <v>0</v>
      </c>
      <c r="DI116" s="15">
        <f t="shared" si="113"/>
        <v>0</v>
      </c>
      <c r="DJ116" s="15"/>
      <c r="DK116" s="15"/>
      <c r="DL116" s="15"/>
      <c r="DM116" s="15">
        <f t="shared" si="113"/>
        <v>0</v>
      </c>
      <c r="DN116" s="15">
        <f t="shared" si="113"/>
        <v>0</v>
      </c>
      <c r="DO116" s="15">
        <f t="shared" si="113"/>
        <v>0</v>
      </c>
      <c r="DP116" s="15">
        <f t="shared" si="113"/>
        <v>0</v>
      </c>
      <c r="DQ116" s="15"/>
      <c r="DR116" s="15"/>
      <c r="DS116" s="15"/>
      <c r="DT116" s="15">
        <f t="shared" si="113"/>
        <v>0</v>
      </c>
      <c r="DU116" s="15">
        <f t="shared" si="113"/>
        <v>0</v>
      </c>
      <c r="DV116" s="15">
        <f t="shared" si="113"/>
        <v>0</v>
      </c>
      <c r="DW116" s="15">
        <f t="shared" si="113"/>
        <v>0</v>
      </c>
      <c r="DX116" s="15"/>
      <c r="DY116" s="15"/>
      <c r="DZ116" s="15"/>
      <c r="EA116" s="15">
        <f t="shared" si="113"/>
        <v>0</v>
      </c>
      <c r="EB116" s="15">
        <f t="shared" si="113"/>
        <v>0</v>
      </c>
      <c r="EC116" s="15">
        <f t="shared" si="113"/>
        <v>0</v>
      </c>
      <c r="ED116" s="15">
        <f t="shared" si="113"/>
        <v>0</v>
      </c>
      <c r="EE116" s="15"/>
      <c r="EF116" s="15"/>
      <c r="EG116" s="15"/>
      <c r="EH116" s="15">
        <f t="shared" si="113"/>
        <v>0</v>
      </c>
      <c r="EI116" s="15">
        <f t="shared" si="113"/>
        <v>0</v>
      </c>
      <c r="EJ116" s="15">
        <f t="shared" si="116"/>
        <v>0</v>
      </c>
      <c r="EK116" s="15">
        <f t="shared" si="116"/>
        <v>0</v>
      </c>
      <c r="EL116" s="15"/>
      <c r="EM116" s="15"/>
      <c r="EN116" s="15"/>
      <c r="EO116" s="15">
        <f t="shared" si="116"/>
        <v>0</v>
      </c>
      <c r="EP116" s="15">
        <f t="shared" si="116"/>
        <v>0</v>
      </c>
      <c r="EQ116" s="15">
        <f t="shared" si="116"/>
        <v>0</v>
      </c>
      <c r="ER116" s="15">
        <f t="shared" si="116"/>
        <v>0</v>
      </c>
      <c r="ES116" s="15"/>
      <c r="ET116" s="15"/>
      <c r="EU116" s="15"/>
      <c r="EV116" s="15">
        <f t="shared" si="116"/>
        <v>0</v>
      </c>
      <c r="EW116" s="15">
        <f t="shared" si="116"/>
        <v>0</v>
      </c>
      <c r="EX116" s="15">
        <f t="shared" si="116"/>
        <v>0</v>
      </c>
      <c r="EY116" s="15">
        <f t="shared" si="116"/>
        <v>0</v>
      </c>
      <c r="EZ116" s="15"/>
      <c r="FA116" s="15"/>
      <c r="FB116" s="15"/>
      <c r="FC116" s="15">
        <f t="shared" si="116"/>
        <v>0</v>
      </c>
      <c r="FD116" s="15">
        <f t="shared" si="116"/>
        <v>0</v>
      </c>
      <c r="FE116" s="15">
        <f t="shared" si="116"/>
        <v>0</v>
      </c>
      <c r="FF116" s="15">
        <f t="shared" si="116"/>
        <v>0</v>
      </c>
      <c r="FG116" s="15"/>
      <c r="FH116" s="15"/>
      <c r="FI116" s="15"/>
      <c r="FJ116" s="15">
        <f t="shared" si="116"/>
        <v>0</v>
      </c>
      <c r="FK116" s="15">
        <f t="shared" si="116"/>
        <v>0</v>
      </c>
      <c r="FL116" s="15">
        <f t="shared" si="116"/>
        <v>0</v>
      </c>
      <c r="FM116" s="15">
        <f t="shared" si="116"/>
        <v>0</v>
      </c>
      <c r="FN116" s="15"/>
      <c r="FO116" s="15"/>
      <c r="FP116" s="15"/>
      <c r="FQ116" s="15">
        <f t="shared" si="116"/>
        <v>0</v>
      </c>
      <c r="FR116" s="15">
        <f t="shared" si="116"/>
        <v>0</v>
      </c>
      <c r="FS116" s="15">
        <f t="shared" si="116"/>
        <v>0</v>
      </c>
      <c r="FT116" s="15">
        <f t="shared" si="116"/>
        <v>0</v>
      </c>
      <c r="FU116" s="15"/>
      <c r="FV116" s="15"/>
      <c r="FW116" s="15"/>
      <c r="FX116" s="15">
        <f t="shared" si="116"/>
        <v>0</v>
      </c>
      <c r="FY116" s="15">
        <f t="shared" si="116"/>
        <v>0</v>
      </c>
      <c r="FZ116" s="15">
        <f t="shared" si="116"/>
        <v>0</v>
      </c>
      <c r="GA116" s="15">
        <f t="shared" si="116"/>
        <v>0</v>
      </c>
      <c r="GB116" s="15"/>
      <c r="GC116" s="15"/>
      <c r="GD116" s="15"/>
      <c r="GE116" s="15">
        <f t="shared" si="116"/>
        <v>1.5</v>
      </c>
      <c r="GF116" s="15">
        <f t="shared" si="116"/>
        <v>24</v>
      </c>
      <c r="GG116" s="15">
        <f t="shared" si="116"/>
        <v>0.10364</v>
      </c>
      <c r="GH116" s="15">
        <f t="shared" si="116"/>
        <v>0</v>
      </c>
      <c r="GI116" s="15"/>
      <c r="GJ116" s="15"/>
      <c r="GK116" s="15"/>
      <c r="GL116" s="15">
        <f t="shared" si="116"/>
        <v>21</v>
      </c>
      <c r="GM116" s="15">
        <f t="shared" si="116"/>
        <v>24</v>
      </c>
      <c r="GN116" s="15">
        <f t="shared" si="116"/>
        <v>0.38440000000000002</v>
      </c>
      <c r="GO116" s="15">
        <f t="shared" si="116"/>
        <v>0</v>
      </c>
      <c r="GP116" s="15"/>
      <c r="GQ116" s="15"/>
      <c r="GR116" s="15"/>
      <c r="GS116" s="15">
        <f t="shared" si="116"/>
        <v>14</v>
      </c>
      <c r="GT116" s="15">
        <f t="shared" si="116"/>
        <v>24</v>
      </c>
      <c r="GU116" s="15">
        <f t="shared" si="116"/>
        <v>4.82E-2</v>
      </c>
      <c r="GV116" s="15">
        <f t="shared" si="115"/>
        <v>0.24160000000000001</v>
      </c>
      <c r="GW116" s="15"/>
      <c r="GX116" s="15"/>
      <c r="GY116" s="15"/>
      <c r="GZ116" s="15">
        <f t="shared" si="115"/>
        <v>13</v>
      </c>
      <c r="HA116" s="15">
        <f t="shared" si="115"/>
        <v>24</v>
      </c>
      <c r="HB116" s="15">
        <f t="shared" si="115"/>
        <v>8.3400000000000002E-2</v>
      </c>
      <c r="HC116" s="15">
        <f t="shared" si="115"/>
        <v>4.0980000000000003E-2</v>
      </c>
      <c r="HD116" s="15"/>
      <c r="HE116" s="15"/>
      <c r="HF116" s="15"/>
      <c r="HG116" s="15">
        <f t="shared" si="115"/>
        <v>29</v>
      </c>
      <c r="HH116" s="15">
        <f t="shared" si="115"/>
        <v>32</v>
      </c>
      <c r="HI116" s="15">
        <f t="shared" si="115"/>
        <v>6.0049999999999999E-2</v>
      </c>
      <c r="HJ116" s="15">
        <f t="shared" si="115"/>
        <v>0.23299</v>
      </c>
      <c r="HK116" s="15"/>
      <c r="HL116" s="15"/>
      <c r="HM116" s="29">
        <f t="shared" si="100"/>
        <v>78.5</v>
      </c>
      <c r="HN116" s="29">
        <f t="shared" si="101"/>
        <v>128</v>
      </c>
      <c r="HO116" s="18">
        <f t="shared" si="102"/>
        <v>0.61328125</v>
      </c>
      <c r="HP116" s="24">
        <f t="shared" si="103"/>
        <v>8.7293099999999999</v>
      </c>
      <c r="HQ116" s="24">
        <f t="shared" si="104"/>
        <v>1.1952600000000002</v>
      </c>
      <c r="HR116" s="18">
        <f t="shared" si="105"/>
        <v>0.87956556304202604</v>
      </c>
    </row>
    <row r="117" spans="1:226" x14ac:dyDescent="0.25">
      <c r="A117" s="12" t="s">
        <v>85</v>
      </c>
      <c r="B117" s="12" t="s">
        <v>254</v>
      </c>
      <c r="C117" s="15"/>
      <c r="D117" s="15"/>
      <c r="E117" s="15"/>
      <c r="F117" s="15"/>
      <c r="G117" s="15"/>
      <c r="H117" s="15"/>
      <c r="I117" s="15"/>
      <c r="J117" s="15"/>
      <c r="K117" s="15"/>
      <c r="L117" s="15">
        <f t="shared" si="99"/>
        <v>0</v>
      </c>
      <c r="M117" s="15">
        <f t="shared" si="99"/>
        <v>0</v>
      </c>
      <c r="N117" s="15">
        <f t="shared" si="99"/>
        <v>0</v>
      </c>
      <c r="O117" s="15">
        <f t="shared" si="99"/>
        <v>0</v>
      </c>
      <c r="P117" s="15"/>
      <c r="Q117" s="15"/>
      <c r="R117" s="15"/>
      <c r="S117" s="15">
        <f t="shared" si="114"/>
        <v>19.25</v>
      </c>
      <c r="T117" s="15">
        <f t="shared" si="114"/>
        <v>24</v>
      </c>
      <c r="U117" s="15">
        <f t="shared" si="114"/>
        <v>0.17399999999999999</v>
      </c>
      <c r="V117" s="15">
        <f t="shared" si="114"/>
        <v>5.1819999999999998E-2</v>
      </c>
      <c r="W117" s="15"/>
      <c r="X117" s="15"/>
      <c r="Y117" s="15"/>
      <c r="Z117" s="15">
        <f t="shared" si="114"/>
        <v>24</v>
      </c>
      <c r="AA117" s="15">
        <f t="shared" si="114"/>
        <v>24</v>
      </c>
      <c r="AB117" s="15">
        <f t="shared" si="114"/>
        <v>0</v>
      </c>
      <c r="AC117" s="15">
        <f t="shared" si="114"/>
        <v>0.15770000000000001</v>
      </c>
      <c r="AD117" s="15"/>
      <c r="AE117" s="15"/>
      <c r="AF117" s="15"/>
      <c r="AG117" s="15">
        <f t="shared" si="114"/>
        <v>24</v>
      </c>
      <c r="AH117" s="15">
        <f t="shared" si="114"/>
        <v>24</v>
      </c>
      <c r="AI117" s="15">
        <f t="shared" si="114"/>
        <v>0</v>
      </c>
      <c r="AJ117" s="15">
        <f t="shared" si="114"/>
        <v>3.5699999999999998E-3</v>
      </c>
      <c r="AK117" s="15"/>
      <c r="AL117" s="15"/>
      <c r="AM117" s="15"/>
      <c r="AN117" s="15">
        <f t="shared" si="114"/>
        <v>24</v>
      </c>
      <c r="AO117" s="15">
        <f t="shared" si="114"/>
        <v>24</v>
      </c>
      <c r="AP117" s="15">
        <f t="shared" si="114"/>
        <v>0</v>
      </c>
      <c r="AQ117" s="15">
        <f t="shared" si="114"/>
        <v>0.12199</v>
      </c>
      <c r="AR117" s="15"/>
      <c r="AS117" s="15"/>
      <c r="AT117" s="15"/>
      <c r="AU117" s="15">
        <f t="shared" si="114"/>
        <v>24</v>
      </c>
      <c r="AV117" s="15">
        <f t="shared" si="114"/>
        <v>24</v>
      </c>
      <c r="AW117" s="15">
        <f t="shared" si="114"/>
        <v>0</v>
      </c>
      <c r="AX117" s="15">
        <f t="shared" si="114"/>
        <v>0.31475999999999998</v>
      </c>
      <c r="AY117" s="15"/>
      <c r="AZ117" s="15"/>
      <c r="BA117" s="15"/>
      <c r="BB117" s="15">
        <f t="shared" si="114"/>
        <v>16.5</v>
      </c>
      <c r="BC117" s="15">
        <f t="shared" si="114"/>
        <v>24</v>
      </c>
      <c r="BD117" s="15">
        <f t="shared" si="114"/>
        <v>0.15240000000000001</v>
      </c>
      <c r="BE117" s="15">
        <f t="shared" si="114"/>
        <v>1.6629999999999999E-2</v>
      </c>
      <c r="BF117" s="15"/>
      <c r="BG117" s="15"/>
      <c r="BH117" s="15"/>
      <c r="BI117" s="15">
        <f t="shared" si="114"/>
        <v>24</v>
      </c>
      <c r="BJ117" s="15">
        <f t="shared" si="114"/>
        <v>24</v>
      </c>
      <c r="BK117" s="15">
        <f t="shared" si="114"/>
        <v>0</v>
      </c>
      <c r="BL117" s="15">
        <f t="shared" si="114"/>
        <v>0</v>
      </c>
      <c r="BM117" s="15"/>
      <c r="BN117" s="15"/>
      <c r="BO117" s="15"/>
      <c r="BP117" s="15">
        <f t="shared" si="114"/>
        <v>24</v>
      </c>
      <c r="BQ117" s="15">
        <f t="shared" si="114"/>
        <v>24</v>
      </c>
      <c r="BR117" s="15">
        <f t="shared" si="114"/>
        <v>0</v>
      </c>
      <c r="BS117" s="15">
        <f t="shared" si="114"/>
        <v>3.3169999999999998E-2</v>
      </c>
      <c r="BT117" s="15"/>
      <c r="BU117" s="15"/>
      <c r="BV117" s="15"/>
      <c r="BW117" s="15">
        <f t="shared" si="114"/>
        <v>24</v>
      </c>
      <c r="BX117" s="15">
        <f t="shared" si="114"/>
        <v>24</v>
      </c>
      <c r="BY117" s="15">
        <f t="shared" si="114"/>
        <v>0</v>
      </c>
      <c r="BZ117" s="15">
        <f t="shared" si="114"/>
        <v>5.7090000000000002E-2</v>
      </c>
      <c r="CA117" s="15"/>
      <c r="CB117" s="15"/>
      <c r="CC117" s="15"/>
      <c r="CD117" s="15">
        <f t="shared" si="114"/>
        <v>15.5</v>
      </c>
      <c r="CE117" s="15">
        <f t="shared" si="113"/>
        <v>24</v>
      </c>
      <c r="CF117" s="15">
        <f t="shared" si="113"/>
        <v>0.17399999999999999</v>
      </c>
      <c r="CG117" s="15">
        <f t="shared" si="113"/>
        <v>0.1958</v>
      </c>
      <c r="CH117" s="15"/>
      <c r="CI117" s="15"/>
      <c r="CJ117" s="15"/>
      <c r="CK117" s="15">
        <f t="shared" si="113"/>
        <v>21.5</v>
      </c>
      <c r="CL117" s="15">
        <f t="shared" si="113"/>
        <v>24</v>
      </c>
      <c r="CM117" s="15">
        <f t="shared" si="113"/>
        <v>0</v>
      </c>
      <c r="CN117" s="15">
        <f t="shared" si="113"/>
        <v>0.18640999999999999</v>
      </c>
      <c r="CO117" s="15"/>
      <c r="CP117" s="15"/>
      <c r="CQ117" s="15"/>
      <c r="CR117" s="15">
        <f t="shared" si="113"/>
        <v>24</v>
      </c>
      <c r="CS117" s="15">
        <f t="shared" si="113"/>
        <v>24</v>
      </c>
      <c r="CT117" s="15">
        <f t="shared" si="113"/>
        <v>0</v>
      </c>
      <c r="CU117" s="15">
        <f t="shared" si="113"/>
        <v>0.13849</v>
      </c>
      <c r="CV117" s="15"/>
      <c r="CW117" s="15"/>
      <c r="CX117" s="15"/>
      <c r="CY117" s="15">
        <f t="shared" si="113"/>
        <v>23.833333</v>
      </c>
      <c r="CZ117" s="15">
        <f t="shared" si="113"/>
        <v>24</v>
      </c>
      <c r="DA117" s="15">
        <f t="shared" si="113"/>
        <v>0.16644999999999999</v>
      </c>
      <c r="DB117" s="15">
        <f t="shared" si="113"/>
        <v>3.9699999999999999E-2</v>
      </c>
      <c r="DC117" s="15"/>
      <c r="DD117" s="15"/>
      <c r="DE117" s="15"/>
      <c r="DF117" s="15">
        <f t="shared" si="113"/>
        <v>24</v>
      </c>
      <c r="DG117" s="15">
        <f t="shared" si="113"/>
        <v>24</v>
      </c>
      <c r="DH117" s="15">
        <f t="shared" si="113"/>
        <v>0</v>
      </c>
      <c r="DI117" s="15">
        <f t="shared" si="113"/>
        <v>0.16425000000000001</v>
      </c>
      <c r="DJ117" s="15"/>
      <c r="DK117" s="15"/>
      <c r="DL117" s="15"/>
      <c r="DM117" s="15">
        <f t="shared" si="113"/>
        <v>24</v>
      </c>
      <c r="DN117" s="15">
        <f t="shared" si="113"/>
        <v>24</v>
      </c>
      <c r="DO117" s="15">
        <f t="shared" si="113"/>
        <v>0</v>
      </c>
      <c r="DP117" s="15">
        <f t="shared" si="113"/>
        <v>7.9369999999999996E-2</v>
      </c>
      <c r="DQ117" s="15"/>
      <c r="DR117" s="15"/>
      <c r="DS117" s="15"/>
      <c r="DT117" s="15">
        <f t="shared" si="113"/>
        <v>24</v>
      </c>
      <c r="DU117" s="15">
        <f t="shared" si="113"/>
        <v>24</v>
      </c>
      <c r="DV117" s="15">
        <f t="shared" si="113"/>
        <v>0</v>
      </c>
      <c r="DW117" s="15">
        <f t="shared" si="113"/>
        <v>5.4010000000000002E-2</v>
      </c>
      <c r="DX117" s="15"/>
      <c r="DY117" s="15"/>
      <c r="DZ117" s="15"/>
      <c r="EA117" s="15">
        <f t="shared" si="113"/>
        <v>24</v>
      </c>
      <c r="EB117" s="15">
        <f t="shared" si="113"/>
        <v>24</v>
      </c>
      <c r="EC117" s="15">
        <f t="shared" si="113"/>
        <v>0.14233000000000001</v>
      </c>
      <c r="ED117" s="15">
        <f t="shared" si="113"/>
        <v>5.1959999999999999E-2</v>
      </c>
      <c r="EE117" s="15"/>
      <c r="EF117" s="15"/>
      <c r="EG117" s="15"/>
      <c r="EH117" s="15">
        <f t="shared" si="113"/>
        <v>23</v>
      </c>
      <c r="EI117" s="15">
        <f t="shared" si="113"/>
        <v>48</v>
      </c>
      <c r="EJ117" s="15">
        <f t="shared" si="116"/>
        <v>4.9399999999999999E-2</v>
      </c>
      <c r="EK117" s="15">
        <f t="shared" si="116"/>
        <v>4.5659999999999999E-2</v>
      </c>
      <c r="EL117" s="15"/>
      <c r="EM117" s="15"/>
      <c r="EN117" s="15"/>
      <c r="EO117" s="15">
        <f t="shared" si="116"/>
        <v>24</v>
      </c>
      <c r="EP117" s="15">
        <f t="shared" si="116"/>
        <v>48</v>
      </c>
      <c r="EQ117" s="15">
        <f t="shared" si="116"/>
        <v>0.2026</v>
      </c>
      <c r="ER117" s="15">
        <f t="shared" si="116"/>
        <v>0.26300000000000001</v>
      </c>
      <c r="ES117" s="15"/>
      <c r="ET117" s="15"/>
      <c r="EU117" s="15"/>
      <c r="EV117" s="15">
        <f t="shared" si="116"/>
        <v>24</v>
      </c>
      <c r="EW117" s="15">
        <f t="shared" si="116"/>
        <v>24</v>
      </c>
      <c r="EX117" s="15">
        <f t="shared" si="116"/>
        <v>0</v>
      </c>
      <c r="EY117" s="15">
        <f t="shared" si="116"/>
        <v>0.12876000000000001</v>
      </c>
      <c r="EZ117" s="15"/>
      <c r="FA117" s="15"/>
      <c r="FB117" s="15"/>
      <c r="FC117" s="15">
        <f t="shared" si="116"/>
        <v>24</v>
      </c>
      <c r="FD117" s="15">
        <f t="shared" si="116"/>
        <v>24</v>
      </c>
      <c r="FE117" s="15">
        <f t="shared" si="116"/>
        <v>0</v>
      </c>
      <c r="FF117" s="15">
        <f t="shared" si="116"/>
        <v>4.6920000000000003E-2</v>
      </c>
      <c r="FG117" s="15"/>
      <c r="FH117" s="15"/>
      <c r="FI117" s="15"/>
      <c r="FJ117" s="15">
        <f t="shared" si="116"/>
        <v>21</v>
      </c>
      <c r="FK117" s="15">
        <f t="shared" si="116"/>
        <v>24</v>
      </c>
      <c r="FL117" s="15">
        <f t="shared" si="116"/>
        <v>0</v>
      </c>
      <c r="FM117" s="15">
        <f t="shared" si="116"/>
        <v>0.24657000000000001</v>
      </c>
      <c r="FN117" s="15"/>
      <c r="FO117" s="15"/>
      <c r="FP117" s="15"/>
      <c r="FQ117" s="15">
        <f t="shared" si="116"/>
        <v>24</v>
      </c>
      <c r="FR117" s="15">
        <f t="shared" si="116"/>
        <v>24</v>
      </c>
      <c r="FS117" s="15">
        <f t="shared" si="116"/>
        <v>0</v>
      </c>
      <c r="FT117" s="15">
        <f t="shared" si="116"/>
        <v>1.712E-2</v>
      </c>
      <c r="FU117" s="15"/>
      <c r="FV117" s="15"/>
      <c r="FW117" s="15"/>
      <c r="FX117" s="15">
        <f t="shared" si="116"/>
        <v>15.5</v>
      </c>
      <c r="FY117" s="15">
        <f t="shared" si="116"/>
        <v>24</v>
      </c>
      <c r="FZ117" s="15">
        <f t="shared" si="116"/>
        <v>0.21299999999999999</v>
      </c>
      <c r="GA117" s="15">
        <f t="shared" si="116"/>
        <v>6.5960000000000005E-2</v>
      </c>
      <c r="GB117" s="15"/>
      <c r="GC117" s="15"/>
      <c r="GD117" s="15"/>
      <c r="GE117" s="15">
        <f t="shared" si="116"/>
        <v>24</v>
      </c>
      <c r="GF117" s="15">
        <f t="shared" si="116"/>
        <v>24</v>
      </c>
      <c r="GG117" s="15">
        <f t="shared" si="116"/>
        <v>0</v>
      </c>
      <c r="GH117" s="15">
        <f t="shared" si="116"/>
        <v>1.362E-2</v>
      </c>
      <c r="GI117" s="15"/>
      <c r="GJ117" s="15"/>
      <c r="GK117" s="15"/>
      <c r="GL117" s="15">
        <f t="shared" si="116"/>
        <v>24</v>
      </c>
      <c r="GM117" s="15">
        <f t="shared" si="116"/>
        <v>24</v>
      </c>
      <c r="GN117" s="15">
        <f t="shared" si="116"/>
        <v>0</v>
      </c>
      <c r="GO117" s="15">
        <f t="shared" si="116"/>
        <v>0.11219999999999999</v>
      </c>
      <c r="GP117" s="15"/>
      <c r="GQ117" s="15"/>
      <c r="GR117" s="15"/>
      <c r="GS117" s="15">
        <f t="shared" si="116"/>
        <v>15</v>
      </c>
      <c r="GT117" s="15">
        <f t="shared" si="116"/>
        <v>24</v>
      </c>
      <c r="GU117" s="15">
        <f t="shared" si="116"/>
        <v>0.14560000000000001</v>
      </c>
      <c r="GV117" s="15">
        <f t="shared" si="115"/>
        <v>0.36259999999999998</v>
      </c>
      <c r="GW117" s="15"/>
      <c r="GX117" s="15"/>
      <c r="GY117" s="15"/>
      <c r="GZ117" s="15">
        <f t="shared" si="115"/>
        <v>13.5</v>
      </c>
      <c r="HA117" s="15">
        <f t="shared" si="115"/>
        <v>24</v>
      </c>
      <c r="HB117" s="15">
        <f t="shared" si="115"/>
        <v>0.21479999999999999</v>
      </c>
      <c r="HC117" s="15">
        <f t="shared" si="115"/>
        <v>0</v>
      </c>
      <c r="HD117" s="15"/>
      <c r="HE117" s="15"/>
      <c r="HF117" s="15"/>
      <c r="HG117" s="15">
        <f t="shared" si="115"/>
        <v>32</v>
      </c>
      <c r="HH117" s="15">
        <f t="shared" si="115"/>
        <v>32</v>
      </c>
      <c r="HI117" s="15">
        <f t="shared" si="115"/>
        <v>0</v>
      </c>
      <c r="HJ117" s="15">
        <f t="shared" si="115"/>
        <v>9.0789999999999996E-2</v>
      </c>
      <c r="HK117" s="15"/>
      <c r="HL117" s="15"/>
      <c r="HM117" s="29">
        <f t="shared" si="100"/>
        <v>648.58333300000004</v>
      </c>
      <c r="HN117" s="29">
        <f t="shared" si="101"/>
        <v>752</v>
      </c>
      <c r="HO117" s="18">
        <f t="shared" si="102"/>
        <v>0.86247783643617026</v>
      </c>
      <c r="HP117" s="24">
        <f t="shared" si="103"/>
        <v>87.791759999999996</v>
      </c>
      <c r="HQ117" s="24">
        <f t="shared" si="104"/>
        <v>4.6945000000000006</v>
      </c>
      <c r="HR117" s="18">
        <f t="shared" si="105"/>
        <v>0.94924110889552671</v>
      </c>
    </row>
    <row r="118" spans="1:226" x14ac:dyDescent="0.25">
      <c r="A118" s="12" t="s">
        <v>89</v>
      </c>
      <c r="B118" s="12" t="s">
        <v>255</v>
      </c>
      <c r="C118" s="15"/>
      <c r="D118" s="15"/>
      <c r="E118" s="15"/>
      <c r="F118" s="15"/>
      <c r="G118" s="15"/>
      <c r="H118" s="15"/>
      <c r="I118" s="15"/>
      <c r="J118" s="15"/>
      <c r="K118" s="15"/>
      <c r="L118" s="15">
        <f t="shared" si="99"/>
        <v>0</v>
      </c>
      <c r="M118" s="15">
        <f t="shared" si="99"/>
        <v>0</v>
      </c>
      <c r="N118" s="15">
        <f t="shared" si="99"/>
        <v>0</v>
      </c>
      <c r="O118" s="15">
        <f t="shared" si="99"/>
        <v>0</v>
      </c>
      <c r="P118" s="15"/>
      <c r="Q118" s="15"/>
      <c r="R118" s="15"/>
      <c r="S118" s="15">
        <f t="shared" si="114"/>
        <v>15.5</v>
      </c>
      <c r="T118" s="15">
        <f t="shared" si="114"/>
        <v>24</v>
      </c>
      <c r="U118" s="15">
        <f t="shared" si="114"/>
        <v>2.8799999999999999E-2</v>
      </c>
      <c r="V118" s="15">
        <f t="shared" si="114"/>
        <v>5.1000000000000004E-3</v>
      </c>
      <c r="W118" s="15"/>
      <c r="X118" s="15"/>
      <c r="Y118" s="15"/>
      <c r="Z118" s="15">
        <f t="shared" si="114"/>
        <v>11</v>
      </c>
      <c r="AA118" s="15">
        <f t="shared" si="114"/>
        <v>24</v>
      </c>
      <c r="AB118" s="15">
        <f t="shared" si="114"/>
        <v>0.1234</v>
      </c>
      <c r="AC118" s="15">
        <f t="shared" si="114"/>
        <v>5.47E-3</v>
      </c>
      <c r="AD118" s="15"/>
      <c r="AE118" s="15"/>
      <c r="AF118" s="15"/>
      <c r="AG118" s="15">
        <f t="shared" si="114"/>
        <v>16</v>
      </c>
      <c r="AH118" s="15">
        <f t="shared" si="114"/>
        <v>24</v>
      </c>
      <c r="AI118" s="15">
        <f t="shared" si="114"/>
        <v>0.1502</v>
      </c>
      <c r="AJ118" s="15">
        <f t="shared" si="114"/>
        <v>0.1883</v>
      </c>
      <c r="AK118" s="15"/>
      <c r="AL118" s="15"/>
      <c r="AM118" s="15"/>
      <c r="AN118" s="15">
        <f t="shared" si="114"/>
        <v>4</v>
      </c>
      <c r="AO118" s="15">
        <f t="shared" si="114"/>
        <v>24</v>
      </c>
      <c r="AP118" s="15">
        <f t="shared" si="114"/>
        <v>0.26019999999999999</v>
      </c>
      <c r="AQ118" s="15">
        <f t="shared" si="114"/>
        <v>0</v>
      </c>
      <c r="AR118" s="15"/>
      <c r="AS118" s="15"/>
      <c r="AT118" s="15"/>
      <c r="AU118" s="15">
        <f t="shared" si="114"/>
        <v>24</v>
      </c>
      <c r="AV118" s="15">
        <f t="shared" si="114"/>
        <v>24</v>
      </c>
      <c r="AW118" s="15">
        <f t="shared" si="114"/>
        <v>0</v>
      </c>
      <c r="AX118" s="15">
        <f t="shared" si="114"/>
        <v>9.3399999999999997E-2</v>
      </c>
      <c r="AY118" s="15"/>
      <c r="AZ118" s="15"/>
      <c r="BA118" s="15"/>
      <c r="BB118" s="15">
        <f t="shared" si="114"/>
        <v>23.5</v>
      </c>
      <c r="BC118" s="15">
        <f t="shared" si="114"/>
        <v>24</v>
      </c>
      <c r="BD118" s="15">
        <f t="shared" si="114"/>
        <v>9.4839999999999994E-2</v>
      </c>
      <c r="BE118" s="15">
        <f t="shared" si="114"/>
        <v>0.12836</v>
      </c>
      <c r="BF118" s="15"/>
      <c r="BG118" s="15"/>
      <c r="BH118" s="15"/>
      <c r="BI118" s="15">
        <f t="shared" si="114"/>
        <v>24</v>
      </c>
      <c r="BJ118" s="15">
        <f t="shared" si="114"/>
        <v>24</v>
      </c>
      <c r="BK118" s="15">
        <f t="shared" si="114"/>
        <v>0</v>
      </c>
      <c r="BL118" s="15">
        <f t="shared" si="114"/>
        <v>0.28591</v>
      </c>
      <c r="BM118" s="15"/>
      <c r="BN118" s="15"/>
      <c r="BO118" s="15"/>
      <c r="BP118" s="15">
        <f t="shared" si="114"/>
        <v>24</v>
      </c>
      <c r="BQ118" s="15">
        <f t="shared" si="114"/>
        <v>24</v>
      </c>
      <c r="BR118" s="15">
        <f t="shared" si="114"/>
        <v>0</v>
      </c>
      <c r="BS118" s="15">
        <f t="shared" si="114"/>
        <v>8.1000000000000003E-2</v>
      </c>
      <c r="BT118" s="15"/>
      <c r="BU118" s="15"/>
      <c r="BV118" s="15"/>
      <c r="BW118" s="15">
        <f t="shared" si="114"/>
        <v>24</v>
      </c>
      <c r="BX118" s="15">
        <f t="shared" ref="BX118:EI124" si="117">SUMIF($A$3:$A$85,$A118,BX$3:BX$85)</f>
        <v>24</v>
      </c>
      <c r="BY118" s="15">
        <f t="shared" si="117"/>
        <v>0</v>
      </c>
      <c r="BZ118" s="15">
        <f t="shared" si="117"/>
        <v>9.5999999999999992E-3</v>
      </c>
      <c r="CA118" s="15"/>
      <c r="CB118" s="15"/>
      <c r="CC118" s="15"/>
      <c r="CD118" s="15">
        <f t="shared" si="117"/>
        <v>24</v>
      </c>
      <c r="CE118" s="15">
        <f t="shared" si="117"/>
        <v>24</v>
      </c>
      <c r="CF118" s="15">
        <f t="shared" si="117"/>
        <v>0</v>
      </c>
      <c r="CG118" s="15">
        <f t="shared" si="117"/>
        <v>2.4E-2</v>
      </c>
      <c r="CH118" s="15"/>
      <c r="CI118" s="15"/>
      <c r="CJ118" s="15"/>
      <c r="CK118" s="15">
        <f t="shared" si="117"/>
        <v>24</v>
      </c>
      <c r="CL118" s="15">
        <f t="shared" si="117"/>
        <v>24</v>
      </c>
      <c r="CM118" s="15">
        <f t="shared" si="117"/>
        <v>0</v>
      </c>
      <c r="CN118" s="15">
        <f t="shared" si="117"/>
        <v>0</v>
      </c>
      <c r="CO118" s="15"/>
      <c r="CP118" s="15"/>
      <c r="CQ118" s="15"/>
      <c r="CR118" s="15">
        <f t="shared" si="117"/>
        <v>24</v>
      </c>
      <c r="CS118" s="15">
        <f t="shared" si="117"/>
        <v>24</v>
      </c>
      <c r="CT118" s="15">
        <f t="shared" si="117"/>
        <v>2.0400000000000001E-2</v>
      </c>
      <c r="CU118" s="15">
        <f t="shared" si="117"/>
        <v>0</v>
      </c>
      <c r="CV118" s="15"/>
      <c r="CW118" s="15"/>
      <c r="CX118" s="15"/>
      <c r="CY118" s="15">
        <f t="shared" si="117"/>
        <v>23.833333</v>
      </c>
      <c r="CZ118" s="15">
        <f t="shared" si="117"/>
        <v>24</v>
      </c>
      <c r="DA118" s="15">
        <f t="shared" si="117"/>
        <v>9.8250000000000004E-2</v>
      </c>
      <c r="DB118" s="15">
        <f t="shared" si="117"/>
        <v>3.6600000000000001E-2</v>
      </c>
      <c r="DC118" s="15"/>
      <c r="DD118" s="15"/>
      <c r="DE118" s="15"/>
      <c r="DF118" s="15">
        <f t="shared" si="117"/>
        <v>23.999998999999999</v>
      </c>
      <c r="DG118" s="15">
        <f t="shared" si="117"/>
        <v>48</v>
      </c>
      <c r="DH118" s="15">
        <f t="shared" si="117"/>
        <v>0</v>
      </c>
      <c r="DI118" s="15">
        <f t="shared" si="117"/>
        <v>6.744E-2</v>
      </c>
      <c r="DJ118" s="15"/>
      <c r="DK118" s="15"/>
      <c r="DL118" s="15"/>
      <c r="DM118" s="15">
        <f t="shared" si="117"/>
        <v>24</v>
      </c>
      <c r="DN118" s="15">
        <f t="shared" si="117"/>
        <v>24</v>
      </c>
      <c r="DO118" s="15">
        <f t="shared" si="117"/>
        <v>0</v>
      </c>
      <c r="DP118" s="15">
        <f t="shared" si="117"/>
        <v>0.1149</v>
      </c>
      <c r="DQ118" s="15"/>
      <c r="DR118" s="15"/>
      <c r="DS118" s="15"/>
      <c r="DT118" s="15">
        <f t="shared" si="117"/>
        <v>19.5</v>
      </c>
      <c r="DU118" s="15">
        <f t="shared" si="117"/>
        <v>72</v>
      </c>
      <c r="DV118" s="15">
        <f t="shared" si="117"/>
        <v>0.11013999999999999</v>
      </c>
      <c r="DW118" s="15">
        <f t="shared" si="117"/>
        <v>1.7799999999999999E-3</v>
      </c>
      <c r="DX118" s="15"/>
      <c r="DY118" s="15"/>
      <c r="DZ118" s="15"/>
      <c r="EA118" s="15">
        <f t="shared" si="117"/>
        <v>24</v>
      </c>
      <c r="EB118" s="15">
        <f t="shared" si="117"/>
        <v>48</v>
      </c>
      <c r="EC118" s="15">
        <f t="shared" si="117"/>
        <v>0</v>
      </c>
      <c r="ED118" s="15">
        <f t="shared" si="117"/>
        <v>0.12934000000000001</v>
      </c>
      <c r="EE118" s="15"/>
      <c r="EF118" s="15"/>
      <c r="EG118" s="15"/>
      <c r="EH118" s="15">
        <f t="shared" si="117"/>
        <v>24</v>
      </c>
      <c r="EI118" s="15">
        <f t="shared" si="117"/>
        <v>24</v>
      </c>
      <c r="EJ118" s="15">
        <f t="shared" si="116"/>
        <v>0</v>
      </c>
      <c r="EK118" s="15">
        <f t="shared" si="116"/>
        <v>3.4689999999999999E-2</v>
      </c>
      <c r="EL118" s="15"/>
      <c r="EM118" s="15"/>
      <c r="EN118" s="15"/>
      <c r="EO118" s="15">
        <f t="shared" si="116"/>
        <v>24</v>
      </c>
      <c r="EP118" s="15">
        <f t="shared" si="116"/>
        <v>24</v>
      </c>
      <c r="EQ118" s="15">
        <f t="shared" si="116"/>
        <v>0</v>
      </c>
      <c r="ER118" s="15">
        <f t="shared" si="116"/>
        <v>0.34575</v>
      </c>
      <c r="ES118" s="15"/>
      <c r="ET118" s="15"/>
      <c r="EU118" s="15"/>
      <c r="EV118" s="15">
        <f t="shared" si="116"/>
        <v>24</v>
      </c>
      <c r="EW118" s="15">
        <f t="shared" si="116"/>
        <v>24</v>
      </c>
      <c r="EX118" s="15">
        <f t="shared" si="116"/>
        <v>0.40860000000000002</v>
      </c>
      <c r="EY118" s="15">
        <f t="shared" si="116"/>
        <v>0</v>
      </c>
      <c r="EZ118" s="15"/>
      <c r="FA118" s="15"/>
      <c r="FB118" s="15"/>
      <c r="FC118" s="15">
        <f t="shared" si="116"/>
        <v>24</v>
      </c>
      <c r="FD118" s="15">
        <f t="shared" si="116"/>
        <v>24</v>
      </c>
      <c r="FE118" s="15">
        <f t="shared" si="116"/>
        <v>0</v>
      </c>
      <c r="FF118" s="15">
        <f t="shared" si="116"/>
        <v>0.30085000000000001</v>
      </c>
      <c r="FG118" s="15"/>
      <c r="FH118" s="15"/>
      <c r="FI118" s="15"/>
      <c r="FJ118" s="15">
        <f t="shared" si="116"/>
        <v>24</v>
      </c>
      <c r="FK118" s="15">
        <f t="shared" si="116"/>
        <v>24</v>
      </c>
      <c r="FL118" s="15">
        <f t="shared" si="116"/>
        <v>0.12640000000000001</v>
      </c>
      <c r="FM118" s="15">
        <f t="shared" si="116"/>
        <v>2.6599999999999999E-2</v>
      </c>
      <c r="FN118" s="15"/>
      <c r="FO118" s="15"/>
      <c r="FP118" s="15"/>
      <c r="FQ118" s="15">
        <f t="shared" si="116"/>
        <v>3.25</v>
      </c>
      <c r="FR118" s="15">
        <f t="shared" si="116"/>
        <v>24</v>
      </c>
      <c r="FS118" s="15">
        <f t="shared" si="116"/>
        <v>1.2239999999999999E-2</v>
      </c>
      <c r="FT118" s="15">
        <f t="shared" si="116"/>
        <v>0</v>
      </c>
      <c r="FU118" s="15"/>
      <c r="FV118" s="15"/>
      <c r="FW118" s="15"/>
      <c r="FX118" s="15">
        <f t="shared" si="116"/>
        <v>9</v>
      </c>
      <c r="FY118" s="15">
        <f t="shared" si="116"/>
        <v>24</v>
      </c>
      <c r="FZ118" s="15">
        <f t="shared" si="116"/>
        <v>0.17560000000000001</v>
      </c>
      <c r="GA118" s="15">
        <f t="shared" si="116"/>
        <v>0</v>
      </c>
      <c r="GB118" s="15"/>
      <c r="GC118" s="15"/>
      <c r="GD118" s="15"/>
      <c r="GE118" s="15">
        <f t="shared" si="116"/>
        <v>21</v>
      </c>
      <c r="GF118" s="15">
        <f t="shared" si="116"/>
        <v>24</v>
      </c>
      <c r="GG118" s="15">
        <f t="shared" si="116"/>
        <v>8.0299999999999996E-2</v>
      </c>
      <c r="GH118" s="15">
        <f t="shared" si="116"/>
        <v>0.27750000000000002</v>
      </c>
      <c r="GI118" s="15"/>
      <c r="GJ118" s="15"/>
      <c r="GK118" s="15"/>
      <c r="GL118" s="15">
        <f t="shared" si="116"/>
        <v>24</v>
      </c>
      <c r="GM118" s="15">
        <f t="shared" si="116"/>
        <v>24</v>
      </c>
      <c r="GN118" s="15">
        <f t="shared" si="116"/>
        <v>0</v>
      </c>
      <c r="GO118" s="15">
        <f t="shared" si="116"/>
        <v>2.8479999999999998E-2</v>
      </c>
      <c r="GP118" s="15"/>
      <c r="GQ118" s="15"/>
      <c r="GR118" s="15"/>
      <c r="GS118" s="15">
        <f t="shared" si="116"/>
        <v>24</v>
      </c>
      <c r="GT118" s="15">
        <f t="shared" si="116"/>
        <v>24</v>
      </c>
      <c r="GU118" s="15">
        <f t="shared" si="116"/>
        <v>0</v>
      </c>
      <c r="GV118" s="15">
        <f t="shared" si="115"/>
        <v>7.9799999999999996E-2</v>
      </c>
      <c r="GW118" s="15"/>
      <c r="GX118" s="15"/>
      <c r="GY118" s="15"/>
      <c r="GZ118" s="15">
        <f t="shared" si="115"/>
        <v>14.5</v>
      </c>
      <c r="HA118" s="15">
        <f t="shared" si="115"/>
        <v>24</v>
      </c>
      <c r="HB118" s="15">
        <f t="shared" si="115"/>
        <v>0</v>
      </c>
      <c r="HC118" s="15">
        <f t="shared" si="115"/>
        <v>3.5799999999999998E-3</v>
      </c>
      <c r="HD118" s="15"/>
      <c r="HE118" s="15"/>
      <c r="HF118" s="15"/>
      <c r="HG118" s="15">
        <f t="shared" si="115"/>
        <v>10.999999000000001</v>
      </c>
      <c r="HH118" s="15">
        <f t="shared" si="115"/>
        <v>32</v>
      </c>
      <c r="HI118" s="15">
        <f t="shared" si="115"/>
        <v>0.26029999999999998</v>
      </c>
      <c r="HJ118" s="15">
        <f t="shared" si="115"/>
        <v>0.372</v>
      </c>
      <c r="HK118" s="15"/>
      <c r="HL118" s="15"/>
      <c r="HM118" s="29">
        <f t="shared" si="100"/>
        <v>580.08333099999993</v>
      </c>
      <c r="HN118" s="29">
        <f t="shared" si="101"/>
        <v>800</v>
      </c>
      <c r="HO118" s="18">
        <f t="shared" si="102"/>
        <v>0.72510416374999986</v>
      </c>
      <c r="HP118" s="24">
        <f t="shared" si="103"/>
        <v>74.342289999999991</v>
      </c>
      <c r="HQ118" s="24">
        <f t="shared" si="104"/>
        <v>4.5901199999999998</v>
      </c>
      <c r="HR118" s="18">
        <f t="shared" si="105"/>
        <v>0.941847461644716</v>
      </c>
    </row>
    <row r="119" spans="1:226" x14ac:dyDescent="0.25">
      <c r="A119" s="12" t="s">
        <v>90</v>
      </c>
      <c r="B119" s="12" t="s">
        <v>256</v>
      </c>
      <c r="C119" s="15"/>
      <c r="D119" s="15"/>
      <c r="E119" s="15"/>
      <c r="F119" s="15"/>
      <c r="G119" s="15"/>
      <c r="H119" s="15"/>
      <c r="I119" s="15"/>
      <c r="J119" s="15"/>
      <c r="K119" s="15"/>
      <c r="L119" s="15">
        <f t="shared" si="99"/>
        <v>0</v>
      </c>
      <c r="M119" s="15">
        <f t="shared" si="99"/>
        <v>0</v>
      </c>
      <c r="N119" s="15">
        <f t="shared" si="99"/>
        <v>0</v>
      </c>
      <c r="O119" s="15">
        <f t="shared" si="99"/>
        <v>0</v>
      </c>
      <c r="P119" s="15"/>
      <c r="Q119" s="15"/>
      <c r="R119" s="15"/>
      <c r="S119" s="15">
        <f t="shared" ref="S119:CD125" si="118">SUMIF($A$3:$A$85,$A119,S$3:S$85)</f>
        <v>16</v>
      </c>
      <c r="T119" s="15">
        <f t="shared" si="118"/>
        <v>24</v>
      </c>
      <c r="U119" s="15">
        <f t="shared" si="118"/>
        <v>0.29205999999999999</v>
      </c>
      <c r="V119" s="15">
        <f t="shared" si="118"/>
        <v>1.4999999999999999E-2</v>
      </c>
      <c r="W119" s="15"/>
      <c r="X119" s="15"/>
      <c r="Y119" s="15"/>
      <c r="Z119" s="15">
        <f t="shared" si="118"/>
        <v>24</v>
      </c>
      <c r="AA119" s="15">
        <f t="shared" si="118"/>
        <v>24</v>
      </c>
      <c r="AB119" s="15">
        <f t="shared" si="118"/>
        <v>0.185</v>
      </c>
      <c r="AC119" s="15">
        <f t="shared" si="118"/>
        <v>0.22617999999999999</v>
      </c>
      <c r="AD119" s="15"/>
      <c r="AE119" s="15"/>
      <c r="AF119" s="15"/>
      <c r="AG119" s="15">
        <f t="shared" si="118"/>
        <v>24</v>
      </c>
      <c r="AH119" s="15">
        <f t="shared" si="118"/>
        <v>48</v>
      </c>
      <c r="AI119" s="15">
        <f t="shared" si="118"/>
        <v>0</v>
      </c>
      <c r="AJ119" s="15">
        <f t="shared" si="118"/>
        <v>0.11000000000000001</v>
      </c>
      <c r="AK119" s="15"/>
      <c r="AL119" s="15"/>
      <c r="AM119" s="15"/>
      <c r="AN119" s="15">
        <f t="shared" si="118"/>
        <v>24</v>
      </c>
      <c r="AO119" s="15">
        <f t="shared" si="118"/>
        <v>48</v>
      </c>
      <c r="AP119" s="15">
        <f t="shared" si="118"/>
        <v>0</v>
      </c>
      <c r="AQ119" s="15">
        <f t="shared" si="118"/>
        <v>0.17626</v>
      </c>
      <c r="AR119" s="15"/>
      <c r="AS119" s="15"/>
      <c r="AT119" s="15"/>
      <c r="AU119" s="15">
        <f t="shared" si="118"/>
        <v>12</v>
      </c>
      <c r="AV119" s="15">
        <f t="shared" si="118"/>
        <v>24</v>
      </c>
      <c r="AW119" s="15">
        <f t="shared" si="118"/>
        <v>0.1348</v>
      </c>
      <c r="AX119" s="15">
        <f t="shared" si="118"/>
        <v>7.5800000000000006E-2</v>
      </c>
      <c r="AY119" s="15"/>
      <c r="AZ119" s="15"/>
      <c r="BA119" s="15"/>
      <c r="BB119" s="15">
        <f t="shared" si="118"/>
        <v>14</v>
      </c>
      <c r="BC119" s="15">
        <f t="shared" si="118"/>
        <v>24</v>
      </c>
      <c r="BD119" s="15">
        <f t="shared" si="118"/>
        <v>0.19744</v>
      </c>
      <c r="BE119" s="15">
        <f t="shared" si="118"/>
        <v>0.1056</v>
      </c>
      <c r="BF119" s="15"/>
      <c r="BG119" s="15"/>
      <c r="BH119" s="15"/>
      <c r="BI119" s="15">
        <f t="shared" si="118"/>
        <v>24</v>
      </c>
      <c r="BJ119" s="15">
        <f t="shared" si="118"/>
        <v>24</v>
      </c>
      <c r="BK119" s="15">
        <f t="shared" si="118"/>
        <v>8.2000000000000003E-2</v>
      </c>
      <c r="BL119" s="15">
        <f t="shared" si="118"/>
        <v>0.14080000000000001</v>
      </c>
      <c r="BM119" s="15"/>
      <c r="BN119" s="15"/>
      <c r="BO119" s="15"/>
      <c r="BP119" s="15">
        <f t="shared" si="118"/>
        <v>18.666665999999999</v>
      </c>
      <c r="BQ119" s="15">
        <f t="shared" si="118"/>
        <v>24</v>
      </c>
      <c r="BR119" s="15">
        <f t="shared" si="118"/>
        <v>5.3800000000000001E-2</v>
      </c>
      <c r="BS119" s="15">
        <f t="shared" si="118"/>
        <v>0.23580000000000001</v>
      </c>
      <c r="BT119" s="15"/>
      <c r="BU119" s="15"/>
      <c r="BV119" s="15"/>
      <c r="BW119" s="15">
        <f t="shared" si="118"/>
        <v>22</v>
      </c>
      <c r="BX119" s="15">
        <f t="shared" si="118"/>
        <v>24</v>
      </c>
      <c r="BY119" s="15">
        <f t="shared" si="118"/>
        <v>5.8599999999999999E-2</v>
      </c>
      <c r="BZ119" s="15">
        <f t="shared" si="118"/>
        <v>4.8599999999999997E-2</v>
      </c>
      <c r="CA119" s="15"/>
      <c r="CB119" s="15"/>
      <c r="CC119" s="15"/>
      <c r="CD119" s="15">
        <f t="shared" si="118"/>
        <v>16.5</v>
      </c>
      <c r="CE119" s="15">
        <f t="shared" si="117"/>
        <v>24</v>
      </c>
      <c r="CF119" s="15">
        <f t="shared" si="117"/>
        <v>7.0800000000000002E-2</v>
      </c>
      <c r="CG119" s="15">
        <f t="shared" si="117"/>
        <v>0.1326</v>
      </c>
      <c r="CH119" s="15"/>
      <c r="CI119" s="15"/>
      <c r="CJ119" s="15"/>
      <c r="CK119" s="15">
        <f t="shared" si="117"/>
        <v>24</v>
      </c>
      <c r="CL119" s="15">
        <f t="shared" si="117"/>
        <v>24</v>
      </c>
      <c r="CM119" s="15">
        <f t="shared" si="117"/>
        <v>0</v>
      </c>
      <c r="CN119" s="15">
        <f t="shared" si="117"/>
        <v>6.6750000000000004E-2</v>
      </c>
      <c r="CO119" s="15"/>
      <c r="CP119" s="15"/>
      <c r="CQ119" s="15"/>
      <c r="CR119" s="15">
        <f t="shared" si="117"/>
        <v>18.833333</v>
      </c>
      <c r="CS119" s="15">
        <f t="shared" si="117"/>
        <v>24</v>
      </c>
      <c r="CT119" s="15">
        <f t="shared" si="117"/>
        <v>0.191</v>
      </c>
      <c r="CU119" s="15">
        <f t="shared" si="117"/>
        <v>4.1399999999999999E-2</v>
      </c>
      <c r="CV119" s="15"/>
      <c r="CW119" s="15"/>
      <c r="CX119" s="15"/>
      <c r="CY119" s="15">
        <f t="shared" si="117"/>
        <v>14.833333</v>
      </c>
      <c r="CZ119" s="15">
        <f t="shared" si="117"/>
        <v>24</v>
      </c>
      <c r="DA119" s="15">
        <f t="shared" si="117"/>
        <v>0.61180000000000001</v>
      </c>
      <c r="DB119" s="15">
        <f t="shared" si="117"/>
        <v>6.1999999999999998E-3</v>
      </c>
      <c r="DC119" s="15"/>
      <c r="DD119" s="15"/>
      <c r="DE119" s="15"/>
      <c r="DF119" s="15">
        <f t="shared" si="117"/>
        <v>8</v>
      </c>
      <c r="DG119" s="15">
        <f t="shared" si="117"/>
        <v>24</v>
      </c>
      <c r="DH119" s="15">
        <f t="shared" si="117"/>
        <v>0</v>
      </c>
      <c r="DI119" s="15">
        <f t="shared" si="117"/>
        <v>0.1608</v>
      </c>
      <c r="DJ119" s="15"/>
      <c r="DK119" s="15"/>
      <c r="DL119" s="15"/>
      <c r="DM119" s="15">
        <f t="shared" si="117"/>
        <v>13</v>
      </c>
      <c r="DN119" s="15">
        <f t="shared" si="117"/>
        <v>24</v>
      </c>
      <c r="DO119" s="15">
        <f t="shared" si="117"/>
        <v>0.183</v>
      </c>
      <c r="DP119" s="15">
        <f t="shared" si="117"/>
        <v>3.4700000000000002E-2</v>
      </c>
      <c r="DQ119" s="15"/>
      <c r="DR119" s="15"/>
      <c r="DS119" s="15"/>
      <c r="DT119" s="15">
        <f t="shared" si="117"/>
        <v>17.5</v>
      </c>
      <c r="DU119" s="15">
        <f t="shared" si="117"/>
        <v>24</v>
      </c>
      <c r="DV119" s="15">
        <f t="shared" si="117"/>
        <v>6.7400000000000002E-2</v>
      </c>
      <c r="DW119" s="15">
        <f t="shared" si="117"/>
        <v>0.12526999999999999</v>
      </c>
      <c r="DX119" s="15"/>
      <c r="DY119" s="15"/>
      <c r="DZ119" s="15"/>
      <c r="EA119" s="15">
        <f t="shared" si="117"/>
        <v>24</v>
      </c>
      <c r="EB119" s="15">
        <f t="shared" si="117"/>
        <v>24</v>
      </c>
      <c r="EC119" s="15">
        <f t="shared" si="117"/>
        <v>0</v>
      </c>
      <c r="ED119" s="15">
        <f t="shared" si="117"/>
        <v>0.23105000000000001</v>
      </c>
      <c r="EE119" s="15"/>
      <c r="EF119" s="15"/>
      <c r="EG119" s="15"/>
      <c r="EH119" s="15">
        <f t="shared" si="117"/>
        <v>24</v>
      </c>
      <c r="EI119" s="15">
        <f t="shared" si="117"/>
        <v>24</v>
      </c>
      <c r="EJ119" s="15">
        <f t="shared" si="116"/>
        <v>0</v>
      </c>
      <c r="EK119" s="15">
        <f t="shared" si="116"/>
        <v>0.2354</v>
      </c>
      <c r="EL119" s="15"/>
      <c r="EM119" s="15"/>
      <c r="EN119" s="15"/>
      <c r="EO119" s="15">
        <f t="shared" si="116"/>
        <v>19.75</v>
      </c>
      <c r="EP119" s="15">
        <f t="shared" si="116"/>
        <v>24</v>
      </c>
      <c r="EQ119" s="15">
        <f t="shared" si="116"/>
        <v>0.23100000000000001</v>
      </c>
      <c r="ER119" s="15">
        <f t="shared" si="116"/>
        <v>0.15609999999999999</v>
      </c>
      <c r="ES119" s="15"/>
      <c r="ET119" s="15"/>
      <c r="EU119" s="15"/>
      <c r="EV119" s="15">
        <f t="shared" si="116"/>
        <v>0</v>
      </c>
      <c r="EW119" s="15">
        <f t="shared" si="116"/>
        <v>24</v>
      </c>
      <c r="EX119" s="15">
        <f t="shared" si="116"/>
        <v>2.8199999999999999E-2</v>
      </c>
      <c r="EY119" s="15">
        <f t="shared" si="116"/>
        <v>0</v>
      </c>
      <c r="EZ119" s="15"/>
      <c r="FA119" s="15"/>
      <c r="FB119" s="15"/>
      <c r="FC119" s="15">
        <f t="shared" si="116"/>
        <v>0</v>
      </c>
      <c r="FD119" s="15">
        <f t="shared" si="116"/>
        <v>0</v>
      </c>
      <c r="FE119" s="15">
        <f t="shared" si="116"/>
        <v>0</v>
      </c>
      <c r="FF119" s="15">
        <f t="shared" si="116"/>
        <v>0</v>
      </c>
      <c r="FG119" s="15"/>
      <c r="FH119" s="15"/>
      <c r="FI119" s="15"/>
      <c r="FJ119" s="15">
        <f t="shared" si="116"/>
        <v>1</v>
      </c>
      <c r="FK119" s="15">
        <f t="shared" si="116"/>
        <v>24</v>
      </c>
      <c r="FL119" s="15">
        <f t="shared" si="116"/>
        <v>0.14899999999999999</v>
      </c>
      <c r="FM119" s="15">
        <f t="shared" si="116"/>
        <v>0</v>
      </c>
      <c r="FN119" s="15"/>
      <c r="FO119" s="15"/>
      <c r="FP119" s="15"/>
      <c r="FQ119" s="15">
        <f t="shared" si="116"/>
        <v>16</v>
      </c>
      <c r="FR119" s="15">
        <f t="shared" si="116"/>
        <v>24</v>
      </c>
      <c r="FS119" s="15">
        <f t="shared" si="116"/>
        <v>0.34320000000000001</v>
      </c>
      <c r="FT119" s="15">
        <f t="shared" si="116"/>
        <v>0.13297999999999999</v>
      </c>
      <c r="FU119" s="15"/>
      <c r="FV119" s="15"/>
      <c r="FW119" s="15"/>
      <c r="FX119" s="15">
        <f t="shared" si="116"/>
        <v>13.5</v>
      </c>
      <c r="FY119" s="15">
        <f t="shared" si="116"/>
        <v>24</v>
      </c>
      <c r="FZ119" s="15">
        <f t="shared" si="116"/>
        <v>5.5E-2</v>
      </c>
      <c r="GA119" s="15">
        <f t="shared" si="116"/>
        <v>0.21759999999999999</v>
      </c>
      <c r="GB119" s="15"/>
      <c r="GC119" s="15"/>
      <c r="GD119" s="15"/>
      <c r="GE119" s="15">
        <f t="shared" si="116"/>
        <v>22</v>
      </c>
      <c r="GF119" s="15">
        <f t="shared" si="116"/>
        <v>24</v>
      </c>
      <c r="GG119" s="15">
        <f t="shared" si="116"/>
        <v>0.1002</v>
      </c>
      <c r="GH119" s="15">
        <f t="shared" si="116"/>
        <v>0.19819999999999999</v>
      </c>
      <c r="GI119" s="15"/>
      <c r="GJ119" s="15"/>
      <c r="GK119" s="15"/>
      <c r="GL119" s="15">
        <f t="shared" si="116"/>
        <v>24</v>
      </c>
      <c r="GM119" s="15">
        <f t="shared" si="116"/>
        <v>24</v>
      </c>
      <c r="GN119" s="15">
        <f t="shared" si="116"/>
        <v>0.18740000000000001</v>
      </c>
      <c r="GO119" s="15">
        <f t="shared" ref="GO119:HL125" si="119">SUMIF($A$3:$A$85,$A119,GO$3:GO$85)</f>
        <v>0.30299999999999999</v>
      </c>
      <c r="GP119" s="15"/>
      <c r="GQ119" s="15"/>
      <c r="GR119" s="15"/>
      <c r="GS119" s="15">
        <f t="shared" si="119"/>
        <v>5.5</v>
      </c>
      <c r="GT119" s="15">
        <f t="shared" si="119"/>
        <v>24</v>
      </c>
      <c r="GU119" s="15">
        <f t="shared" si="119"/>
        <v>0.19139999999999999</v>
      </c>
      <c r="GV119" s="15">
        <f t="shared" si="119"/>
        <v>0</v>
      </c>
      <c r="GW119" s="15"/>
      <c r="GX119" s="15"/>
      <c r="GY119" s="15"/>
      <c r="GZ119" s="15">
        <f t="shared" si="119"/>
        <v>0</v>
      </c>
      <c r="HA119" s="15">
        <f t="shared" si="119"/>
        <v>24</v>
      </c>
      <c r="HB119" s="15">
        <f t="shared" si="119"/>
        <v>0.10539999999999999</v>
      </c>
      <c r="HC119" s="15">
        <f t="shared" si="119"/>
        <v>0</v>
      </c>
      <c r="HD119" s="15"/>
      <c r="HE119" s="15"/>
      <c r="HF119" s="15"/>
      <c r="HG119" s="15">
        <f t="shared" si="119"/>
        <v>25</v>
      </c>
      <c r="HH119" s="15">
        <f t="shared" si="119"/>
        <v>32</v>
      </c>
      <c r="HI119" s="15">
        <f t="shared" si="119"/>
        <v>8.8200000000000001E-2</v>
      </c>
      <c r="HJ119" s="15">
        <f t="shared" si="119"/>
        <v>0.14873</v>
      </c>
      <c r="HK119" s="15"/>
      <c r="HL119" s="15"/>
      <c r="HM119" s="29">
        <f t="shared" si="100"/>
        <v>466.08333200000004</v>
      </c>
      <c r="HN119" s="29">
        <f t="shared" si="101"/>
        <v>728</v>
      </c>
      <c r="HO119" s="18">
        <f t="shared" si="102"/>
        <v>0.64022435714285719</v>
      </c>
      <c r="HP119" s="24">
        <f t="shared" si="103"/>
        <v>33.012320000000003</v>
      </c>
      <c r="HQ119" s="24">
        <f t="shared" si="104"/>
        <v>6.9315199999999999</v>
      </c>
      <c r="HR119" s="18">
        <f t="shared" si="105"/>
        <v>0.82646836157965786</v>
      </c>
    </row>
    <row r="120" spans="1:226" x14ac:dyDescent="0.25">
      <c r="A120" s="12" t="s">
        <v>96</v>
      </c>
      <c r="B120" s="12" t="s">
        <v>257</v>
      </c>
      <c r="C120" s="15"/>
      <c r="D120" s="15"/>
      <c r="E120" s="15"/>
      <c r="F120" s="15"/>
      <c r="G120" s="15"/>
      <c r="H120" s="15"/>
      <c r="I120" s="15"/>
      <c r="J120" s="15"/>
      <c r="K120" s="15"/>
      <c r="L120" s="15">
        <f t="shared" si="99"/>
        <v>0</v>
      </c>
      <c r="M120" s="15">
        <f t="shared" si="99"/>
        <v>0</v>
      </c>
      <c r="N120" s="15">
        <f t="shared" si="99"/>
        <v>0</v>
      </c>
      <c r="O120" s="15">
        <f t="shared" si="99"/>
        <v>0</v>
      </c>
      <c r="P120" s="15"/>
      <c r="Q120" s="15"/>
      <c r="R120" s="15"/>
      <c r="S120" s="15">
        <f t="shared" si="118"/>
        <v>24</v>
      </c>
      <c r="T120" s="15">
        <f t="shared" si="118"/>
        <v>24</v>
      </c>
      <c r="U120" s="15">
        <f t="shared" si="118"/>
        <v>0</v>
      </c>
      <c r="V120" s="15">
        <f t="shared" si="118"/>
        <v>8.0810000000000007E-2</v>
      </c>
      <c r="W120" s="15"/>
      <c r="X120" s="15"/>
      <c r="Y120" s="15"/>
      <c r="Z120" s="15">
        <f t="shared" si="118"/>
        <v>24</v>
      </c>
      <c r="AA120" s="15">
        <f t="shared" si="118"/>
        <v>24</v>
      </c>
      <c r="AB120" s="15">
        <f t="shared" si="118"/>
        <v>0</v>
      </c>
      <c r="AC120" s="15">
        <f t="shared" si="118"/>
        <v>0.25753999999999999</v>
      </c>
      <c r="AD120" s="15"/>
      <c r="AE120" s="15"/>
      <c r="AF120" s="15"/>
      <c r="AG120" s="15">
        <f t="shared" si="118"/>
        <v>19</v>
      </c>
      <c r="AH120" s="15">
        <f t="shared" si="118"/>
        <v>24</v>
      </c>
      <c r="AI120" s="15">
        <f t="shared" si="118"/>
        <v>0</v>
      </c>
      <c r="AJ120" s="15">
        <f t="shared" si="118"/>
        <v>0.29899999999999999</v>
      </c>
      <c r="AK120" s="15"/>
      <c r="AL120" s="15"/>
      <c r="AM120" s="15"/>
      <c r="AN120" s="15">
        <f t="shared" si="118"/>
        <v>17</v>
      </c>
      <c r="AO120" s="15">
        <f t="shared" si="118"/>
        <v>24</v>
      </c>
      <c r="AP120" s="15">
        <f t="shared" si="118"/>
        <v>0.46042</v>
      </c>
      <c r="AQ120" s="15">
        <f t="shared" si="118"/>
        <v>6.1400000000000003E-2</v>
      </c>
      <c r="AR120" s="15"/>
      <c r="AS120" s="15"/>
      <c r="AT120" s="15"/>
      <c r="AU120" s="15">
        <f t="shared" si="118"/>
        <v>14</v>
      </c>
      <c r="AV120" s="15">
        <f t="shared" si="118"/>
        <v>24</v>
      </c>
      <c r="AW120" s="15">
        <f t="shared" si="118"/>
        <v>0.13650000000000001</v>
      </c>
      <c r="AX120" s="15">
        <f t="shared" si="118"/>
        <v>4.48E-2</v>
      </c>
      <c r="AY120" s="15"/>
      <c r="AZ120" s="15"/>
      <c r="BA120" s="15"/>
      <c r="BB120" s="15">
        <f t="shared" si="118"/>
        <v>7.5</v>
      </c>
      <c r="BC120" s="15">
        <f t="shared" si="118"/>
        <v>24</v>
      </c>
      <c r="BD120" s="15">
        <f t="shared" si="118"/>
        <v>0.06</v>
      </c>
      <c r="BE120" s="15">
        <f t="shared" si="118"/>
        <v>2.5000000000000001E-2</v>
      </c>
      <c r="BF120" s="15"/>
      <c r="BG120" s="15"/>
      <c r="BH120" s="15"/>
      <c r="BI120" s="15">
        <f t="shared" si="118"/>
        <v>24</v>
      </c>
      <c r="BJ120" s="15">
        <f t="shared" si="118"/>
        <v>24</v>
      </c>
      <c r="BK120" s="15">
        <f t="shared" si="118"/>
        <v>4.3200000000000002E-2</v>
      </c>
      <c r="BL120" s="15">
        <f t="shared" si="118"/>
        <v>9.1880000000000003E-2</v>
      </c>
      <c r="BM120" s="15"/>
      <c r="BN120" s="15"/>
      <c r="BO120" s="15"/>
      <c r="BP120" s="15">
        <f t="shared" si="118"/>
        <v>24</v>
      </c>
      <c r="BQ120" s="15">
        <f t="shared" si="118"/>
        <v>24</v>
      </c>
      <c r="BR120" s="15">
        <f t="shared" si="118"/>
        <v>0</v>
      </c>
      <c r="BS120" s="15">
        <f t="shared" si="118"/>
        <v>8.6239999999999997E-2</v>
      </c>
      <c r="BT120" s="15"/>
      <c r="BU120" s="15"/>
      <c r="BV120" s="15"/>
      <c r="BW120" s="15">
        <f t="shared" si="118"/>
        <v>24</v>
      </c>
      <c r="BX120" s="15">
        <f t="shared" si="118"/>
        <v>24</v>
      </c>
      <c r="BY120" s="15">
        <f t="shared" si="118"/>
        <v>0</v>
      </c>
      <c r="BZ120" s="15">
        <f t="shared" si="118"/>
        <v>0.10176</v>
      </c>
      <c r="CA120" s="15"/>
      <c r="CB120" s="15"/>
      <c r="CC120" s="15"/>
      <c r="CD120" s="15">
        <f t="shared" si="118"/>
        <v>24</v>
      </c>
      <c r="CE120" s="15">
        <f t="shared" si="117"/>
        <v>24</v>
      </c>
      <c r="CF120" s="15">
        <f t="shared" si="117"/>
        <v>0</v>
      </c>
      <c r="CG120" s="15">
        <f t="shared" si="117"/>
        <v>3.8179999999999999E-2</v>
      </c>
      <c r="CH120" s="15"/>
      <c r="CI120" s="15"/>
      <c r="CJ120" s="15"/>
      <c r="CK120" s="15">
        <f t="shared" si="117"/>
        <v>24</v>
      </c>
      <c r="CL120" s="15">
        <f t="shared" si="117"/>
        <v>24</v>
      </c>
      <c r="CM120" s="15">
        <f t="shared" si="117"/>
        <v>0</v>
      </c>
      <c r="CN120" s="15">
        <f t="shared" si="117"/>
        <v>7.8969999999999999E-2</v>
      </c>
      <c r="CO120" s="15"/>
      <c r="CP120" s="15"/>
      <c r="CQ120" s="15"/>
      <c r="CR120" s="15">
        <f t="shared" si="117"/>
        <v>19.25</v>
      </c>
      <c r="CS120" s="15">
        <f t="shared" si="117"/>
        <v>24</v>
      </c>
      <c r="CT120" s="15">
        <f t="shared" si="117"/>
        <v>0</v>
      </c>
      <c r="CU120" s="15">
        <f t="shared" si="117"/>
        <v>0.20499999999999999</v>
      </c>
      <c r="CV120" s="15"/>
      <c r="CW120" s="15"/>
      <c r="CX120" s="15"/>
      <c r="CY120" s="15">
        <f t="shared" si="117"/>
        <v>17</v>
      </c>
      <c r="CZ120" s="15">
        <f t="shared" si="117"/>
        <v>24</v>
      </c>
      <c r="DA120" s="15">
        <f t="shared" si="117"/>
        <v>0.32700000000000001</v>
      </c>
      <c r="DB120" s="15">
        <f t="shared" si="117"/>
        <v>1.5599999999999999E-2</v>
      </c>
      <c r="DC120" s="15"/>
      <c r="DD120" s="15"/>
      <c r="DE120" s="15"/>
      <c r="DF120" s="15">
        <f t="shared" si="117"/>
        <v>24</v>
      </c>
      <c r="DG120" s="15">
        <f t="shared" si="117"/>
        <v>24</v>
      </c>
      <c r="DH120" s="15">
        <f t="shared" si="117"/>
        <v>0</v>
      </c>
      <c r="DI120" s="15">
        <f t="shared" si="117"/>
        <v>5.91E-2</v>
      </c>
      <c r="DJ120" s="15"/>
      <c r="DK120" s="15"/>
      <c r="DL120" s="15"/>
      <c r="DM120" s="15">
        <f t="shared" si="117"/>
        <v>23</v>
      </c>
      <c r="DN120" s="15">
        <f t="shared" si="117"/>
        <v>24</v>
      </c>
      <c r="DO120" s="15">
        <f t="shared" si="117"/>
        <v>0</v>
      </c>
      <c r="DP120" s="15">
        <f t="shared" si="117"/>
        <v>0.1211</v>
      </c>
      <c r="DQ120" s="15"/>
      <c r="DR120" s="15"/>
      <c r="DS120" s="15"/>
      <c r="DT120" s="15">
        <f t="shared" si="117"/>
        <v>24</v>
      </c>
      <c r="DU120" s="15">
        <f t="shared" si="117"/>
        <v>24</v>
      </c>
      <c r="DV120" s="15">
        <f t="shared" si="117"/>
        <v>0</v>
      </c>
      <c r="DW120" s="15">
        <f t="shared" si="117"/>
        <v>0.12554999999999999</v>
      </c>
      <c r="DX120" s="15"/>
      <c r="DY120" s="15"/>
      <c r="DZ120" s="15"/>
      <c r="EA120" s="15">
        <f t="shared" si="117"/>
        <v>24</v>
      </c>
      <c r="EB120" s="15">
        <f t="shared" si="117"/>
        <v>24</v>
      </c>
      <c r="EC120" s="15">
        <f t="shared" si="117"/>
        <v>0</v>
      </c>
      <c r="ED120" s="15">
        <f t="shared" si="117"/>
        <v>0.40849999999999997</v>
      </c>
      <c r="EE120" s="15"/>
      <c r="EF120" s="15"/>
      <c r="EG120" s="15"/>
      <c r="EH120" s="15">
        <f t="shared" si="117"/>
        <v>24</v>
      </c>
      <c r="EI120" s="15">
        <f t="shared" si="117"/>
        <v>24</v>
      </c>
      <c r="EJ120" s="15">
        <f t="shared" ref="EJ120:GU125" si="120">SUMIF($A$3:$A$85,$A120,EJ$3:EJ$85)</f>
        <v>0</v>
      </c>
      <c r="EK120" s="15">
        <f t="shared" si="120"/>
        <v>1.9990000000000001E-2</v>
      </c>
      <c r="EL120" s="15"/>
      <c r="EM120" s="15"/>
      <c r="EN120" s="15"/>
      <c r="EO120" s="15">
        <f t="shared" si="120"/>
        <v>18.5</v>
      </c>
      <c r="EP120" s="15">
        <f t="shared" si="120"/>
        <v>24</v>
      </c>
      <c r="EQ120" s="15">
        <f t="shared" si="120"/>
        <v>7.8600000000000003E-2</v>
      </c>
      <c r="ER120" s="15">
        <f t="shared" si="120"/>
        <v>2.2700000000000001E-2</v>
      </c>
      <c r="ES120" s="15"/>
      <c r="ET120" s="15"/>
      <c r="EU120" s="15"/>
      <c r="EV120" s="15">
        <f t="shared" si="120"/>
        <v>21</v>
      </c>
      <c r="EW120" s="15">
        <f t="shared" si="120"/>
        <v>24</v>
      </c>
      <c r="EX120" s="15">
        <f t="shared" si="120"/>
        <v>5.3019999999999998E-2</v>
      </c>
      <c r="EY120" s="15">
        <f t="shared" si="120"/>
        <v>3.8159999999999999E-2</v>
      </c>
      <c r="EZ120" s="15"/>
      <c r="FA120" s="15"/>
      <c r="FB120" s="15"/>
      <c r="FC120" s="15">
        <f t="shared" si="120"/>
        <v>24</v>
      </c>
      <c r="FD120" s="15">
        <f t="shared" si="120"/>
        <v>24</v>
      </c>
      <c r="FE120" s="15">
        <f t="shared" si="120"/>
        <v>0</v>
      </c>
      <c r="FF120" s="15">
        <f t="shared" si="120"/>
        <v>0.24440999999999999</v>
      </c>
      <c r="FG120" s="15"/>
      <c r="FH120" s="15"/>
      <c r="FI120" s="15"/>
      <c r="FJ120" s="15">
        <f t="shared" si="120"/>
        <v>24</v>
      </c>
      <c r="FK120" s="15">
        <f t="shared" si="120"/>
        <v>24</v>
      </c>
      <c r="FL120" s="15">
        <f t="shared" si="120"/>
        <v>0</v>
      </c>
      <c r="FM120" s="15">
        <f t="shared" si="120"/>
        <v>6.9949999999999998E-2</v>
      </c>
      <c r="FN120" s="15"/>
      <c r="FO120" s="15"/>
      <c r="FP120" s="15"/>
      <c r="FQ120" s="15">
        <f t="shared" si="120"/>
        <v>24</v>
      </c>
      <c r="FR120" s="15">
        <f t="shared" si="120"/>
        <v>24</v>
      </c>
      <c r="FS120" s="15">
        <f t="shared" si="120"/>
        <v>0</v>
      </c>
      <c r="FT120" s="15">
        <f t="shared" si="120"/>
        <v>7.1230000000000002E-2</v>
      </c>
      <c r="FU120" s="15"/>
      <c r="FV120" s="15"/>
      <c r="FW120" s="15"/>
      <c r="FX120" s="15">
        <f t="shared" si="120"/>
        <v>24</v>
      </c>
      <c r="FY120" s="15">
        <f t="shared" si="120"/>
        <v>24</v>
      </c>
      <c r="FZ120" s="15">
        <f t="shared" si="120"/>
        <v>0.21759999999999999</v>
      </c>
      <c r="GA120" s="15">
        <f t="shared" si="120"/>
        <v>5.5559999999999998E-2</v>
      </c>
      <c r="GB120" s="15"/>
      <c r="GC120" s="15"/>
      <c r="GD120" s="15"/>
      <c r="GE120" s="15">
        <f t="shared" si="120"/>
        <v>24</v>
      </c>
      <c r="GF120" s="15">
        <f t="shared" si="120"/>
        <v>24</v>
      </c>
      <c r="GG120" s="15">
        <f t="shared" si="120"/>
        <v>0</v>
      </c>
      <c r="GH120" s="15">
        <f t="shared" si="120"/>
        <v>5.883E-2</v>
      </c>
      <c r="GI120" s="15"/>
      <c r="GJ120" s="15"/>
      <c r="GK120" s="15"/>
      <c r="GL120" s="15">
        <f t="shared" si="120"/>
        <v>19.5</v>
      </c>
      <c r="GM120" s="15">
        <f t="shared" si="120"/>
        <v>24</v>
      </c>
      <c r="GN120" s="15">
        <f t="shared" si="120"/>
        <v>0.24379999999999999</v>
      </c>
      <c r="GO120" s="15">
        <f t="shared" si="120"/>
        <v>6.1519999999999998E-2</v>
      </c>
      <c r="GP120" s="15"/>
      <c r="GQ120" s="15"/>
      <c r="GR120" s="15"/>
      <c r="GS120" s="15">
        <f t="shared" si="120"/>
        <v>16.5</v>
      </c>
      <c r="GT120" s="15">
        <f t="shared" si="120"/>
        <v>24</v>
      </c>
      <c r="GU120" s="15">
        <f t="shared" si="120"/>
        <v>0.21953</v>
      </c>
      <c r="GV120" s="15">
        <f t="shared" si="119"/>
        <v>0.1908</v>
      </c>
      <c r="GW120" s="15"/>
      <c r="GX120" s="15"/>
      <c r="GY120" s="15"/>
      <c r="GZ120" s="15">
        <f t="shared" si="119"/>
        <v>24</v>
      </c>
      <c r="HA120" s="15">
        <f t="shared" si="119"/>
        <v>24</v>
      </c>
      <c r="HB120" s="15">
        <f t="shared" si="119"/>
        <v>0</v>
      </c>
      <c r="HC120" s="15">
        <f t="shared" si="119"/>
        <v>0.10624</v>
      </c>
      <c r="HD120" s="15"/>
      <c r="HE120" s="15"/>
      <c r="HF120" s="15"/>
      <c r="HG120" s="15">
        <f t="shared" si="119"/>
        <v>32</v>
      </c>
      <c r="HH120" s="15">
        <f t="shared" si="119"/>
        <v>32</v>
      </c>
      <c r="HI120" s="15">
        <f t="shared" si="119"/>
        <v>0</v>
      </c>
      <c r="HJ120" s="15">
        <f t="shared" si="119"/>
        <v>4.0640000000000003E-2</v>
      </c>
      <c r="HK120" s="15"/>
      <c r="HL120" s="15"/>
      <c r="HM120" s="29">
        <f t="shared" si="100"/>
        <v>632.25</v>
      </c>
      <c r="HN120" s="29">
        <f t="shared" si="101"/>
        <v>704</v>
      </c>
      <c r="HO120" s="18">
        <f t="shared" si="102"/>
        <v>0.89808238636363635</v>
      </c>
      <c r="HP120" s="24">
        <f t="shared" si="103"/>
        <v>83.687579999999997</v>
      </c>
      <c r="HQ120" s="24">
        <f t="shared" si="104"/>
        <v>4.9201299999999994</v>
      </c>
      <c r="HR120" s="18">
        <f t="shared" si="105"/>
        <v>0.94447289067734619</v>
      </c>
    </row>
    <row r="121" spans="1:226" x14ac:dyDescent="0.25">
      <c r="A121" s="12" t="s">
        <v>97</v>
      </c>
      <c r="B121" s="12" t="s">
        <v>258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>
        <f t="shared" si="99"/>
        <v>0</v>
      </c>
      <c r="M121" s="15">
        <f t="shared" si="99"/>
        <v>0</v>
      </c>
      <c r="N121" s="15">
        <f t="shared" si="99"/>
        <v>0</v>
      </c>
      <c r="O121" s="15">
        <f t="shared" si="99"/>
        <v>0</v>
      </c>
      <c r="P121" s="15"/>
      <c r="Q121" s="15"/>
      <c r="R121" s="15"/>
      <c r="S121" s="15">
        <f t="shared" si="118"/>
        <v>24</v>
      </c>
      <c r="T121" s="15">
        <f t="shared" si="118"/>
        <v>24</v>
      </c>
      <c r="U121" s="15">
        <f t="shared" si="118"/>
        <v>0</v>
      </c>
      <c r="V121" s="15">
        <f t="shared" si="118"/>
        <v>4.9570000000000003E-2</v>
      </c>
      <c r="W121" s="15"/>
      <c r="X121" s="15"/>
      <c r="Y121" s="15"/>
      <c r="Z121" s="15">
        <f t="shared" si="118"/>
        <v>24</v>
      </c>
      <c r="AA121" s="15">
        <f t="shared" si="118"/>
        <v>24</v>
      </c>
      <c r="AB121" s="15">
        <f t="shared" si="118"/>
        <v>0</v>
      </c>
      <c r="AC121" s="15">
        <f t="shared" si="118"/>
        <v>9.4839999999999994E-2</v>
      </c>
      <c r="AD121" s="15"/>
      <c r="AE121" s="15"/>
      <c r="AF121" s="15"/>
      <c r="AG121" s="15">
        <f t="shared" si="118"/>
        <v>24</v>
      </c>
      <c r="AH121" s="15">
        <f t="shared" si="118"/>
        <v>24</v>
      </c>
      <c r="AI121" s="15">
        <f t="shared" si="118"/>
        <v>0</v>
      </c>
      <c r="AJ121" s="15">
        <f t="shared" si="118"/>
        <v>3.1460000000000002E-2</v>
      </c>
      <c r="AK121" s="15"/>
      <c r="AL121" s="15"/>
      <c r="AM121" s="15"/>
      <c r="AN121" s="15">
        <f t="shared" si="118"/>
        <v>24</v>
      </c>
      <c r="AO121" s="15">
        <f t="shared" si="118"/>
        <v>24</v>
      </c>
      <c r="AP121" s="15">
        <f t="shared" si="118"/>
        <v>0</v>
      </c>
      <c r="AQ121" s="15">
        <f t="shared" si="118"/>
        <v>9.6100000000000005E-3</v>
      </c>
      <c r="AR121" s="15"/>
      <c r="AS121" s="15"/>
      <c r="AT121" s="15"/>
      <c r="AU121" s="15">
        <f t="shared" si="118"/>
        <v>24</v>
      </c>
      <c r="AV121" s="15">
        <f t="shared" si="118"/>
        <v>24</v>
      </c>
      <c r="AW121" s="15">
        <f t="shared" si="118"/>
        <v>0</v>
      </c>
      <c r="AX121" s="15">
        <f t="shared" si="118"/>
        <v>3.415E-2</v>
      </c>
      <c r="AY121" s="15"/>
      <c r="AZ121" s="15"/>
      <c r="BA121" s="15"/>
      <c r="BB121" s="15">
        <f t="shared" si="118"/>
        <v>22.5</v>
      </c>
      <c r="BC121" s="15">
        <f t="shared" si="118"/>
        <v>24</v>
      </c>
      <c r="BD121" s="15">
        <f t="shared" si="118"/>
        <v>6.0600000000000001E-2</v>
      </c>
      <c r="BE121" s="15">
        <f t="shared" si="118"/>
        <v>2.564E-2</v>
      </c>
      <c r="BF121" s="15"/>
      <c r="BG121" s="15"/>
      <c r="BH121" s="15"/>
      <c r="BI121" s="15">
        <f t="shared" si="118"/>
        <v>24</v>
      </c>
      <c r="BJ121" s="15">
        <f t="shared" si="118"/>
        <v>24</v>
      </c>
      <c r="BK121" s="15">
        <f t="shared" si="118"/>
        <v>0</v>
      </c>
      <c r="BL121" s="15">
        <f t="shared" si="118"/>
        <v>3.4439999999999998E-2</v>
      </c>
      <c r="BM121" s="15"/>
      <c r="BN121" s="15"/>
      <c r="BO121" s="15"/>
      <c r="BP121" s="15">
        <f t="shared" si="118"/>
        <v>24</v>
      </c>
      <c r="BQ121" s="15">
        <f t="shared" si="118"/>
        <v>24</v>
      </c>
      <c r="BR121" s="15">
        <f t="shared" si="118"/>
        <v>0</v>
      </c>
      <c r="BS121" s="15">
        <f t="shared" si="118"/>
        <v>8.8340000000000002E-2</v>
      </c>
      <c r="BT121" s="15"/>
      <c r="BU121" s="15"/>
      <c r="BV121" s="15"/>
      <c r="BW121" s="15">
        <f t="shared" si="118"/>
        <v>24</v>
      </c>
      <c r="BX121" s="15">
        <f t="shared" si="118"/>
        <v>24</v>
      </c>
      <c r="BY121" s="15">
        <f t="shared" si="118"/>
        <v>7.5600000000000001E-2</v>
      </c>
      <c r="BZ121" s="15">
        <f t="shared" si="118"/>
        <v>5.185E-2</v>
      </c>
      <c r="CA121" s="15"/>
      <c r="CB121" s="15"/>
      <c r="CC121" s="15"/>
      <c r="CD121" s="15">
        <f t="shared" si="118"/>
        <v>24</v>
      </c>
      <c r="CE121" s="15">
        <f t="shared" si="117"/>
        <v>24</v>
      </c>
      <c r="CF121" s="15">
        <f t="shared" si="117"/>
        <v>0</v>
      </c>
      <c r="CG121" s="15">
        <f t="shared" si="117"/>
        <v>5.9330000000000001E-2</v>
      </c>
      <c r="CH121" s="15"/>
      <c r="CI121" s="15"/>
      <c r="CJ121" s="15"/>
      <c r="CK121" s="15">
        <f t="shared" si="117"/>
        <v>24</v>
      </c>
      <c r="CL121" s="15">
        <f t="shared" si="117"/>
        <v>24</v>
      </c>
      <c r="CM121" s="15">
        <f t="shared" si="117"/>
        <v>0</v>
      </c>
      <c r="CN121" s="15">
        <f t="shared" si="117"/>
        <v>6.9360000000000005E-2</v>
      </c>
      <c r="CO121" s="15"/>
      <c r="CP121" s="15"/>
      <c r="CQ121" s="15"/>
      <c r="CR121" s="15">
        <f t="shared" si="117"/>
        <v>24</v>
      </c>
      <c r="CS121" s="15">
        <f t="shared" si="117"/>
        <v>24</v>
      </c>
      <c r="CT121" s="15">
        <f t="shared" si="117"/>
        <v>0</v>
      </c>
      <c r="CU121" s="15">
        <f t="shared" si="117"/>
        <v>3.1949999999999999E-2</v>
      </c>
      <c r="CV121" s="15"/>
      <c r="CW121" s="15"/>
      <c r="CX121" s="15"/>
      <c r="CY121" s="15">
        <f t="shared" si="117"/>
        <v>23.333333</v>
      </c>
      <c r="CZ121" s="15">
        <f t="shared" si="117"/>
        <v>24</v>
      </c>
      <c r="DA121" s="15">
        <f t="shared" si="117"/>
        <v>5.2260000000000001E-2</v>
      </c>
      <c r="DB121" s="15">
        <f t="shared" si="117"/>
        <v>1.81E-3</v>
      </c>
      <c r="DC121" s="15"/>
      <c r="DD121" s="15"/>
      <c r="DE121" s="15"/>
      <c r="DF121" s="15">
        <f t="shared" si="117"/>
        <v>24</v>
      </c>
      <c r="DG121" s="15">
        <f t="shared" si="117"/>
        <v>24</v>
      </c>
      <c r="DH121" s="15">
        <f t="shared" si="117"/>
        <v>0.112</v>
      </c>
      <c r="DI121" s="15">
        <f t="shared" si="117"/>
        <v>0.10841000000000001</v>
      </c>
      <c r="DJ121" s="15"/>
      <c r="DK121" s="15"/>
      <c r="DL121" s="15"/>
      <c r="DM121" s="15">
        <f t="shared" si="117"/>
        <v>24</v>
      </c>
      <c r="DN121" s="15">
        <f t="shared" si="117"/>
        <v>24</v>
      </c>
      <c r="DO121" s="15">
        <f t="shared" si="117"/>
        <v>0</v>
      </c>
      <c r="DP121" s="15">
        <f t="shared" si="117"/>
        <v>0.15967000000000001</v>
      </c>
      <c r="DQ121" s="15"/>
      <c r="DR121" s="15"/>
      <c r="DS121" s="15"/>
      <c r="DT121" s="15">
        <f t="shared" si="117"/>
        <v>24</v>
      </c>
      <c r="DU121" s="15">
        <f t="shared" si="117"/>
        <v>24</v>
      </c>
      <c r="DV121" s="15">
        <f t="shared" si="117"/>
        <v>0</v>
      </c>
      <c r="DW121" s="15">
        <f t="shared" si="117"/>
        <v>5.987E-2</v>
      </c>
      <c r="DX121" s="15"/>
      <c r="DY121" s="15"/>
      <c r="DZ121" s="15"/>
      <c r="EA121" s="15">
        <f t="shared" si="117"/>
        <v>24</v>
      </c>
      <c r="EB121" s="15">
        <f t="shared" si="117"/>
        <v>24</v>
      </c>
      <c r="EC121" s="15">
        <f t="shared" si="117"/>
        <v>0</v>
      </c>
      <c r="ED121" s="15">
        <f t="shared" si="117"/>
        <v>5.756E-2</v>
      </c>
      <c r="EE121" s="15"/>
      <c r="EF121" s="15"/>
      <c r="EG121" s="15"/>
      <c r="EH121" s="15">
        <f t="shared" si="117"/>
        <v>24</v>
      </c>
      <c r="EI121" s="15">
        <f t="shared" si="117"/>
        <v>24</v>
      </c>
      <c r="EJ121" s="15">
        <f t="shared" si="120"/>
        <v>0.24099999999999999</v>
      </c>
      <c r="EK121" s="15">
        <f t="shared" si="120"/>
        <v>0.13052</v>
      </c>
      <c r="EL121" s="15"/>
      <c r="EM121" s="15"/>
      <c r="EN121" s="15"/>
      <c r="EO121" s="15">
        <f t="shared" si="120"/>
        <v>22</v>
      </c>
      <c r="EP121" s="15">
        <f t="shared" si="120"/>
        <v>24</v>
      </c>
      <c r="EQ121" s="15">
        <f t="shared" si="120"/>
        <v>0.14940000000000001</v>
      </c>
      <c r="ER121" s="15">
        <f t="shared" si="120"/>
        <v>3.0419999999999999E-2</v>
      </c>
      <c r="ES121" s="15"/>
      <c r="ET121" s="15"/>
      <c r="EU121" s="15"/>
      <c r="EV121" s="15">
        <f t="shared" si="120"/>
        <v>16</v>
      </c>
      <c r="EW121" s="15">
        <f t="shared" si="120"/>
        <v>24</v>
      </c>
      <c r="EX121" s="15">
        <f t="shared" si="120"/>
        <v>0.26700000000000002</v>
      </c>
      <c r="EY121" s="15">
        <f t="shared" si="120"/>
        <v>6.3799999999999996E-2</v>
      </c>
      <c r="EZ121" s="15"/>
      <c r="FA121" s="15"/>
      <c r="FB121" s="15"/>
      <c r="FC121" s="15">
        <f t="shared" si="120"/>
        <v>24</v>
      </c>
      <c r="FD121" s="15">
        <f t="shared" si="120"/>
        <v>24</v>
      </c>
      <c r="FE121" s="15">
        <f t="shared" si="120"/>
        <v>0</v>
      </c>
      <c r="FF121" s="15">
        <f t="shared" si="120"/>
        <v>0.15526000000000001</v>
      </c>
      <c r="FG121" s="15"/>
      <c r="FH121" s="15"/>
      <c r="FI121" s="15"/>
      <c r="FJ121" s="15">
        <f t="shared" si="120"/>
        <v>24</v>
      </c>
      <c r="FK121" s="15">
        <f t="shared" si="120"/>
        <v>24</v>
      </c>
      <c r="FL121" s="15">
        <f t="shared" si="120"/>
        <v>0.16417999999999999</v>
      </c>
      <c r="FM121" s="15">
        <f t="shared" si="120"/>
        <v>5.0990000000000001E-2</v>
      </c>
      <c r="FN121" s="15"/>
      <c r="FO121" s="15"/>
      <c r="FP121" s="15"/>
      <c r="FQ121" s="15">
        <f t="shared" si="120"/>
        <v>11.5</v>
      </c>
      <c r="FR121" s="15">
        <f t="shared" si="120"/>
        <v>24</v>
      </c>
      <c r="FS121" s="15">
        <f t="shared" si="120"/>
        <v>0.13120000000000001</v>
      </c>
      <c r="FT121" s="15">
        <f t="shared" si="120"/>
        <v>6.7000000000000004E-2</v>
      </c>
      <c r="FU121" s="15"/>
      <c r="FV121" s="15"/>
      <c r="FW121" s="15"/>
      <c r="FX121" s="15">
        <f t="shared" si="120"/>
        <v>24</v>
      </c>
      <c r="FY121" s="15">
        <f t="shared" si="120"/>
        <v>24</v>
      </c>
      <c r="FZ121" s="15">
        <f t="shared" si="120"/>
        <v>0</v>
      </c>
      <c r="GA121" s="15">
        <f t="shared" si="120"/>
        <v>0.19513</v>
      </c>
      <c r="GB121" s="15"/>
      <c r="GC121" s="15"/>
      <c r="GD121" s="15"/>
      <c r="GE121" s="15">
        <f t="shared" si="120"/>
        <v>24</v>
      </c>
      <c r="GF121" s="15">
        <f t="shared" si="120"/>
        <v>24</v>
      </c>
      <c r="GG121" s="15">
        <f t="shared" si="120"/>
        <v>0</v>
      </c>
      <c r="GH121" s="15">
        <f t="shared" si="120"/>
        <v>2.6599999999999999E-2</v>
      </c>
      <c r="GI121" s="15"/>
      <c r="GJ121" s="15"/>
      <c r="GK121" s="15"/>
      <c r="GL121" s="15">
        <f t="shared" si="120"/>
        <v>24</v>
      </c>
      <c r="GM121" s="15">
        <f t="shared" si="120"/>
        <v>24</v>
      </c>
      <c r="GN121" s="15">
        <f t="shared" si="120"/>
        <v>3.5000000000000003E-2</v>
      </c>
      <c r="GO121" s="15">
        <f t="shared" si="120"/>
        <v>3.6490000000000002E-2</v>
      </c>
      <c r="GP121" s="15"/>
      <c r="GQ121" s="15"/>
      <c r="GR121" s="15"/>
      <c r="GS121" s="15">
        <f t="shared" si="120"/>
        <v>21</v>
      </c>
      <c r="GT121" s="15">
        <f t="shared" si="120"/>
        <v>24</v>
      </c>
      <c r="GU121" s="15">
        <f t="shared" si="120"/>
        <v>0</v>
      </c>
      <c r="GV121" s="15">
        <f t="shared" si="119"/>
        <v>0.26300000000000001</v>
      </c>
      <c r="GW121" s="15"/>
      <c r="GX121" s="15"/>
      <c r="GY121" s="15"/>
      <c r="GZ121" s="15">
        <f t="shared" si="119"/>
        <v>24</v>
      </c>
      <c r="HA121" s="15">
        <f t="shared" si="119"/>
        <v>24</v>
      </c>
      <c r="HB121" s="15">
        <f t="shared" si="119"/>
        <v>0</v>
      </c>
      <c r="HC121" s="15">
        <f t="shared" si="119"/>
        <v>6.6339999999999996E-2</v>
      </c>
      <c r="HD121" s="15"/>
      <c r="HE121" s="15"/>
      <c r="HF121" s="15"/>
      <c r="HG121" s="15">
        <f t="shared" si="119"/>
        <v>32</v>
      </c>
      <c r="HH121" s="15">
        <f t="shared" si="119"/>
        <v>32</v>
      </c>
      <c r="HI121" s="15">
        <f t="shared" si="119"/>
        <v>0</v>
      </c>
      <c r="HJ121" s="15">
        <f t="shared" si="119"/>
        <v>2.9860000000000001E-2</v>
      </c>
      <c r="HK121" s="15"/>
      <c r="HL121" s="15"/>
      <c r="HM121" s="29">
        <f t="shared" si="100"/>
        <v>676.33333300000004</v>
      </c>
      <c r="HN121" s="29">
        <f t="shared" si="101"/>
        <v>704</v>
      </c>
      <c r="HO121" s="18">
        <f t="shared" si="102"/>
        <v>0.96070075710227276</v>
      </c>
      <c r="HP121" s="24">
        <f t="shared" si="103"/>
        <v>83.406240000000011</v>
      </c>
      <c r="HQ121" s="24">
        <f t="shared" si="104"/>
        <v>3.3715099999999998</v>
      </c>
      <c r="HR121" s="18">
        <f t="shared" si="105"/>
        <v>0.96114775965037125</v>
      </c>
    </row>
    <row r="122" spans="1:226" x14ac:dyDescent="0.25">
      <c r="A122" s="12" t="s">
        <v>100</v>
      </c>
      <c r="B122" s="12" t="s">
        <v>259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>
        <f t="shared" si="99"/>
        <v>0</v>
      </c>
      <c r="M122" s="15">
        <f t="shared" si="99"/>
        <v>0</v>
      </c>
      <c r="N122" s="15">
        <f t="shared" si="99"/>
        <v>0</v>
      </c>
      <c r="O122" s="15">
        <f t="shared" si="99"/>
        <v>0</v>
      </c>
      <c r="P122" s="15"/>
      <c r="Q122" s="15"/>
      <c r="R122" s="15"/>
      <c r="S122" s="15">
        <f t="shared" si="118"/>
        <v>0</v>
      </c>
      <c r="T122" s="15">
        <f t="shared" si="118"/>
        <v>0</v>
      </c>
      <c r="U122" s="15">
        <f t="shared" si="118"/>
        <v>0</v>
      </c>
      <c r="V122" s="15">
        <f t="shared" si="118"/>
        <v>0</v>
      </c>
      <c r="W122" s="15"/>
      <c r="X122" s="15"/>
      <c r="Y122" s="15"/>
      <c r="Z122" s="15">
        <f t="shared" si="118"/>
        <v>0</v>
      </c>
      <c r="AA122" s="15">
        <f t="shared" si="118"/>
        <v>0</v>
      </c>
      <c r="AB122" s="15">
        <f t="shared" si="118"/>
        <v>0</v>
      </c>
      <c r="AC122" s="15">
        <f t="shared" si="118"/>
        <v>0</v>
      </c>
      <c r="AD122" s="15"/>
      <c r="AE122" s="15"/>
      <c r="AF122" s="15"/>
      <c r="AG122" s="15">
        <f t="shared" si="118"/>
        <v>0</v>
      </c>
      <c r="AH122" s="15">
        <f t="shared" si="118"/>
        <v>0</v>
      </c>
      <c r="AI122" s="15">
        <f t="shared" si="118"/>
        <v>0</v>
      </c>
      <c r="AJ122" s="15">
        <f t="shared" si="118"/>
        <v>0</v>
      </c>
      <c r="AK122" s="15"/>
      <c r="AL122" s="15"/>
      <c r="AM122" s="15"/>
      <c r="AN122" s="15">
        <f t="shared" si="118"/>
        <v>0</v>
      </c>
      <c r="AO122" s="15">
        <f t="shared" si="118"/>
        <v>0</v>
      </c>
      <c r="AP122" s="15">
        <f t="shared" si="118"/>
        <v>0</v>
      </c>
      <c r="AQ122" s="15">
        <f t="shared" si="118"/>
        <v>0</v>
      </c>
      <c r="AR122" s="15"/>
      <c r="AS122" s="15"/>
      <c r="AT122" s="15"/>
      <c r="AU122" s="15">
        <f t="shared" si="118"/>
        <v>0</v>
      </c>
      <c r="AV122" s="15">
        <f t="shared" si="118"/>
        <v>0</v>
      </c>
      <c r="AW122" s="15">
        <f t="shared" si="118"/>
        <v>0</v>
      </c>
      <c r="AX122" s="15">
        <f t="shared" si="118"/>
        <v>0</v>
      </c>
      <c r="AY122" s="15"/>
      <c r="AZ122" s="15"/>
      <c r="BA122" s="15"/>
      <c r="BB122" s="15">
        <f t="shared" si="118"/>
        <v>0</v>
      </c>
      <c r="BC122" s="15">
        <f t="shared" si="118"/>
        <v>0</v>
      </c>
      <c r="BD122" s="15">
        <f t="shared" si="118"/>
        <v>0</v>
      </c>
      <c r="BE122" s="15">
        <f t="shared" si="118"/>
        <v>0</v>
      </c>
      <c r="BF122" s="15"/>
      <c r="BG122" s="15"/>
      <c r="BH122" s="15"/>
      <c r="BI122" s="15">
        <f t="shared" si="118"/>
        <v>0</v>
      </c>
      <c r="BJ122" s="15">
        <f t="shared" si="118"/>
        <v>0</v>
      </c>
      <c r="BK122" s="15">
        <f t="shared" si="118"/>
        <v>0</v>
      </c>
      <c r="BL122" s="15">
        <f t="shared" si="118"/>
        <v>0</v>
      </c>
      <c r="BM122" s="15"/>
      <c r="BN122" s="15"/>
      <c r="BO122" s="15"/>
      <c r="BP122" s="15">
        <f t="shared" si="118"/>
        <v>0</v>
      </c>
      <c r="BQ122" s="15">
        <f t="shared" si="118"/>
        <v>0</v>
      </c>
      <c r="BR122" s="15">
        <f t="shared" si="118"/>
        <v>0</v>
      </c>
      <c r="BS122" s="15">
        <f t="shared" si="118"/>
        <v>0</v>
      </c>
      <c r="BT122" s="15"/>
      <c r="BU122" s="15"/>
      <c r="BV122" s="15"/>
      <c r="BW122" s="15">
        <f t="shared" si="118"/>
        <v>0</v>
      </c>
      <c r="BX122" s="15">
        <f t="shared" si="118"/>
        <v>0</v>
      </c>
      <c r="BY122" s="15">
        <f t="shared" si="118"/>
        <v>0</v>
      </c>
      <c r="BZ122" s="15">
        <f t="shared" si="118"/>
        <v>0</v>
      </c>
      <c r="CA122" s="15"/>
      <c r="CB122" s="15"/>
      <c r="CC122" s="15"/>
      <c r="CD122" s="15">
        <f t="shared" si="118"/>
        <v>0</v>
      </c>
      <c r="CE122" s="15">
        <f t="shared" si="117"/>
        <v>0</v>
      </c>
      <c r="CF122" s="15">
        <f t="shared" si="117"/>
        <v>0</v>
      </c>
      <c r="CG122" s="15">
        <f t="shared" si="117"/>
        <v>0</v>
      </c>
      <c r="CH122" s="15"/>
      <c r="CI122" s="15"/>
      <c r="CJ122" s="15"/>
      <c r="CK122" s="15">
        <f t="shared" si="117"/>
        <v>0</v>
      </c>
      <c r="CL122" s="15">
        <f t="shared" si="117"/>
        <v>0</v>
      </c>
      <c r="CM122" s="15">
        <f t="shared" si="117"/>
        <v>0</v>
      </c>
      <c r="CN122" s="15">
        <f t="shared" si="117"/>
        <v>0</v>
      </c>
      <c r="CO122" s="15"/>
      <c r="CP122" s="15"/>
      <c r="CQ122" s="15"/>
      <c r="CR122" s="15">
        <f t="shared" si="117"/>
        <v>0</v>
      </c>
      <c r="CS122" s="15">
        <f t="shared" si="117"/>
        <v>0</v>
      </c>
      <c r="CT122" s="15">
        <f t="shared" si="117"/>
        <v>0</v>
      </c>
      <c r="CU122" s="15">
        <f t="shared" si="117"/>
        <v>0</v>
      </c>
      <c r="CV122" s="15"/>
      <c r="CW122" s="15"/>
      <c r="CX122" s="15"/>
      <c r="CY122" s="15">
        <f t="shared" si="117"/>
        <v>0</v>
      </c>
      <c r="CZ122" s="15">
        <f t="shared" si="117"/>
        <v>0</v>
      </c>
      <c r="DA122" s="15">
        <f t="shared" si="117"/>
        <v>0</v>
      </c>
      <c r="DB122" s="15">
        <f t="shared" si="117"/>
        <v>0</v>
      </c>
      <c r="DC122" s="15"/>
      <c r="DD122" s="15"/>
      <c r="DE122" s="15"/>
      <c r="DF122" s="15">
        <f t="shared" si="117"/>
        <v>0</v>
      </c>
      <c r="DG122" s="15">
        <f t="shared" si="117"/>
        <v>0</v>
      </c>
      <c r="DH122" s="15">
        <f t="shared" si="117"/>
        <v>0</v>
      </c>
      <c r="DI122" s="15">
        <f t="shared" si="117"/>
        <v>0</v>
      </c>
      <c r="DJ122" s="15"/>
      <c r="DK122" s="15"/>
      <c r="DL122" s="15"/>
      <c r="DM122" s="15">
        <f t="shared" si="117"/>
        <v>0</v>
      </c>
      <c r="DN122" s="15">
        <f t="shared" si="117"/>
        <v>0</v>
      </c>
      <c r="DO122" s="15">
        <f t="shared" si="117"/>
        <v>0</v>
      </c>
      <c r="DP122" s="15">
        <f t="shared" si="117"/>
        <v>0</v>
      </c>
      <c r="DQ122" s="15"/>
      <c r="DR122" s="15"/>
      <c r="DS122" s="15"/>
      <c r="DT122" s="15">
        <f t="shared" si="117"/>
        <v>0</v>
      </c>
      <c r="DU122" s="15">
        <f t="shared" si="117"/>
        <v>0</v>
      </c>
      <c r="DV122" s="15">
        <f t="shared" si="117"/>
        <v>0</v>
      </c>
      <c r="DW122" s="15">
        <f t="shared" si="117"/>
        <v>0</v>
      </c>
      <c r="DX122" s="15"/>
      <c r="DY122" s="15"/>
      <c r="DZ122" s="15"/>
      <c r="EA122" s="15">
        <f t="shared" si="117"/>
        <v>0</v>
      </c>
      <c r="EB122" s="15">
        <f t="shared" si="117"/>
        <v>0</v>
      </c>
      <c r="EC122" s="15">
        <f t="shared" si="117"/>
        <v>0</v>
      </c>
      <c r="ED122" s="15">
        <f t="shared" si="117"/>
        <v>0</v>
      </c>
      <c r="EE122" s="15"/>
      <c r="EF122" s="15"/>
      <c r="EG122" s="15"/>
      <c r="EH122" s="15">
        <f t="shared" si="117"/>
        <v>0</v>
      </c>
      <c r="EI122" s="15">
        <f t="shared" si="117"/>
        <v>0</v>
      </c>
      <c r="EJ122" s="15">
        <f t="shared" si="120"/>
        <v>0</v>
      </c>
      <c r="EK122" s="15">
        <f t="shared" si="120"/>
        <v>0</v>
      </c>
      <c r="EL122" s="15"/>
      <c r="EM122" s="15"/>
      <c r="EN122" s="15"/>
      <c r="EO122" s="15">
        <f t="shared" si="120"/>
        <v>0</v>
      </c>
      <c r="EP122" s="15">
        <f t="shared" si="120"/>
        <v>0</v>
      </c>
      <c r="EQ122" s="15">
        <f t="shared" si="120"/>
        <v>0</v>
      </c>
      <c r="ER122" s="15">
        <f t="shared" si="120"/>
        <v>0</v>
      </c>
      <c r="ES122" s="15"/>
      <c r="ET122" s="15"/>
      <c r="EU122" s="15"/>
      <c r="EV122" s="15">
        <f t="shared" si="120"/>
        <v>0</v>
      </c>
      <c r="EW122" s="15">
        <f t="shared" si="120"/>
        <v>0</v>
      </c>
      <c r="EX122" s="15">
        <f t="shared" si="120"/>
        <v>0</v>
      </c>
      <c r="EY122" s="15">
        <f t="shared" si="120"/>
        <v>0</v>
      </c>
      <c r="EZ122" s="15"/>
      <c r="FA122" s="15"/>
      <c r="FB122" s="15"/>
      <c r="FC122" s="15">
        <f t="shared" si="120"/>
        <v>0</v>
      </c>
      <c r="FD122" s="15">
        <f t="shared" si="120"/>
        <v>0</v>
      </c>
      <c r="FE122" s="15">
        <f t="shared" si="120"/>
        <v>0</v>
      </c>
      <c r="FF122" s="15">
        <f t="shared" si="120"/>
        <v>0</v>
      </c>
      <c r="FG122" s="15"/>
      <c r="FH122" s="15"/>
      <c r="FI122" s="15"/>
      <c r="FJ122" s="15">
        <f t="shared" si="120"/>
        <v>0</v>
      </c>
      <c r="FK122" s="15">
        <f t="shared" si="120"/>
        <v>0</v>
      </c>
      <c r="FL122" s="15">
        <f t="shared" si="120"/>
        <v>0</v>
      </c>
      <c r="FM122" s="15">
        <f t="shared" si="120"/>
        <v>0</v>
      </c>
      <c r="FN122" s="15"/>
      <c r="FO122" s="15"/>
      <c r="FP122" s="15"/>
      <c r="FQ122" s="15">
        <f t="shared" si="120"/>
        <v>0</v>
      </c>
      <c r="FR122" s="15">
        <f t="shared" si="120"/>
        <v>0</v>
      </c>
      <c r="FS122" s="15">
        <f t="shared" si="120"/>
        <v>0</v>
      </c>
      <c r="FT122" s="15">
        <f t="shared" si="120"/>
        <v>0</v>
      </c>
      <c r="FU122" s="15"/>
      <c r="FV122" s="15"/>
      <c r="FW122" s="15"/>
      <c r="FX122" s="15">
        <f t="shared" si="120"/>
        <v>0</v>
      </c>
      <c r="FY122" s="15">
        <f t="shared" si="120"/>
        <v>0</v>
      </c>
      <c r="FZ122" s="15">
        <f t="shared" si="120"/>
        <v>0</v>
      </c>
      <c r="GA122" s="15">
        <f t="shared" si="120"/>
        <v>0</v>
      </c>
      <c r="GB122" s="15"/>
      <c r="GC122" s="15"/>
      <c r="GD122" s="15"/>
      <c r="GE122" s="15">
        <f t="shared" si="120"/>
        <v>0</v>
      </c>
      <c r="GF122" s="15">
        <f t="shared" si="120"/>
        <v>0</v>
      </c>
      <c r="GG122" s="15">
        <f t="shared" si="120"/>
        <v>0</v>
      </c>
      <c r="GH122" s="15">
        <f t="shared" si="120"/>
        <v>0</v>
      </c>
      <c r="GI122" s="15"/>
      <c r="GJ122" s="15"/>
      <c r="GK122" s="15"/>
      <c r="GL122" s="15">
        <f t="shared" si="120"/>
        <v>0</v>
      </c>
      <c r="GM122" s="15">
        <f t="shared" si="120"/>
        <v>0</v>
      </c>
      <c r="GN122" s="15">
        <f t="shared" si="120"/>
        <v>0</v>
      </c>
      <c r="GO122" s="15">
        <f t="shared" si="120"/>
        <v>0</v>
      </c>
      <c r="GP122" s="15"/>
      <c r="GQ122" s="15"/>
      <c r="GR122" s="15"/>
      <c r="GS122" s="15">
        <f t="shared" si="120"/>
        <v>0</v>
      </c>
      <c r="GT122" s="15">
        <f t="shared" si="120"/>
        <v>0</v>
      </c>
      <c r="GU122" s="15">
        <f t="shared" si="120"/>
        <v>0</v>
      </c>
      <c r="GV122" s="15">
        <f t="shared" si="119"/>
        <v>0</v>
      </c>
      <c r="GW122" s="15"/>
      <c r="GX122" s="15"/>
      <c r="GY122" s="15"/>
      <c r="GZ122" s="15">
        <f t="shared" si="119"/>
        <v>0</v>
      </c>
      <c r="HA122" s="15">
        <f t="shared" si="119"/>
        <v>0</v>
      </c>
      <c r="HB122" s="15">
        <f t="shared" si="119"/>
        <v>0</v>
      </c>
      <c r="HC122" s="15">
        <f t="shared" si="119"/>
        <v>0</v>
      </c>
      <c r="HD122" s="15"/>
      <c r="HE122" s="15"/>
      <c r="HF122" s="15"/>
      <c r="HG122" s="15">
        <f t="shared" si="119"/>
        <v>0</v>
      </c>
      <c r="HH122" s="15">
        <f t="shared" si="119"/>
        <v>0</v>
      </c>
      <c r="HI122" s="15">
        <f t="shared" si="119"/>
        <v>0</v>
      </c>
      <c r="HJ122" s="15">
        <f t="shared" si="119"/>
        <v>0</v>
      </c>
      <c r="HK122" s="15"/>
      <c r="HL122" s="15"/>
      <c r="HM122" s="29">
        <f t="shared" si="100"/>
        <v>0</v>
      </c>
      <c r="HN122" s="29">
        <f t="shared" si="101"/>
        <v>0</v>
      </c>
      <c r="HO122" s="18" t="str">
        <f t="shared" si="102"/>
        <v/>
      </c>
      <c r="HP122" s="24">
        <f t="shared" si="103"/>
        <v>0</v>
      </c>
      <c r="HQ122" s="24">
        <f t="shared" si="104"/>
        <v>0</v>
      </c>
      <c r="HR122" s="18" t="str">
        <f t="shared" si="105"/>
        <v/>
      </c>
    </row>
    <row r="123" spans="1:226" x14ac:dyDescent="0.25">
      <c r="A123" s="12" t="s">
        <v>104</v>
      </c>
      <c r="B123" s="12" t="s">
        <v>235</v>
      </c>
      <c r="C123" s="15"/>
      <c r="D123" s="15"/>
      <c r="E123" s="15"/>
      <c r="F123" s="15"/>
      <c r="G123" s="15"/>
      <c r="H123" s="15"/>
      <c r="I123" s="15"/>
      <c r="J123" s="15"/>
      <c r="K123" s="15"/>
      <c r="L123" s="15">
        <f t="shared" si="99"/>
        <v>0</v>
      </c>
      <c r="M123" s="15">
        <f t="shared" si="99"/>
        <v>0</v>
      </c>
      <c r="N123" s="15">
        <f t="shared" si="99"/>
        <v>0</v>
      </c>
      <c r="O123" s="15">
        <f t="shared" si="99"/>
        <v>0</v>
      </c>
      <c r="P123" s="15"/>
      <c r="Q123" s="15"/>
      <c r="R123" s="15"/>
      <c r="S123" s="15">
        <f t="shared" si="118"/>
        <v>37.5</v>
      </c>
      <c r="T123" s="15">
        <f t="shared" si="118"/>
        <v>24</v>
      </c>
      <c r="U123" s="15">
        <f t="shared" si="118"/>
        <v>9.74E-2</v>
      </c>
      <c r="V123" s="15">
        <f t="shared" si="118"/>
        <v>0.15132000000000001</v>
      </c>
      <c r="W123" s="15"/>
      <c r="X123" s="15"/>
      <c r="Y123" s="15"/>
      <c r="Z123" s="15">
        <f t="shared" si="118"/>
        <v>24</v>
      </c>
      <c r="AA123" s="15">
        <f t="shared" si="118"/>
        <v>24</v>
      </c>
      <c r="AB123" s="15">
        <f t="shared" si="118"/>
        <v>0</v>
      </c>
      <c r="AC123" s="15">
        <f t="shared" si="118"/>
        <v>7.1679999999999994E-2</v>
      </c>
      <c r="AD123" s="15"/>
      <c r="AE123" s="15"/>
      <c r="AF123" s="15"/>
      <c r="AG123" s="15">
        <f t="shared" si="118"/>
        <v>24</v>
      </c>
      <c r="AH123" s="15">
        <f t="shared" si="118"/>
        <v>24</v>
      </c>
      <c r="AI123" s="15">
        <f t="shared" si="118"/>
        <v>4.0399999999999998E-2</v>
      </c>
      <c r="AJ123" s="15">
        <f t="shared" si="118"/>
        <v>7.7539999999999998E-2</v>
      </c>
      <c r="AK123" s="15"/>
      <c r="AL123" s="15"/>
      <c r="AM123" s="15"/>
      <c r="AN123" s="15">
        <f t="shared" si="118"/>
        <v>24</v>
      </c>
      <c r="AO123" s="15">
        <f t="shared" si="118"/>
        <v>24</v>
      </c>
      <c r="AP123" s="15">
        <f t="shared" si="118"/>
        <v>0</v>
      </c>
      <c r="AQ123" s="15">
        <f t="shared" si="118"/>
        <v>8.7059999999999998E-2</v>
      </c>
      <c r="AR123" s="15"/>
      <c r="AS123" s="15"/>
      <c r="AT123" s="15"/>
      <c r="AU123" s="15">
        <f t="shared" si="118"/>
        <v>17.5</v>
      </c>
      <c r="AV123" s="15">
        <f t="shared" si="118"/>
        <v>24</v>
      </c>
      <c r="AW123" s="15">
        <f t="shared" si="118"/>
        <v>0.14815</v>
      </c>
      <c r="AX123" s="15">
        <f t="shared" si="118"/>
        <v>3.3999999999999998E-3</v>
      </c>
      <c r="AY123" s="15"/>
      <c r="AZ123" s="15"/>
      <c r="BA123" s="15"/>
      <c r="BB123" s="15">
        <f t="shared" si="118"/>
        <v>22</v>
      </c>
      <c r="BC123" s="15">
        <f t="shared" si="118"/>
        <v>24</v>
      </c>
      <c r="BD123" s="15">
        <f t="shared" si="118"/>
        <v>7.6799999999999993E-2</v>
      </c>
      <c r="BE123" s="15">
        <f t="shared" si="118"/>
        <v>5.4399999999999997E-2</v>
      </c>
      <c r="BF123" s="15"/>
      <c r="BG123" s="15"/>
      <c r="BH123" s="15"/>
      <c r="BI123" s="15">
        <f t="shared" si="118"/>
        <v>21</v>
      </c>
      <c r="BJ123" s="15">
        <f t="shared" si="118"/>
        <v>24</v>
      </c>
      <c r="BK123" s="15">
        <f t="shared" si="118"/>
        <v>2.8000000000000001E-2</v>
      </c>
      <c r="BL123" s="15">
        <f t="shared" si="118"/>
        <v>5.7599999999999998E-2</v>
      </c>
      <c r="BM123" s="15"/>
      <c r="BN123" s="15"/>
      <c r="BO123" s="15"/>
      <c r="BP123" s="15">
        <f t="shared" si="118"/>
        <v>24</v>
      </c>
      <c r="BQ123" s="15">
        <f t="shared" si="118"/>
        <v>24</v>
      </c>
      <c r="BR123" s="15">
        <f t="shared" si="118"/>
        <v>0</v>
      </c>
      <c r="BS123" s="15">
        <f t="shared" si="118"/>
        <v>5.1799999999999999E-2</v>
      </c>
      <c r="BT123" s="15"/>
      <c r="BU123" s="15"/>
      <c r="BV123" s="15"/>
      <c r="BW123" s="15">
        <f t="shared" si="118"/>
        <v>24</v>
      </c>
      <c r="BX123" s="15">
        <f t="shared" si="118"/>
        <v>24</v>
      </c>
      <c r="BY123" s="15">
        <f t="shared" si="118"/>
        <v>0</v>
      </c>
      <c r="BZ123" s="15">
        <f t="shared" si="118"/>
        <v>0.13739999999999999</v>
      </c>
      <c r="CA123" s="15"/>
      <c r="CB123" s="15"/>
      <c r="CC123" s="15"/>
      <c r="CD123" s="15">
        <f t="shared" si="118"/>
        <v>24</v>
      </c>
      <c r="CE123" s="15">
        <f t="shared" si="117"/>
        <v>24</v>
      </c>
      <c r="CF123" s="15">
        <f t="shared" si="117"/>
        <v>0.19739999999999999</v>
      </c>
      <c r="CG123" s="15">
        <f t="shared" si="117"/>
        <v>0.1024</v>
      </c>
      <c r="CH123" s="15"/>
      <c r="CI123" s="15"/>
      <c r="CJ123" s="15"/>
      <c r="CK123" s="15">
        <f t="shared" si="117"/>
        <v>24</v>
      </c>
      <c r="CL123" s="15">
        <f t="shared" si="117"/>
        <v>24</v>
      </c>
      <c r="CM123" s="15">
        <f t="shared" si="117"/>
        <v>6.1199999999999997E-2</v>
      </c>
      <c r="CN123" s="15">
        <f t="shared" si="117"/>
        <v>9.8799999999999999E-2</v>
      </c>
      <c r="CO123" s="15"/>
      <c r="CP123" s="15"/>
      <c r="CQ123" s="15"/>
      <c r="CR123" s="15">
        <f t="shared" si="117"/>
        <v>18.5</v>
      </c>
      <c r="CS123" s="15">
        <f t="shared" si="117"/>
        <v>24</v>
      </c>
      <c r="CT123" s="15">
        <f t="shared" si="117"/>
        <v>7.5600000000000001E-2</v>
      </c>
      <c r="CU123" s="15">
        <f t="shared" si="117"/>
        <v>0.16059999999999999</v>
      </c>
      <c r="CV123" s="15"/>
      <c r="CW123" s="15"/>
      <c r="CX123" s="15"/>
      <c r="CY123" s="15">
        <f t="shared" si="117"/>
        <v>23</v>
      </c>
      <c r="CZ123" s="15">
        <f t="shared" si="117"/>
        <v>24</v>
      </c>
      <c r="DA123" s="15">
        <f t="shared" si="117"/>
        <v>0.33119999999999999</v>
      </c>
      <c r="DB123" s="15">
        <f t="shared" si="117"/>
        <v>5.3199999999999997E-2</v>
      </c>
      <c r="DC123" s="15"/>
      <c r="DD123" s="15"/>
      <c r="DE123" s="15"/>
      <c r="DF123" s="15">
        <f t="shared" si="117"/>
        <v>24</v>
      </c>
      <c r="DG123" s="15">
        <f t="shared" si="117"/>
        <v>24</v>
      </c>
      <c r="DH123" s="15">
        <f t="shared" si="117"/>
        <v>3.8600000000000002E-2</v>
      </c>
      <c r="DI123" s="15">
        <f t="shared" si="117"/>
        <v>0.14749999999999999</v>
      </c>
      <c r="DJ123" s="15"/>
      <c r="DK123" s="15"/>
      <c r="DL123" s="15"/>
      <c r="DM123" s="15">
        <f t="shared" si="117"/>
        <v>16</v>
      </c>
      <c r="DN123" s="15">
        <f t="shared" si="117"/>
        <v>24</v>
      </c>
      <c r="DO123" s="15">
        <f t="shared" si="117"/>
        <v>0.2172</v>
      </c>
      <c r="DP123" s="15">
        <f t="shared" si="117"/>
        <v>4.9419999999999999E-2</v>
      </c>
      <c r="DQ123" s="15"/>
      <c r="DR123" s="15"/>
      <c r="DS123" s="15"/>
      <c r="DT123" s="15">
        <f t="shared" si="117"/>
        <v>19.5</v>
      </c>
      <c r="DU123" s="15">
        <f t="shared" si="117"/>
        <v>24</v>
      </c>
      <c r="DV123" s="15">
        <f t="shared" si="117"/>
        <v>0.1656</v>
      </c>
      <c r="DW123" s="15">
        <f t="shared" si="117"/>
        <v>3.6400000000000002E-2</v>
      </c>
      <c r="DX123" s="15"/>
      <c r="DY123" s="15"/>
      <c r="DZ123" s="15"/>
      <c r="EA123" s="15">
        <f t="shared" si="117"/>
        <v>24</v>
      </c>
      <c r="EB123" s="15">
        <f t="shared" si="117"/>
        <v>24</v>
      </c>
      <c r="EC123" s="15">
        <f t="shared" si="117"/>
        <v>0</v>
      </c>
      <c r="ED123" s="15">
        <f t="shared" si="117"/>
        <v>0.11259</v>
      </c>
      <c r="EE123" s="15"/>
      <c r="EF123" s="15"/>
      <c r="EG123" s="15"/>
      <c r="EH123" s="15">
        <f t="shared" si="117"/>
        <v>17</v>
      </c>
      <c r="EI123" s="15">
        <f t="shared" si="117"/>
        <v>24</v>
      </c>
      <c r="EJ123" s="15">
        <f t="shared" si="120"/>
        <v>0.25019999999999998</v>
      </c>
      <c r="EK123" s="15">
        <f t="shared" si="120"/>
        <v>0</v>
      </c>
      <c r="EL123" s="15"/>
      <c r="EM123" s="15"/>
      <c r="EN123" s="15"/>
      <c r="EO123" s="15">
        <f t="shared" si="120"/>
        <v>9.3333329999999997</v>
      </c>
      <c r="EP123" s="15">
        <f t="shared" si="120"/>
        <v>24</v>
      </c>
      <c r="EQ123" s="15">
        <f t="shared" si="120"/>
        <v>0.16220000000000001</v>
      </c>
      <c r="ER123" s="15">
        <f t="shared" si="120"/>
        <v>3.8E-3</v>
      </c>
      <c r="ES123" s="15"/>
      <c r="ET123" s="15"/>
      <c r="EU123" s="15"/>
      <c r="EV123" s="15">
        <f t="shared" si="120"/>
        <v>16.75</v>
      </c>
      <c r="EW123" s="15">
        <f t="shared" si="120"/>
        <v>24</v>
      </c>
      <c r="EX123" s="15">
        <f t="shared" si="120"/>
        <v>0.115</v>
      </c>
      <c r="EY123" s="15">
        <f t="shared" si="120"/>
        <v>0.14441999999999999</v>
      </c>
      <c r="EZ123" s="15"/>
      <c r="FA123" s="15"/>
      <c r="FB123" s="15"/>
      <c r="FC123" s="15">
        <f t="shared" si="120"/>
        <v>24</v>
      </c>
      <c r="FD123" s="15">
        <f t="shared" si="120"/>
        <v>24</v>
      </c>
      <c r="FE123" s="15">
        <f t="shared" si="120"/>
        <v>0</v>
      </c>
      <c r="FF123" s="15">
        <f t="shared" si="120"/>
        <v>0.12776999999999999</v>
      </c>
      <c r="FG123" s="15"/>
      <c r="FH123" s="15"/>
      <c r="FI123" s="15"/>
      <c r="FJ123" s="15">
        <f t="shared" si="120"/>
        <v>21.5</v>
      </c>
      <c r="FK123" s="15">
        <f t="shared" si="120"/>
        <v>24</v>
      </c>
      <c r="FL123" s="15">
        <f t="shared" si="120"/>
        <v>0.1172</v>
      </c>
      <c r="FM123" s="15">
        <f t="shared" si="120"/>
        <v>6.2939999999999996E-2</v>
      </c>
      <c r="FN123" s="15"/>
      <c r="FO123" s="15"/>
      <c r="FP123" s="15"/>
      <c r="FQ123" s="15">
        <f t="shared" si="120"/>
        <v>24</v>
      </c>
      <c r="FR123" s="15">
        <f t="shared" si="120"/>
        <v>24</v>
      </c>
      <c r="FS123" s="15">
        <f t="shared" si="120"/>
        <v>0</v>
      </c>
      <c r="FT123" s="15">
        <f t="shared" si="120"/>
        <v>0.12572</v>
      </c>
      <c r="FU123" s="15"/>
      <c r="FV123" s="15"/>
      <c r="FW123" s="15"/>
      <c r="FX123" s="15">
        <f t="shared" si="120"/>
        <v>6.5</v>
      </c>
      <c r="FY123" s="15">
        <f t="shared" si="120"/>
        <v>24</v>
      </c>
      <c r="FZ123" s="15">
        <f t="shared" si="120"/>
        <v>0.02</v>
      </c>
      <c r="GA123" s="15">
        <f t="shared" si="120"/>
        <v>0.10126</v>
      </c>
      <c r="GB123" s="15"/>
      <c r="GC123" s="15"/>
      <c r="GD123" s="15"/>
      <c r="GE123" s="15">
        <f t="shared" si="120"/>
        <v>8</v>
      </c>
      <c r="GF123" s="15">
        <f t="shared" si="120"/>
        <v>24</v>
      </c>
      <c r="GG123" s="15">
        <f t="shared" si="120"/>
        <v>0.29970000000000002</v>
      </c>
      <c r="GH123" s="15">
        <f t="shared" si="120"/>
        <v>1.9400000000000001E-2</v>
      </c>
      <c r="GI123" s="15"/>
      <c r="GJ123" s="15"/>
      <c r="GK123" s="15"/>
      <c r="GL123" s="15">
        <f t="shared" si="120"/>
        <v>12.5</v>
      </c>
      <c r="GM123" s="15">
        <f t="shared" si="120"/>
        <v>24</v>
      </c>
      <c r="GN123" s="15">
        <f t="shared" si="120"/>
        <v>0.21126</v>
      </c>
      <c r="GO123" s="15">
        <f t="shared" si="120"/>
        <v>0</v>
      </c>
      <c r="GP123" s="15"/>
      <c r="GQ123" s="15"/>
      <c r="GR123" s="15"/>
      <c r="GS123" s="15">
        <f t="shared" si="120"/>
        <v>24</v>
      </c>
      <c r="GT123" s="15">
        <f t="shared" si="120"/>
        <v>24</v>
      </c>
      <c r="GU123" s="15">
        <f t="shared" si="120"/>
        <v>0.154</v>
      </c>
      <c r="GV123" s="15">
        <f t="shared" si="119"/>
        <v>0.1278</v>
      </c>
      <c r="GW123" s="15"/>
      <c r="GX123" s="15"/>
      <c r="GY123" s="15"/>
      <c r="GZ123" s="15">
        <f t="shared" si="119"/>
        <v>24</v>
      </c>
      <c r="HA123" s="15">
        <f t="shared" si="119"/>
        <v>24</v>
      </c>
      <c r="HB123" s="15">
        <f t="shared" si="119"/>
        <v>0</v>
      </c>
      <c r="HC123" s="15">
        <f t="shared" si="119"/>
        <v>6.9099999999999995E-2</v>
      </c>
      <c r="HD123" s="15"/>
      <c r="HE123" s="15"/>
      <c r="HF123" s="15"/>
      <c r="HG123" s="15">
        <f t="shared" si="119"/>
        <v>23</v>
      </c>
      <c r="HH123" s="15">
        <f t="shared" si="119"/>
        <v>32</v>
      </c>
      <c r="HI123" s="15">
        <f t="shared" si="119"/>
        <v>0.25519999999999998</v>
      </c>
      <c r="HJ123" s="15">
        <f t="shared" si="119"/>
        <v>0.26080999999999999</v>
      </c>
      <c r="HK123" s="15"/>
      <c r="HL123" s="15"/>
      <c r="HM123" s="29">
        <f t="shared" si="100"/>
        <v>601.58333300000004</v>
      </c>
      <c r="HN123" s="29">
        <f t="shared" si="101"/>
        <v>704</v>
      </c>
      <c r="HO123" s="18">
        <f t="shared" si="102"/>
        <v>0.85452177982954547</v>
      </c>
      <c r="HP123" s="24">
        <f t="shared" si="103"/>
        <v>66.75569999999999</v>
      </c>
      <c r="HQ123" s="24">
        <f t="shared" si="104"/>
        <v>5.5584400000000009</v>
      </c>
      <c r="HR123" s="18">
        <f t="shared" si="105"/>
        <v>0.92313481153201837</v>
      </c>
    </row>
    <row r="124" spans="1:226" x14ac:dyDescent="0.25">
      <c r="A124" s="12" t="s">
        <v>108</v>
      </c>
      <c r="B124" s="12" t="s">
        <v>240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>
        <f t="shared" si="99"/>
        <v>0</v>
      </c>
      <c r="M124" s="15">
        <f t="shared" si="99"/>
        <v>0</v>
      </c>
      <c r="N124" s="15">
        <f t="shared" si="99"/>
        <v>0</v>
      </c>
      <c r="O124" s="15">
        <f t="shared" si="99"/>
        <v>0</v>
      </c>
      <c r="P124" s="15"/>
      <c r="Q124" s="15"/>
      <c r="R124" s="15"/>
      <c r="S124" s="15">
        <f t="shared" si="118"/>
        <v>24</v>
      </c>
      <c r="T124" s="15">
        <f t="shared" si="118"/>
        <v>24</v>
      </c>
      <c r="U124" s="15">
        <f t="shared" si="118"/>
        <v>1.0449999999999999E-2</v>
      </c>
      <c r="V124" s="15">
        <f t="shared" si="118"/>
        <v>0.25319999999999998</v>
      </c>
      <c r="W124" s="15"/>
      <c r="X124" s="15"/>
      <c r="Y124" s="15"/>
      <c r="Z124" s="15">
        <f t="shared" si="118"/>
        <v>24</v>
      </c>
      <c r="AA124" s="15">
        <f t="shared" si="118"/>
        <v>24</v>
      </c>
      <c r="AB124" s="15">
        <f t="shared" si="118"/>
        <v>0</v>
      </c>
      <c r="AC124" s="15">
        <f t="shared" si="118"/>
        <v>0.38540000000000002</v>
      </c>
      <c r="AD124" s="15"/>
      <c r="AE124" s="15"/>
      <c r="AF124" s="15"/>
      <c r="AG124" s="15">
        <f t="shared" si="118"/>
        <v>24</v>
      </c>
      <c r="AH124" s="15">
        <f t="shared" si="118"/>
        <v>24</v>
      </c>
      <c r="AI124" s="15">
        <f t="shared" si="118"/>
        <v>0.1605</v>
      </c>
      <c r="AJ124" s="15">
        <f t="shared" si="118"/>
        <v>0.45244000000000001</v>
      </c>
      <c r="AK124" s="15"/>
      <c r="AL124" s="15"/>
      <c r="AM124" s="15"/>
      <c r="AN124" s="15">
        <f t="shared" si="118"/>
        <v>19.5</v>
      </c>
      <c r="AO124" s="15">
        <f t="shared" si="118"/>
        <v>24</v>
      </c>
      <c r="AP124" s="15">
        <f t="shared" si="118"/>
        <v>0.114</v>
      </c>
      <c r="AQ124" s="15">
        <f t="shared" si="118"/>
        <v>0.85829999999999995</v>
      </c>
      <c r="AR124" s="15"/>
      <c r="AS124" s="15"/>
      <c r="AT124" s="15"/>
      <c r="AU124" s="15">
        <f t="shared" si="118"/>
        <v>24</v>
      </c>
      <c r="AV124" s="15">
        <f t="shared" si="118"/>
        <v>24</v>
      </c>
      <c r="AW124" s="15">
        <f t="shared" si="118"/>
        <v>0.4516</v>
      </c>
      <c r="AX124" s="15">
        <f t="shared" si="118"/>
        <v>0.40899999999999997</v>
      </c>
      <c r="AY124" s="15"/>
      <c r="AZ124" s="15"/>
      <c r="BA124" s="15"/>
      <c r="BB124" s="15">
        <f t="shared" si="118"/>
        <v>22</v>
      </c>
      <c r="BC124" s="15">
        <f t="shared" si="118"/>
        <v>24</v>
      </c>
      <c r="BD124" s="15">
        <f t="shared" si="118"/>
        <v>0.26579999999999998</v>
      </c>
      <c r="BE124" s="15">
        <f t="shared" si="118"/>
        <v>9.826E-2</v>
      </c>
      <c r="BF124" s="15"/>
      <c r="BG124" s="15"/>
      <c r="BH124" s="15"/>
      <c r="BI124" s="15">
        <f t="shared" si="118"/>
        <v>24</v>
      </c>
      <c r="BJ124" s="15">
        <f t="shared" si="118"/>
        <v>24</v>
      </c>
      <c r="BK124" s="15">
        <f t="shared" si="118"/>
        <v>0</v>
      </c>
      <c r="BL124" s="15">
        <f t="shared" si="118"/>
        <v>0.28652</v>
      </c>
      <c r="BM124" s="15"/>
      <c r="BN124" s="15"/>
      <c r="BO124" s="15"/>
      <c r="BP124" s="15">
        <f t="shared" si="118"/>
        <v>24</v>
      </c>
      <c r="BQ124" s="15">
        <f t="shared" si="118"/>
        <v>24</v>
      </c>
      <c r="BR124" s="15">
        <f t="shared" si="118"/>
        <v>0</v>
      </c>
      <c r="BS124" s="15">
        <f t="shared" si="118"/>
        <v>0.252</v>
      </c>
      <c r="BT124" s="15"/>
      <c r="BU124" s="15"/>
      <c r="BV124" s="15"/>
      <c r="BW124" s="15">
        <f t="shared" si="118"/>
        <v>24</v>
      </c>
      <c r="BX124" s="15">
        <f t="shared" si="118"/>
        <v>24</v>
      </c>
      <c r="BY124" s="15">
        <f t="shared" si="118"/>
        <v>0</v>
      </c>
      <c r="BZ124" s="15">
        <f t="shared" si="118"/>
        <v>0.1162</v>
      </c>
      <c r="CA124" s="15"/>
      <c r="CB124" s="15"/>
      <c r="CC124" s="15"/>
      <c r="CD124" s="15">
        <f t="shared" si="118"/>
        <v>19.5</v>
      </c>
      <c r="CE124" s="15">
        <f t="shared" si="117"/>
        <v>24</v>
      </c>
      <c r="CF124" s="15">
        <f t="shared" si="117"/>
        <v>0.15920000000000001</v>
      </c>
      <c r="CG124" s="15">
        <f t="shared" si="117"/>
        <v>0.37381999999999999</v>
      </c>
      <c r="CH124" s="15"/>
      <c r="CI124" s="15"/>
      <c r="CJ124" s="15"/>
      <c r="CK124" s="15">
        <f t="shared" si="117"/>
        <v>13.916665999999999</v>
      </c>
      <c r="CL124" s="15">
        <f t="shared" si="117"/>
        <v>24</v>
      </c>
      <c r="CM124" s="15">
        <f t="shared" si="117"/>
        <v>0.15340000000000001</v>
      </c>
      <c r="CN124" s="15">
        <f t="shared" si="117"/>
        <v>0.50280000000000002</v>
      </c>
      <c r="CO124" s="15"/>
      <c r="CP124" s="15"/>
      <c r="CQ124" s="15"/>
      <c r="CR124" s="15">
        <f t="shared" si="117"/>
        <v>24</v>
      </c>
      <c r="CS124" s="15">
        <f t="shared" si="117"/>
        <v>24</v>
      </c>
      <c r="CT124" s="15">
        <f t="shared" si="117"/>
        <v>0</v>
      </c>
      <c r="CU124" s="15">
        <f t="shared" si="117"/>
        <v>0.2928</v>
      </c>
      <c r="CV124" s="15"/>
      <c r="CW124" s="15"/>
      <c r="CX124" s="15"/>
      <c r="CY124" s="15">
        <f t="shared" si="117"/>
        <v>23</v>
      </c>
      <c r="CZ124" s="15">
        <f t="shared" si="117"/>
        <v>24</v>
      </c>
      <c r="DA124" s="15">
        <f t="shared" si="117"/>
        <v>0.27479999999999999</v>
      </c>
      <c r="DB124" s="15">
        <f t="shared" si="117"/>
        <v>0.22</v>
      </c>
      <c r="DC124" s="15"/>
      <c r="DD124" s="15"/>
      <c r="DE124" s="15"/>
      <c r="DF124" s="15">
        <f t="shared" si="117"/>
        <v>24</v>
      </c>
      <c r="DG124" s="15">
        <f t="shared" si="117"/>
        <v>24</v>
      </c>
      <c r="DH124" s="15">
        <f t="shared" si="117"/>
        <v>0.17199999999999999</v>
      </c>
      <c r="DI124" s="15">
        <f t="shared" si="117"/>
        <v>0.28289999999999998</v>
      </c>
      <c r="DJ124" s="15"/>
      <c r="DK124" s="15"/>
      <c r="DL124" s="15"/>
      <c r="DM124" s="15">
        <f t="shared" si="117"/>
        <v>21.2</v>
      </c>
      <c r="DN124" s="15">
        <f t="shared" si="117"/>
        <v>24</v>
      </c>
      <c r="DO124" s="15">
        <f t="shared" si="117"/>
        <v>0.3528</v>
      </c>
      <c r="DP124" s="15">
        <f t="shared" si="117"/>
        <v>0.154</v>
      </c>
      <c r="DQ124" s="15"/>
      <c r="DR124" s="15"/>
      <c r="DS124" s="15"/>
      <c r="DT124" s="15">
        <f t="shared" si="117"/>
        <v>24</v>
      </c>
      <c r="DU124" s="15">
        <f t="shared" si="117"/>
        <v>24</v>
      </c>
      <c r="DV124" s="15">
        <f t="shared" si="117"/>
        <v>0</v>
      </c>
      <c r="DW124" s="15">
        <f t="shared" si="117"/>
        <v>0.22120000000000001</v>
      </c>
      <c r="DX124" s="15"/>
      <c r="DY124" s="15"/>
      <c r="DZ124" s="15"/>
      <c r="EA124" s="15">
        <f t="shared" si="117"/>
        <v>24</v>
      </c>
      <c r="EB124" s="15">
        <f t="shared" si="117"/>
        <v>24</v>
      </c>
      <c r="EC124" s="15">
        <f t="shared" si="117"/>
        <v>0</v>
      </c>
      <c r="ED124" s="15">
        <f t="shared" si="117"/>
        <v>0.28139999999999998</v>
      </c>
      <c r="EE124" s="15"/>
      <c r="EF124" s="15"/>
      <c r="EG124" s="15"/>
      <c r="EH124" s="15">
        <f t="shared" si="117"/>
        <v>24</v>
      </c>
      <c r="EI124" s="15">
        <f t="shared" si="117"/>
        <v>24</v>
      </c>
      <c r="EJ124" s="15">
        <f t="shared" si="120"/>
        <v>0</v>
      </c>
      <c r="EK124" s="15">
        <f t="shared" si="120"/>
        <v>0.183</v>
      </c>
      <c r="EL124" s="15"/>
      <c r="EM124" s="15"/>
      <c r="EN124" s="15"/>
      <c r="EO124" s="15">
        <f t="shared" si="120"/>
        <v>24</v>
      </c>
      <c r="EP124" s="15">
        <f t="shared" si="120"/>
        <v>24</v>
      </c>
      <c r="EQ124" s="15">
        <f t="shared" si="120"/>
        <v>0</v>
      </c>
      <c r="ER124" s="15">
        <f t="shared" si="120"/>
        <v>0.41160000000000002</v>
      </c>
      <c r="ES124" s="15"/>
      <c r="ET124" s="15"/>
      <c r="EU124" s="15"/>
      <c r="EV124" s="15">
        <f t="shared" si="120"/>
        <v>24</v>
      </c>
      <c r="EW124" s="15">
        <f t="shared" si="120"/>
        <v>24</v>
      </c>
      <c r="EX124" s="15">
        <f t="shared" si="120"/>
        <v>0</v>
      </c>
      <c r="EY124" s="15">
        <f t="shared" si="120"/>
        <v>0.1638</v>
      </c>
      <c r="EZ124" s="15"/>
      <c r="FA124" s="15"/>
      <c r="FB124" s="15"/>
      <c r="FC124" s="15">
        <f t="shared" si="120"/>
        <v>24</v>
      </c>
      <c r="FD124" s="15">
        <f t="shared" si="120"/>
        <v>24</v>
      </c>
      <c r="FE124" s="15">
        <f t="shared" si="120"/>
        <v>0</v>
      </c>
      <c r="FF124" s="15">
        <f t="shared" si="120"/>
        <v>4.1000000000000003E-3</v>
      </c>
      <c r="FG124" s="15"/>
      <c r="FH124" s="15"/>
      <c r="FI124" s="15"/>
      <c r="FJ124" s="15">
        <f t="shared" si="120"/>
        <v>24</v>
      </c>
      <c r="FK124" s="15">
        <f t="shared" si="120"/>
        <v>24</v>
      </c>
      <c r="FL124" s="15">
        <f t="shared" si="120"/>
        <v>0.18079999999999999</v>
      </c>
      <c r="FM124" s="15">
        <f t="shared" si="120"/>
        <v>2.0400000000000001E-2</v>
      </c>
      <c r="FN124" s="15"/>
      <c r="FO124" s="15"/>
      <c r="FP124" s="15"/>
      <c r="FQ124" s="15">
        <f t="shared" si="120"/>
        <v>23</v>
      </c>
      <c r="FR124" s="15">
        <f t="shared" si="120"/>
        <v>24</v>
      </c>
      <c r="FS124" s="15">
        <f t="shared" si="120"/>
        <v>0</v>
      </c>
      <c r="FT124" s="15">
        <f t="shared" si="120"/>
        <v>0.11644</v>
      </c>
      <c r="FU124" s="15"/>
      <c r="FV124" s="15"/>
      <c r="FW124" s="15"/>
      <c r="FX124" s="15">
        <f t="shared" si="120"/>
        <v>11.5</v>
      </c>
      <c r="FY124" s="15">
        <f t="shared" si="120"/>
        <v>24</v>
      </c>
      <c r="FZ124" s="15">
        <f t="shared" si="120"/>
        <v>0.503</v>
      </c>
      <c r="GA124" s="15">
        <f t="shared" si="120"/>
        <v>0.1242</v>
      </c>
      <c r="GB124" s="15"/>
      <c r="GC124" s="15"/>
      <c r="GD124" s="15"/>
      <c r="GE124" s="15">
        <f t="shared" si="120"/>
        <v>24</v>
      </c>
      <c r="GF124" s="15">
        <f t="shared" si="120"/>
        <v>24</v>
      </c>
      <c r="GG124" s="15">
        <f t="shared" si="120"/>
        <v>0</v>
      </c>
      <c r="GH124" s="15">
        <f t="shared" si="120"/>
        <v>0.312</v>
      </c>
      <c r="GI124" s="15"/>
      <c r="GJ124" s="15"/>
      <c r="GK124" s="15"/>
      <c r="GL124" s="15">
        <f t="shared" si="120"/>
        <v>24</v>
      </c>
      <c r="GM124" s="15">
        <f t="shared" si="120"/>
        <v>24</v>
      </c>
      <c r="GN124" s="15">
        <f t="shared" si="120"/>
        <v>0</v>
      </c>
      <c r="GO124" s="15">
        <f t="shared" si="120"/>
        <v>0.27639999999999998</v>
      </c>
      <c r="GP124" s="15"/>
      <c r="GQ124" s="15"/>
      <c r="GR124" s="15"/>
      <c r="GS124" s="15">
        <f t="shared" si="120"/>
        <v>24</v>
      </c>
      <c r="GT124" s="15">
        <f t="shared" si="120"/>
        <v>24</v>
      </c>
      <c r="GU124" s="15">
        <f t="shared" si="120"/>
        <v>0</v>
      </c>
      <c r="GV124" s="15">
        <f t="shared" si="119"/>
        <v>0.21179999999999999</v>
      </c>
      <c r="GW124" s="15"/>
      <c r="GX124" s="15"/>
      <c r="GY124" s="15"/>
      <c r="GZ124" s="15">
        <f t="shared" si="119"/>
        <v>24</v>
      </c>
      <c r="HA124" s="15">
        <f t="shared" si="119"/>
        <v>24</v>
      </c>
      <c r="HB124" s="15">
        <f t="shared" si="119"/>
        <v>0</v>
      </c>
      <c r="HC124" s="15">
        <f t="shared" si="119"/>
        <v>0.11072</v>
      </c>
      <c r="HD124" s="15"/>
      <c r="HE124" s="15"/>
      <c r="HF124" s="15"/>
      <c r="HG124" s="15">
        <f t="shared" si="119"/>
        <v>32</v>
      </c>
      <c r="HH124" s="15">
        <f t="shared" si="119"/>
        <v>32</v>
      </c>
      <c r="HI124" s="15">
        <f t="shared" si="119"/>
        <v>0</v>
      </c>
      <c r="HJ124" s="15">
        <f t="shared" si="119"/>
        <v>0.11673</v>
      </c>
      <c r="HK124" s="15"/>
      <c r="HL124" s="15"/>
      <c r="HM124" s="29">
        <f t="shared" si="100"/>
        <v>665.6166659999999</v>
      </c>
      <c r="HN124" s="29">
        <f t="shared" si="101"/>
        <v>704</v>
      </c>
      <c r="HO124" s="18">
        <f t="shared" si="102"/>
        <v>0.94547821874999982</v>
      </c>
      <c r="HP124" s="24">
        <f t="shared" si="103"/>
        <v>167.80720000000002</v>
      </c>
      <c r="HQ124" s="24">
        <f t="shared" si="104"/>
        <v>10.289779999999997</v>
      </c>
      <c r="HR124" s="18">
        <f t="shared" si="105"/>
        <v>0.9422237255230268</v>
      </c>
    </row>
    <row r="125" spans="1:226" x14ac:dyDescent="0.25">
      <c r="A125" s="12" t="s">
        <v>112</v>
      </c>
      <c r="B125" s="12" t="s">
        <v>274</v>
      </c>
      <c r="C125" s="15"/>
      <c r="D125" s="15"/>
      <c r="E125" s="15"/>
      <c r="F125" s="15"/>
      <c r="G125" s="15"/>
      <c r="H125" s="15"/>
      <c r="I125" s="15"/>
      <c r="J125" s="15"/>
      <c r="K125" s="15"/>
      <c r="L125" s="15">
        <f t="shared" si="99"/>
        <v>0</v>
      </c>
      <c r="M125" s="15">
        <f t="shared" si="99"/>
        <v>0</v>
      </c>
      <c r="N125" s="15">
        <f t="shared" si="99"/>
        <v>0</v>
      </c>
      <c r="O125" s="15">
        <f t="shared" si="99"/>
        <v>0</v>
      </c>
      <c r="P125" s="15"/>
      <c r="Q125" s="15"/>
      <c r="R125" s="15"/>
      <c r="S125" s="15">
        <f t="shared" si="118"/>
        <v>24</v>
      </c>
      <c r="T125" s="15">
        <f t="shared" si="118"/>
        <v>48</v>
      </c>
      <c r="U125" s="15">
        <f t="shared" si="118"/>
        <v>0</v>
      </c>
      <c r="V125" s="15">
        <f t="shared" si="118"/>
        <v>6.9650000000000004E-2</v>
      </c>
      <c r="W125" s="15"/>
      <c r="X125" s="15"/>
      <c r="Y125" s="15"/>
      <c r="Z125" s="15">
        <f t="shared" si="118"/>
        <v>24</v>
      </c>
      <c r="AA125" s="15">
        <f t="shared" si="118"/>
        <v>24</v>
      </c>
      <c r="AB125" s="15">
        <f t="shared" si="118"/>
        <v>0</v>
      </c>
      <c r="AC125" s="15">
        <f t="shared" si="118"/>
        <v>6.4000000000000001E-2</v>
      </c>
      <c r="AD125" s="15"/>
      <c r="AE125" s="15"/>
      <c r="AF125" s="15"/>
      <c r="AG125" s="15">
        <f t="shared" si="118"/>
        <v>17</v>
      </c>
      <c r="AH125" s="15">
        <f t="shared" si="118"/>
        <v>24</v>
      </c>
      <c r="AI125" s="15">
        <f t="shared" si="118"/>
        <v>0.47520000000000001</v>
      </c>
      <c r="AJ125" s="15">
        <f t="shared" si="118"/>
        <v>0.1356</v>
      </c>
      <c r="AK125" s="15"/>
      <c r="AL125" s="15"/>
      <c r="AM125" s="15"/>
      <c r="AN125" s="15">
        <f t="shared" si="118"/>
        <v>24</v>
      </c>
      <c r="AO125" s="15">
        <f t="shared" si="118"/>
        <v>24</v>
      </c>
      <c r="AP125" s="15">
        <f t="shared" si="118"/>
        <v>0.29849999999999999</v>
      </c>
      <c r="AQ125" s="15">
        <f t="shared" si="118"/>
        <v>0.26050000000000001</v>
      </c>
      <c r="AR125" s="15"/>
      <c r="AS125" s="15"/>
      <c r="AT125" s="15"/>
      <c r="AU125" s="15">
        <f t="shared" si="118"/>
        <v>24</v>
      </c>
      <c r="AV125" s="15">
        <f t="shared" si="118"/>
        <v>24</v>
      </c>
      <c r="AW125" s="15">
        <f t="shared" si="118"/>
        <v>0</v>
      </c>
      <c r="AX125" s="15">
        <f t="shared" si="118"/>
        <v>0.13308</v>
      </c>
      <c r="AY125" s="15"/>
      <c r="AZ125" s="15"/>
      <c r="BA125" s="15"/>
      <c r="BB125" s="15">
        <f t="shared" si="118"/>
        <v>22.5</v>
      </c>
      <c r="BC125" s="15">
        <f t="shared" si="118"/>
        <v>24</v>
      </c>
      <c r="BD125" s="15">
        <f t="shared" si="118"/>
        <v>0.11260000000000001</v>
      </c>
      <c r="BE125" s="15">
        <f t="shared" si="118"/>
        <v>0.26569999999999999</v>
      </c>
      <c r="BF125" s="15"/>
      <c r="BG125" s="15"/>
      <c r="BH125" s="15"/>
      <c r="BI125" s="15">
        <f t="shared" si="118"/>
        <v>16</v>
      </c>
      <c r="BJ125" s="15">
        <f t="shared" si="118"/>
        <v>24</v>
      </c>
      <c r="BK125" s="15">
        <f t="shared" si="118"/>
        <v>9.2999999999999999E-2</v>
      </c>
      <c r="BL125" s="15">
        <f t="shared" si="118"/>
        <v>1.0500000000000001E-2</v>
      </c>
      <c r="BM125" s="15"/>
      <c r="BN125" s="15"/>
      <c r="BO125" s="15"/>
      <c r="BP125" s="15">
        <f t="shared" si="118"/>
        <v>3</v>
      </c>
      <c r="BQ125" s="15">
        <f t="shared" si="118"/>
        <v>24</v>
      </c>
      <c r="BR125" s="15">
        <f t="shared" si="118"/>
        <v>0.1004</v>
      </c>
      <c r="BS125" s="15">
        <f t="shared" si="118"/>
        <v>0</v>
      </c>
      <c r="BT125" s="15"/>
      <c r="BU125" s="15"/>
      <c r="BV125" s="15"/>
      <c r="BW125" s="15">
        <f t="shared" si="118"/>
        <v>24</v>
      </c>
      <c r="BX125" s="15">
        <f t="shared" ref="BX125:EI125" si="121">SUMIF($A$3:$A$85,$A125,BX$3:BX$85)</f>
        <v>24</v>
      </c>
      <c r="BY125" s="15">
        <f t="shared" si="121"/>
        <v>0</v>
      </c>
      <c r="BZ125" s="15">
        <f t="shared" si="121"/>
        <v>3.6979999999999999E-2</v>
      </c>
      <c r="CA125" s="15"/>
      <c r="CB125" s="15"/>
      <c r="CC125" s="15"/>
      <c r="CD125" s="15">
        <f t="shared" si="121"/>
        <v>24</v>
      </c>
      <c r="CE125" s="15">
        <f t="shared" si="121"/>
        <v>24</v>
      </c>
      <c r="CF125" s="15">
        <f t="shared" si="121"/>
        <v>0</v>
      </c>
      <c r="CG125" s="15">
        <f t="shared" si="121"/>
        <v>0.20580000000000001</v>
      </c>
      <c r="CH125" s="15"/>
      <c r="CI125" s="15"/>
      <c r="CJ125" s="15"/>
      <c r="CK125" s="15">
        <f t="shared" si="121"/>
        <v>24</v>
      </c>
      <c r="CL125" s="15">
        <f t="shared" si="121"/>
        <v>24</v>
      </c>
      <c r="CM125" s="15">
        <f t="shared" si="121"/>
        <v>0</v>
      </c>
      <c r="CN125" s="15">
        <f t="shared" si="121"/>
        <v>0.21267</v>
      </c>
      <c r="CO125" s="15"/>
      <c r="CP125" s="15"/>
      <c r="CQ125" s="15"/>
      <c r="CR125" s="15">
        <f t="shared" si="121"/>
        <v>22</v>
      </c>
      <c r="CS125" s="15">
        <f t="shared" si="121"/>
        <v>24</v>
      </c>
      <c r="CT125" s="15">
        <f t="shared" si="121"/>
        <v>0.16420000000000001</v>
      </c>
      <c r="CU125" s="15">
        <f t="shared" si="121"/>
        <v>0.38140000000000002</v>
      </c>
      <c r="CV125" s="15"/>
      <c r="CW125" s="15"/>
      <c r="CX125" s="15"/>
      <c r="CY125" s="15">
        <f t="shared" si="121"/>
        <v>15.25</v>
      </c>
      <c r="CZ125" s="15">
        <f t="shared" si="121"/>
        <v>24</v>
      </c>
      <c r="DA125" s="15">
        <f t="shared" si="121"/>
        <v>0.1202</v>
      </c>
      <c r="DB125" s="15">
        <f t="shared" si="121"/>
        <v>0.218</v>
      </c>
      <c r="DC125" s="15"/>
      <c r="DD125" s="15"/>
      <c r="DE125" s="15"/>
      <c r="DF125" s="15">
        <f t="shared" si="121"/>
        <v>4</v>
      </c>
      <c r="DG125" s="15">
        <f t="shared" si="121"/>
        <v>24</v>
      </c>
      <c r="DH125" s="15">
        <f t="shared" si="121"/>
        <v>0.35599999999999998</v>
      </c>
      <c r="DI125" s="15">
        <f t="shared" si="121"/>
        <v>1.2800000000000001E-2</v>
      </c>
      <c r="DJ125" s="15"/>
      <c r="DK125" s="15"/>
      <c r="DL125" s="15"/>
      <c r="DM125" s="15">
        <f t="shared" si="121"/>
        <v>11</v>
      </c>
      <c r="DN125" s="15">
        <f t="shared" si="121"/>
        <v>24</v>
      </c>
      <c r="DO125" s="15">
        <f t="shared" si="121"/>
        <v>0</v>
      </c>
      <c r="DP125" s="15">
        <f t="shared" si="121"/>
        <v>0.16750000000000001</v>
      </c>
      <c r="DQ125" s="15"/>
      <c r="DR125" s="15"/>
      <c r="DS125" s="15"/>
      <c r="DT125" s="15">
        <f t="shared" si="121"/>
        <v>24</v>
      </c>
      <c r="DU125" s="15">
        <f t="shared" si="121"/>
        <v>24</v>
      </c>
      <c r="DV125" s="15">
        <f t="shared" si="121"/>
        <v>0</v>
      </c>
      <c r="DW125" s="15">
        <f t="shared" si="121"/>
        <v>3.9269999999999999E-2</v>
      </c>
      <c r="DX125" s="15"/>
      <c r="DY125" s="15"/>
      <c r="DZ125" s="15"/>
      <c r="EA125" s="15">
        <f t="shared" si="121"/>
        <v>16.5</v>
      </c>
      <c r="EB125" s="15">
        <f t="shared" si="121"/>
        <v>24</v>
      </c>
      <c r="EC125" s="15">
        <f t="shared" si="121"/>
        <v>2.64E-2</v>
      </c>
      <c r="ED125" s="15">
        <f t="shared" si="121"/>
        <v>3.8800000000000001E-2</v>
      </c>
      <c r="EE125" s="15"/>
      <c r="EF125" s="15"/>
      <c r="EG125" s="15"/>
      <c r="EH125" s="15">
        <f t="shared" si="121"/>
        <v>8.5</v>
      </c>
      <c r="EI125" s="15">
        <f t="shared" si="121"/>
        <v>24</v>
      </c>
      <c r="EJ125" s="15">
        <f t="shared" si="120"/>
        <v>5.7000000000000002E-2</v>
      </c>
      <c r="EK125" s="15">
        <f t="shared" si="120"/>
        <v>2.9000000000000001E-2</v>
      </c>
      <c r="EL125" s="15"/>
      <c r="EM125" s="15"/>
      <c r="EN125" s="15"/>
      <c r="EO125" s="15">
        <f t="shared" si="120"/>
        <v>24</v>
      </c>
      <c r="EP125" s="15">
        <f t="shared" si="120"/>
        <v>24</v>
      </c>
      <c r="EQ125" s="15">
        <f t="shared" si="120"/>
        <v>0</v>
      </c>
      <c r="ER125" s="15">
        <f t="shared" si="120"/>
        <v>0.187</v>
      </c>
      <c r="ES125" s="15"/>
      <c r="ET125" s="15"/>
      <c r="EU125" s="15"/>
      <c r="EV125" s="15">
        <f t="shared" si="120"/>
        <v>24</v>
      </c>
      <c r="EW125" s="15">
        <f t="shared" si="120"/>
        <v>24</v>
      </c>
      <c r="EX125" s="15">
        <f t="shared" si="120"/>
        <v>0.1588</v>
      </c>
      <c r="EY125" s="15">
        <f t="shared" si="120"/>
        <v>0</v>
      </c>
      <c r="EZ125" s="15"/>
      <c r="FA125" s="15"/>
      <c r="FB125" s="15"/>
      <c r="FC125" s="15">
        <f t="shared" si="120"/>
        <v>24</v>
      </c>
      <c r="FD125" s="15">
        <f t="shared" si="120"/>
        <v>24</v>
      </c>
      <c r="FE125" s="15">
        <f t="shared" si="120"/>
        <v>0</v>
      </c>
      <c r="FF125" s="15">
        <f t="shared" si="120"/>
        <v>0.25385000000000002</v>
      </c>
      <c r="FG125" s="15"/>
      <c r="FH125" s="15"/>
      <c r="FI125" s="15"/>
      <c r="FJ125" s="15">
        <f t="shared" si="120"/>
        <v>24</v>
      </c>
      <c r="FK125" s="15">
        <f t="shared" si="120"/>
        <v>24</v>
      </c>
      <c r="FL125" s="15">
        <f t="shared" si="120"/>
        <v>0</v>
      </c>
      <c r="FM125" s="15">
        <f t="shared" si="120"/>
        <v>0.11506</v>
      </c>
      <c r="FN125" s="15"/>
      <c r="FO125" s="15"/>
      <c r="FP125" s="15"/>
      <c r="FQ125" s="15">
        <f t="shared" si="120"/>
        <v>24</v>
      </c>
      <c r="FR125" s="15">
        <f t="shared" si="120"/>
        <v>24</v>
      </c>
      <c r="FS125" s="15">
        <f t="shared" si="120"/>
        <v>0</v>
      </c>
      <c r="FT125" s="15">
        <f t="shared" si="120"/>
        <v>0.27160000000000001</v>
      </c>
      <c r="FU125" s="15"/>
      <c r="FV125" s="15"/>
      <c r="FW125" s="15"/>
      <c r="FX125" s="15">
        <f t="shared" si="120"/>
        <v>24</v>
      </c>
      <c r="FY125" s="15">
        <f t="shared" si="120"/>
        <v>24</v>
      </c>
      <c r="FZ125" s="15">
        <f t="shared" si="120"/>
        <v>0</v>
      </c>
      <c r="GA125" s="15">
        <f t="shared" si="120"/>
        <v>0.15060000000000001</v>
      </c>
      <c r="GB125" s="15"/>
      <c r="GC125" s="15"/>
      <c r="GD125" s="15"/>
      <c r="GE125" s="15">
        <f t="shared" si="120"/>
        <v>24</v>
      </c>
      <c r="GF125" s="15">
        <f t="shared" si="120"/>
        <v>24</v>
      </c>
      <c r="GG125" s="15">
        <f t="shared" si="120"/>
        <v>0</v>
      </c>
      <c r="GH125" s="15">
        <f t="shared" si="120"/>
        <v>0.158</v>
      </c>
      <c r="GI125" s="15"/>
      <c r="GJ125" s="15"/>
      <c r="GK125" s="15"/>
      <c r="GL125" s="15">
        <f t="shared" si="120"/>
        <v>24</v>
      </c>
      <c r="GM125" s="15">
        <f t="shared" si="120"/>
        <v>24</v>
      </c>
      <c r="GN125" s="15">
        <f t="shared" si="120"/>
        <v>0</v>
      </c>
      <c r="GO125" s="15">
        <f t="shared" si="120"/>
        <v>2.3800000000000002E-2</v>
      </c>
      <c r="GP125" s="15"/>
      <c r="GQ125" s="15"/>
      <c r="GR125" s="15"/>
      <c r="GS125" s="15">
        <f t="shared" si="120"/>
        <v>24</v>
      </c>
      <c r="GT125" s="15">
        <f t="shared" si="120"/>
        <v>24</v>
      </c>
      <c r="GU125" s="15">
        <f t="shared" si="120"/>
        <v>0</v>
      </c>
      <c r="GV125" s="15">
        <f t="shared" si="119"/>
        <v>0.1056</v>
      </c>
      <c r="GW125" s="15"/>
      <c r="GX125" s="15"/>
      <c r="GY125" s="15"/>
      <c r="GZ125" s="15">
        <f t="shared" si="119"/>
        <v>24</v>
      </c>
      <c r="HA125" s="15">
        <f t="shared" si="119"/>
        <v>24</v>
      </c>
      <c r="HB125" s="15">
        <f t="shared" si="119"/>
        <v>0</v>
      </c>
      <c r="HC125" s="15">
        <f t="shared" si="119"/>
        <v>0</v>
      </c>
      <c r="HD125" s="15"/>
      <c r="HE125" s="15"/>
      <c r="HF125" s="15"/>
      <c r="HG125" s="15">
        <f t="shared" si="119"/>
        <v>32</v>
      </c>
      <c r="HH125" s="15">
        <f t="shared" si="119"/>
        <v>32</v>
      </c>
      <c r="HI125" s="15">
        <f t="shared" si="119"/>
        <v>0.23799999999999999</v>
      </c>
      <c r="HJ125" s="15">
        <f t="shared" si="119"/>
        <v>0.29725000000000001</v>
      </c>
      <c r="HK125" s="15"/>
      <c r="HL125" s="15"/>
      <c r="HM125" s="29">
        <f t="shared" si="100"/>
        <v>599.75</v>
      </c>
      <c r="HN125" s="29">
        <f t="shared" si="101"/>
        <v>728</v>
      </c>
      <c r="HO125" s="18">
        <f t="shared" si="102"/>
        <v>0.82383241758241754</v>
      </c>
      <c r="HP125" s="24">
        <f t="shared" si="103"/>
        <v>60.030720000000002</v>
      </c>
      <c r="HQ125" s="24">
        <f t="shared" si="104"/>
        <v>6.0443099999999994</v>
      </c>
      <c r="HR125" s="18">
        <f t="shared" si="105"/>
        <v>0.90852353756025539</v>
      </c>
    </row>
    <row r="126" spans="1:22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N126" s="11"/>
      <c r="O126" s="11"/>
      <c r="P126" s="11"/>
      <c r="Q126" s="11"/>
      <c r="R126" s="11"/>
      <c r="S126" s="11"/>
      <c r="U126" s="11"/>
      <c r="V126" s="11"/>
      <c r="W126" s="11"/>
      <c r="X126" s="11"/>
      <c r="Y126" s="11"/>
      <c r="Z126" s="11"/>
      <c r="AB126" s="11"/>
      <c r="AC126" s="11"/>
      <c r="AD126" s="11"/>
      <c r="AE126" s="11"/>
      <c r="AF126" s="11"/>
      <c r="AG126" s="11"/>
      <c r="AI126" s="11"/>
      <c r="AJ126" s="11"/>
      <c r="AK126" s="11"/>
      <c r="AL126" s="11"/>
      <c r="AM126" s="11"/>
      <c r="AN126" s="11"/>
      <c r="AP126" s="11"/>
      <c r="AQ126" s="11"/>
      <c r="AR126" s="11"/>
      <c r="AS126" s="11"/>
      <c r="AT126" s="11"/>
      <c r="AU126" s="11"/>
      <c r="AW126" s="11"/>
      <c r="AX126" s="11"/>
      <c r="AY126" s="11"/>
      <c r="AZ126" s="11"/>
      <c r="BA126" s="11"/>
      <c r="BB126" s="11"/>
      <c r="BD126" s="11"/>
      <c r="BE126" s="11"/>
      <c r="BF126" s="11"/>
      <c r="BG126" s="11"/>
      <c r="BH126" s="11"/>
      <c r="BI126" s="11"/>
      <c r="BK126" s="11"/>
      <c r="BL126" s="11"/>
      <c r="BM126" s="11"/>
      <c r="BN126" s="11"/>
      <c r="BO126" s="11"/>
      <c r="BP126" s="11"/>
      <c r="BR126" s="11"/>
      <c r="BS126" s="11"/>
      <c r="BT126" s="11"/>
      <c r="BU126" s="11"/>
      <c r="BV126" s="11"/>
      <c r="BW126" s="11"/>
      <c r="BY126" s="11"/>
      <c r="BZ126" s="11"/>
      <c r="CA126" s="11"/>
      <c r="CB126" s="11"/>
      <c r="CC126" s="11"/>
      <c r="CD126" s="11"/>
      <c r="CF126" s="11"/>
      <c r="CG126" s="11"/>
      <c r="CH126" s="11"/>
      <c r="CI126" s="11"/>
      <c r="CJ126" s="11"/>
      <c r="CK126" s="11"/>
      <c r="CM126" s="11"/>
      <c r="CN126" s="11"/>
      <c r="CO126" s="11"/>
      <c r="CP126" s="11"/>
      <c r="CQ126" s="11"/>
      <c r="CR126" s="11"/>
      <c r="CT126" s="11"/>
      <c r="CU126" s="11"/>
      <c r="CV126" s="11"/>
      <c r="CW126" s="11"/>
      <c r="CX126" s="11"/>
      <c r="CY126" s="11"/>
      <c r="DA126" s="11"/>
      <c r="DB126" s="11"/>
      <c r="DC126" s="11"/>
      <c r="DD126" s="11"/>
      <c r="DE126" s="11"/>
      <c r="DF126" s="11"/>
      <c r="DH126" s="11"/>
      <c r="DI126" s="11"/>
      <c r="DJ126" s="11"/>
      <c r="DK126" s="11"/>
      <c r="DL126" s="11"/>
      <c r="DM126" s="11"/>
      <c r="DO126" s="11"/>
      <c r="DP126" s="11"/>
      <c r="DQ126" s="11"/>
      <c r="DR126" s="11"/>
      <c r="DS126" s="11"/>
      <c r="DT126" s="11"/>
      <c r="DV126" s="11"/>
      <c r="DW126" s="11"/>
      <c r="DX126" s="11"/>
      <c r="DY126" s="11"/>
      <c r="DZ126" s="11"/>
      <c r="EA126" s="11"/>
      <c r="EC126" s="11"/>
      <c r="ED126" s="11"/>
      <c r="EE126" s="11"/>
      <c r="EF126" s="11"/>
      <c r="EG126" s="11"/>
      <c r="EH126" s="11"/>
      <c r="EJ126" s="11"/>
      <c r="EK126" s="11"/>
      <c r="EL126" s="11"/>
      <c r="EM126" s="11"/>
      <c r="EN126" s="11"/>
      <c r="EO126" s="11"/>
      <c r="EQ126" s="11"/>
      <c r="ER126" s="11"/>
      <c r="ES126" s="11"/>
      <c r="ET126" s="11"/>
      <c r="EU126" s="11"/>
      <c r="EV126" s="11"/>
      <c r="EX126" s="11"/>
      <c r="EY126" s="11"/>
      <c r="EZ126" s="11"/>
      <c r="FA126" s="11"/>
      <c r="FB126" s="11"/>
      <c r="FC126" s="11"/>
      <c r="FE126" s="11"/>
      <c r="FF126" s="11"/>
      <c r="FG126" s="11"/>
      <c r="FH126" s="11"/>
      <c r="FI126" s="11"/>
      <c r="FJ126" s="11"/>
      <c r="FL126" s="11"/>
      <c r="FM126" s="11"/>
      <c r="FN126" s="11"/>
      <c r="FO126" s="11"/>
      <c r="FP126" s="11"/>
      <c r="FQ126" s="11"/>
      <c r="FS126" s="11"/>
      <c r="FT126" s="11"/>
      <c r="FU126" s="11"/>
      <c r="FV126" s="11"/>
      <c r="FW126" s="11"/>
      <c r="FX126" s="11"/>
      <c r="FZ126" s="11"/>
      <c r="GA126" s="11"/>
      <c r="GB126" s="11"/>
      <c r="GC126" s="11"/>
      <c r="GD126" s="11"/>
      <c r="GE126" s="11"/>
      <c r="GG126" s="11"/>
      <c r="GH126" s="11"/>
      <c r="GI126" s="11"/>
      <c r="GJ126" s="11"/>
      <c r="GK126" s="11"/>
      <c r="GL126" s="11"/>
      <c r="GN126" s="11"/>
      <c r="GO126" s="11"/>
      <c r="GP126" s="11"/>
      <c r="GQ126" s="11"/>
      <c r="GR126" s="11"/>
      <c r="GS126" s="11"/>
      <c r="GU126" s="11"/>
      <c r="GV126" s="11"/>
      <c r="GW126" s="11"/>
      <c r="GX126" s="11"/>
      <c r="GY126" s="11"/>
      <c r="GZ126" s="11"/>
      <c r="HB126" s="11"/>
      <c r="HC126" s="11"/>
      <c r="HD126" s="11"/>
      <c r="HE126" s="11"/>
      <c r="HF126" s="11"/>
      <c r="HG126" s="11"/>
      <c r="HI126" s="11"/>
      <c r="HJ126" s="11"/>
      <c r="HK126" s="11"/>
      <c r="HL126" s="11"/>
    </row>
    <row r="127" spans="1:226" ht="18.75" x14ac:dyDescent="0.3">
      <c r="A127" s="11"/>
      <c r="B127" s="25" t="s">
        <v>275</v>
      </c>
      <c r="C127" s="26">
        <f>AVERAGE(HO90:HO125)</f>
        <v>0.8588759703044796</v>
      </c>
      <c r="D127" s="11"/>
      <c r="E127" s="11"/>
      <c r="F127" s="11"/>
      <c r="G127" s="11"/>
      <c r="H127" s="11"/>
      <c r="I127" s="11"/>
      <c r="J127" s="11"/>
      <c r="K127" s="11"/>
      <c r="L127" s="11"/>
      <c r="N127" s="11"/>
      <c r="O127" s="11"/>
      <c r="P127" s="11"/>
      <c r="Q127" s="11"/>
      <c r="R127" s="11"/>
      <c r="S127" s="11"/>
      <c r="U127" s="11"/>
      <c r="V127" s="11"/>
      <c r="W127" s="11"/>
      <c r="X127" s="11"/>
      <c r="Y127" s="11"/>
      <c r="Z127" s="11"/>
      <c r="AB127" s="11"/>
      <c r="AC127" s="11"/>
      <c r="AD127" s="11"/>
      <c r="AE127" s="11"/>
      <c r="AF127" s="11"/>
      <c r="AG127" s="11"/>
      <c r="AI127" s="11"/>
      <c r="AJ127" s="11"/>
      <c r="AK127" s="11"/>
      <c r="AL127" s="11"/>
      <c r="AM127" s="11"/>
      <c r="AN127" s="11"/>
      <c r="AP127" s="11"/>
      <c r="AQ127" s="11"/>
      <c r="AR127" s="11"/>
      <c r="AS127" s="11"/>
      <c r="AT127" s="11"/>
      <c r="AU127" s="11"/>
      <c r="AW127" s="11"/>
      <c r="AX127" s="11"/>
      <c r="AY127" s="11"/>
      <c r="AZ127" s="11"/>
      <c r="BA127" s="11"/>
      <c r="BB127" s="11"/>
      <c r="BD127" s="11"/>
      <c r="BE127" s="11"/>
      <c r="BF127" s="11"/>
      <c r="BG127" s="11"/>
      <c r="BH127" s="11"/>
      <c r="BI127" s="11"/>
      <c r="BK127" s="11"/>
      <c r="BL127" s="11"/>
      <c r="BM127" s="11"/>
      <c r="BN127" s="11"/>
      <c r="BO127" s="11"/>
      <c r="BP127" s="11"/>
      <c r="BR127" s="11"/>
      <c r="BS127" s="11"/>
      <c r="BT127" s="11"/>
      <c r="BU127" s="11"/>
      <c r="BV127" s="11"/>
      <c r="BW127" s="11"/>
      <c r="BY127" s="11"/>
      <c r="BZ127" s="11"/>
      <c r="CA127" s="11"/>
      <c r="CB127" s="11"/>
      <c r="CC127" s="11"/>
      <c r="CD127" s="11"/>
      <c r="CF127" s="11"/>
      <c r="CG127" s="11"/>
      <c r="CH127" s="11"/>
      <c r="CI127" s="11"/>
      <c r="CJ127" s="11"/>
      <c r="CK127" s="11"/>
      <c r="CM127" s="11"/>
      <c r="CN127" s="11"/>
      <c r="CO127" s="11"/>
      <c r="CP127" s="11"/>
      <c r="CQ127" s="11"/>
      <c r="CR127" s="11"/>
      <c r="CT127" s="11"/>
      <c r="CU127" s="11"/>
      <c r="CV127" s="11"/>
      <c r="CW127" s="11"/>
      <c r="CX127" s="11"/>
      <c r="CY127" s="11"/>
      <c r="DA127" s="11"/>
      <c r="DB127" s="11"/>
      <c r="DC127" s="11"/>
      <c r="DD127" s="11"/>
      <c r="DE127" s="11"/>
      <c r="DF127" s="11"/>
      <c r="DH127" s="11"/>
      <c r="DI127" s="11"/>
      <c r="DJ127" s="11"/>
      <c r="DK127" s="11"/>
      <c r="DL127" s="11"/>
      <c r="DM127" s="11"/>
      <c r="DO127" s="11"/>
      <c r="DP127" s="11"/>
      <c r="DQ127" s="11"/>
      <c r="DR127" s="11"/>
      <c r="DS127" s="11"/>
      <c r="DT127" s="11"/>
      <c r="DV127" s="11"/>
      <c r="DW127" s="11"/>
      <c r="DX127" s="11"/>
      <c r="DY127" s="11"/>
      <c r="DZ127" s="11"/>
      <c r="EA127" s="11"/>
      <c r="EC127" s="11"/>
      <c r="ED127" s="11"/>
      <c r="EE127" s="11"/>
      <c r="EF127" s="11"/>
      <c r="EG127" s="11"/>
      <c r="EH127" s="11"/>
      <c r="EJ127" s="11"/>
      <c r="EK127" s="11"/>
      <c r="EL127" s="11"/>
      <c r="EM127" s="11"/>
      <c r="EN127" s="11"/>
      <c r="EO127" s="11"/>
      <c r="EQ127" s="11"/>
      <c r="ER127" s="11"/>
      <c r="ES127" s="11"/>
      <c r="ET127" s="11"/>
      <c r="EU127" s="11"/>
      <c r="EV127" s="11"/>
      <c r="EX127" s="11"/>
      <c r="EY127" s="11"/>
      <c r="EZ127" s="11"/>
      <c r="FA127" s="11"/>
      <c r="FB127" s="11"/>
      <c r="FC127" s="11"/>
      <c r="FE127" s="11"/>
      <c r="FF127" s="11"/>
      <c r="FG127" s="11"/>
      <c r="FH127" s="11"/>
      <c r="FI127" s="11"/>
      <c r="FJ127" s="11"/>
      <c r="FL127" s="11"/>
      <c r="FM127" s="11"/>
      <c r="FN127" s="11"/>
      <c r="FO127" s="11"/>
      <c r="FP127" s="11"/>
      <c r="FQ127" s="11"/>
      <c r="FS127" s="11"/>
      <c r="FT127" s="11"/>
      <c r="FU127" s="11"/>
      <c r="FV127" s="11"/>
      <c r="FW127" s="11"/>
      <c r="FX127" s="11"/>
      <c r="FZ127" s="11"/>
      <c r="GA127" s="11"/>
      <c r="GB127" s="11"/>
      <c r="GC127" s="11"/>
      <c r="GD127" s="11"/>
      <c r="GE127" s="11"/>
      <c r="GG127" s="11"/>
      <c r="GH127" s="11"/>
      <c r="GI127" s="11"/>
      <c r="GJ127" s="11"/>
      <c r="GK127" s="11"/>
      <c r="GL127" s="11"/>
      <c r="GN127" s="11"/>
      <c r="GO127" s="11"/>
      <c r="GP127" s="11"/>
      <c r="GQ127" s="11"/>
      <c r="GR127" s="11"/>
      <c r="GS127" s="11"/>
      <c r="GU127" s="11"/>
      <c r="GV127" s="11"/>
      <c r="GW127" s="11"/>
      <c r="GX127" s="11"/>
      <c r="GY127" s="11"/>
      <c r="GZ127" s="11"/>
      <c r="HB127" s="11"/>
      <c r="HC127" s="11"/>
      <c r="HD127" s="11"/>
      <c r="HE127" s="11"/>
      <c r="HF127" s="11"/>
      <c r="HG127" s="11"/>
      <c r="HI127" s="11"/>
      <c r="HJ127" s="11"/>
      <c r="HK127" s="11"/>
      <c r="HL127" s="11"/>
    </row>
    <row r="128" spans="1:226" ht="18.75" x14ac:dyDescent="0.3">
      <c r="A128" s="11"/>
      <c r="B128" s="25" t="s">
        <v>276</v>
      </c>
      <c r="C128" s="26">
        <f>AVERAGE(HQ3:HQ85)</f>
        <v>0.79654728743477454</v>
      </c>
      <c r="D128" s="11"/>
      <c r="E128" s="11"/>
      <c r="F128" s="11"/>
      <c r="G128" s="11"/>
      <c r="H128" s="11"/>
      <c r="I128" s="11"/>
      <c r="J128" s="11"/>
      <c r="K128" s="11"/>
      <c r="L128" s="11"/>
      <c r="N128" s="11"/>
      <c r="O128" s="11"/>
      <c r="P128" s="11"/>
      <c r="Q128" s="11"/>
      <c r="R128" s="11"/>
      <c r="S128" s="11"/>
      <c r="U128" s="11"/>
      <c r="V128" s="11"/>
      <c r="W128" s="11"/>
      <c r="X128" s="11"/>
      <c r="Y128" s="11"/>
      <c r="Z128" s="11"/>
      <c r="AB128" s="11"/>
      <c r="AC128" s="11"/>
      <c r="AD128" s="11"/>
      <c r="AE128" s="11"/>
      <c r="AF128" s="11"/>
      <c r="AG128" s="11"/>
      <c r="AI128" s="11"/>
      <c r="AJ128" s="11"/>
      <c r="AK128" s="11"/>
      <c r="AL128" s="11"/>
      <c r="AM128" s="11"/>
      <c r="AN128" s="11"/>
      <c r="AP128" s="11"/>
      <c r="AQ128" s="11"/>
      <c r="AR128" s="11"/>
      <c r="AS128" s="11"/>
      <c r="AT128" s="11"/>
      <c r="AU128" s="11"/>
      <c r="AW128" s="11"/>
      <c r="AX128" s="11"/>
      <c r="AY128" s="11"/>
      <c r="AZ128" s="11"/>
      <c r="BA128" s="11"/>
      <c r="BB128" s="11"/>
      <c r="BD128" s="11"/>
      <c r="BE128" s="11"/>
      <c r="BF128" s="11"/>
      <c r="BG128" s="11"/>
      <c r="BH128" s="11"/>
      <c r="BI128" s="11"/>
      <c r="BK128" s="11"/>
      <c r="BL128" s="11"/>
      <c r="BM128" s="11"/>
      <c r="BN128" s="11"/>
      <c r="BO128" s="11"/>
      <c r="BP128" s="11"/>
      <c r="BR128" s="11"/>
      <c r="BS128" s="11"/>
      <c r="BT128" s="11"/>
      <c r="BU128" s="11"/>
      <c r="BV128" s="11"/>
      <c r="BW128" s="11"/>
      <c r="BY128" s="11"/>
      <c r="BZ128" s="11"/>
      <c r="CA128" s="11"/>
      <c r="CB128" s="11"/>
      <c r="CC128" s="11"/>
      <c r="CD128" s="11"/>
      <c r="CF128" s="11"/>
      <c r="CG128" s="11"/>
      <c r="CH128" s="11"/>
      <c r="CI128" s="11"/>
      <c r="CJ128" s="11"/>
      <c r="CK128" s="11"/>
      <c r="CM128" s="11"/>
      <c r="CN128" s="11"/>
      <c r="CO128" s="11"/>
      <c r="CP128" s="11"/>
      <c r="CQ128" s="11"/>
      <c r="CR128" s="11"/>
      <c r="CT128" s="11"/>
      <c r="CU128" s="11"/>
      <c r="CV128" s="11"/>
      <c r="CW128" s="11"/>
      <c r="CX128" s="11"/>
      <c r="CY128" s="11"/>
      <c r="DA128" s="11"/>
      <c r="DB128" s="11"/>
      <c r="DC128" s="11"/>
      <c r="DD128" s="11"/>
      <c r="DE128" s="11"/>
      <c r="DF128" s="11"/>
      <c r="DH128" s="11"/>
      <c r="DI128" s="11"/>
      <c r="DJ128" s="11"/>
      <c r="DK128" s="11"/>
      <c r="DL128" s="11"/>
      <c r="DM128" s="11"/>
      <c r="DO128" s="11"/>
      <c r="DP128" s="11"/>
      <c r="DQ128" s="11"/>
      <c r="DR128" s="11"/>
      <c r="DS128" s="11"/>
      <c r="DT128" s="11"/>
      <c r="DV128" s="11"/>
      <c r="DW128" s="11"/>
      <c r="DX128" s="11"/>
      <c r="DY128" s="11"/>
      <c r="DZ128" s="11"/>
      <c r="EA128" s="11"/>
      <c r="EC128" s="11"/>
      <c r="ED128" s="11"/>
      <c r="EE128" s="11"/>
      <c r="EF128" s="11"/>
      <c r="EG128" s="11"/>
      <c r="EH128" s="11"/>
      <c r="EJ128" s="11"/>
      <c r="EK128" s="11"/>
      <c r="EL128" s="11"/>
      <c r="EM128" s="11"/>
      <c r="EN128" s="11"/>
      <c r="EO128" s="11"/>
      <c r="EQ128" s="11"/>
      <c r="ER128" s="11"/>
      <c r="ES128" s="11"/>
      <c r="ET128" s="11"/>
      <c r="EU128" s="11"/>
      <c r="EV128" s="11"/>
      <c r="EX128" s="11"/>
      <c r="EY128" s="11"/>
      <c r="EZ128" s="11"/>
      <c r="FA128" s="11"/>
      <c r="FB128" s="11"/>
      <c r="FC128" s="11"/>
      <c r="FE128" s="11"/>
      <c r="FF128" s="11"/>
      <c r="FG128" s="11"/>
      <c r="FH128" s="11"/>
      <c r="FI128" s="11"/>
      <c r="FJ128" s="11"/>
      <c r="FL128" s="11"/>
      <c r="FM128" s="11"/>
      <c r="FN128" s="11"/>
      <c r="FO128" s="11"/>
      <c r="FP128" s="11"/>
      <c r="FQ128" s="11"/>
      <c r="FS128" s="11"/>
      <c r="FT128" s="11"/>
      <c r="FU128" s="11"/>
      <c r="FV128" s="11"/>
      <c r="FW128" s="11"/>
      <c r="FX128" s="11"/>
      <c r="FZ128" s="11"/>
      <c r="GA128" s="11"/>
      <c r="GB128" s="11"/>
      <c r="GC128" s="11"/>
      <c r="GD128" s="11"/>
      <c r="GE128" s="11"/>
      <c r="GG128" s="11"/>
      <c r="GH128" s="11"/>
      <c r="GI128" s="11"/>
      <c r="GJ128" s="11"/>
      <c r="GK128" s="11"/>
      <c r="GL128" s="11"/>
      <c r="GN128" s="11"/>
      <c r="GO128" s="11"/>
      <c r="GP128" s="11"/>
      <c r="GQ128" s="11"/>
      <c r="GR128" s="11"/>
      <c r="GS128" s="11"/>
      <c r="GU128" s="11"/>
      <c r="GV128" s="11"/>
      <c r="GW128" s="11"/>
      <c r="GX128" s="11"/>
      <c r="GY128" s="11"/>
      <c r="GZ128" s="11"/>
      <c r="HB128" s="11"/>
      <c r="HC128" s="11"/>
      <c r="HD128" s="11"/>
      <c r="HE128" s="11"/>
      <c r="HF128" s="11"/>
      <c r="HG128" s="11"/>
      <c r="HI128" s="11"/>
      <c r="HJ128" s="11"/>
      <c r="HK128" s="11"/>
      <c r="HL128" s="11"/>
    </row>
    <row r="129" spans="1:220" ht="18.75" x14ac:dyDescent="0.3">
      <c r="A129" s="11"/>
      <c r="B129" s="25" t="s">
        <v>277</v>
      </c>
      <c r="C129" s="26">
        <f>AVERAGE(HR90:HR125)</f>
        <v>0.94395570358439862</v>
      </c>
      <c r="D129" s="11"/>
      <c r="E129" s="11"/>
      <c r="F129" s="11"/>
      <c r="G129" s="11"/>
      <c r="H129" s="11"/>
      <c r="I129" s="11"/>
      <c r="J129" s="11"/>
      <c r="K129" s="11"/>
      <c r="L129" s="11"/>
      <c r="N129" s="11"/>
      <c r="O129" s="11"/>
      <c r="P129" s="11"/>
      <c r="Q129" s="11"/>
      <c r="R129" s="11"/>
      <c r="S129" s="11"/>
      <c r="U129" s="11"/>
      <c r="V129" s="11"/>
      <c r="W129" s="11"/>
      <c r="X129" s="11"/>
      <c r="Y129" s="11"/>
      <c r="Z129" s="11"/>
      <c r="AB129" s="11"/>
      <c r="AC129" s="11"/>
      <c r="AD129" s="11"/>
      <c r="AE129" s="11"/>
      <c r="AF129" s="11"/>
      <c r="AG129" s="11"/>
      <c r="AI129" s="11"/>
      <c r="AJ129" s="11"/>
      <c r="AK129" s="11"/>
      <c r="AL129" s="11"/>
      <c r="AM129" s="11"/>
      <c r="AN129" s="11"/>
      <c r="AP129" s="11"/>
      <c r="AQ129" s="11"/>
      <c r="AR129" s="11"/>
      <c r="AS129" s="11"/>
      <c r="AT129" s="11"/>
      <c r="AU129" s="11"/>
      <c r="AW129" s="11"/>
      <c r="AX129" s="11"/>
      <c r="AY129" s="11"/>
      <c r="AZ129" s="11"/>
      <c r="BA129" s="11"/>
      <c r="BB129" s="11"/>
      <c r="BD129" s="11"/>
      <c r="BE129" s="11"/>
      <c r="BF129" s="11"/>
      <c r="BG129" s="11"/>
      <c r="BH129" s="11"/>
      <c r="BI129" s="11"/>
      <c r="BK129" s="11"/>
      <c r="BL129" s="11"/>
      <c r="BM129" s="11"/>
      <c r="BN129" s="11"/>
      <c r="BO129" s="11"/>
      <c r="BP129" s="11"/>
      <c r="BR129" s="11"/>
      <c r="BS129" s="11"/>
      <c r="BT129" s="11"/>
      <c r="BU129" s="11"/>
      <c r="BV129" s="11"/>
      <c r="BW129" s="11"/>
      <c r="BY129" s="11"/>
      <c r="BZ129" s="11"/>
      <c r="CA129" s="11"/>
      <c r="CB129" s="11"/>
      <c r="CC129" s="11"/>
      <c r="CD129" s="11"/>
      <c r="CF129" s="11"/>
      <c r="CG129" s="11"/>
      <c r="CH129" s="11"/>
      <c r="CI129" s="11"/>
      <c r="CJ129" s="11"/>
      <c r="CK129" s="11"/>
      <c r="CM129" s="11"/>
      <c r="CN129" s="11"/>
      <c r="CO129" s="11"/>
      <c r="CP129" s="11"/>
      <c r="CQ129" s="11"/>
      <c r="CR129" s="11"/>
      <c r="CT129" s="11"/>
      <c r="CU129" s="11"/>
      <c r="CV129" s="11"/>
      <c r="CW129" s="11"/>
      <c r="CX129" s="11"/>
      <c r="CY129" s="11"/>
      <c r="DA129" s="11"/>
      <c r="DB129" s="11"/>
      <c r="DC129" s="11"/>
      <c r="DD129" s="11"/>
      <c r="DE129" s="11"/>
      <c r="DF129" s="11"/>
      <c r="DH129" s="11"/>
      <c r="DI129" s="11"/>
      <c r="DJ129" s="11"/>
      <c r="DK129" s="11"/>
      <c r="DL129" s="11"/>
      <c r="DM129" s="11"/>
      <c r="DO129" s="11"/>
      <c r="DP129" s="11"/>
      <c r="DQ129" s="11"/>
      <c r="DR129" s="11"/>
      <c r="DS129" s="11"/>
      <c r="DT129" s="11"/>
      <c r="DV129" s="11"/>
      <c r="DW129" s="11"/>
      <c r="DX129" s="11"/>
      <c r="DY129" s="11"/>
      <c r="DZ129" s="11"/>
      <c r="EA129" s="11"/>
      <c r="EC129" s="11"/>
      <c r="ED129" s="11"/>
      <c r="EE129" s="11"/>
      <c r="EF129" s="11"/>
      <c r="EG129" s="11"/>
      <c r="EH129" s="11"/>
      <c r="EJ129" s="11"/>
      <c r="EK129" s="11"/>
      <c r="EL129" s="11"/>
      <c r="EM129" s="11"/>
      <c r="EN129" s="11"/>
      <c r="EO129" s="11"/>
      <c r="EQ129" s="11"/>
      <c r="ER129" s="11"/>
      <c r="ES129" s="11"/>
      <c r="ET129" s="11"/>
      <c r="EU129" s="11"/>
      <c r="EV129" s="11"/>
      <c r="EX129" s="11"/>
      <c r="EY129" s="11"/>
      <c r="EZ129" s="11"/>
      <c r="FA129" s="11"/>
      <c r="FB129" s="11"/>
      <c r="FC129" s="11"/>
      <c r="FE129" s="11"/>
      <c r="FF129" s="11"/>
      <c r="FG129" s="11"/>
      <c r="FH129" s="11"/>
      <c r="FI129" s="11"/>
      <c r="FJ129" s="11"/>
      <c r="FL129" s="11"/>
      <c r="FM129" s="11"/>
      <c r="FN129" s="11"/>
      <c r="FO129" s="11"/>
      <c r="FP129" s="11"/>
      <c r="FQ129" s="11"/>
      <c r="FS129" s="11"/>
      <c r="FT129" s="11"/>
      <c r="FU129" s="11"/>
      <c r="FV129" s="11"/>
      <c r="FW129" s="11"/>
      <c r="FX129" s="11"/>
      <c r="FZ129" s="11"/>
      <c r="GA129" s="11"/>
      <c r="GB129" s="11"/>
      <c r="GC129" s="11"/>
      <c r="GD129" s="11"/>
      <c r="GE129" s="11"/>
      <c r="GG129" s="11"/>
      <c r="GH129" s="11"/>
      <c r="GI129" s="11"/>
      <c r="GJ129" s="11"/>
      <c r="GK129" s="11"/>
      <c r="GL129" s="11"/>
      <c r="GN129" s="11"/>
      <c r="GO129" s="11"/>
      <c r="GP129" s="11"/>
      <c r="GQ129" s="11"/>
      <c r="GR129" s="11"/>
      <c r="GS129" s="11"/>
      <c r="GU129" s="11"/>
      <c r="GV129" s="11"/>
      <c r="GW129" s="11"/>
      <c r="GX129" s="11"/>
      <c r="GY129" s="11"/>
      <c r="GZ129" s="11"/>
      <c r="HB129" s="11"/>
      <c r="HC129" s="11"/>
      <c r="HD129" s="11"/>
      <c r="HE129" s="11"/>
      <c r="HF129" s="11"/>
      <c r="HG129" s="11"/>
      <c r="HI129" s="11"/>
      <c r="HJ129" s="11"/>
      <c r="HK129" s="11"/>
      <c r="HL129" s="11"/>
    </row>
    <row r="130" spans="1:220" ht="18.75" x14ac:dyDescent="0.3">
      <c r="A130" s="11"/>
      <c r="B130" s="28" t="s">
        <v>278</v>
      </c>
      <c r="C130" s="27">
        <f>C127*C128*C129</f>
        <v>0.64579344148050566</v>
      </c>
      <c r="D130" s="11"/>
      <c r="E130" s="11"/>
      <c r="F130" s="11"/>
      <c r="G130" s="11"/>
      <c r="H130" s="11"/>
      <c r="I130" s="11"/>
      <c r="J130" s="11"/>
      <c r="K130" s="11"/>
      <c r="L130" s="11"/>
      <c r="N130" s="11"/>
      <c r="O130" s="11"/>
      <c r="P130" s="11"/>
      <c r="Q130" s="11"/>
      <c r="R130" s="11"/>
      <c r="S130" s="11"/>
      <c r="U130" s="11"/>
      <c r="V130" s="11"/>
      <c r="W130" s="11"/>
      <c r="X130" s="11"/>
      <c r="Y130" s="11"/>
      <c r="Z130" s="11"/>
      <c r="AB130" s="11"/>
      <c r="AC130" s="11"/>
      <c r="AD130" s="11"/>
      <c r="AE130" s="11"/>
      <c r="AF130" s="11"/>
      <c r="AG130" s="11"/>
      <c r="AI130" s="11"/>
      <c r="AJ130" s="11"/>
      <c r="AK130" s="11"/>
      <c r="AL130" s="11"/>
      <c r="AM130" s="11"/>
      <c r="AN130" s="11"/>
      <c r="AP130" s="11"/>
      <c r="AQ130" s="11"/>
      <c r="AR130" s="11"/>
      <c r="AS130" s="11"/>
      <c r="AT130" s="11"/>
      <c r="AU130" s="11"/>
      <c r="AW130" s="11"/>
      <c r="AX130" s="11"/>
      <c r="AY130" s="11"/>
      <c r="AZ130" s="11"/>
      <c r="BA130" s="11"/>
      <c r="BB130" s="11"/>
      <c r="BD130" s="11"/>
      <c r="BE130" s="11"/>
      <c r="BF130" s="11"/>
      <c r="BG130" s="11"/>
      <c r="BH130" s="11"/>
      <c r="BI130" s="11"/>
      <c r="BK130" s="11"/>
      <c r="BL130" s="11"/>
      <c r="BM130" s="11"/>
      <c r="BN130" s="11"/>
      <c r="BO130" s="11"/>
      <c r="BP130" s="11"/>
      <c r="BR130" s="11"/>
      <c r="BS130" s="11"/>
      <c r="BT130" s="11"/>
      <c r="BU130" s="11"/>
      <c r="BV130" s="11"/>
      <c r="BW130" s="11"/>
      <c r="BY130" s="11"/>
      <c r="BZ130" s="11"/>
      <c r="CA130" s="11"/>
      <c r="CB130" s="11"/>
      <c r="CC130" s="11"/>
      <c r="CD130" s="11"/>
      <c r="CF130" s="11"/>
      <c r="CG130" s="11"/>
      <c r="CH130" s="11"/>
      <c r="CI130" s="11"/>
      <c r="CJ130" s="11"/>
      <c r="CK130" s="11"/>
      <c r="CM130" s="11"/>
      <c r="CN130" s="11"/>
      <c r="CO130" s="11"/>
      <c r="CP130" s="11"/>
      <c r="CQ130" s="11"/>
      <c r="CR130" s="11"/>
      <c r="CT130" s="11"/>
      <c r="CU130" s="11"/>
      <c r="CV130" s="11"/>
      <c r="CW130" s="11"/>
      <c r="CX130" s="11"/>
      <c r="CY130" s="11"/>
      <c r="DA130" s="11"/>
      <c r="DB130" s="11"/>
      <c r="DC130" s="11"/>
      <c r="DD130" s="11"/>
      <c r="DE130" s="11"/>
      <c r="DF130" s="11"/>
      <c r="DH130" s="11"/>
      <c r="DI130" s="11"/>
      <c r="DJ130" s="11"/>
      <c r="DK130" s="11"/>
      <c r="DL130" s="11"/>
      <c r="DM130" s="11"/>
      <c r="DO130" s="11"/>
      <c r="DP130" s="11"/>
      <c r="DQ130" s="11"/>
      <c r="DR130" s="11"/>
      <c r="DS130" s="11"/>
      <c r="DT130" s="11"/>
      <c r="DV130" s="11"/>
      <c r="DW130" s="11"/>
      <c r="DX130" s="11"/>
      <c r="DY130" s="11"/>
      <c r="DZ130" s="11"/>
      <c r="EA130" s="11"/>
      <c r="EC130" s="11"/>
      <c r="ED130" s="11"/>
      <c r="EE130" s="11"/>
      <c r="EF130" s="11"/>
      <c r="EG130" s="11"/>
      <c r="EH130" s="11"/>
      <c r="EJ130" s="11"/>
      <c r="EK130" s="11"/>
      <c r="EL130" s="11"/>
      <c r="EM130" s="11"/>
      <c r="EN130" s="11"/>
      <c r="EO130" s="11"/>
      <c r="EQ130" s="11"/>
      <c r="ER130" s="11"/>
      <c r="ES130" s="11"/>
      <c r="ET130" s="11"/>
      <c r="EU130" s="11"/>
      <c r="EV130" s="11"/>
      <c r="EX130" s="11"/>
      <c r="EY130" s="11"/>
      <c r="EZ130" s="11"/>
      <c r="FA130" s="11"/>
      <c r="FB130" s="11"/>
      <c r="FC130" s="11"/>
      <c r="FE130" s="11"/>
      <c r="FF130" s="11"/>
      <c r="FG130" s="11"/>
      <c r="FH130" s="11"/>
      <c r="FI130" s="11"/>
      <c r="FJ130" s="11"/>
      <c r="FL130" s="11"/>
      <c r="FM130" s="11"/>
      <c r="FN130" s="11"/>
      <c r="FO130" s="11"/>
      <c r="FP130" s="11"/>
      <c r="FQ130" s="11"/>
      <c r="FS130" s="11"/>
      <c r="FT130" s="11"/>
      <c r="FU130" s="11"/>
      <c r="FV130" s="11"/>
      <c r="FW130" s="11"/>
      <c r="FX130" s="11"/>
      <c r="FZ130" s="11"/>
      <c r="GA130" s="11"/>
      <c r="GB130" s="11"/>
      <c r="GC130" s="11"/>
      <c r="GD130" s="11"/>
      <c r="GE130" s="11"/>
      <c r="GG130" s="11"/>
      <c r="GH130" s="11"/>
      <c r="GI130" s="11"/>
      <c r="GJ130" s="11"/>
      <c r="GK130" s="11"/>
      <c r="GL130" s="11"/>
      <c r="GN130" s="11"/>
      <c r="GO130" s="11"/>
      <c r="GP130" s="11"/>
      <c r="GQ130" s="11"/>
      <c r="GR130" s="11"/>
      <c r="GS130" s="11"/>
      <c r="GU130" s="11"/>
      <c r="GV130" s="11"/>
      <c r="GW130" s="11"/>
      <c r="GX130" s="11"/>
      <c r="GY130" s="11"/>
      <c r="GZ130" s="11"/>
      <c r="HB130" s="11"/>
      <c r="HC130" s="11"/>
      <c r="HD130" s="11"/>
      <c r="HE130" s="11"/>
      <c r="HF130" s="11"/>
      <c r="HG130" s="11"/>
      <c r="HI130" s="11"/>
      <c r="HJ130" s="11"/>
      <c r="HK130" s="11"/>
      <c r="HL130" s="11"/>
    </row>
    <row r="131" spans="1:220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N131" s="11"/>
      <c r="O131" s="11"/>
      <c r="P131" s="11"/>
      <c r="Q131" s="11"/>
      <c r="R131" s="11"/>
      <c r="S131" s="11"/>
      <c r="U131" s="11"/>
      <c r="V131" s="11"/>
      <c r="W131" s="11"/>
      <c r="X131" s="11"/>
      <c r="Y131" s="11"/>
      <c r="Z131" s="11"/>
      <c r="AB131" s="11"/>
      <c r="AC131" s="11"/>
      <c r="AD131" s="11"/>
      <c r="AE131" s="11"/>
      <c r="AF131" s="11"/>
      <c r="AG131" s="11"/>
      <c r="AI131" s="11"/>
      <c r="AJ131" s="11"/>
      <c r="AK131" s="11"/>
      <c r="AL131" s="11"/>
      <c r="AM131" s="11"/>
      <c r="AN131" s="11"/>
      <c r="AP131" s="11"/>
      <c r="AQ131" s="11"/>
      <c r="AR131" s="11"/>
      <c r="AS131" s="11"/>
      <c r="AT131" s="11"/>
      <c r="AU131" s="11"/>
      <c r="AW131" s="11"/>
      <c r="AX131" s="11"/>
      <c r="AY131" s="11"/>
      <c r="AZ131" s="11"/>
      <c r="BA131" s="11"/>
      <c r="BB131" s="11"/>
      <c r="BD131" s="11"/>
      <c r="BE131" s="11"/>
      <c r="BF131" s="11"/>
      <c r="BG131" s="11"/>
      <c r="BH131" s="11"/>
      <c r="BI131" s="11"/>
      <c r="BK131" s="11"/>
      <c r="BL131" s="11"/>
      <c r="BM131" s="11"/>
      <c r="BN131" s="11"/>
      <c r="BO131" s="11"/>
      <c r="BP131" s="11"/>
      <c r="BR131" s="11"/>
      <c r="BS131" s="11"/>
      <c r="BT131" s="11"/>
      <c r="BU131" s="11"/>
      <c r="BV131" s="11"/>
      <c r="BW131" s="11"/>
      <c r="BY131" s="11"/>
      <c r="BZ131" s="11"/>
      <c r="CA131" s="11"/>
      <c r="CB131" s="11"/>
      <c r="CC131" s="11"/>
      <c r="CD131" s="11"/>
      <c r="CF131" s="11"/>
      <c r="CG131" s="11"/>
      <c r="CH131" s="11"/>
      <c r="CI131" s="11"/>
      <c r="CJ131" s="11"/>
      <c r="CK131" s="11"/>
      <c r="CM131" s="11"/>
      <c r="CN131" s="11"/>
      <c r="CO131" s="11"/>
      <c r="CP131" s="11"/>
      <c r="CQ131" s="11"/>
      <c r="CR131" s="11"/>
      <c r="CT131" s="11"/>
      <c r="CU131" s="11"/>
      <c r="CV131" s="11"/>
      <c r="CW131" s="11"/>
      <c r="CX131" s="11"/>
      <c r="CY131" s="11"/>
      <c r="DA131" s="11"/>
      <c r="DB131" s="11"/>
      <c r="DC131" s="11"/>
      <c r="DD131" s="11"/>
      <c r="DE131" s="11"/>
      <c r="DF131" s="11"/>
      <c r="DH131" s="11"/>
      <c r="DI131" s="11"/>
      <c r="DJ131" s="11"/>
      <c r="DK131" s="11"/>
      <c r="DL131" s="11"/>
      <c r="DM131" s="11"/>
      <c r="DO131" s="11"/>
      <c r="DP131" s="11"/>
      <c r="DQ131" s="11"/>
      <c r="DR131" s="11"/>
      <c r="DS131" s="11"/>
      <c r="DT131" s="11"/>
      <c r="DV131" s="11"/>
      <c r="DW131" s="11"/>
      <c r="DX131" s="11"/>
      <c r="DY131" s="11"/>
      <c r="DZ131" s="11"/>
      <c r="EA131" s="11"/>
      <c r="EC131" s="11"/>
      <c r="ED131" s="11"/>
      <c r="EE131" s="11"/>
      <c r="EF131" s="11"/>
      <c r="EG131" s="11"/>
      <c r="EH131" s="11"/>
      <c r="EJ131" s="11"/>
      <c r="EK131" s="11"/>
      <c r="EL131" s="11"/>
      <c r="EM131" s="11"/>
      <c r="EN131" s="11"/>
      <c r="EO131" s="11"/>
      <c r="EQ131" s="11"/>
      <c r="ER131" s="11"/>
      <c r="ES131" s="11"/>
      <c r="ET131" s="11"/>
      <c r="EU131" s="11"/>
      <c r="EV131" s="11"/>
      <c r="EX131" s="11"/>
      <c r="EY131" s="11"/>
      <c r="EZ131" s="11"/>
      <c r="FA131" s="11"/>
      <c r="FB131" s="11"/>
      <c r="FC131" s="11"/>
      <c r="FE131" s="11"/>
      <c r="FF131" s="11"/>
      <c r="FG131" s="11"/>
      <c r="FH131" s="11"/>
      <c r="FI131" s="11"/>
      <c r="FJ131" s="11"/>
      <c r="FL131" s="11"/>
      <c r="FM131" s="11"/>
      <c r="FN131" s="11"/>
      <c r="FO131" s="11"/>
      <c r="FP131" s="11"/>
      <c r="FQ131" s="11"/>
      <c r="FS131" s="11"/>
      <c r="FT131" s="11"/>
      <c r="FU131" s="11"/>
      <c r="FV131" s="11"/>
      <c r="FW131" s="11"/>
      <c r="FX131" s="11"/>
      <c r="FZ131" s="11"/>
      <c r="GA131" s="11"/>
      <c r="GB131" s="11"/>
      <c r="GC131" s="11"/>
      <c r="GD131" s="11"/>
      <c r="GE131" s="11"/>
      <c r="GG131" s="11"/>
      <c r="GH131" s="11"/>
      <c r="GI131" s="11"/>
      <c r="GJ131" s="11"/>
      <c r="GK131" s="11"/>
      <c r="GL131" s="11"/>
      <c r="GN131" s="11"/>
      <c r="GO131" s="11"/>
      <c r="GP131" s="11"/>
      <c r="GQ131" s="11"/>
      <c r="GR131" s="11"/>
      <c r="GS131" s="11"/>
      <c r="GU131" s="11"/>
      <c r="GV131" s="11"/>
      <c r="GW131" s="11"/>
      <c r="GX131" s="11"/>
      <c r="GY131" s="11"/>
      <c r="GZ131" s="11"/>
      <c r="HB131" s="11"/>
      <c r="HC131" s="11"/>
      <c r="HD131" s="11"/>
      <c r="HE131" s="11"/>
      <c r="HF131" s="11"/>
      <c r="HG131" s="11"/>
      <c r="HI131" s="11"/>
      <c r="HJ131" s="11"/>
      <c r="HK131" s="11"/>
      <c r="HL131" s="11"/>
    </row>
    <row r="132" spans="1:220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N132" s="11"/>
      <c r="O132" s="11"/>
      <c r="P132" s="11"/>
      <c r="Q132" s="11"/>
      <c r="R132" s="11"/>
      <c r="S132" s="11"/>
      <c r="U132" s="11"/>
      <c r="V132" s="11"/>
      <c r="W132" s="11"/>
      <c r="X132" s="11"/>
      <c r="Y132" s="11"/>
      <c r="Z132" s="11"/>
      <c r="AB132" s="11"/>
      <c r="AC132" s="11"/>
      <c r="AD132" s="11"/>
      <c r="AE132" s="11"/>
      <c r="AF132" s="11"/>
      <c r="AG132" s="11"/>
      <c r="AI132" s="11"/>
      <c r="AJ132" s="11"/>
      <c r="AK132" s="11"/>
      <c r="AL132" s="11"/>
      <c r="AM132" s="11"/>
      <c r="AN132" s="11"/>
      <c r="AP132" s="11"/>
      <c r="AQ132" s="11"/>
      <c r="AR132" s="11"/>
      <c r="AS132" s="11"/>
      <c r="AT132" s="11"/>
      <c r="AU132" s="11"/>
      <c r="AW132" s="11"/>
      <c r="AX132" s="11"/>
      <c r="AY132" s="11"/>
      <c r="AZ132" s="11"/>
      <c r="BA132" s="11"/>
      <c r="BB132" s="11"/>
      <c r="BD132" s="11"/>
      <c r="BE132" s="11"/>
      <c r="BF132" s="11"/>
      <c r="BG132" s="11"/>
      <c r="BH132" s="11"/>
      <c r="BI132" s="11"/>
      <c r="BK132" s="11"/>
      <c r="BL132" s="11"/>
      <c r="BM132" s="11"/>
      <c r="BN132" s="11"/>
      <c r="BO132" s="11"/>
      <c r="BP132" s="11"/>
      <c r="BR132" s="11"/>
      <c r="BS132" s="11"/>
      <c r="BT132" s="11"/>
      <c r="BU132" s="11"/>
      <c r="BV132" s="11"/>
      <c r="BW132" s="11"/>
      <c r="BY132" s="11"/>
      <c r="BZ132" s="11"/>
      <c r="CA132" s="11"/>
      <c r="CB132" s="11"/>
      <c r="CC132" s="11"/>
      <c r="CD132" s="11"/>
      <c r="CF132" s="11"/>
      <c r="CG132" s="11"/>
      <c r="CH132" s="11"/>
      <c r="CI132" s="11"/>
      <c r="CJ132" s="11"/>
      <c r="CK132" s="11"/>
      <c r="CM132" s="11"/>
      <c r="CN132" s="11"/>
      <c r="CO132" s="11"/>
      <c r="CP132" s="11"/>
      <c r="CQ132" s="11"/>
      <c r="CR132" s="11"/>
      <c r="CT132" s="11"/>
      <c r="CU132" s="11"/>
      <c r="CV132" s="11"/>
      <c r="CW132" s="11"/>
      <c r="CX132" s="11"/>
      <c r="CY132" s="11"/>
      <c r="DA132" s="11"/>
      <c r="DB132" s="11"/>
      <c r="DC132" s="11"/>
      <c r="DD132" s="11"/>
      <c r="DE132" s="11"/>
      <c r="DF132" s="11"/>
      <c r="DH132" s="11"/>
      <c r="DI132" s="11"/>
      <c r="DJ132" s="11"/>
      <c r="DK132" s="11"/>
      <c r="DL132" s="11"/>
      <c r="DM132" s="11"/>
      <c r="DO132" s="11"/>
      <c r="DP132" s="11"/>
      <c r="DQ132" s="11"/>
      <c r="DR132" s="11"/>
      <c r="DS132" s="11"/>
      <c r="DT132" s="11"/>
      <c r="DV132" s="11"/>
      <c r="DW132" s="11"/>
      <c r="DX132" s="11"/>
      <c r="DY132" s="11"/>
      <c r="DZ132" s="11"/>
      <c r="EA132" s="11"/>
      <c r="EC132" s="11"/>
      <c r="ED132" s="11"/>
      <c r="EE132" s="11"/>
      <c r="EF132" s="11"/>
      <c r="EG132" s="11"/>
      <c r="EH132" s="11"/>
      <c r="EJ132" s="11"/>
      <c r="EK132" s="11"/>
      <c r="EL132" s="11"/>
      <c r="EM132" s="11"/>
      <c r="EN132" s="11"/>
      <c r="EO132" s="11"/>
      <c r="EQ132" s="11"/>
      <c r="ER132" s="11"/>
      <c r="ES132" s="11"/>
      <c r="ET132" s="11"/>
      <c r="EU132" s="11"/>
      <c r="EV132" s="11"/>
      <c r="EX132" s="11"/>
      <c r="EY132" s="11"/>
      <c r="EZ132" s="11"/>
      <c r="FA132" s="11"/>
      <c r="FB132" s="11"/>
      <c r="FC132" s="11"/>
      <c r="FE132" s="11"/>
      <c r="FF132" s="11"/>
      <c r="FG132" s="11"/>
      <c r="FH132" s="11"/>
      <c r="FI132" s="11"/>
      <c r="FJ132" s="11"/>
      <c r="FL132" s="11"/>
      <c r="FM132" s="11"/>
      <c r="FN132" s="11"/>
      <c r="FO132" s="11"/>
      <c r="FP132" s="11"/>
      <c r="FQ132" s="11"/>
      <c r="FS132" s="11"/>
      <c r="FT132" s="11"/>
      <c r="FU132" s="11"/>
      <c r="FV132" s="11"/>
      <c r="FW132" s="11"/>
      <c r="FX132" s="11"/>
      <c r="FZ132" s="11"/>
      <c r="GA132" s="11"/>
      <c r="GB132" s="11"/>
      <c r="GC132" s="11"/>
      <c r="GD132" s="11"/>
      <c r="GE132" s="11"/>
      <c r="GG132" s="11"/>
      <c r="GH132" s="11"/>
      <c r="GI132" s="11"/>
      <c r="GJ132" s="11"/>
      <c r="GK132" s="11"/>
      <c r="GL132" s="11"/>
      <c r="GN132" s="11"/>
      <c r="GO132" s="11"/>
      <c r="GP132" s="11"/>
      <c r="GQ132" s="11"/>
      <c r="GR132" s="11"/>
      <c r="GS132" s="11"/>
      <c r="GU132" s="11"/>
      <c r="GV132" s="11"/>
      <c r="GW132" s="11"/>
      <c r="GX132" s="11"/>
      <c r="GY132" s="11"/>
      <c r="GZ132" s="11"/>
      <c r="HB132" s="11"/>
      <c r="HC132" s="11"/>
      <c r="HD132" s="11"/>
      <c r="HE132" s="11"/>
      <c r="HF132" s="11"/>
      <c r="HG132" s="11"/>
      <c r="HI132" s="11"/>
      <c r="HJ132" s="11"/>
      <c r="HK132" s="11"/>
      <c r="HL132" s="11"/>
    </row>
    <row r="133" spans="1:220" x14ac:dyDescent="0.25">
      <c r="A133" s="11"/>
      <c r="B133" s="11"/>
      <c r="C133" s="11" t="s">
        <v>565</v>
      </c>
      <c r="D133" s="11"/>
      <c r="E133" s="11"/>
      <c r="F133" s="11"/>
      <c r="G133" s="11"/>
      <c r="H133" s="11"/>
      <c r="I133" s="11"/>
      <c r="J133" s="11"/>
      <c r="K133" s="11"/>
      <c r="L133" s="11"/>
      <c r="N133" s="11"/>
      <c r="O133" s="11"/>
      <c r="P133" s="11"/>
      <c r="Q133" s="11"/>
      <c r="R133" s="11"/>
      <c r="S133" s="11"/>
      <c r="U133" s="11"/>
      <c r="V133" s="11"/>
      <c r="W133" s="11"/>
      <c r="X133" s="11"/>
      <c r="Y133" s="11"/>
      <c r="Z133" s="11"/>
      <c r="AB133" s="11"/>
      <c r="AC133" s="11"/>
      <c r="AD133" s="11"/>
      <c r="AE133" s="11"/>
      <c r="AF133" s="11"/>
      <c r="AG133" s="11"/>
      <c r="AI133" s="11"/>
      <c r="AJ133" s="11"/>
      <c r="AK133" s="11"/>
      <c r="AL133" s="11"/>
      <c r="AM133" s="11"/>
      <c r="AN133" s="11"/>
      <c r="AP133" s="11"/>
      <c r="AQ133" s="11"/>
      <c r="AR133" s="11"/>
      <c r="AS133" s="11"/>
      <c r="AT133" s="11"/>
      <c r="AU133" s="11"/>
      <c r="AW133" s="11"/>
      <c r="AX133" s="11"/>
      <c r="AY133" s="11"/>
      <c r="AZ133" s="11"/>
      <c r="BA133" s="11"/>
      <c r="BB133" s="11"/>
      <c r="BD133" s="11"/>
      <c r="BE133" s="11"/>
      <c r="BF133" s="11"/>
      <c r="BG133" s="11"/>
      <c r="BH133" s="11"/>
      <c r="BI133" s="11"/>
      <c r="BK133" s="11"/>
      <c r="BL133" s="11"/>
      <c r="BM133" s="11"/>
      <c r="BN133" s="11"/>
      <c r="BO133" s="11"/>
      <c r="BP133" s="11"/>
      <c r="BR133" s="11"/>
      <c r="BS133" s="11"/>
      <c r="BT133" s="11"/>
      <c r="BU133" s="11"/>
      <c r="BV133" s="11"/>
      <c r="BW133" s="11"/>
      <c r="BY133" s="11"/>
      <c r="BZ133" s="11"/>
      <c r="CA133" s="11"/>
      <c r="CB133" s="11"/>
      <c r="CC133" s="11"/>
      <c r="CD133" s="11"/>
      <c r="CF133" s="11"/>
      <c r="CG133" s="11"/>
      <c r="CH133" s="11"/>
      <c r="CI133" s="11"/>
      <c r="CJ133" s="11"/>
      <c r="CK133" s="11"/>
      <c r="CM133" s="11"/>
      <c r="CN133" s="11"/>
      <c r="CO133" s="11"/>
      <c r="CP133" s="11"/>
      <c r="CQ133" s="11"/>
      <c r="CR133" s="11"/>
      <c r="CT133" s="11"/>
      <c r="CU133" s="11"/>
      <c r="CV133" s="11"/>
      <c r="CW133" s="11"/>
      <c r="CX133" s="11"/>
      <c r="CY133" s="11"/>
      <c r="DA133" s="11"/>
      <c r="DB133" s="11"/>
      <c r="DC133" s="11"/>
      <c r="DD133" s="11"/>
      <c r="DE133" s="11"/>
      <c r="DF133" s="11"/>
      <c r="DH133" s="11"/>
      <c r="DI133" s="11"/>
      <c r="DJ133" s="11"/>
      <c r="DK133" s="11"/>
      <c r="DL133" s="11"/>
      <c r="DM133" s="11"/>
      <c r="DO133" s="11"/>
      <c r="DP133" s="11"/>
      <c r="DQ133" s="11"/>
      <c r="DR133" s="11"/>
      <c r="DS133" s="11"/>
      <c r="DT133" s="11"/>
      <c r="DV133" s="11"/>
      <c r="DW133" s="11"/>
      <c r="DX133" s="11"/>
      <c r="DY133" s="11"/>
      <c r="DZ133" s="11"/>
      <c r="EA133" s="11"/>
      <c r="EC133" s="11"/>
      <c r="ED133" s="11"/>
      <c r="EE133" s="11"/>
      <c r="EF133" s="11"/>
      <c r="EG133" s="11"/>
      <c r="EH133" s="11"/>
      <c r="EJ133" s="11"/>
      <c r="EK133" s="11"/>
      <c r="EL133" s="11"/>
      <c r="EM133" s="11"/>
      <c r="EN133" s="11"/>
      <c r="EO133" s="11"/>
      <c r="EQ133" s="11"/>
      <c r="ER133" s="11"/>
      <c r="ES133" s="11"/>
      <c r="ET133" s="11"/>
      <c r="EU133" s="11"/>
      <c r="EV133" s="11"/>
      <c r="EX133" s="11"/>
      <c r="EY133" s="11"/>
      <c r="EZ133" s="11"/>
      <c r="FA133" s="11"/>
      <c r="FB133" s="11"/>
      <c r="FC133" s="11"/>
      <c r="FE133" s="11"/>
      <c r="FF133" s="11"/>
      <c r="FG133" s="11"/>
      <c r="FH133" s="11"/>
      <c r="FI133" s="11"/>
      <c r="FJ133" s="11"/>
      <c r="FL133" s="11"/>
      <c r="FM133" s="11"/>
      <c r="FN133" s="11"/>
      <c r="FO133" s="11"/>
      <c r="FP133" s="11"/>
      <c r="FQ133" s="11"/>
      <c r="FS133" s="11"/>
      <c r="FT133" s="11"/>
      <c r="FU133" s="11"/>
      <c r="FV133" s="11"/>
      <c r="FW133" s="11"/>
      <c r="FX133" s="11"/>
      <c r="FZ133" s="11"/>
      <c r="GA133" s="11"/>
      <c r="GB133" s="11"/>
      <c r="GC133" s="11"/>
      <c r="GD133" s="11"/>
      <c r="GE133" s="11"/>
      <c r="GG133" s="11"/>
      <c r="GH133" s="11"/>
      <c r="GI133" s="11"/>
      <c r="GJ133" s="11"/>
      <c r="GK133" s="11"/>
      <c r="GL133" s="11"/>
      <c r="GN133" s="11"/>
      <c r="GO133" s="11"/>
      <c r="GP133" s="11"/>
      <c r="GQ133" s="11"/>
      <c r="GR133" s="11"/>
      <c r="GS133" s="11"/>
      <c r="GU133" s="11"/>
      <c r="GV133" s="11"/>
      <c r="GW133" s="11"/>
      <c r="GX133" s="11"/>
      <c r="GY133" s="11"/>
      <c r="GZ133" s="11"/>
      <c r="HB133" s="11"/>
      <c r="HC133" s="11"/>
      <c r="HD133" s="11"/>
      <c r="HE133" s="11"/>
      <c r="HF133" s="11"/>
      <c r="HG133" s="11"/>
      <c r="HI133" s="11"/>
      <c r="HJ133" s="11"/>
      <c r="HK133" s="11"/>
      <c r="HL133" s="11"/>
    </row>
    <row r="134" spans="1:220" x14ac:dyDescent="0.25">
      <c r="A134" s="11"/>
      <c r="B134" s="11"/>
      <c r="C134" s="13">
        <v>43709</v>
      </c>
      <c r="D134" s="11" t="s">
        <v>266</v>
      </c>
      <c r="E134" s="11">
        <v>24</v>
      </c>
      <c r="F134" s="11"/>
      <c r="G134" s="11"/>
      <c r="H134" s="11"/>
      <c r="I134" s="11"/>
      <c r="J134" s="11"/>
      <c r="K134" s="11"/>
      <c r="L134" s="11"/>
      <c r="N134" s="11"/>
      <c r="O134" s="11"/>
      <c r="P134" s="11"/>
      <c r="Q134" s="11"/>
      <c r="R134" s="11"/>
      <c r="S134" s="11"/>
      <c r="U134" s="11"/>
      <c r="V134" s="11"/>
      <c r="W134" s="11"/>
      <c r="X134" s="11"/>
      <c r="Y134" s="11"/>
      <c r="Z134" s="11"/>
      <c r="AB134" s="11"/>
      <c r="AC134" s="11"/>
      <c r="AD134" s="11"/>
      <c r="AE134" s="11"/>
      <c r="AF134" s="11"/>
      <c r="AG134" s="11"/>
      <c r="AI134" s="11"/>
      <c r="AJ134" s="11"/>
      <c r="AK134" s="11"/>
      <c r="AL134" s="11"/>
      <c r="AM134" s="11"/>
      <c r="AN134" s="11"/>
      <c r="AP134" s="11"/>
      <c r="AQ134" s="11"/>
      <c r="AR134" s="11"/>
      <c r="AS134" s="11"/>
      <c r="AT134" s="11"/>
      <c r="AU134" s="11"/>
      <c r="AW134" s="11"/>
      <c r="AX134" s="11"/>
      <c r="AY134" s="11"/>
      <c r="AZ134" s="11"/>
      <c r="BA134" s="11"/>
      <c r="BB134" s="11"/>
      <c r="BD134" s="11"/>
      <c r="BE134" s="11"/>
      <c r="BF134" s="11"/>
      <c r="BG134" s="11"/>
      <c r="BH134" s="11"/>
      <c r="BI134" s="11"/>
      <c r="BK134" s="11"/>
      <c r="BL134" s="11"/>
      <c r="BM134" s="11"/>
      <c r="BN134" s="11"/>
      <c r="BO134" s="11"/>
      <c r="BP134" s="11"/>
      <c r="BR134" s="11"/>
      <c r="BS134" s="11"/>
      <c r="BT134" s="11"/>
      <c r="BU134" s="11"/>
      <c r="BV134" s="11"/>
      <c r="BW134" s="11"/>
      <c r="BY134" s="11"/>
      <c r="BZ134" s="11"/>
      <c r="CA134" s="11"/>
      <c r="CB134" s="11"/>
      <c r="CC134" s="11"/>
      <c r="CD134" s="11"/>
      <c r="CF134" s="11"/>
      <c r="CG134" s="11"/>
      <c r="CH134" s="11"/>
      <c r="CI134" s="11"/>
      <c r="CJ134" s="11"/>
      <c r="CK134" s="11"/>
      <c r="CM134" s="11"/>
      <c r="CN134" s="11"/>
      <c r="CO134" s="11"/>
      <c r="CP134" s="11"/>
      <c r="CQ134" s="11"/>
      <c r="CR134" s="11"/>
      <c r="CT134" s="11"/>
      <c r="CU134" s="11"/>
      <c r="CV134" s="11"/>
      <c r="CW134" s="11"/>
      <c r="CX134" s="11"/>
      <c r="CY134" s="11"/>
      <c r="DA134" s="11"/>
      <c r="DB134" s="11"/>
      <c r="DC134" s="11"/>
      <c r="DD134" s="11"/>
      <c r="DE134" s="11"/>
      <c r="DF134" s="11"/>
      <c r="DH134" s="11"/>
      <c r="DI134" s="11"/>
      <c r="DJ134" s="11"/>
      <c r="DK134" s="11"/>
      <c r="DL134" s="11"/>
      <c r="DM134" s="11"/>
      <c r="DO134" s="11"/>
      <c r="DP134" s="11"/>
      <c r="DQ134" s="11"/>
      <c r="DR134" s="11"/>
      <c r="DS134" s="11"/>
      <c r="DT134" s="11"/>
      <c r="DV134" s="11"/>
      <c r="DW134" s="11"/>
      <c r="DX134" s="11"/>
      <c r="DY134" s="11"/>
      <c r="DZ134" s="11"/>
      <c r="EA134" s="11"/>
      <c r="EC134" s="11"/>
      <c r="ED134" s="11"/>
      <c r="EE134" s="11"/>
      <c r="EF134" s="11"/>
      <c r="EG134" s="11"/>
      <c r="EH134" s="11"/>
      <c r="EJ134" s="11"/>
      <c r="EK134" s="11"/>
      <c r="EL134" s="11"/>
      <c r="EM134" s="11"/>
      <c r="EN134" s="11"/>
      <c r="EO134" s="11"/>
      <c r="EQ134" s="11"/>
      <c r="ER134" s="11"/>
      <c r="ES134" s="11"/>
      <c r="ET134" s="11"/>
      <c r="EU134" s="11"/>
      <c r="EV134" s="11"/>
      <c r="EX134" s="11"/>
      <c r="EY134" s="11"/>
      <c r="EZ134" s="11"/>
      <c r="FA134" s="11"/>
      <c r="FB134" s="11"/>
      <c r="FC134" s="11"/>
      <c r="FE134" s="11"/>
      <c r="FF134" s="11"/>
      <c r="FG134" s="11"/>
      <c r="FH134" s="11"/>
      <c r="FI134" s="11"/>
      <c r="FJ134" s="11"/>
      <c r="FL134" s="11"/>
      <c r="FM134" s="11"/>
      <c r="FN134" s="11"/>
      <c r="FO134" s="11"/>
      <c r="FP134" s="11"/>
      <c r="FQ134" s="11"/>
      <c r="FS134" s="11"/>
      <c r="FT134" s="11"/>
      <c r="FU134" s="11"/>
      <c r="FV134" s="11"/>
      <c r="FW134" s="11"/>
      <c r="FX134" s="11"/>
      <c r="FZ134" s="11"/>
      <c r="GA134" s="11"/>
      <c r="GB134" s="11"/>
      <c r="GC134" s="11"/>
      <c r="GD134" s="11"/>
      <c r="GE134" s="11"/>
      <c r="GG134" s="11"/>
      <c r="GH134" s="11"/>
      <c r="GI134" s="11"/>
      <c r="GJ134" s="11"/>
      <c r="GK134" s="11"/>
      <c r="GL134" s="11"/>
      <c r="GN134" s="11"/>
      <c r="GO134" s="11"/>
      <c r="GP134" s="11"/>
      <c r="GQ134" s="11"/>
      <c r="GR134" s="11"/>
      <c r="GS134" s="11"/>
      <c r="GU134" s="11"/>
      <c r="GV134" s="11"/>
      <c r="GW134" s="11"/>
      <c r="GX134" s="11"/>
      <c r="GY134" s="11"/>
      <c r="GZ134" s="11"/>
      <c r="HB134" s="11"/>
      <c r="HC134" s="11"/>
      <c r="HD134" s="11"/>
      <c r="HE134" s="11"/>
      <c r="HF134" s="11"/>
      <c r="HG134" s="11"/>
      <c r="HI134" s="11"/>
      <c r="HJ134" s="11"/>
      <c r="HK134" s="11"/>
      <c r="HL134" s="11"/>
    </row>
    <row r="135" spans="1:220" x14ac:dyDescent="0.25">
      <c r="A135" s="11"/>
      <c r="B135" s="11"/>
      <c r="C135" s="13">
        <v>43710</v>
      </c>
      <c r="D135" s="11" t="s">
        <v>260</v>
      </c>
      <c r="E135" s="11">
        <v>24</v>
      </c>
      <c r="F135" s="11"/>
      <c r="G135" s="11"/>
      <c r="H135" s="11"/>
      <c r="I135" s="11"/>
      <c r="J135" s="11"/>
      <c r="K135" s="11"/>
      <c r="L135" s="11"/>
      <c r="N135" s="11"/>
      <c r="O135" s="11"/>
      <c r="P135" s="11"/>
      <c r="Q135" s="11"/>
      <c r="R135" s="11"/>
      <c r="S135" s="11"/>
      <c r="U135" s="11"/>
      <c r="V135" s="11"/>
      <c r="W135" s="11"/>
      <c r="X135" s="11"/>
      <c r="Y135" s="11"/>
      <c r="Z135" s="11"/>
      <c r="AB135" s="11"/>
      <c r="AC135" s="11"/>
      <c r="AD135" s="11"/>
      <c r="AE135" s="11"/>
      <c r="AF135" s="11"/>
      <c r="AG135" s="11"/>
      <c r="AI135" s="11"/>
      <c r="AJ135" s="11"/>
      <c r="AK135" s="11"/>
      <c r="AL135" s="11"/>
      <c r="AM135" s="11"/>
      <c r="AN135" s="11"/>
      <c r="AP135" s="11"/>
      <c r="AQ135" s="11"/>
      <c r="AR135" s="11"/>
      <c r="AS135" s="11"/>
      <c r="AT135" s="11"/>
      <c r="AU135" s="11"/>
      <c r="AW135" s="11"/>
      <c r="AX135" s="11"/>
      <c r="AY135" s="11"/>
      <c r="AZ135" s="11"/>
      <c r="BA135" s="11"/>
      <c r="BB135" s="11"/>
      <c r="BD135" s="11"/>
      <c r="BE135" s="11"/>
      <c r="BF135" s="11"/>
      <c r="BG135" s="11"/>
      <c r="BH135" s="11"/>
      <c r="BI135" s="11"/>
      <c r="BK135" s="11"/>
      <c r="BL135" s="11"/>
      <c r="BM135" s="11"/>
      <c r="BN135" s="11"/>
      <c r="BO135" s="11"/>
      <c r="BP135" s="11"/>
      <c r="BR135" s="11"/>
      <c r="BS135" s="11"/>
      <c r="BT135" s="11"/>
      <c r="BU135" s="11"/>
      <c r="BV135" s="11"/>
      <c r="BW135" s="11"/>
      <c r="BY135" s="11"/>
      <c r="BZ135" s="11"/>
      <c r="CA135" s="11"/>
      <c r="CB135" s="11"/>
      <c r="CC135" s="11"/>
      <c r="CD135" s="11"/>
      <c r="CF135" s="11"/>
      <c r="CG135" s="11"/>
      <c r="CH135" s="11"/>
      <c r="CI135" s="11"/>
      <c r="CJ135" s="11"/>
      <c r="CK135" s="11"/>
      <c r="CM135" s="11"/>
      <c r="CN135" s="11"/>
      <c r="CO135" s="11"/>
      <c r="CP135" s="11"/>
      <c r="CQ135" s="11"/>
      <c r="CR135" s="11"/>
      <c r="CT135" s="11"/>
      <c r="CU135" s="11"/>
      <c r="CV135" s="11"/>
      <c r="CW135" s="11"/>
      <c r="CX135" s="11"/>
      <c r="CY135" s="11"/>
      <c r="DA135" s="11"/>
      <c r="DB135" s="11"/>
      <c r="DC135" s="11"/>
      <c r="DD135" s="11"/>
      <c r="DE135" s="11"/>
      <c r="DF135" s="11"/>
      <c r="DH135" s="11"/>
      <c r="DI135" s="11"/>
      <c r="DJ135" s="11"/>
      <c r="DK135" s="11"/>
      <c r="DL135" s="11"/>
      <c r="DM135" s="11"/>
      <c r="DO135" s="11"/>
      <c r="DP135" s="11"/>
      <c r="DQ135" s="11"/>
      <c r="DR135" s="11"/>
      <c r="DS135" s="11"/>
      <c r="DT135" s="11"/>
      <c r="DV135" s="11"/>
      <c r="DW135" s="11"/>
      <c r="DX135" s="11"/>
      <c r="DY135" s="11"/>
      <c r="DZ135" s="11"/>
      <c r="EA135" s="11"/>
      <c r="EC135" s="11"/>
      <c r="ED135" s="11"/>
      <c r="EE135" s="11"/>
      <c r="EF135" s="11"/>
      <c r="EG135" s="11"/>
      <c r="EH135" s="11"/>
      <c r="EJ135" s="11"/>
      <c r="EK135" s="11"/>
      <c r="EL135" s="11"/>
      <c r="EM135" s="11"/>
      <c r="EN135" s="11"/>
      <c r="EO135" s="11"/>
      <c r="EQ135" s="11"/>
      <c r="ER135" s="11"/>
      <c r="ES135" s="11"/>
      <c r="ET135" s="11"/>
      <c r="EU135" s="11"/>
      <c r="EV135" s="11"/>
      <c r="EX135" s="11"/>
      <c r="EY135" s="11"/>
      <c r="EZ135" s="11"/>
      <c r="FA135" s="11"/>
      <c r="FB135" s="11"/>
      <c r="FC135" s="11"/>
      <c r="FE135" s="11"/>
      <c r="FF135" s="11"/>
      <c r="FG135" s="11"/>
      <c r="FH135" s="11"/>
      <c r="FI135" s="11"/>
      <c r="FJ135" s="11"/>
      <c r="FL135" s="11"/>
      <c r="FM135" s="11"/>
      <c r="FN135" s="11"/>
      <c r="FO135" s="11"/>
      <c r="FP135" s="11"/>
      <c r="FQ135" s="11"/>
      <c r="FS135" s="11"/>
      <c r="FT135" s="11"/>
      <c r="FU135" s="11"/>
      <c r="FV135" s="11"/>
      <c r="FW135" s="11"/>
      <c r="FX135" s="11"/>
      <c r="FZ135" s="11"/>
      <c r="GA135" s="11"/>
      <c r="GB135" s="11"/>
      <c r="GC135" s="11"/>
      <c r="GD135" s="11"/>
      <c r="GE135" s="11"/>
      <c r="GG135" s="11"/>
      <c r="GH135" s="11"/>
      <c r="GI135" s="11"/>
      <c r="GJ135" s="11"/>
      <c r="GK135" s="11"/>
      <c r="GL135" s="11"/>
      <c r="GN135" s="11"/>
      <c r="GO135" s="11"/>
      <c r="GP135" s="11"/>
      <c r="GQ135" s="11"/>
      <c r="GR135" s="11"/>
      <c r="GS135" s="11"/>
      <c r="GU135" s="11"/>
      <c r="GV135" s="11"/>
      <c r="GW135" s="11"/>
      <c r="GX135" s="11"/>
      <c r="GY135" s="11"/>
      <c r="GZ135" s="11"/>
      <c r="HB135" s="11"/>
      <c r="HC135" s="11"/>
      <c r="HD135" s="11"/>
      <c r="HE135" s="11"/>
      <c r="HF135" s="11"/>
      <c r="HG135" s="11"/>
      <c r="HI135" s="11"/>
      <c r="HJ135" s="11"/>
      <c r="HK135" s="11"/>
      <c r="HL135" s="11"/>
    </row>
    <row r="136" spans="1:220" x14ac:dyDescent="0.25">
      <c r="A136" s="11"/>
      <c r="B136" s="11"/>
      <c r="C136" s="13">
        <v>43711</v>
      </c>
      <c r="D136" s="11" t="s">
        <v>261</v>
      </c>
      <c r="E136" s="11">
        <v>24</v>
      </c>
      <c r="F136" s="11"/>
      <c r="G136" s="11"/>
      <c r="H136" s="11"/>
      <c r="I136" s="11"/>
      <c r="J136" s="11"/>
      <c r="K136" s="11"/>
      <c r="L136" s="11"/>
      <c r="N136" s="11"/>
      <c r="O136" s="11"/>
      <c r="P136" s="11"/>
      <c r="Q136" s="11"/>
      <c r="R136" s="11"/>
      <c r="S136" s="11"/>
      <c r="U136" s="11"/>
      <c r="V136" s="11"/>
      <c r="W136" s="11"/>
      <c r="X136" s="11"/>
      <c r="Y136" s="11"/>
      <c r="Z136" s="11"/>
      <c r="AB136" s="11"/>
      <c r="AC136" s="11"/>
      <c r="AD136" s="11"/>
      <c r="AE136" s="11"/>
      <c r="AF136" s="11"/>
      <c r="AG136" s="11"/>
      <c r="AI136" s="11"/>
      <c r="AJ136" s="11"/>
      <c r="AK136" s="11"/>
      <c r="AL136" s="11"/>
      <c r="AM136" s="11"/>
      <c r="AN136" s="11"/>
      <c r="AP136" s="11"/>
      <c r="AQ136" s="11"/>
      <c r="AR136" s="11"/>
      <c r="AS136" s="11"/>
      <c r="AT136" s="11"/>
      <c r="AU136" s="11"/>
      <c r="AW136" s="11"/>
      <c r="AX136" s="11"/>
      <c r="AY136" s="11"/>
      <c r="AZ136" s="11"/>
      <c r="BA136" s="11"/>
      <c r="BB136" s="11"/>
      <c r="BD136" s="11"/>
      <c r="BE136" s="11"/>
      <c r="BF136" s="11"/>
      <c r="BG136" s="11"/>
      <c r="BH136" s="11"/>
      <c r="BI136" s="11"/>
      <c r="BK136" s="11"/>
      <c r="BL136" s="11"/>
      <c r="BM136" s="11"/>
      <c r="BN136" s="11"/>
      <c r="BO136" s="11"/>
      <c r="BP136" s="11"/>
      <c r="BR136" s="11"/>
      <c r="BS136" s="11"/>
      <c r="BT136" s="11"/>
      <c r="BU136" s="11"/>
      <c r="BV136" s="11"/>
      <c r="BW136" s="11"/>
      <c r="BY136" s="11"/>
      <c r="BZ136" s="11"/>
      <c r="CA136" s="11"/>
      <c r="CB136" s="11"/>
      <c r="CC136" s="11"/>
      <c r="CD136" s="11"/>
      <c r="CF136" s="11"/>
      <c r="CG136" s="11"/>
      <c r="CH136" s="11"/>
      <c r="CI136" s="11"/>
      <c r="CJ136" s="11"/>
      <c r="CK136" s="11"/>
      <c r="CM136" s="11"/>
      <c r="CN136" s="11"/>
      <c r="CO136" s="11"/>
      <c r="CP136" s="11"/>
      <c r="CQ136" s="11"/>
      <c r="CR136" s="11"/>
      <c r="CT136" s="11"/>
      <c r="CU136" s="11"/>
      <c r="CV136" s="11"/>
      <c r="CW136" s="11"/>
      <c r="CX136" s="11"/>
      <c r="CY136" s="11"/>
      <c r="DA136" s="11"/>
      <c r="DB136" s="11"/>
      <c r="DC136" s="11"/>
      <c r="DD136" s="11"/>
      <c r="DE136" s="11"/>
      <c r="DF136" s="11"/>
      <c r="DH136" s="11"/>
      <c r="DI136" s="11"/>
      <c r="DJ136" s="11"/>
      <c r="DK136" s="11"/>
      <c r="DL136" s="11"/>
      <c r="DM136" s="11"/>
      <c r="DO136" s="11"/>
      <c r="DP136" s="11"/>
      <c r="DQ136" s="11"/>
      <c r="DR136" s="11"/>
      <c r="DS136" s="11"/>
      <c r="DT136" s="11"/>
      <c r="DV136" s="11"/>
      <c r="DW136" s="11"/>
      <c r="DX136" s="11"/>
      <c r="DY136" s="11"/>
      <c r="DZ136" s="11"/>
      <c r="EA136" s="11"/>
      <c r="EC136" s="11"/>
      <c r="ED136" s="11"/>
      <c r="EE136" s="11"/>
      <c r="EF136" s="11"/>
      <c r="EG136" s="11"/>
      <c r="EH136" s="11"/>
      <c r="EJ136" s="11"/>
      <c r="EK136" s="11"/>
      <c r="EL136" s="11"/>
      <c r="EM136" s="11"/>
      <c r="EN136" s="11"/>
      <c r="EO136" s="11"/>
      <c r="EQ136" s="11"/>
      <c r="ER136" s="11"/>
      <c r="ES136" s="11"/>
      <c r="ET136" s="11"/>
      <c r="EU136" s="11"/>
      <c r="EV136" s="11"/>
      <c r="EX136" s="11"/>
      <c r="EY136" s="11"/>
      <c r="EZ136" s="11"/>
      <c r="FA136" s="11"/>
      <c r="FB136" s="11"/>
      <c r="FC136" s="11"/>
      <c r="FE136" s="11"/>
      <c r="FF136" s="11"/>
      <c r="FG136" s="11"/>
      <c r="FH136" s="11"/>
      <c r="FI136" s="11"/>
      <c r="FJ136" s="11"/>
      <c r="FL136" s="11"/>
      <c r="FM136" s="11"/>
      <c r="FN136" s="11"/>
      <c r="FO136" s="11"/>
      <c r="FP136" s="11"/>
      <c r="FQ136" s="11"/>
      <c r="FS136" s="11"/>
      <c r="FT136" s="11"/>
      <c r="FU136" s="11"/>
      <c r="FV136" s="11"/>
      <c r="FW136" s="11"/>
      <c r="FX136" s="11"/>
      <c r="FZ136" s="11"/>
      <c r="GA136" s="11"/>
      <c r="GB136" s="11"/>
      <c r="GC136" s="11"/>
      <c r="GD136" s="11"/>
      <c r="GE136" s="11"/>
      <c r="GG136" s="11"/>
      <c r="GH136" s="11"/>
      <c r="GI136" s="11"/>
      <c r="GJ136" s="11"/>
      <c r="GK136" s="11"/>
      <c r="GL136" s="11"/>
      <c r="GN136" s="11"/>
      <c r="GO136" s="11"/>
      <c r="GP136" s="11"/>
      <c r="GQ136" s="11"/>
      <c r="GR136" s="11"/>
      <c r="GS136" s="11"/>
      <c r="GU136" s="11"/>
      <c r="GV136" s="11"/>
      <c r="GW136" s="11"/>
      <c r="GX136" s="11"/>
      <c r="GY136" s="11"/>
      <c r="GZ136" s="11"/>
      <c r="HB136" s="11"/>
      <c r="HC136" s="11"/>
      <c r="HD136" s="11"/>
      <c r="HE136" s="11"/>
      <c r="HF136" s="11"/>
      <c r="HG136" s="11"/>
      <c r="HI136" s="11"/>
      <c r="HJ136" s="11"/>
      <c r="HK136" s="11"/>
      <c r="HL136" s="11"/>
    </row>
    <row r="137" spans="1:220" x14ac:dyDescent="0.25">
      <c r="A137" s="11"/>
      <c r="B137" s="11"/>
      <c r="C137" s="13">
        <v>43712</v>
      </c>
      <c r="D137" s="11" t="s">
        <v>262</v>
      </c>
      <c r="E137" s="11">
        <v>24</v>
      </c>
      <c r="F137" s="11"/>
      <c r="G137" s="11"/>
      <c r="H137" s="11"/>
      <c r="I137" s="11"/>
      <c r="J137" s="11"/>
      <c r="K137" s="11"/>
      <c r="L137" s="11"/>
      <c r="N137" s="11"/>
      <c r="O137" s="11"/>
      <c r="P137" s="11"/>
      <c r="Q137" s="11"/>
      <c r="R137" s="11"/>
      <c r="S137" s="11"/>
      <c r="U137" s="11"/>
      <c r="V137" s="11"/>
      <c r="W137" s="11"/>
      <c r="X137" s="11"/>
      <c r="Y137" s="11"/>
      <c r="Z137" s="11"/>
      <c r="AB137" s="11"/>
      <c r="AC137" s="11"/>
      <c r="AD137" s="11"/>
      <c r="AE137" s="11"/>
      <c r="AF137" s="11"/>
      <c r="AG137" s="11"/>
      <c r="AI137" s="11"/>
      <c r="AJ137" s="11"/>
      <c r="AK137" s="11"/>
      <c r="AL137" s="11"/>
      <c r="AM137" s="11"/>
      <c r="AN137" s="11"/>
      <c r="AP137" s="11"/>
      <c r="AQ137" s="11"/>
      <c r="AR137" s="11"/>
      <c r="AS137" s="11"/>
      <c r="AT137" s="11"/>
      <c r="AU137" s="11"/>
      <c r="AW137" s="11"/>
      <c r="AX137" s="11"/>
      <c r="AY137" s="11"/>
      <c r="AZ137" s="11"/>
      <c r="BA137" s="11"/>
      <c r="BB137" s="11"/>
      <c r="BD137" s="11"/>
      <c r="BE137" s="11"/>
      <c r="BF137" s="11"/>
      <c r="BG137" s="11"/>
      <c r="BH137" s="11"/>
      <c r="BI137" s="11"/>
      <c r="BK137" s="11"/>
      <c r="BL137" s="11"/>
      <c r="BM137" s="11"/>
      <c r="BN137" s="11"/>
      <c r="BO137" s="11"/>
      <c r="BP137" s="11"/>
      <c r="BR137" s="11"/>
      <c r="BS137" s="11"/>
      <c r="BT137" s="11"/>
      <c r="BU137" s="11"/>
      <c r="BV137" s="11"/>
      <c r="BW137" s="11"/>
      <c r="BY137" s="11"/>
      <c r="BZ137" s="11"/>
      <c r="CA137" s="11"/>
      <c r="CB137" s="11"/>
      <c r="CC137" s="11"/>
      <c r="CD137" s="11"/>
      <c r="CF137" s="11"/>
      <c r="CG137" s="11"/>
      <c r="CH137" s="11"/>
      <c r="CI137" s="11"/>
      <c r="CJ137" s="11"/>
      <c r="CK137" s="11"/>
      <c r="CM137" s="11"/>
      <c r="CN137" s="11"/>
      <c r="CO137" s="11"/>
      <c r="CP137" s="11"/>
      <c r="CQ137" s="11"/>
      <c r="CR137" s="11"/>
      <c r="CT137" s="11"/>
      <c r="CU137" s="11"/>
      <c r="CV137" s="11"/>
      <c r="CW137" s="11"/>
      <c r="CX137" s="11"/>
      <c r="CY137" s="11"/>
      <c r="DA137" s="11"/>
      <c r="DB137" s="11"/>
      <c r="DC137" s="11"/>
      <c r="DD137" s="11"/>
      <c r="DE137" s="11"/>
      <c r="DF137" s="11"/>
      <c r="DH137" s="11"/>
      <c r="DI137" s="11"/>
      <c r="DJ137" s="11"/>
      <c r="DK137" s="11"/>
      <c r="DL137" s="11"/>
      <c r="DM137" s="11"/>
      <c r="DO137" s="11"/>
      <c r="DP137" s="11"/>
      <c r="DQ137" s="11"/>
      <c r="DR137" s="11"/>
      <c r="DS137" s="11"/>
      <c r="DT137" s="11"/>
      <c r="DV137" s="11"/>
      <c r="DW137" s="11"/>
      <c r="DX137" s="11"/>
      <c r="DY137" s="11"/>
      <c r="DZ137" s="11"/>
      <c r="EA137" s="11"/>
      <c r="EC137" s="11"/>
      <c r="ED137" s="11"/>
      <c r="EE137" s="11"/>
      <c r="EF137" s="11"/>
      <c r="EG137" s="11"/>
      <c r="EH137" s="11"/>
      <c r="EJ137" s="11"/>
      <c r="EK137" s="11"/>
      <c r="EL137" s="11"/>
      <c r="EM137" s="11"/>
      <c r="EN137" s="11"/>
      <c r="EO137" s="11"/>
      <c r="EQ137" s="11"/>
      <c r="ER137" s="11"/>
      <c r="ES137" s="11"/>
      <c r="ET137" s="11"/>
      <c r="EU137" s="11"/>
      <c r="EV137" s="11"/>
      <c r="EX137" s="11"/>
      <c r="EY137" s="11"/>
      <c r="EZ137" s="11"/>
      <c r="FA137" s="11"/>
      <c r="FB137" s="11"/>
      <c r="FC137" s="11"/>
      <c r="FE137" s="11"/>
      <c r="FF137" s="11"/>
      <c r="FG137" s="11"/>
      <c r="FH137" s="11"/>
      <c r="FI137" s="11"/>
      <c r="FJ137" s="11"/>
      <c r="FL137" s="11"/>
      <c r="FM137" s="11"/>
      <c r="FN137" s="11"/>
      <c r="FO137" s="11"/>
      <c r="FP137" s="11"/>
      <c r="FQ137" s="11"/>
      <c r="FS137" s="11"/>
      <c r="FT137" s="11"/>
      <c r="FU137" s="11"/>
      <c r="FV137" s="11"/>
      <c r="FW137" s="11"/>
      <c r="FX137" s="11"/>
      <c r="FZ137" s="11"/>
      <c r="GA137" s="11"/>
      <c r="GB137" s="11"/>
      <c r="GC137" s="11"/>
      <c r="GD137" s="11"/>
      <c r="GE137" s="11"/>
      <c r="GG137" s="11"/>
      <c r="GH137" s="11"/>
      <c r="GI137" s="11"/>
      <c r="GJ137" s="11"/>
      <c r="GK137" s="11"/>
      <c r="GL137" s="11"/>
      <c r="GN137" s="11"/>
      <c r="GO137" s="11"/>
      <c r="GP137" s="11"/>
      <c r="GQ137" s="11"/>
      <c r="GR137" s="11"/>
      <c r="GS137" s="11"/>
      <c r="GU137" s="11"/>
      <c r="GV137" s="11"/>
      <c r="GW137" s="11"/>
      <c r="GX137" s="11"/>
      <c r="GY137" s="11"/>
      <c r="GZ137" s="11"/>
      <c r="HB137" s="11"/>
      <c r="HC137" s="11"/>
      <c r="HD137" s="11"/>
      <c r="HE137" s="11"/>
      <c r="HF137" s="11"/>
      <c r="HG137" s="11"/>
      <c r="HI137" s="11"/>
      <c r="HJ137" s="11"/>
      <c r="HK137" s="11"/>
      <c r="HL137" s="11"/>
    </row>
    <row r="138" spans="1:220" x14ac:dyDescent="0.25">
      <c r="A138" s="11"/>
      <c r="B138" s="11"/>
      <c r="C138" s="13">
        <v>43713</v>
      </c>
      <c r="D138" s="11" t="s">
        <v>263</v>
      </c>
      <c r="E138" s="11">
        <v>24</v>
      </c>
      <c r="F138" s="11"/>
      <c r="G138" s="11"/>
      <c r="H138" s="11"/>
      <c r="I138" s="11"/>
      <c r="J138" s="11"/>
      <c r="K138" s="11"/>
      <c r="L138" s="11"/>
      <c r="N138" s="11"/>
      <c r="O138" s="11"/>
      <c r="P138" s="11"/>
      <c r="Q138" s="11"/>
      <c r="R138" s="11"/>
      <c r="S138" s="11"/>
      <c r="U138" s="11"/>
      <c r="V138" s="11"/>
      <c r="W138" s="11"/>
      <c r="X138" s="11"/>
      <c r="Y138" s="11"/>
      <c r="Z138" s="11"/>
      <c r="AB138" s="11"/>
      <c r="AC138" s="11"/>
      <c r="AD138" s="11"/>
      <c r="AE138" s="11"/>
      <c r="AF138" s="11"/>
      <c r="AG138" s="11"/>
      <c r="AI138" s="11"/>
      <c r="AJ138" s="11"/>
      <c r="AK138" s="11"/>
      <c r="AL138" s="11"/>
      <c r="AM138" s="11"/>
      <c r="AN138" s="11"/>
      <c r="AP138" s="11"/>
      <c r="AQ138" s="11"/>
      <c r="AR138" s="11"/>
      <c r="AS138" s="11"/>
      <c r="AT138" s="11"/>
      <c r="AU138" s="11"/>
      <c r="AW138" s="11"/>
      <c r="AX138" s="11"/>
      <c r="AY138" s="11"/>
      <c r="AZ138" s="11"/>
      <c r="BA138" s="11"/>
      <c r="BB138" s="11"/>
      <c r="BD138" s="11"/>
      <c r="BE138" s="11"/>
      <c r="BF138" s="11"/>
      <c r="BG138" s="11"/>
      <c r="BH138" s="11"/>
      <c r="BI138" s="11"/>
      <c r="BK138" s="11"/>
      <c r="BL138" s="11"/>
      <c r="BM138" s="11"/>
      <c r="BN138" s="11"/>
      <c r="BO138" s="11"/>
      <c r="BP138" s="11"/>
      <c r="BR138" s="11"/>
      <c r="BS138" s="11"/>
      <c r="BT138" s="11"/>
      <c r="BU138" s="11"/>
      <c r="BV138" s="11"/>
      <c r="BW138" s="11"/>
      <c r="BY138" s="11"/>
      <c r="BZ138" s="11"/>
      <c r="CA138" s="11"/>
      <c r="CB138" s="11"/>
      <c r="CC138" s="11"/>
      <c r="CD138" s="11"/>
      <c r="CF138" s="11"/>
      <c r="CG138" s="11"/>
      <c r="CH138" s="11"/>
      <c r="CI138" s="11"/>
      <c r="CJ138" s="11"/>
      <c r="CK138" s="11"/>
      <c r="CM138" s="11"/>
      <c r="CN138" s="11"/>
      <c r="CO138" s="11"/>
      <c r="CP138" s="11"/>
      <c r="CQ138" s="11"/>
      <c r="CR138" s="11"/>
      <c r="CT138" s="11"/>
      <c r="CU138" s="11"/>
      <c r="CV138" s="11"/>
      <c r="CW138" s="11"/>
      <c r="CX138" s="11"/>
      <c r="CY138" s="11"/>
      <c r="DA138" s="11"/>
      <c r="DB138" s="11"/>
      <c r="DC138" s="11"/>
      <c r="DD138" s="11"/>
      <c r="DE138" s="11"/>
      <c r="DF138" s="11"/>
      <c r="DH138" s="11"/>
      <c r="DI138" s="11"/>
      <c r="DJ138" s="11"/>
      <c r="DK138" s="11"/>
      <c r="DL138" s="11"/>
      <c r="DM138" s="11"/>
      <c r="DO138" s="11"/>
      <c r="DP138" s="11"/>
      <c r="DQ138" s="11"/>
      <c r="DR138" s="11"/>
      <c r="DS138" s="11"/>
      <c r="DT138" s="11"/>
      <c r="DV138" s="11"/>
      <c r="DW138" s="11"/>
      <c r="DX138" s="11"/>
      <c r="DY138" s="11"/>
      <c r="DZ138" s="11"/>
      <c r="EA138" s="11"/>
      <c r="EC138" s="11"/>
      <c r="ED138" s="11"/>
      <c r="EE138" s="11"/>
      <c r="EF138" s="11"/>
      <c r="EG138" s="11"/>
      <c r="EH138" s="11"/>
      <c r="EJ138" s="11"/>
      <c r="EK138" s="11"/>
      <c r="EL138" s="11"/>
      <c r="EM138" s="11"/>
      <c r="EN138" s="11"/>
      <c r="EO138" s="11"/>
      <c r="EQ138" s="11"/>
      <c r="ER138" s="11"/>
      <c r="ES138" s="11"/>
      <c r="ET138" s="11"/>
      <c r="EU138" s="11"/>
      <c r="EV138" s="11"/>
      <c r="EX138" s="11"/>
      <c r="EY138" s="11"/>
      <c r="EZ138" s="11"/>
      <c r="FA138" s="11"/>
      <c r="FB138" s="11"/>
      <c r="FC138" s="11"/>
      <c r="FE138" s="11"/>
      <c r="FF138" s="11"/>
      <c r="FG138" s="11"/>
      <c r="FH138" s="11"/>
      <c r="FI138" s="11"/>
      <c r="FJ138" s="11"/>
      <c r="FL138" s="11"/>
      <c r="FM138" s="11"/>
      <c r="FN138" s="11"/>
      <c r="FO138" s="11"/>
      <c r="FP138" s="11"/>
      <c r="FQ138" s="11"/>
      <c r="FS138" s="11"/>
      <c r="FT138" s="11"/>
      <c r="FU138" s="11"/>
      <c r="FV138" s="11"/>
      <c r="FW138" s="11"/>
      <c r="FX138" s="11"/>
      <c r="FZ138" s="11"/>
      <c r="GA138" s="11"/>
      <c r="GB138" s="11"/>
      <c r="GC138" s="11"/>
      <c r="GD138" s="11"/>
      <c r="GE138" s="11"/>
      <c r="GG138" s="11"/>
      <c r="GH138" s="11"/>
      <c r="GI138" s="11"/>
      <c r="GJ138" s="11"/>
      <c r="GK138" s="11"/>
      <c r="GL138" s="11"/>
      <c r="GN138" s="11"/>
      <c r="GO138" s="11"/>
      <c r="GP138" s="11"/>
      <c r="GQ138" s="11"/>
      <c r="GR138" s="11"/>
      <c r="GS138" s="11"/>
      <c r="GU138" s="11"/>
      <c r="GV138" s="11"/>
      <c r="GW138" s="11"/>
      <c r="GX138" s="11"/>
      <c r="GY138" s="11"/>
      <c r="GZ138" s="11"/>
      <c r="HB138" s="11"/>
      <c r="HC138" s="11"/>
      <c r="HD138" s="11"/>
      <c r="HE138" s="11"/>
      <c r="HF138" s="11"/>
      <c r="HG138" s="11"/>
      <c r="HI138" s="11"/>
      <c r="HJ138" s="11"/>
      <c r="HK138" s="11"/>
      <c r="HL138" s="11"/>
    </row>
    <row r="139" spans="1:220" x14ac:dyDescent="0.25">
      <c r="A139" s="11"/>
      <c r="B139" s="11"/>
      <c r="C139" s="13">
        <v>43714</v>
      </c>
      <c r="D139" s="11" t="s">
        <v>264</v>
      </c>
      <c r="E139" s="11">
        <v>24</v>
      </c>
      <c r="F139" s="11"/>
      <c r="G139" s="11"/>
      <c r="H139" s="11"/>
      <c r="I139" s="11"/>
      <c r="J139" s="11"/>
      <c r="K139" s="11"/>
      <c r="L139" s="11"/>
      <c r="N139" s="11"/>
      <c r="O139" s="11"/>
      <c r="P139" s="11"/>
      <c r="Q139" s="11"/>
      <c r="R139" s="11"/>
      <c r="S139" s="11"/>
      <c r="U139" s="11"/>
      <c r="V139" s="11"/>
      <c r="W139" s="11"/>
      <c r="X139" s="11"/>
      <c r="Y139" s="11"/>
      <c r="Z139" s="11"/>
      <c r="AB139" s="11"/>
      <c r="AC139" s="11"/>
      <c r="AD139" s="11"/>
      <c r="AE139" s="11"/>
      <c r="AF139" s="11"/>
      <c r="AG139" s="11"/>
      <c r="AI139" s="11"/>
      <c r="AJ139" s="11"/>
      <c r="AK139" s="11"/>
      <c r="AL139" s="11"/>
      <c r="AM139" s="11"/>
      <c r="AN139" s="11"/>
      <c r="AP139" s="11"/>
      <c r="AQ139" s="11"/>
      <c r="AR139" s="11"/>
      <c r="AS139" s="11"/>
      <c r="AT139" s="11"/>
      <c r="AU139" s="11"/>
      <c r="AW139" s="11"/>
      <c r="AX139" s="11"/>
      <c r="AY139" s="11"/>
      <c r="AZ139" s="11"/>
      <c r="BA139" s="11"/>
      <c r="BB139" s="11"/>
      <c r="BD139" s="11"/>
      <c r="BE139" s="11"/>
      <c r="BF139" s="11"/>
      <c r="BG139" s="11"/>
      <c r="BH139" s="11"/>
      <c r="BI139" s="11"/>
      <c r="BK139" s="11"/>
      <c r="BL139" s="11"/>
      <c r="BM139" s="11"/>
      <c r="BN139" s="11"/>
      <c r="BO139" s="11"/>
      <c r="BP139" s="11"/>
      <c r="BR139" s="11"/>
      <c r="BS139" s="11"/>
      <c r="BT139" s="11"/>
      <c r="BU139" s="11"/>
      <c r="BV139" s="11"/>
      <c r="BW139" s="11"/>
      <c r="BY139" s="11"/>
      <c r="BZ139" s="11"/>
      <c r="CA139" s="11"/>
      <c r="CB139" s="11"/>
      <c r="CC139" s="11"/>
      <c r="CD139" s="11"/>
      <c r="CF139" s="11"/>
      <c r="CG139" s="11"/>
      <c r="CH139" s="11"/>
      <c r="CI139" s="11"/>
      <c r="CJ139" s="11"/>
      <c r="CK139" s="11"/>
      <c r="CM139" s="11"/>
      <c r="CN139" s="11"/>
      <c r="CO139" s="11"/>
      <c r="CP139" s="11"/>
      <c r="CQ139" s="11"/>
      <c r="CR139" s="11"/>
      <c r="CT139" s="11"/>
      <c r="CU139" s="11"/>
      <c r="CV139" s="11"/>
      <c r="CW139" s="11"/>
      <c r="CX139" s="11"/>
      <c r="CY139" s="11"/>
      <c r="DA139" s="11"/>
      <c r="DB139" s="11"/>
      <c r="DC139" s="11"/>
      <c r="DD139" s="11"/>
      <c r="DE139" s="11"/>
      <c r="DF139" s="11"/>
      <c r="DH139" s="11"/>
      <c r="DI139" s="11"/>
      <c r="DJ139" s="11"/>
      <c r="DK139" s="11"/>
      <c r="DL139" s="11"/>
      <c r="DM139" s="11"/>
      <c r="DO139" s="11"/>
      <c r="DP139" s="11"/>
      <c r="DQ139" s="11"/>
      <c r="DR139" s="11"/>
      <c r="DS139" s="11"/>
      <c r="DT139" s="11"/>
      <c r="DV139" s="11"/>
      <c r="DW139" s="11"/>
      <c r="DX139" s="11"/>
      <c r="DY139" s="11"/>
      <c r="DZ139" s="11"/>
      <c r="EA139" s="11"/>
      <c r="EC139" s="11"/>
      <c r="ED139" s="11"/>
      <c r="EE139" s="11"/>
      <c r="EF139" s="11"/>
      <c r="EG139" s="11"/>
      <c r="EH139" s="11"/>
      <c r="EJ139" s="11"/>
      <c r="EK139" s="11"/>
      <c r="EL139" s="11"/>
      <c r="EM139" s="11"/>
      <c r="EN139" s="11"/>
      <c r="EO139" s="11"/>
      <c r="EQ139" s="11"/>
      <c r="ER139" s="11"/>
      <c r="ES139" s="11"/>
      <c r="ET139" s="11"/>
      <c r="EU139" s="11"/>
      <c r="EV139" s="11"/>
      <c r="EX139" s="11"/>
      <c r="EY139" s="11"/>
      <c r="EZ139" s="11"/>
      <c r="FA139" s="11"/>
      <c r="FB139" s="11"/>
      <c r="FC139" s="11"/>
      <c r="FE139" s="11"/>
      <c r="FF139" s="11"/>
      <c r="FG139" s="11"/>
      <c r="FH139" s="11"/>
      <c r="FI139" s="11"/>
      <c r="FJ139" s="11"/>
      <c r="FL139" s="11"/>
      <c r="FM139" s="11"/>
      <c r="FN139" s="11"/>
      <c r="FO139" s="11"/>
      <c r="FP139" s="11"/>
      <c r="FQ139" s="11"/>
      <c r="FS139" s="11"/>
      <c r="FT139" s="11"/>
      <c r="FU139" s="11"/>
      <c r="FV139" s="11"/>
      <c r="FW139" s="11"/>
      <c r="FX139" s="11"/>
      <c r="FZ139" s="11"/>
      <c r="GA139" s="11"/>
      <c r="GB139" s="11"/>
      <c r="GC139" s="11"/>
      <c r="GD139" s="11"/>
      <c r="GE139" s="11"/>
      <c r="GG139" s="11"/>
      <c r="GH139" s="11"/>
      <c r="GI139" s="11"/>
      <c r="GJ139" s="11"/>
      <c r="GK139" s="11"/>
      <c r="GL139" s="11"/>
      <c r="GN139" s="11"/>
      <c r="GO139" s="11"/>
      <c r="GP139" s="11"/>
      <c r="GQ139" s="11"/>
      <c r="GR139" s="11"/>
      <c r="GS139" s="11"/>
      <c r="GU139" s="11"/>
      <c r="GV139" s="11"/>
      <c r="GW139" s="11"/>
      <c r="GX139" s="11"/>
      <c r="GY139" s="11"/>
      <c r="GZ139" s="11"/>
      <c r="HB139" s="11"/>
      <c r="HC139" s="11"/>
      <c r="HD139" s="11"/>
      <c r="HE139" s="11"/>
      <c r="HF139" s="11"/>
      <c r="HG139" s="11"/>
      <c r="HI139" s="11"/>
      <c r="HJ139" s="11"/>
      <c r="HK139" s="11"/>
      <c r="HL139" s="11"/>
    </row>
    <row r="140" spans="1:220" x14ac:dyDescent="0.25">
      <c r="A140" s="11"/>
      <c r="B140" s="11"/>
      <c r="C140" s="13">
        <v>43715</v>
      </c>
      <c r="D140" s="11" t="s">
        <v>265</v>
      </c>
      <c r="E140" s="11">
        <v>24</v>
      </c>
      <c r="F140" s="11"/>
      <c r="G140" s="11"/>
      <c r="H140" s="11"/>
      <c r="I140" s="11"/>
      <c r="J140" s="11"/>
      <c r="K140" s="11"/>
      <c r="L140" s="11"/>
      <c r="N140" s="11"/>
      <c r="O140" s="11"/>
      <c r="P140" s="11"/>
      <c r="Q140" s="11"/>
      <c r="R140" s="11"/>
      <c r="S140" s="11"/>
      <c r="U140" s="11"/>
      <c r="V140" s="11"/>
      <c r="W140" s="11"/>
      <c r="X140" s="11"/>
      <c r="Y140" s="11"/>
      <c r="Z140" s="11"/>
      <c r="AB140" s="11"/>
      <c r="AC140" s="11"/>
      <c r="AD140" s="11"/>
      <c r="AE140" s="11"/>
      <c r="AF140" s="11"/>
      <c r="AG140" s="11"/>
      <c r="AI140" s="11"/>
      <c r="AJ140" s="11"/>
      <c r="AK140" s="11"/>
      <c r="AL140" s="11"/>
      <c r="AM140" s="11"/>
      <c r="AN140" s="11"/>
      <c r="AP140" s="11"/>
      <c r="AQ140" s="11"/>
      <c r="AR140" s="11"/>
      <c r="AS140" s="11"/>
      <c r="AT140" s="11"/>
      <c r="AU140" s="11"/>
      <c r="AW140" s="11"/>
      <c r="AX140" s="11"/>
      <c r="AY140" s="11"/>
      <c r="AZ140" s="11"/>
      <c r="BA140" s="11"/>
      <c r="BB140" s="11"/>
      <c r="BD140" s="11"/>
      <c r="BE140" s="11"/>
      <c r="BF140" s="11"/>
      <c r="BG140" s="11"/>
      <c r="BH140" s="11"/>
      <c r="BI140" s="11"/>
      <c r="BK140" s="11"/>
      <c r="BL140" s="11"/>
      <c r="BM140" s="11"/>
      <c r="BN140" s="11"/>
      <c r="BO140" s="11"/>
      <c r="BP140" s="11"/>
      <c r="BR140" s="11"/>
      <c r="BS140" s="11"/>
      <c r="BT140" s="11"/>
      <c r="BU140" s="11"/>
      <c r="BV140" s="11"/>
      <c r="BW140" s="11"/>
      <c r="BY140" s="11"/>
      <c r="BZ140" s="11"/>
      <c r="CA140" s="11"/>
      <c r="CB140" s="11"/>
      <c r="CC140" s="11"/>
      <c r="CD140" s="11"/>
      <c r="CF140" s="11"/>
      <c r="CG140" s="11"/>
      <c r="CH140" s="11"/>
      <c r="CI140" s="11"/>
      <c r="CJ140" s="11"/>
      <c r="CK140" s="11"/>
      <c r="CM140" s="11"/>
      <c r="CN140" s="11"/>
      <c r="CO140" s="11"/>
      <c r="CP140" s="11"/>
      <c r="CQ140" s="11"/>
      <c r="CR140" s="11"/>
      <c r="CT140" s="11"/>
      <c r="CU140" s="11"/>
      <c r="CV140" s="11"/>
      <c r="CW140" s="11"/>
      <c r="CX140" s="11"/>
      <c r="CY140" s="11"/>
      <c r="DA140" s="11"/>
      <c r="DB140" s="11"/>
      <c r="DC140" s="11"/>
      <c r="DD140" s="11"/>
      <c r="DE140" s="11"/>
      <c r="DF140" s="11"/>
      <c r="DH140" s="11"/>
      <c r="DI140" s="11"/>
      <c r="DJ140" s="11"/>
      <c r="DK140" s="11"/>
      <c r="DL140" s="11"/>
      <c r="DM140" s="11"/>
      <c r="DO140" s="11"/>
      <c r="DP140" s="11"/>
      <c r="DQ140" s="11"/>
      <c r="DR140" s="11"/>
      <c r="DS140" s="11"/>
      <c r="DT140" s="11"/>
      <c r="DV140" s="11"/>
      <c r="DW140" s="11"/>
      <c r="DX140" s="11"/>
      <c r="DY140" s="11"/>
      <c r="DZ140" s="11"/>
      <c r="EA140" s="11"/>
      <c r="EC140" s="11"/>
      <c r="ED140" s="11"/>
      <c r="EE140" s="11"/>
      <c r="EF140" s="11"/>
      <c r="EG140" s="11"/>
      <c r="EH140" s="11"/>
      <c r="EJ140" s="11"/>
      <c r="EK140" s="11"/>
      <c r="EL140" s="11"/>
      <c r="EM140" s="11"/>
      <c r="EN140" s="11"/>
      <c r="EO140" s="11"/>
      <c r="EQ140" s="11"/>
      <c r="ER140" s="11"/>
      <c r="ES140" s="11"/>
      <c r="ET140" s="11"/>
      <c r="EU140" s="11"/>
      <c r="EV140" s="11"/>
      <c r="EX140" s="11"/>
      <c r="EY140" s="11"/>
      <c r="EZ140" s="11"/>
      <c r="FA140" s="11"/>
      <c r="FB140" s="11"/>
      <c r="FC140" s="11"/>
      <c r="FE140" s="11"/>
      <c r="FF140" s="11"/>
      <c r="FG140" s="11"/>
      <c r="FH140" s="11"/>
      <c r="FI140" s="11"/>
      <c r="FJ140" s="11"/>
      <c r="FL140" s="11"/>
      <c r="FM140" s="11"/>
      <c r="FN140" s="11"/>
      <c r="FO140" s="11"/>
      <c r="FP140" s="11"/>
      <c r="FQ140" s="11"/>
      <c r="FS140" s="11"/>
      <c r="FT140" s="11"/>
      <c r="FU140" s="11"/>
      <c r="FV140" s="11"/>
      <c r="FW140" s="11"/>
      <c r="FX140" s="11"/>
      <c r="FZ140" s="11"/>
      <c r="GA140" s="11"/>
      <c r="GB140" s="11"/>
      <c r="GC140" s="11"/>
      <c r="GD140" s="11"/>
      <c r="GE140" s="11"/>
      <c r="GG140" s="11"/>
      <c r="GH140" s="11"/>
      <c r="GI140" s="11"/>
      <c r="GJ140" s="11"/>
      <c r="GK140" s="11"/>
      <c r="GL140" s="11"/>
      <c r="GN140" s="11"/>
      <c r="GO140" s="11"/>
      <c r="GP140" s="11"/>
      <c r="GQ140" s="11"/>
      <c r="GR140" s="11"/>
      <c r="GS140" s="11"/>
      <c r="GU140" s="11"/>
      <c r="GV140" s="11"/>
      <c r="GW140" s="11"/>
      <c r="GX140" s="11"/>
      <c r="GY140" s="11"/>
      <c r="GZ140" s="11"/>
      <c r="HB140" s="11"/>
      <c r="HC140" s="11"/>
      <c r="HD140" s="11"/>
      <c r="HE140" s="11"/>
      <c r="HF140" s="11"/>
      <c r="HG140" s="11"/>
      <c r="HI140" s="11"/>
      <c r="HJ140" s="11"/>
      <c r="HK140" s="11"/>
      <c r="HL140" s="11"/>
    </row>
    <row r="141" spans="1:220" x14ac:dyDescent="0.25">
      <c r="A141" s="11"/>
      <c r="B141" s="11"/>
      <c r="C141" s="13">
        <v>43716</v>
      </c>
      <c r="D141" s="11" t="s">
        <v>266</v>
      </c>
      <c r="E141" s="11">
        <v>24</v>
      </c>
      <c r="F141" s="11"/>
      <c r="G141" s="11"/>
      <c r="H141" s="11"/>
      <c r="I141" s="11"/>
      <c r="J141" s="11"/>
      <c r="K141" s="11"/>
      <c r="L141" s="11"/>
      <c r="N141" s="11"/>
      <c r="O141" s="11"/>
      <c r="P141" s="11"/>
      <c r="Q141" s="11"/>
      <c r="R141" s="11"/>
      <c r="S141" s="11"/>
      <c r="U141" s="11"/>
      <c r="V141" s="11"/>
      <c r="W141" s="11"/>
      <c r="X141" s="11"/>
      <c r="Y141" s="11"/>
      <c r="Z141" s="11"/>
      <c r="AB141" s="11"/>
      <c r="AC141" s="11"/>
      <c r="AD141" s="11"/>
      <c r="AE141" s="11"/>
      <c r="AF141" s="11"/>
      <c r="AG141" s="11"/>
      <c r="AI141" s="11"/>
      <c r="AJ141" s="11"/>
      <c r="AK141" s="11"/>
      <c r="AL141" s="11"/>
      <c r="AM141" s="11"/>
      <c r="AN141" s="11"/>
      <c r="AP141" s="11"/>
      <c r="AQ141" s="11"/>
      <c r="AR141" s="11"/>
      <c r="AS141" s="11"/>
      <c r="AT141" s="11"/>
      <c r="AU141" s="11"/>
      <c r="AW141" s="11"/>
      <c r="AX141" s="11"/>
      <c r="AY141" s="11"/>
      <c r="AZ141" s="11"/>
      <c r="BA141" s="11"/>
      <c r="BB141" s="11"/>
      <c r="BD141" s="11"/>
      <c r="BE141" s="11"/>
      <c r="BF141" s="11"/>
      <c r="BG141" s="11"/>
      <c r="BH141" s="11"/>
      <c r="BI141" s="11"/>
      <c r="BK141" s="11"/>
      <c r="BL141" s="11"/>
      <c r="BM141" s="11"/>
      <c r="BN141" s="11"/>
      <c r="BO141" s="11"/>
      <c r="BP141" s="11"/>
      <c r="BR141" s="11"/>
      <c r="BS141" s="11"/>
      <c r="BT141" s="11"/>
      <c r="BU141" s="11"/>
      <c r="BV141" s="11"/>
      <c r="BW141" s="11"/>
      <c r="BY141" s="11"/>
      <c r="BZ141" s="11"/>
      <c r="CA141" s="11"/>
      <c r="CB141" s="11"/>
      <c r="CC141" s="11"/>
      <c r="CD141" s="11"/>
      <c r="CF141" s="11"/>
      <c r="CG141" s="11"/>
      <c r="CH141" s="11"/>
      <c r="CI141" s="11"/>
      <c r="CJ141" s="11"/>
      <c r="CK141" s="11"/>
      <c r="CM141" s="11"/>
      <c r="CN141" s="11"/>
      <c r="CO141" s="11"/>
      <c r="CP141" s="11"/>
      <c r="CQ141" s="11"/>
      <c r="CR141" s="11"/>
      <c r="CT141" s="11"/>
      <c r="CU141" s="11"/>
      <c r="CV141" s="11"/>
      <c r="CW141" s="11"/>
      <c r="CX141" s="11"/>
      <c r="CY141" s="11"/>
      <c r="DA141" s="11"/>
      <c r="DB141" s="11"/>
      <c r="DC141" s="11"/>
      <c r="DD141" s="11"/>
      <c r="DE141" s="11"/>
      <c r="DF141" s="11"/>
      <c r="DH141" s="11"/>
      <c r="DI141" s="11"/>
      <c r="DJ141" s="11"/>
      <c r="DK141" s="11"/>
      <c r="DL141" s="11"/>
      <c r="DM141" s="11"/>
      <c r="DO141" s="11"/>
      <c r="DP141" s="11"/>
      <c r="DQ141" s="11"/>
      <c r="DR141" s="11"/>
      <c r="DS141" s="11"/>
      <c r="DT141" s="11"/>
      <c r="DV141" s="11"/>
      <c r="DW141" s="11"/>
      <c r="DX141" s="11"/>
      <c r="DY141" s="11"/>
      <c r="DZ141" s="11"/>
      <c r="EA141" s="11"/>
      <c r="EC141" s="11"/>
      <c r="ED141" s="11"/>
      <c r="EE141" s="11"/>
      <c r="EF141" s="11"/>
      <c r="EG141" s="11"/>
      <c r="EH141" s="11"/>
      <c r="EJ141" s="11"/>
      <c r="EK141" s="11"/>
      <c r="EL141" s="11"/>
      <c r="EM141" s="11"/>
      <c r="EN141" s="11"/>
      <c r="EO141" s="11"/>
      <c r="EQ141" s="11"/>
      <c r="ER141" s="11"/>
      <c r="ES141" s="11"/>
      <c r="ET141" s="11"/>
      <c r="EU141" s="11"/>
      <c r="EV141" s="11"/>
      <c r="EX141" s="11"/>
      <c r="EY141" s="11"/>
      <c r="EZ141" s="11"/>
      <c r="FA141" s="11"/>
      <c r="FB141" s="11"/>
      <c r="FC141" s="11"/>
      <c r="FE141" s="11"/>
      <c r="FF141" s="11"/>
      <c r="FG141" s="11"/>
      <c r="FH141" s="11"/>
      <c r="FI141" s="11"/>
      <c r="FJ141" s="11"/>
      <c r="FL141" s="11"/>
      <c r="FM141" s="11"/>
      <c r="FN141" s="11"/>
      <c r="FO141" s="11"/>
      <c r="FP141" s="11"/>
      <c r="FQ141" s="11"/>
      <c r="FS141" s="11"/>
      <c r="FT141" s="11"/>
      <c r="FU141" s="11"/>
      <c r="FV141" s="11"/>
      <c r="FW141" s="11"/>
      <c r="FX141" s="11"/>
      <c r="FZ141" s="11"/>
      <c r="GA141" s="11"/>
      <c r="GB141" s="11"/>
      <c r="GC141" s="11"/>
      <c r="GD141" s="11"/>
      <c r="GE141" s="11"/>
      <c r="GG141" s="11"/>
      <c r="GH141" s="11"/>
      <c r="GI141" s="11"/>
      <c r="GJ141" s="11"/>
      <c r="GK141" s="11"/>
      <c r="GL141" s="11"/>
      <c r="GN141" s="11"/>
      <c r="GO141" s="11"/>
      <c r="GP141" s="11"/>
      <c r="GQ141" s="11"/>
      <c r="GR141" s="11"/>
      <c r="GS141" s="11"/>
      <c r="GU141" s="11"/>
      <c r="GV141" s="11"/>
      <c r="GW141" s="11"/>
      <c r="GX141" s="11"/>
      <c r="GY141" s="11"/>
      <c r="GZ141" s="11"/>
      <c r="HB141" s="11"/>
      <c r="HC141" s="11"/>
      <c r="HD141" s="11"/>
      <c r="HE141" s="11"/>
      <c r="HF141" s="11"/>
      <c r="HG141" s="11"/>
      <c r="HI141" s="11"/>
      <c r="HJ141" s="11"/>
      <c r="HK141" s="11"/>
      <c r="HL141" s="11"/>
    </row>
    <row r="142" spans="1:220" x14ac:dyDescent="0.25">
      <c r="A142" s="11"/>
      <c r="B142" s="11"/>
      <c r="C142" s="13">
        <v>43717</v>
      </c>
      <c r="D142" s="11" t="s">
        <v>260</v>
      </c>
      <c r="E142" s="11">
        <v>24</v>
      </c>
      <c r="F142" s="11"/>
      <c r="G142" s="11"/>
      <c r="H142" s="11"/>
      <c r="I142" s="11"/>
      <c r="J142" s="11"/>
      <c r="K142" s="11"/>
      <c r="L142" s="11"/>
      <c r="N142" s="11"/>
      <c r="O142" s="11"/>
      <c r="P142" s="11"/>
      <c r="Q142" s="11"/>
      <c r="R142" s="11"/>
      <c r="S142" s="11"/>
      <c r="U142" s="11"/>
      <c r="V142" s="11"/>
      <c r="W142" s="11"/>
      <c r="X142" s="11"/>
      <c r="Y142" s="11"/>
      <c r="Z142" s="11"/>
      <c r="AB142" s="11"/>
      <c r="AC142" s="11"/>
      <c r="AD142" s="11"/>
      <c r="AE142" s="11"/>
      <c r="AF142" s="11"/>
      <c r="AG142" s="11"/>
      <c r="AI142" s="11"/>
      <c r="AJ142" s="11"/>
      <c r="AK142" s="11"/>
      <c r="AL142" s="11"/>
      <c r="AM142" s="11"/>
      <c r="AN142" s="11"/>
      <c r="AP142" s="11"/>
      <c r="AQ142" s="11"/>
      <c r="AR142" s="11"/>
      <c r="AS142" s="11"/>
      <c r="AT142" s="11"/>
      <c r="AU142" s="11"/>
      <c r="AW142" s="11"/>
      <c r="AX142" s="11"/>
      <c r="AY142" s="11"/>
      <c r="AZ142" s="11"/>
      <c r="BA142" s="11"/>
      <c r="BB142" s="11"/>
      <c r="BD142" s="11"/>
      <c r="BE142" s="11"/>
      <c r="BF142" s="11"/>
      <c r="BG142" s="11"/>
      <c r="BH142" s="11"/>
      <c r="BI142" s="11"/>
      <c r="BK142" s="11"/>
      <c r="BL142" s="11"/>
      <c r="BM142" s="11"/>
      <c r="BN142" s="11"/>
      <c r="BO142" s="11"/>
      <c r="BP142" s="11"/>
      <c r="BR142" s="11"/>
      <c r="BS142" s="11"/>
      <c r="BT142" s="11"/>
      <c r="BU142" s="11"/>
      <c r="BV142" s="11"/>
      <c r="BW142" s="11"/>
      <c r="BY142" s="11"/>
      <c r="BZ142" s="11"/>
      <c r="CA142" s="11"/>
      <c r="CB142" s="11"/>
      <c r="CC142" s="11"/>
      <c r="CD142" s="11"/>
      <c r="CF142" s="11"/>
      <c r="CG142" s="11"/>
      <c r="CH142" s="11"/>
      <c r="CI142" s="11"/>
      <c r="CJ142" s="11"/>
      <c r="CK142" s="11"/>
      <c r="CM142" s="11"/>
      <c r="CN142" s="11"/>
      <c r="CO142" s="11"/>
      <c r="CP142" s="11"/>
      <c r="CQ142" s="11"/>
      <c r="CR142" s="11"/>
      <c r="CT142" s="11"/>
      <c r="CU142" s="11"/>
      <c r="CV142" s="11"/>
      <c r="CW142" s="11"/>
      <c r="CX142" s="11"/>
      <c r="CY142" s="11"/>
      <c r="DA142" s="11"/>
      <c r="DB142" s="11"/>
      <c r="DC142" s="11"/>
      <c r="DD142" s="11"/>
      <c r="DE142" s="11"/>
      <c r="DF142" s="11"/>
      <c r="DH142" s="11"/>
      <c r="DI142" s="11"/>
      <c r="DJ142" s="11"/>
      <c r="DK142" s="11"/>
      <c r="DL142" s="11"/>
      <c r="DM142" s="11"/>
      <c r="DO142" s="11"/>
      <c r="DP142" s="11"/>
      <c r="DQ142" s="11"/>
      <c r="DR142" s="11"/>
      <c r="DS142" s="11"/>
      <c r="DT142" s="11"/>
      <c r="DV142" s="11"/>
      <c r="DW142" s="11"/>
      <c r="DX142" s="11"/>
      <c r="DY142" s="11"/>
      <c r="DZ142" s="11"/>
      <c r="EA142" s="11"/>
      <c r="EC142" s="11"/>
      <c r="ED142" s="11"/>
      <c r="EE142" s="11"/>
      <c r="EF142" s="11"/>
      <c r="EG142" s="11"/>
      <c r="EH142" s="11"/>
      <c r="EJ142" s="11"/>
      <c r="EK142" s="11"/>
      <c r="EL142" s="11"/>
      <c r="EM142" s="11"/>
      <c r="EN142" s="11"/>
      <c r="EO142" s="11"/>
      <c r="EQ142" s="11"/>
      <c r="ER142" s="11"/>
      <c r="ES142" s="11"/>
      <c r="ET142" s="11"/>
      <c r="EU142" s="11"/>
      <c r="EV142" s="11"/>
      <c r="EX142" s="11"/>
      <c r="EY142" s="11"/>
      <c r="EZ142" s="11"/>
      <c r="FA142" s="11"/>
      <c r="FB142" s="11"/>
      <c r="FC142" s="11"/>
      <c r="FE142" s="11"/>
      <c r="FF142" s="11"/>
      <c r="FG142" s="11"/>
      <c r="FH142" s="11"/>
      <c r="FI142" s="11"/>
      <c r="FJ142" s="11"/>
      <c r="FL142" s="11"/>
      <c r="FM142" s="11"/>
      <c r="FN142" s="11"/>
      <c r="FO142" s="11"/>
      <c r="FP142" s="11"/>
      <c r="FQ142" s="11"/>
      <c r="FS142" s="11"/>
      <c r="FT142" s="11"/>
      <c r="FU142" s="11"/>
      <c r="FV142" s="11"/>
      <c r="FW142" s="11"/>
      <c r="FX142" s="11"/>
      <c r="FZ142" s="11"/>
      <c r="GA142" s="11"/>
      <c r="GB142" s="11"/>
      <c r="GC142" s="11"/>
      <c r="GD142" s="11"/>
      <c r="GE142" s="11"/>
      <c r="GG142" s="11"/>
      <c r="GH142" s="11"/>
      <c r="GI142" s="11"/>
      <c r="GJ142" s="11"/>
      <c r="GK142" s="11"/>
      <c r="GL142" s="11"/>
      <c r="GN142" s="11"/>
      <c r="GO142" s="11"/>
      <c r="GP142" s="11"/>
      <c r="GQ142" s="11"/>
      <c r="GR142" s="11"/>
      <c r="GS142" s="11"/>
      <c r="GU142" s="11"/>
      <c r="GV142" s="11"/>
      <c r="GW142" s="11"/>
      <c r="GX142" s="11"/>
      <c r="GY142" s="11"/>
      <c r="GZ142" s="11"/>
      <c r="HB142" s="11"/>
      <c r="HC142" s="11"/>
      <c r="HD142" s="11"/>
      <c r="HE142" s="11"/>
      <c r="HF142" s="11"/>
      <c r="HG142" s="11"/>
      <c r="HI142" s="11"/>
      <c r="HJ142" s="11"/>
      <c r="HK142" s="11"/>
      <c r="HL142" s="11"/>
    </row>
    <row r="143" spans="1:220" x14ac:dyDescent="0.25">
      <c r="A143" s="11"/>
      <c r="B143" s="11"/>
      <c r="C143" s="13">
        <v>43718</v>
      </c>
      <c r="D143" s="11" t="s">
        <v>261</v>
      </c>
      <c r="E143" s="11">
        <v>24</v>
      </c>
      <c r="F143" s="11"/>
      <c r="G143" s="11"/>
      <c r="H143" s="11"/>
      <c r="I143" s="11"/>
      <c r="J143" s="11"/>
      <c r="K143" s="11"/>
      <c r="L143" s="11"/>
      <c r="N143" s="11"/>
      <c r="O143" s="11"/>
      <c r="P143" s="11"/>
      <c r="Q143" s="11"/>
      <c r="R143" s="11"/>
      <c r="S143" s="11"/>
      <c r="U143" s="11"/>
      <c r="V143" s="11"/>
      <c r="W143" s="11"/>
      <c r="X143" s="11"/>
      <c r="Y143" s="11"/>
      <c r="Z143" s="11"/>
      <c r="AB143" s="11"/>
      <c r="AC143" s="11"/>
      <c r="AD143" s="11"/>
      <c r="AE143" s="11"/>
      <c r="AF143" s="11"/>
      <c r="AG143" s="11"/>
      <c r="AI143" s="11"/>
      <c r="AJ143" s="11"/>
      <c r="AK143" s="11"/>
      <c r="AL143" s="11"/>
      <c r="AM143" s="11"/>
      <c r="AN143" s="11"/>
      <c r="AP143" s="11"/>
      <c r="AQ143" s="11"/>
      <c r="AR143" s="11"/>
      <c r="AS143" s="11"/>
      <c r="AT143" s="11"/>
      <c r="AU143" s="11"/>
      <c r="AW143" s="11"/>
      <c r="AX143" s="11"/>
      <c r="AY143" s="11"/>
      <c r="AZ143" s="11"/>
      <c r="BA143" s="11"/>
      <c r="BB143" s="11"/>
      <c r="BD143" s="11"/>
      <c r="BE143" s="11"/>
      <c r="BF143" s="11"/>
      <c r="BG143" s="11"/>
      <c r="BH143" s="11"/>
      <c r="BI143" s="11"/>
      <c r="BK143" s="11"/>
      <c r="BL143" s="11"/>
      <c r="BM143" s="11"/>
      <c r="BN143" s="11"/>
      <c r="BO143" s="11"/>
      <c r="BP143" s="11"/>
      <c r="BR143" s="11"/>
      <c r="BS143" s="11"/>
      <c r="BT143" s="11"/>
      <c r="BU143" s="11"/>
      <c r="BV143" s="11"/>
      <c r="BW143" s="11"/>
      <c r="BY143" s="11"/>
      <c r="BZ143" s="11"/>
      <c r="CA143" s="11"/>
      <c r="CB143" s="11"/>
      <c r="CC143" s="11"/>
      <c r="CD143" s="11"/>
      <c r="CF143" s="11"/>
      <c r="CG143" s="11"/>
      <c r="CH143" s="11"/>
      <c r="CI143" s="11"/>
      <c r="CJ143" s="11"/>
      <c r="CK143" s="11"/>
      <c r="CM143" s="11"/>
      <c r="CN143" s="11"/>
      <c r="CO143" s="11"/>
      <c r="CP143" s="11"/>
      <c r="CQ143" s="11"/>
      <c r="CR143" s="11"/>
      <c r="CT143" s="11"/>
      <c r="CU143" s="11"/>
      <c r="CV143" s="11"/>
      <c r="CW143" s="11"/>
      <c r="CX143" s="11"/>
      <c r="CY143" s="11"/>
      <c r="DA143" s="11"/>
      <c r="DB143" s="11"/>
      <c r="DC143" s="11"/>
      <c r="DD143" s="11"/>
      <c r="DE143" s="11"/>
      <c r="DF143" s="11"/>
      <c r="DH143" s="11"/>
      <c r="DI143" s="11"/>
      <c r="DJ143" s="11"/>
      <c r="DK143" s="11"/>
      <c r="DL143" s="11"/>
      <c r="DM143" s="11"/>
      <c r="DO143" s="11"/>
      <c r="DP143" s="11"/>
      <c r="DQ143" s="11"/>
      <c r="DR143" s="11"/>
      <c r="DS143" s="11"/>
      <c r="DT143" s="11"/>
      <c r="DV143" s="11"/>
      <c r="DW143" s="11"/>
      <c r="DX143" s="11"/>
      <c r="DY143" s="11"/>
      <c r="DZ143" s="11"/>
      <c r="EA143" s="11"/>
      <c r="EC143" s="11"/>
      <c r="ED143" s="11"/>
      <c r="EE143" s="11"/>
      <c r="EF143" s="11"/>
      <c r="EG143" s="11"/>
      <c r="EH143" s="11"/>
      <c r="EJ143" s="11"/>
      <c r="EK143" s="11"/>
      <c r="EL143" s="11"/>
      <c r="EM143" s="11"/>
      <c r="EN143" s="11"/>
      <c r="EO143" s="11"/>
      <c r="EQ143" s="11"/>
      <c r="ER143" s="11"/>
      <c r="ES143" s="11"/>
      <c r="ET143" s="11"/>
      <c r="EU143" s="11"/>
      <c r="EV143" s="11"/>
      <c r="EX143" s="11"/>
      <c r="EY143" s="11"/>
      <c r="EZ143" s="11"/>
      <c r="FA143" s="11"/>
      <c r="FB143" s="11"/>
      <c r="FC143" s="11"/>
      <c r="FE143" s="11"/>
      <c r="FF143" s="11"/>
      <c r="FG143" s="11"/>
      <c r="FH143" s="11"/>
      <c r="FI143" s="11"/>
      <c r="FJ143" s="11"/>
      <c r="FL143" s="11"/>
      <c r="FM143" s="11"/>
      <c r="FN143" s="11"/>
      <c r="FO143" s="11"/>
      <c r="FP143" s="11"/>
      <c r="FQ143" s="11"/>
      <c r="FS143" s="11"/>
      <c r="FT143" s="11"/>
      <c r="FU143" s="11"/>
      <c r="FV143" s="11"/>
      <c r="FW143" s="11"/>
      <c r="FX143" s="11"/>
      <c r="FZ143" s="11"/>
      <c r="GA143" s="11"/>
      <c r="GB143" s="11"/>
      <c r="GC143" s="11"/>
      <c r="GD143" s="11"/>
      <c r="GE143" s="11"/>
      <c r="GG143" s="11"/>
      <c r="GH143" s="11"/>
      <c r="GI143" s="11"/>
      <c r="GJ143" s="11"/>
      <c r="GK143" s="11"/>
      <c r="GL143" s="11"/>
      <c r="GN143" s="11"/>
      <c r="GO143" s="11"/>
      <c r="GP143" s="11"/>
      <c r="GQ143" s="11"/>
      <c r="GR143" s="11"/>
      <c r="GS143" s="11"/>
      <c r="GU143" s="11"/>
      <c r="GV143" s="11"/>
      <c r="GW143" s="11"/>
      <c r="GX143" s="11"/>
      <c r="GY143" s="11"/>
      <c r="GZ143" s="11"/>
      <c r="HB143" s="11"/>
      <c r="HC143" s="11"/>
      <c r="HD143" s="11"/>
      <c r="HE143" s="11"/>
      <c r="HF143" s="11"/>
      <c r="HG143" s="11"/>
      <c r="HI143" s="11"/>
      <c r="HJ143" s="11"/>
      <c r="HK143" s="11"/>
      <c r="HL143" s="11"/>
    </row>
    <row r="144" spans="1:220" x14ac:dyDescent="0.25">
      <c r="A144" s="11"/>
      <c r="B144" s="11"/>
      <c r="C144" s="13">
        <v>43719</v>
      </c>
      <c r="D144" s="11" t="s">
        <v>262</v>
      </c>
      <c r="E144" s="11">
        <v>24</v>
      </c>
      <c r="F144" s="11"/>
      <c r="G144" s="11"/>
      <c r="H144" s="11"/>
      <c r="I144" s="11"/>
      <c r="J144" s="11"/>
      <c r="K144" s="11"/>
      <c r="L144" s="11"/>
      <c r="N144" s="11"/>
      <c r="O144" s="11"/>
      <c r="P144" s="11"/>
      <c r="Q144" s="11"/>
      <c r="R144" s="11"/>
      <c r="S144" s="11"/>
      <c r="U144" s="11"/>
      <c r="V144" s="11"/>
      <c r="W144" s="11"/>
      <c r="X144" s="11"/>
      <c r="Y144" s="11"/>
      <c r="Z144" s="11"/>
      <c r="AB144" s="11"/>
      <c r="AC144" s="11"/>
      <c r="AD144" s="11"/>
      <c r="AE144" s="11"/>
      <c r="AF144" s="11"/>
      <c r="AG144" s="11"/>
      <c r="AI144" s="11"/>
      <c r="AJ144" s="11"/>
      <c r="AK144" s="11"/>
      <c r="AL144" s="11"/>
      <c r="AM144" s="11"/>
      <c r="AN144" s="11"/>
      <c r="AP144" s="11"/>
      <c r="AQ144" s="11"/>
      <c r="AR144" s="11"/>
      <c r="AS144" s="11"/>
      <c r="AT144" s="11"/>
      <c r="AU144" s="11"/>
      <c r="AW144" s="11"/>
      <c r="AX144" s="11"/>
      <c r="AY144" s="11"/>
      <c r="AZ144" s="11"/>
      <c r="BA144" s="11"/>
      <c r="BB144" s="11"/>
      <c r="BD144" s="11"/>
      <c r="BE144" s="11"/>
      <c r="BF144" s="11"/>
      <c r="BG144" s="11"/>
      <c r="BH144" s="11"/>
      <c r="BI144" s="11"/>
      <c r="BK144" s="11"/>
      <c r="BL144" s="11"/>
      <c r="BM144" s="11"/>
      <c r="BN144" s="11"/>
      <c r="BO144" s="11"/>
      <c r="BP144" s="11"/>
      <c r="BR144" s="11"/>
      <c r="BS144" s="11"/>
      <c r="BT144" s="11"/>
      <c r="BU144" s="11"/>
      <c r="BV144" s="11"/>
      <c r="BW144" s="11"/>
      <c r="BY144" s="11"/>
      <c r="BZ144" s="11"/>
      <c r="CA144" s="11"/>
      <c r="CB144" s="11"/>
      <c r="CC144" s="11"/>
      <c r="CD144" s="11"/>
      <c r="CF144" s="11"/>
      <c r="CG144" s="11"/>
      <c r="CH144" s="11"/>
      <c r="CI144" s="11"/>
      <c r="CJ144" s="11"/>
      <c r="CK144" s="11"/>
      <c r="CM144" s="11"/>
      <c r="CN144" s="11"/>
      <c r="CO144" s="11"/>
      <c r="CP144" s="11"/>
      <c r="CQ144" s="11"/>
      <c r="CR144" s="11"/>
      <c r="CT144" s="11"/>
      <c r="CU144" s="11"/>
      <c r="CV144" s="11"/>
      <c r="CW144" s="11"/>
      <c r="CX144" s="11"/>
      <c r="CY144" s="11"/>
      <c r="DA144" s="11"/>
      <c r="DB144" s="11"/>
      <c r="DC144" s="11"/>
      <c r="DD144" s="11"/>
      <c r="DE144" s="11"/>
      <c r="DF144" s="11"/>
      <c r="DH144" s="11"/>
      <c r="DI144" s="11"/>
      <c r="DJ144" s="11"/>
      <c r="DK144" s="11"/>
      <c r="DL144" s="11"/>
      <c r="DM144" s="11"/>
      <c r="DO144" s="11"/>
      <c r="DP144" s="11"/>
      <c r="DQ144" s="11"/>
      <c r="DR144" s="11"/>
      <c r="DS144" s="11"/>
      <c r="DT144" s="11"/>
      <c r="DV144" s="11"/>
      <c r="DW144" s="11"/>
      <c r="DX144" s="11"/>
      <c r="DY144" s="11"/>
      <c r="DZ144" s="11"/>
      <c r="EA144" s="11"/>
      <c r="EC144" s="11"/>
      <c r="ED144" s="11"/>
      <c r="EE144" s="11"/>
      <c r="EF144" s="11"/>
      <c r="EG144" s="11"/>
      <c r="EH144" s="11"/>
      <c r="EJ144" s="11"/>
      <c r="EK144" s="11"/>
      <c r="EL144" s="11"/>
      <c r="EM144" s="11"/>
      <c r="EN144" s="11"/>
      <c r="EO144" s="11"/>
      <c r="EQ144" s="11"/>
      <c r="ER144" s="11"/>
      <c r="ES144" s="11"/>
      <c r="ET144" s="11"/>
      <c r="EU144" s="11"/>
      <c r="EV144" s="11"/>
      <c r="EX144" s="11"/>
      <c r="EY144" s="11"/>
      <c r="EZ144" s="11"/>
      <c r="FA144" s="11"/>
      <c r="FB144" s="11"/>
      <c r="FC144" s="11"/>
      <c r="FE144" s="11"/>
      <c r="FF144" s="11"/>
      <c r="FG144" s="11"/>
      <c r="FH144" s="11"/>
      <c r="FI144" s="11"/>
      <c r="FJ144" s="11"/>
      <c r="FL144" s="11"/>
      <c r="FM144" s="11"/>
      <c r="FN144" s="11"/>
      <c r="FO144" s="11"/>
      <c r="FP144" s="11"/>
      <c r="FQ144" s="11"/>
      <c r="FS144" s="11"/>
      <c r="FT144" s="11"/>
      <c r="FU144" s="11"/>
      <c r="FV144" s="11"/>
      <c r="FW144" s="11"/>
      <c r="FX144" s="11"/>
      <c r="FZ144" s="11"/>
      <c r="GA144" s="11"/>
      <c r="GB144" s="11"/>
      <c r="GC144" s="11"/>
      <c r="GD144" s="11"/>
      <c r="GE144" s="11"/>
      <c r="GG144" s="11"/>
      <c r="GH144" s="11"/>
      <c r="GI144" s="11"/>
      <c r="GJ144" s="11"/>
      <c r="GK144" s="11"/>
      <c r="GL144" s="11"/>
      <c r="GN144" s="11"/>
      <c r="GO144" s="11"/>
      <c r="GP144" s="11"/>
      <c r="GQ144" s="11"/>
      <c r="GR144" s="11"/>
      <c r="GS144" s="11"/>
      <c r="GU144" s="11"/>
      <c r="GV144" s="11"/>
      <c r="GW144" s="11"/>
      <c r="GX144" s="11"/>
      <c r="GY144" s="11"/>
      <c r="GZ144" s="11"/>
      <c r="HB144" s="11"/>
      <c r="HC144" s="11"/>
      <c r="HD144" s="11"/>
      <c r="HE144" s="11"/>
      <c r="HF144" s="11"/>
      <c r="HG144" s="11"/>
      <c r="HI144" s="11"/>
      <c r="HJ144" s="11"/>
      <c r="HK144" s="11"/>
      <c r="HL144" s="11"/>
    </row>
    <row r="145" spans="1:220" x14ac:dyDescent="0.25">
      <c r="A145" s="11"/>
      <c r="B145" s="11"/>
      <c r="C145" s="13">
        <v>43720</v>
      </c>
      <c r="D145" s="11" t="s">
        <v>263</v>
      </c>
      <c r="E145" s="11">
        <v>24</v>
      </c>
      <c r="F145" s="11"/>
      <c r="G145" s="11"/>
      <c r="H145" s="11"/>
      <c r="I145" s="11"/>
      <c r="J145" s="11"/>
      <c r="K145" s="11"/>
      <c r="L145" s="11"/>
      <c r="N145" s="11"/>
      <c r="O145" s="11"/>
      <c r="P145" s="11"/>
      <c r="Q145" s="11"/>
      <c r="R145" s="11"/>
      <c r="S145" s="11"/>
      <c r="U145" s="11"/>
      <c r="V145" s="11"/>
      <c r="W145" s="11"/>
      <c r="X145" s="11"/>
      <c r="Y145" s="11"/>
      <c r="Z145" s="11"/>
      <c r="AB145" s="11"/>
      <c r="AC145" s="11"/>
      <c r="AD145" s="11"/>
      <c r="AE145" s="11"/>
      <c r="AF145" s="11"/>
      <c r="AG145" s="11"/>
      <c r="AI145" s="11"/>
      <c r="AJ145" s="11"/>
      <c r="AK145" s="11"/>
      <c r="AL145" s="11"/>
      <c r="AM145" s="11"/>
      <c r="AN145" s="11"/>
      <c r="AP145" s="11"/>
      <c r="AQ145" s="11"/>
      <c r="AR145" s="11"/>
      <c r="AS145" s="11"/>
      <c r="AT145" s="11"/>
      <c r="AU145" s="11"/>
      <c r="AW145" s="11"/>
      <c r="AX145" s="11"/>
      <c r="AY145" s="11"/>
      <c r="AZ145" s="11"/>
      <c r="BA145" s="11"/>
      <c r="BB145" s="11"/>
      <c r="BD145" s="11"/>
      <c r="BE145" s="11"/>
      <c r="BF145" s="11"/>
      <c r="BG145" s="11"/>
      <c r="BH145" s="11"/>
      <c r="BI145" s="11"/>
      <c r="BK145" s="11"/>
      <c r="BL145" s="11"/>
      <c r="BM145" s="11"/>
      <c r="BN145" s="11"/>
      <c r="BO145" s="11"/>
      <c r="BP145" s="11"/>
      <c r="BR145" s="11"/>
      <c r="BS145" s="11"/>
      <c r="BT145" s="11"/>
      <c r="BU145" s="11"/>
      <c r="BV145" s="11"/>
      <c r="BW145" s="11"/>
      <c r="BY145" s="11"/>
      <c r="BZ145" s="11"/>
      <c r="CA145" s="11"/>
      <c r="CB145" s="11"/>
      <c r="CC145" s="11"/>
      <c r="CD145" s="11"/>
      <c r="CF145" s="11"/>
      <c r="CG145" s="11"/>
      <c r="CH145" s="11"/>
      <c r="CI145" s="11"/>
      <c r="CJ145" s="11"/>
      <c r="CK145" s="11"/>
      <c r="CM145" s="11"/>
      <c r="CN145" s="11"/>
      <c r="CO145" s="11"/>
      <c r="CP145" s="11"/>
      <c r="CQ145" s="11"/>
      <c r="CR145" s="11"/>
      <c r="CT145" s="11"/>
      <c r="CU145" s="11"/>
      <c r="CV145" s="11"/>
      <c r="CW145" s="11"/>
      <c r="CX145" s="11"/>
      <c r="CY145" s="11"/>
      <c r="DA145" s="11"/>
      <c r="DB145" s="11"/>
      <c r="DC145" s="11"/>
      <c r="DD145" s="11"/>
      <c r="DE145" s="11"/>
      <c r="DF145" s="11"/>
      <c r="DH145" s="11"/>
      <c r="DI145" s="11"/>
      <c r="DJ145" s="11"/>
      <c r="DK145" s="11"/>
      <c r="DL145" s="11"/>
      <c r="DM145" s="11"/>
      <c r="DO145" s="11"/>
      <c r="DP145" s="11"/>
      <c r="DQ145" s="11"/>
      <c r="DR145" s="11"/>
      <c r="DS145" s="11"/>
      <c r="DT145" s="11"/>
      <c r="DV145" s="11"/>
      <c r="DW145" s="11"/>
      <c r="DX145" s="11"/>
      <c r="DY145" s="11"/>
      <c r="DZ145" s="11"/>
      <c r="EA145" s="11"/>
      <c r="EC145" s="11"/>
      <c r="ED145" s="11"/>
      <c r="EE145" s="11"/>
      <c r="EF145" s="11"/>
      <c r="EG145" s="11"/>
      <c r="EH145" s="11"/>
      <c r="EJ145" s="11"/>
      <c r="EK145" s="11"/>
      <c r="EL145" s="11"/>
      <c r="EM145" s="11"/>
      <c r="EN145" s="11"/>
      <c r="EO145" s="11"/>
      <c r="EQ145" s="11"/>
      <c r="ER145" s="11"/>
      <c r="ES145" s="11"/>
      <c r="ET145" s="11"/>
      <c r="EU145" s="11"/>
      <c r="EV145" s="11"/>
      <c r="EX145" s="11"/>
      <c r="EY145" s="11"/>
      <c r="EZ145" s="11"/>
      <c r="FA145" s="11"/>
      <c r="FB145" s="11"/>
      <c r="FC145" s="11"/>
      <c r="FE145" s="11"/>
      <c r="FF145" s="11"/>
      <c r="FG145" s="11"/>
      <c r="FH145" s="11"/>
      <c r="FI145" s="11"/>
      <c r="FJ145" s="11"/>
      <c r="FL145" s="11"/>
      <c r="FM145" s="11"/>
      <c r="FN145" s="11"/>
      <c r="FO145" s="11"/>
      <c r="FP145" s="11"/>
      <c r="FQ145" s="11"/>
      <c r="FS145" s="11"/>
      <c r="FT145" s="11"/>
      <c r="FU145" s="11"/>
      <c r="FV145" s="11"/>
      <c r="FW145" s="11"/>
      <c r="FX145" s="11"/>
      <c r="FZ145" s="11"/>
      <c r="GA145" s="11"/>
      <c r="GB145" s="11"/>
      <c r="GC145" s="11"/>
      <c r="GD145" s="11"/>
      <c r="GE145" s="11"/>
      <c r="GG145" s="11"/>
      <c r="GH145" s="11"/>
      <c r="GI145" s="11"/>
      <c r="GJ145" s="11"/>
      <c r="GK145" s="11"/>
      <c r="GL145" s="11"/>
      <c r="GN145" s="11"/>
      <c r="GO145" s="11"/>
      <c r="GP145" s="11"/>
      <c r="GQ145" s="11"/>
      <c r="GR145" s="11"/>
      <c r="GS145" s="11"/>
      <c r="GU145" s="11"/>
      <c r="GV145" s="11"/>
      <c r="GW145" s="11"/>
      <c r="GX145" s="11"/>
      <c r="GY145" s="11"/>
      <c r="GZ145" s="11"/>
      <c r="HB145" s="11"/>
      <c r="HC145" s="11"/>
      <c r="HD145" s="11"/>
      <c r="HE145" s="11"/>
      <c r="HF145" s="11"/>
      <c r="HG145" s="11"/>
      <c r="HI145" s="11"/>
      <c r="HJ145" s="11"/>
      <c r="HK145" s="11"/>
      <c r="HL145" s="11"/>
    </row>
    <row r="146" spans="1:220" x14ac:dyDescent="0.25">
      <c r="A146" s="11"/>
      <c r="B146" s="11"/>
      <c r="C146" s="13">
        <v>43721</v>
      </c>
      <c r="D146" s="11" t="s">
        <v>262</v>
      </c>
      <c r="E146" s="11">
        <v>24</v>
      </c>
      <c r="F146" s="11"/>
      <c r="G146" s="11"/>
      <c r="H146" s="11"/>
      <c r="I146" s="11"/>
      <c r="J146" s="11"/>
      <c r="K146" s="11"/>
      <c r="L146" s="11"/>
      <c r="N146" s="11"/>
      <c r="O146" s="11"/>
      <c r="P146" s="11"/>
      <c r="Q146" s="11"/>
      <c r="R146" s="11"/>
      <c r="S146" s="11"/>
      <c r="U146" s="11"/>
      <c r="V146" s="11"/>
      <c r="W146" s="11"/>
      <c r="X146" s="11"/>
      <c r="Y146" s="11"/>
      <c r="Z146" s="11"/>
      <c r="AB146" s="11"/>
      <c r="AC146" s="11"/>
      <c r="AD146" s="11"/>
      <c r="AE146" s="11"/>
      <c r="AF146" s="11"/>
      <c r="AG146" s="11"/>
      <c r="AI146" s="11"/>
      <c r="AJ146" s="11"/>
      <c r="AK146" s="11"/>
      <c r="AL146" s="11"/>
      <c r="AM146" s="11"/>
      <c r="AN146" s="11"/>
      <c r="AP146" s="11"/>
      <c r="AQ146" s="11"/>
      <c r="AR146" s="11"/>
      <c r="AS146" s="11"/>
      <c r="AT146" s="11"/>
      <c r="AU146" s="11"/>
      <c r="AW146" s="11"/>
      <c r="AX146" s="11"/>
      <c r="AY146" s="11"/>
      <c r="AZ146" s="11"/>
      <c r="BA146" s="11"/>
      <c r="BB146" s="11"/>
      <c r="BD146" s="11"/>
      <c r="BE146" s="11"/>
      <c r="BF146" s="11"/>
      <c r="BG146" s="11"/>
      <c r="BH146" s="11"/>
      <c r="BI146" s="11"/>
      <c r="BK146" s="11"/>
      <c r="BL146" s="11"/>
      <c r="BM146" s="11"/>
      <c r="BN146" s="11"/>
      <c r="BO146" s="11"/>
      <c r="BP146" s="11"/>
      <c r="BR146" s="11"/>
      <c r="BS146" s="11"/>
      <c r="BT146" s="11"/>
      <c r="BU146" s="11"/>
      <c r="BV146" s="11"/>
      <c r="BW146" s="11"/>
      <c r="BY146" s="11"/>
      <c r="BZ146" s="11"/>
      <c r="CA146" s="11"/>
      <c r="CB146" s="11"/>
      <c r="CC146" s="11"/>
      <c r="CD146" s="11"/>
      <c r="CF146" s="11"/>
      <c r="CG146" s="11"/>
      <c r="CH146" s="11"/>
      <c r="CI146" s="11"/>
      <c r="CJ146" s="11"/>
      <c r="CK146" s="11"/>
      <c r="CM146" s="11"/>
      <c r="CN146" s="11"/>
      <c r="CO146" s="11"/>
      <c r="CP146" s="11"/>
      <c r="CQ146" s="11"/>
      <c r="CR146" s="11"/>
      <c r="CT146" s="11"/>
      <c r="CU146" s="11"/>
      <c r="CV146" s="11"/>
      <c r="CW146" s="11"/>
      <c r="CX146" s="11"/>
      <c r="CY146" s="11"/>
      <c r="DA146" s="11"/>
      <c r="DB146" s="11"/>
      <c r="DC146" s="11"/>
      <c r="DD146" s="11"/>
      <c r="DE146" s="11"/>
      <c r="DF146" s="11"/>
      <c r="DH146" s="11"/>
      <c r="DI146" s="11"/>
      <c r="DJ146" s="11"/>
      <c r="DK146" s="11"/>
      <c r="DL146" s="11"/>
      <c r="DM146" s="11"/>
      <c r="DO146" s="11"/>
      <c r="DP146" s="11"/>
      <c r="DQ146" s="11"/>
      <c r="DR146" s="11"/>
      <c r="DS146" s="11"/>
      <c r="DT146" s="11"/>
      <c r="DV146" s="11"/>
      <c r="DW146" s="11"/>
      <c r="DX146" s="11"/>
      <c r="DY146" s="11"/>
      <c r="DZ146" s="11"/>
      <c r="EA146" s="11"/>
      <c r="EC146" s="11"/>
      <c r="ED146" s="11"/>
      <c r="EE146" s="11"/>
      <c r="EF146" s="11"/>
      <c r="EG146" s="11"/>
      <c r="EH146" s="11"/>
      <c r="EJ146" s="11"/>
      <c r="EK146" s="11"/>
      <c r="EL146" s="11"/>
      <c r="EM146" s="11"/>
      <c r="EN146" s="11"/>
      <c r="EO146" s="11"/>
      <c r="EQ146" s="11"/>
      <c r="ER146" s="11"/>
      <c r="ES146" s="11"/>
      <c r="ET146" s="11"/>
      <c r="EU146" s="11"/>
      <c r="EV146" s="11"/>
      <c r="EX146" s="11"/>
      <c r="EY146" s="11"/>
      <c r="EZ146" s="11"/>
      <c r="FA146" s="11"/>
      <c r="FB146" s="11"/>
      <c r="FC146" s="11"/>
      <c r="FE146" s="11"/>
      <c r="FF146" s="11"/>
      <c r="FG146" s="11"/>
      <c r="FH146" s="11"/>
      <c r="FI146" s="11"/>
      <c r="FJ146" s="11"/>
      <c r="FL146" s="11"/>
      <c r="FM146" s="11"/>
      <c r="FN146" s="11"/>
      <c r="FO146" s="11"/>
      <c r="FP146" s="11"/>
      <c r="FQ146" s="11"/>
      <c r="FS146" s="11"/>
      <c r="FT146" s="11"/>
      <c r="FU146" s="11"/>
      <c r="FV146" s="11"/>
      <c r="FW146" s="11"/>
      <c r="FX146" s="11"/>
      <c r="FZ146" s="11"/>
      <c r="GA146" s="11"/>
      <c r="GB146" s="11"/>
      <c r="GC146" s="11"/>
      <c r="GD146" s="11"/>
      <c r="GE146" s="11"/>
      <c r="GG146" s="11"/>
      <c r="GH146" s="11"/>
      <c r="GI146" s="11"/>
      <c r="GJ146" s="11"/>
      <c r="GK146" s="11"/>
      <c r="GL146" s="11"/>
      <c r="GN146" s="11"/>
      <c r="GO146" s="11"/>
      <c r="GP146" s="11"/>
      <c r="GQ146" s="11"/>
      <c r="GR146" s="11"/>
      <c r="GS146" s="11"/>
      <c r="GU146" s="11"/>
      <c r="GV146" s="11"/>
      <c r="GW146" s="11"/>
      <c r="GX146" s="11"/>
      <c r="GY146" s="11"/>
      <c r="GZ146" s="11"/>
      <c r="HB146" s="11"/>
      <c r="HC146" s="11"/>
      <c r="HD146" s="11"/>
      <c r="HE146" s="11"/>
      <c r="HF146" s="11"/>
      <c r="HG146" s="11"/>
      <c r="HI146" s="11"/>
      <c r="HJ146" s="11"/>
      <c r="HK146" s="11"/>
      <c r="HL146" s="11"/>
    </row>
    <row r="147" spans="1:220" x14ac:dyDescent="0.25">
      <c r="A147" s="11"/>
      <c r="B147" s="11"/>
      <c r="C147" s="13">
        <v>43722</v>
      </c>
      <c r="D147" s="11" t="s">
        <v>263</v>
      </c>
      <c r="E147" s="11">
        <v>24</v>
      </c>
      <c r="F147" s="11"/>
      <c r="G147" s="11"/>
      <c r="H147" s="11"/>
      <c r="I147" s="11"/>
      <c r="J147" s="11"/>
      <c r="K147" s="11"/>
      <c r="L147" s="11"/>
      <c r="N147" s="11"/>
      <c r="O147" s="11"/>
      <c r="P147" s="11"/>
      <c r="Q147" s="11"/>
      <c r="R147" s="11"/>
      <c r="S147" s="11"/>
      <c r="U147" s="11"/>
      <c r="V147" s="11"/>
      <c r="W147" s="11"/>
      <c r="X147" s="11"/>
      <c r="Y147" s="11"/>
      <c r="Z147" s="11"/>
      <c r="AB147" s="11"/>
      <c r="AC147" s="11"/>
      <c r="AD147" s="11"/>
      <c r="AE147" s="11"/>
      <c r="AF147" s="11"/>
      <c r="AG147" s="11"/>
      <c r="AI147" s="11"/>
      <c r="AJ147" s="11"/>
      <c r="AK147" s="11"/>
      <c r="AL147" s="11"/>
      <c r="AM147" s="11"/>
      <c r="AN147" s="11"/>
      <c r="AP147" s="11"/>
      <c r="AQ147" s="11"/>
      <c r="AR147" s="11"/>
      <c r="AS147" s="11"/>
      <c r="AT147" s="11"/>
      <c r="AU147" s="11"/>
      <c r="AW147" s="11"/>
      <c r="AX147" s="11"/>
      <c r="AY147" s="11"/>
      <c r="AZ147" s="11"/>
      <c r="BA147" s="11"/>
      <c r="BB147" s="11"/>
      <c r="BD147" s="11"/>
      <c r="BE147" s="11"/>
      <c r="BF147" s="11"/>
      <c r="BG147" s="11"/>
      <c r="BH147" s="11"/>
      <c r="BI147" s="11"/>
      <c r="BK147" s="11"/>
      <c r="BL147" s="11"/>
      <c r="BM147" s="11"/>
      <c r="BN147" s="11"/>
      <c r="BO147" s="11"/>
      <c r="BP147" s="11"/>
      <c r="BR147" s="11"/>
      <c r="BS147" s="11"/>
      <c r="BT147" s="11"/>
      <c r="BU147" s="11"/>
      <c r="BV147" s="11"/>
      <c r="BW147" s="11"/>
      <c r="BY147" s="11"/>
      <c r="BZ147" s="11"/>
      <c r="CA147" s="11"/>
      <c r="CB147" s="11"/>
      <c r="CC147" s="11"/>
      <c r="CD147" s="11"/>
      <c r="CF147" s="11"/>
      <c r="CG147" s="11"/>
      <c r="CH147" s="11"/>
      <c r="CI147" s="11"/>
      <c r="CJ147" s="11"/>
      <c r="CK147" s="11"/>
      <c r="CM147" s="11"/>
      <c r="CN147" s="11"/>
      <c r="CO147" s="11"/>
      <c r="CP147" s="11"/>
      <c r="CQ147" s="11"/>
      <c r="CR147" s="11"/>
      <c r="CT147" s="11"/>
      <c r="CU147" s="11"/>
      <c r="CV147" s="11"/>
      <c r="CW147" s="11"/>
      <c r="CX147" s="11"/>
      <c r="CY147" s="11"/>
      <c r="DA147" s="11"/>
      <c r="DB147" s="11"/>
      <c r="DC147" s="11"/>
      <c r="DD147" s="11"/>
      <c r="DE147" s="11"/>
      <c r="DF147" s="11"/>
      <c r="DH147" s="11"/>
      <c r="DI147" s="11"/>
      <c r="DJ147" s="11"/>
      <c r="DK147" s="11"/>
      <c r="DL147" s="11"/>
      <c r="DM147" s="11"/>
      <c r="DO147" s="11"/>
      <c r="DP147" s="11"/>
      <c r="DQ147" s="11"/>
      <c r="DR147" s="11"/>
      <c r="DS147" s="11"/>
      <c r="DT147" s="11"/>
      <c r="DV147" s="11"/>
      <c r="DW147" s="11"/>
      <c r="DX147" s="11"/>
      <c r="DY147" s="11"/>
      <c r="DZ147" s="11"/>
      <c r="EA147" s="11"/>
      <c r="EC147" s="11"/>
      <c r="ED147" s="11"/>
      <c r="EE147" s="11"/>
      <c r="EF147" s="11"/>
      <c r="EG147" s="11"/>
      <c r="EH147" s="11"/>
      <c r="EJ147" s="11"/>
      <c r="EK147" s="11"/>
      <c r="EL147" s="11"/>
      <c r="EM147" s="11"/>
      <c r="EN147" s="11"/>
      <c r="EO147" s="11"/>
      <c r="EQ147" s="11"/>
      <c r="ER147" s="11"/>
      <c r="ES147" s="11"/>
      <c r="ET147" s="11"/>
      <c r="EU147" s="11"/>
      <c r="EV147" s="11"/>
      <c r="EX147" s="11"/>
      <c r="EY147" s="11"/>
      <c r="EZ147" s="11"/>
      <c r="FA147" s="11"/>
      <c r="FB147" s="11"/>
      <c r="FC147" s="11"/>
      <c r="FE147" s="11"/>
      <c r="FF147" s="11"/>
      <c r="FG147" s="11"/>
      <c r="FH147" s="11"/>
      <c r="FI147" s="11"/>
      <c r="FJ147" s="11"/>
      <c r="FL147" s="11"/>
      <c r="FM147" s="11"/>
      <c r="FN147" s="11"/>
      <c r="FO147" s="11"/>
      <c r="FP147" s="11"/>
      <c r="FQ147" s="11"/>
      <c r="FS147" s="11"/>
      <c r="FT147" s="11"/>
      <c r="FU147" s="11"/>
      <c r="FV147" s="11"/>
      <c r="FW147" s="11"/>
      <c r="FX147" s="11"/>
      <c r="FZ147" s="11"/>
      <c r="GA147" s="11"/>
      <c r="GB147" s="11"/>
      <c r="GC147" s="11"/>
      <c r="GD147" s="11"/>
      <c r="GE147" s="11"/>
      <c r="GG147" s="11"/>
      <c r="GH147" s="11"/>
      <c r="GI147" s="11"/>
      <c r="GJ147" s="11"/>
      <c r="GK147" s="11"/>
      <c r="GL147" s="11"/>
      <c r="GN147" s="11"/>
      <c r="GO147" s="11"/>
      <c r="GP147" s="11"/>
      <c r="GQ147" s="11"/>
      <c r="GR147" s="11"/>
      <c r="GS147" s="11"/>
      <c r="GU147" s="11"/>
      <c r="GV147" s="11"/>
      <c r="GW147" s="11"/>
      <c r="GX147" s="11"/>
      <c r="GY147" s="11"/>
      <c r="GZ147" s="11"/>
      <c r="HB147" s="11"/>
      <c r="HC147" s="11"/>
      <c r="HD147" s="11"/>
      <c r="HE147" s="11"/>
      <c r="HF147" s="11"/>
      <c r="HG147" s="11"/>
      <c r="HI147" s="11"/>
      <c r="HJ147" s="11"/>
      <c r="HK147" s="11"/>
      <c r="HL147" s="11"/>
    </row>
    <row r="148" spans="1:220" x14ac:dyDescent="0.25">
      <c r="A148" s="11"/>
      <c r="B148" s="11"/>
      <c r="C148" s="13">
        <v>43723</v>
      </c>
      <c r="D148" s="11" t="s">
        <v>264</v>
      </c>
      <c r="E148" s="11">
        <v>24</v>
      </c>
      <c r="F148" s="11"/>
      <c r="G148" s="11"/>
      <c r="H148" s="11"/>
      <c r="I148" s="11"/>
      <c r="J148" s="11"/>
      <c r="K148" s="11"/>
      <c r="L148" s="11"/>
      <c r="N148" s="11"/>
      <c r="O148" s="11"/>
      <c r="P148" s="11"/>
      <c r="Q148" s="11"/>
      <c r="R148" s="11"/>
      <c r="S148" s="11"/>
      <c r="U148" s="11"/>
      <c r="V148" s="11"/>
      <c r="W148" s="11"/>
      <c r="X148" s="11"/>
      <c r="Y148" s="11"/>
      <c r="Z148" s="11"/>
      <c r="AB148" s="11"/>
      <c r="AC148" s="11"/>
      <c r="AD148" s="11"/>
      <c r="AE148" s="11"/>
      <c r="AF148" s="11"/>
      <c r="AG148" s="11"/>
      <c r="AI148" s="11"/>
      <c r="AJ148" s="11"/>
      <c r="AK148" s="11"/>
      <c r="AL148" s="11"/>
      <c r="AM148" s="11"/>
      <c r="AN148" s="11"/>
      <c r="AP148" s="11"/>
      <c r="AQ148" s="11"/>
      <c r="AR148" s="11"/>
      <c r="AS148" s="11"/>
      <c r="AT148" s="11"/>
      <c r="AU148" s="11"/>
      <c r="AW148" s="11"/>
      <c r="AX148" s="11"/>
      <c r="AY148" s="11"/>
      <c r="AZ148" s="11"/>
      <c r="BA148" s="11"/>
      <c r="BB148" s="11"/>
      <c r="BD148" s="11"/>
      <c r="BE148" s="11"/>
      <c r="BF148" s="11"/>
      <c r="BG148" s="11"/>
      <c r="BH148" s="11"/>
      <c r="BI148" s="11"/>
      <c r="BK148" s="11"/>
      <c r="BL148" s="11"/>
      <c r="BM148" s="11"/>
      <c r="BN148" s="11"/>
      <c r="BO148" s="11"/>
      <c r="BP148" s="11"/>
      <c r="BR148" s="11"/>
      <c r="BS148" s="11"/>
      <c r="BT148" s="11"/>
      <c r="BU148" s="11"/>
      <c r="BV148" s="11"/>
      <c r="BW148" s="11"/>
      <c r="BY148" s="11"/>
      <c r="BZ148" s="11"/>
      <c r="CA148" s="11"/>
      <c r="CB148" s="11"/>
      <c r="CC148" s="11"/>
      <c r="CD148" s="11"/>
      <c r="CF148" s="11"/>
      <c r="CG148" s="11"/>
      <c r="CH148" s="11"/>
      <c r="CI148" s="11"/>
      <c r="CJ148" s="11"/>
      <c r="CK148" s="11"/>
      <c r="CM148" s="11"/>
      <c r="CN148" s="11"/>
      <c r="CO148" s="11"/>
      <c r="CP148" s="11"/>
      <c r="CQ148" s="11"/>
      <c r="CR148" s="11"/>
      <c r="CT148" s="11"/>
      <c r="CU148" s="11"/>
      <c r="CV148" s="11"/>
      <c r="CW148" s="11"/>
      <c r="CX148" s="11"/>
      <c r="CY148" s="11"/>
      <c r="DA148" s="11"/>
      <c r="DB148" s="11"/>
      <c r="DC148" s="11"/>
      <c r="DD148" s="11"/>
      <c r="DE148" s="11"/>
      <c r="DF148" s="11"/>
      <c r="DH148" s="11"/>
      <c r="DI148" s="11"/>
      <c r="DJ148" s="11"/>
      <c r="DK148" s="11"/>
      <c r="DL148" s="11"/>
      <c r="DM148" s="11"/>
      <c r="DO148" s="11"/>
      <c r="DP148" s="11"/>
      <c r="DQ148" s="11"/>
      <c r="DR148" s="11"/>
      <c r="DS148" s="11"/>
      <c r="DT148" s="11"/>
      <c r="DV148" s="11"/>
      <c r="DW148" s="11"/>
      <c r="DX148" s="11"/>
      <c r="DY148" s="11"/>
      <c r="DZ148" s="11"/>
      <c r="EA148" s="11"/>
      <c r="EC148" s="11"/>
      <c r="ED148" s="11"/>
      <c r="EE148" s="11"/>
      <c r="EF148" s="11"/>
      <c r="EG148" s="11"/>
      <c r="EH148" s="11"/>
      <c r="EJ148" s="11"/>
      <c r="EK148" s="11"/>
      <c r="EL148" s="11"/>
      <c r="EM148" s="11"/>
      <c r="EN148" s="11"/>
      <c r="EO148" s="11"/>
      <c r="EQ148" s="11"/>
      <c r="ER148" s="11"/>
      <c r="ES148" s="11"/>
      <c r="ET148" s="11"/>
      <c r="EU148" s="11"/>
      <c r="EV148" s="11"/>
      <c r="EX148" s="11"/>
      <c r="EY148" s="11"/>
      <c r="EZ148" s="11"/>
      <c r="FA148" s="11"/>
      <c r="FB148" s="11"/>
      <c r="FC148" s="11"/>
      <c r="FE148" s="11"/>
      <c r="FF148" s="11"/>
      <c r="FG148" s="11"/>
      <c r="FH148" s="11"/>
      <c r="FI148" s="11"/>
      <c r="FJ148" s="11"/>
      <c r="FL148" s="11"/>
      <c r="FM148" s="11"/>
      <c r="FN148" s="11"/>
      <c r="FO148" s="11"/>
      <c r="FP148" s="11"/>
      <c r="FQ148" s="11"/>
      <c r="FS148" s="11"/>
      <c r="FT148" s="11"/>
      <c r="FU148" s="11"/>
      <c r="FV148" s="11"/>
      <c r="FW148" s="11"/>
      <c r="FX148" s="11"/>
      <c r="FZ148" s="11"/>
      <c r="GA148" s="11"/>
      <c r="GB148" s="11"/>
      <c r="GC148" s="11"/>
      <c r="GD148" s="11"/>
      <c r="GE148" s="11"/>
      <c r="GG148" s="11"/>
      <c r="GH148" s="11"/>
      <c r="GI148" s="11"/>
      <c r="GJ148" s="11"/>
      <c r="GK148" s="11"/>
      <c r="GL148" s="11"/>
      <c r="GN148" s="11"/>
      <c r="GO148" s="11"/>
      <c r="GP148" s="11"/>
      <c r="GQ148" s="11"/>
      <c r="GR148" s="11"/>
      <c r="GS148" s="11"/>
      <c r="GU148" s="11"/>
      <c r="GV148" s="11"/>
      <c r="GW148" s="11"/>
      <c r="GX148" s="11"/>
      <c r="GY148" s="11"/>
      <c r="GZ148" s="11"/>
      <c r="HB148" s="11"/>
      <c r="HC148" s="11"/>
      <c r="HD148" s="11"/>
      <c r="HE148" s="11"/>
      <c r="HF148" s="11"/>
      <c r="HG148" s="11"/>
      <c r="HI148" s="11"/>
      <c r="HJ148" s="11"/>
      <c r="HK148" s="11"/>
      <c r="HL148" s="11"/>
    </row>
    <row r="149" spans="1:220" x14ac:dyDescent="0.25">
      <c r="A149" s="11"/>
      <c r="B149" s="11"/>
      <c r="C149" s="13">
        <v>43724</v>
      </c>
      <c r="D149" s="11" t="s">
        <v>265</v>
      </c>
      <c r="E149" s="11">
        <v>24</v>
      </c>
      <c r="F149" s="11"/>
      <c r="G149" s="11"/>
      <c r="H149" s="11"/>
      <c r="I149" s="11"/>
      <c r="J149" s="11"/>
      <c r="K149" s="11"/>
      <c r="L149" s="11"/>
      <c r="N149" s="11"/>
      <c r="O149" s="11"/>
      <c r="P149" s="11"/>
      <c r="Q149" s="11"/>
      <c r="R149" s="11"/>
      <c r="S149" s="11"/>
      <c r="U149" s="11"/>
      <c r="V149" s="11"/>
      <c r="W149" s="11"/>
      <c r="X149" s="11"/>
      <c r="Y149" s="11"/>
      <c r="Z149" s="11"/>
      <c r="AB149" s="11"/>
      <c r="AC149" s="11"/>
      <c r="AD149" s="11"/>
      <c r="AE149" s="11"/>
      <c r="AF149" s="11"/>
      <c r="AG149" s="11"/>
      <c r="AI149" s="11"/>
      <c r="AJ149" s="11"/>
      <c r="AK149" s="11"/>
      <c r="AL149" s="11"/>
      <c r="AM149" s="11"/>
      <c r="AN149" s="11"/>
      <c r="AP149" s="11"/>
      <c r="AQ149" s="11"/>
      <c r="AR149" s="11"/>
      <c r="AS149" s="11"/>
      <c r="AT149" s="11"/>
      <c r="AU149" s="11"/>
      <c r="AW149" s="11"/>
      <c r="AX149" s="11"/>
      <c r="AY149" s="11"/>
      <c r="AZ149" s="11"/>
      <c r="BA149" s="11"/>
      <c r="BB149" s="11"/>
      <c r="BD149" s="11"/>
      <c r="BE149" s="11"/>
      <c r="BF149" s="11"/>
      <c r="BG149" s="11"/>
      <c r="BH149" s="11"/>
      <c r="BI149" s="11"/>
      <c r="BK149" s="11"/>
      <c r="BL149" s="11"/>
      <c r="BM149" s="11"/>
      <c r="BN149" s="11"/>
      <c r="BO149" s="11"/>
      <c r="BP149" s="11"/>
      <c r="BR149" s="11"/>
      <c r="BS149" s="11"/>
      <c r="BT149" s="11"/>
      <c r="BU149" s="11"/>
      <c r="BV149" s="11"/>
      <c r="BW149" s="11"/>
      <c r="BY149" s="11"/>
      <c r="BZ149" s="11"/>
      <c r="CA149" s="11"/>
      <c r="CB149" s="11"/>
      <c r="CC149" s="11"/>
      <c r="CD149" s="11"/>
      <c r="CF149" s="11"/>
      <c r="CG149" s="11"/>
      <c r="CH149" s="11"/>
      <c r="CI149" s="11"/>
      <c r="CJ149" s="11"/>
      <c r="CK149" s="11"/>
      <c r="CM149" s="11"/>
      <c r="CN149" s="11"/>
      <c r="CO149" s="11"/>
      <c r="CP149" s="11"/>
      <c r="CQ149" s="11"/>
      <c r="CR149" s="11"/>
      <c r="CT149" s="11"/>
      <c r="CU149" s="11"/>
      <c r="CV149" s="11"/>
      <c r="CW149" s="11"/>
      <c r="CX149" s="11"/>
      <c r="CY149" s="11"/>
      <c r="DA149" s="11"/>
      <c r="DB149" s="11"/>
      <c r="DC149" s="11"/>
      <c r="DD149" s="11"/>
      <c r="DE149" s="11"/>
      <c r="DF149" s="11"/>
      <c r="DH149" s="11"/>
      <c r="DI149" s="11"/>
      <c r="DJ149" s="11"/>
      <c r="DK149" s="11"/>
      <c r="DL149" s="11"/>
      <c r="DM149" s="11"/>
      <c r="DO149" s="11"/>
      <c r="DP149" s="11"/>
      <c r="DQ149" s="11"/>
      <c r="DR149" s="11"/>
      <c r="DS149" s="11"/>
      <c r="DT149" s="11"/>
      <c r="DV149" s="11"/>
      <c r="DW149" s="11"/>
      <c r="DX149" s="11"/>
      <c r="DY149" s="11"/>
      <c r="DZ149" s="11"/>
      <c r="EA149" s="11"/>
      <c r="EC149" s="11"/>
      <c r="ED149" s="11"/>
      <c r="EE149" s="11"/>
      <c r="EF149" s="11"/>
      <c r="EG149" s="11"/>
      <c r="EH149" s="11"/>
      <c r="EJ149" s="11"/>
      <c r="EK149" s="11"/>
      <c r="EL149" s="11"/>
      <c r="EM149" s="11"/>
      <c r="EN149" s="11"/>
      <c r="EO149" s="11"/>
      <c r="EQ149" s="11"/>
      <c r="ER149" s="11"/>
      <c r="ES149" s="11"/>
      <c r="ET149" s="11"/>
      <c r="EU149" s="11"/>
      <c r="EV149" s="11"/>
      <c r="EX149" s="11"/>
      <c r="EY149" s="11"/>
      <c r="EZ149" s="11"/>
      <c r="FA149" s="11"/>
      <c r="FB149" s="11"/>
      <c r="FC149" s="11"/>
      <c r="FE149" s="11"/>
      <c r="FF149" s="11"/>
      <c r="FG149" s="11"/>
      <c r="FH149" s="11"/>
      <c r="FI149" s="11"/>
      <c r="FJ149" s="11"/>
      <c r="FL149" s="11"/>
      <c r="FM149" s="11"/>
      <c r="FN149" s="11"/>
      <c r="FO149" s="11"/>
      <c r="FP149" s="11"/>
      <c r="FQ149" s="11"/>
      <c r="FS149" s="11"/>
      <c r="FT149" s="11"/>
      <c r="FU149" s="11"/>
      <c r="FV149" s="11"/>
      <c r="FW149" s="11"/>
      <c r="FX149" s="11"/>
      <c r="FZ149" s="11"/>
      <c r="GA149" s="11"/>
      <c r="GB149" s="11"/>
      <c r="GC149" s="11"/>
      <c r="GD149" s="11"/>
      <c r="GE149" s="11"/>
      <c r="GG149" s="11"/>
      <c r="GH149" s="11"/>
      <c r="GI149" s="11"/>
      <c r="GJ149" s="11"/>
      <c r="GK149" s="11"/>
      <c r="GL149" s="11"/>
      <c r="GN149" s="11"/>
      <c r="GO149" s="11"/>
      <c r="GP149" s="11"/>
      <c r="GQ149" s="11"/>
      <c r="GR149" s="11"/>
      <c r="GS149" s="11"/>
      <c r="GU149" s="11"/>
      <c r="GV149" s="11"/>
      <c r="GW149" s="11"/>
      <c r="GX149" s="11"/>
      <c r="GY149" s="11"/>
      <c r="GZ149" s="11"/>
      <c r="HB149" s="11"/>
      <c r="HC149" s="11"/>
      <c r="HD149" s="11"/>
      <c r="HE149" s="11"/>
      <c r="HF149" s="11"/>
      <c r="HG149" s="11"/>
      <c r="HI149" s="11"/>
      <c r="HJ149" s="11"/>
      <c r="HK149" s="11"/>
      <c r="HL149" s="11"/>
    </row>
    <row r="150" spans="1:220" x14ac:dyDescent="0.25">
      <c r="A150" s="11"/>
      <c r="B150" s="11"/>
      <c r="C150" s="13">
        <v>43725</v>
      </c>
      <c r="D150" s="11" t="s">
        <v>266</v>
      </c>
      <c r="E150" s="11">
        <v>24</v>
      </c>
      <c r="F150" s="11"/>
      <c r="G150" s="11"/>
      <c r="H150" s="11"/>
      <c r="I150" s="11"/>
      <c r="J150" s="11"/>
      <c r="K150" s="11"/>
      <c r="L150" s="11"/>
      <c r="N150" s="11"/>
      <c r="O150" s="11"/>
      <c r="P150" s="11"/>
      <c r="Q150" s="11"/>
      <c r="R150" s="11"/>
      <c r="S150" s="11"/>
      <c r="U150" s="11"/>
      <c r="V150" s="11"/>
      <c r="W150" s="11"/>
      <c r="X150" s="11"/>
      <c r="Y150" s="11"/>
      <c r="Z150" s="11"/>
      <c r="AB150" s="11"/>
      <c r="AC150" s="11"/>
      <c r="AD150" s="11"/>
      <c r="AE150" s="11"/>
      <c r="AF150" s="11"/>
      <c r="AG150" s="11"/>
      <c r="AI150" s="11"/>
      <c r="AJ150" s="11"/>
      <c r="AK150" s="11"/>
      <c r="AL150" s="11"/>
      <c r="AM150" s="11"/>
      <c r="AN150" s="11"/>
      <c r="AP150" s="11"/>
      <c r="AQ150" s="11"/>
      <c r="AR150" s="11"/>
      <c r="AS150" s="11"/>
      <c r="AT150" s="11"/>
      <c r="AU150" s="11"/>
      <c r="AW150" s="11"/>
      <c r="AX150" s="11"/>
      <c r="AY150" s="11"/>
      <c r="AZ150" s="11"/>
      <c r="BA150" s="11"/>
      <c r="BB150" s="11"/>
      <c r="BD150" s="11"/>
      <c r="BE150" s="11"/>
      <c r="BF150" s="11"/>
      <c r="BG150" s="11"/>
      <c r="BH150" s="11"/>
      <c r="BI150" s="11"/>
      <c r="BK150" s="11"/>
      <c r="BL150" s="11"/>
      <c r="BM150" s="11"/>
      <c r="BN150" s="11"/>
      <c r="BO150" s="11"/>
      <c r="BP150" s="11"/>
      <c r="BR150" s="11"/>
      <c r="BS150" s="11"/>
      <c r="BT150" s="11"/>
      <c r="BU150" s="11"/>
      <c r="BV150" s="11"/>
      <c r="BW150" s="11"/>
      <c r="BY150" s="11"/>
      <c r="BZ150" s="11"/>
      <c r="CA150" s="11"/>
      <c r="CB150" s="11"/>
      <c r="CC150" s="11"/>
      <c r="CD150" s="11"/>
      <c r="CF150" s="11"/>
      <c r="CG150" s="11"/>
      <c r="CH150" s="11"/>
      <c r="CI150" s="11"/>
      <c r="CJ150" s="11"/>
      <c r="CK150" s="11"/>
      <c r="CM150" s="11"/>
      <c r="CN150" s="11"/>
      <c r="CO150" s="11"/>
      <c r="CP150" s="11"/>
      <c r="CQ150" s="11"/>
      <c r="CR150" s="11"/>
      <c r="CT150" s="11"/>
      <c r="CU150" s="11"/>
      <c r="CV150" s="11"/>
      <c r="CW150" s="11"/>
      <c r="CX150" s="11"/>
      <c r="CY150" s="11"/>
      <c r="DA150" s="11"/>
      <c r="DB150" s="11"/>
      <c r="DC150" s="11"/>
      <c r="DD150" s="11"/>
      <c r="DE150" s="11"/>
      <c r="DF150" s="11"/>
      <c r="DH150" s="11"/>
      <c r="DI150" s="11"/>
      <c r="DJ150" s="11"/>
      <c r="DK150" s="11"/>
      <c r="DL150" s="11"/>
      <c r="DM150" s="11"/>
      <c r="DO150" s="11"/>
      <c r="DP150" s="11"/>
      <c r="DQ150" s="11"/>
      <c r="DR150" s="11"/>
      <c r="DS150" s="11"/>
      <c r="DT150" s="11"/>
      <c r="DV150" s="11"/>
      <c r="DW150" s="11"/>
      <c r="DX150" s="11"/>
      <c r="DY150" s="11"/>
      <c r="DZ150" s="11"/>
      <c r="EA150" s="11"/>
      <c r="EC150" s="11"/>
      <c r="ED150" s="11"/>
      <c r="EE150" s="11"/>
      <c r="EF150" s="11"/>
      <c r="EG150" s="11"/>
      <c r="EH150" s="11"/>
      <c r="EJ150" s="11"/>
      <c r="EK150" s="11"/>
      <c r="EL150" s="11"/>
      <c r="EM150" s="11"/>
      <c r="EN150" s="11"/>
      <c r="EO150" s="11"/>
      <c r="EQ150" s="11"/>
      <c r="ER150" s="11"/>
      <c r="ES150" s="11"/>
      <c r="ET150" s="11"/>
      <c r="EU150" s="11"/>
      <c r="EV150" s="11"/>
      <c r="EX150" s="11"/>
      <c r="EY150" s="11"/>
      <c r="EZ150" s="11"/>
      <c r="FA150" s="11"/>
      <c r="FB150" s="11"/>
      <c r="FC150" s="11"/>
      <c r="FE150" s="11"/>
      <c r="FF150" s="11"/>
      <c r="FG150" s="11"/>
      <c r="FH150" s="11"/>
      <c r="FI150" s="11"/>
      <c r="FJ150" s="11"/>
      <c r="FL150" s="11"/>
      <c r="FM150" s="11"/>
      <c r="FN150" s="11"/>
      <c r="FO150" s="11"/>
      <c r="FP150" s="11"/>
      <c r="FQ150" s="11"/>
      <c r="FS150" s="11"/>
      <c r="FT150" s="11"/>
      <c r="FU150" s="11"/>
      <c r="FV150" s="11"/>
      <c r="FW150" s="11"/>
      <c r="FX150" s="11"/>
      <c r="FZ150" s="11"/>
      <c r="GA150" s="11"/>
      <c r="GB150" s="11"/>
      <c r="GC150" s="11"/>
      <c r="GD150" s="11"/>
      <c r="GE150" s="11"/>
      <c r="GG150" s="11"/>
      <c r="GH150" s="11"/>
      <c r="GI150" s="11"/>
      <c r="GJ150" s="11"/>
      <c r="GK150" s="11"/>
      <c r="GL150" s="11"/>
      <c r="GN150" s="11"/>
      <c r="GO150" s="11"/>
      <c r="GP150" s="11"/>
      <c r="GQ150" s="11"/>
      <c r="GR150" s="11"/>
      <c r="GS150" s="11"/>
      <c r="GU150" s="11"/>
      <c r="GV150" s="11"/>
      <c r="GW150" s="11"/>
      <c r="GX150" s="11"/>
      <c r="GY150" s="11"/>
      <c r="GZ150" s="11"/>
      <c r="HB150" s="11"/>
      <c r="HC150" s="11"/>
      <c r="HD150" s="11"/>
      <c r="HE150" s="11"/>
      <c r="HF150" s="11"/>
      <c r="HG150" s="11"/>
      <c r="HI150" s="11"/>
      <c r="HJ150" s="11"/>
      <c r="HK150" s="11"/>
      <c r="HL150" s="11"/>
    </row>
    <row r="151" spans="1:220" x14ac:dyDescent="0.25">
      <c r="A151" s="11"/>
      <c r="B151" s="11"/>
      <c r="C151" s="13">
        <v>43726</v>
      </c>
      <c r="D151" s="11" t="s">
        <v>260</v>
      </c>
      <c r="E151" s="11">
        <v>24</v>
      </c>
      <c r="F151" s="11"/>
      <c r="G151" s="11"/>
      <c r="H151" s="11"/>
      <c r="I151" s="11"/>
      <c r="J151" s="11"/>
      <c r="K151" s="11"/>
      <c r="L151" s="11"/>
      <c r="N151" s="11"/>
      <c r="O151" s="11"/>
      <c r="P151" s="11"/>
      <c r="Q151" s="11"/>
      <c r="R151" s="11"/>
      <c r="S151" s="11"/>
      <c r="U151" s="11"/>
      <c r="V151" s="11"/>
      <c r="W151" s="11"/>
      <c r="X151" s="11"/>
      <c r="Y151" s="11"/>
      <c r="Z151" s="11"/>
      <c r="AB151" s="11"/>
      <c r="AC151" s="11"/>
      <c r="AD151" s="11"/>
      <c r="AE151" s="11"/>
      <c r="AF151" s="11"/>
      <c r="AG151" s="11"/>
      <c r="AI151" s="11"/>
      <c r="AJ151" s="11"/>
      <c r="AK151" s="11"/>
      <c r="AL151" s="11"/>
      <c r="AM151" s="11"/>
      <c r="AN151" s="11"/>
      <c r="AP151" s="11"/>
      <c r="AQ151" s="11"/>
      <c r="AR151" s="11"/>
      <c r="AS151" s="11"/>
      <c r="AT151" s="11"/>
      <c r="AU151" s="11"/>
      <c r="AW151" s="11"/>
      <c r="AX151" s="11"/>
      <c r="AY151" s="11"/>
      <c r="AZ151" s="11"/>
      <c r="BA151" s="11"/>
      <c r="BB151" s="11"/>
      <c r="BD151" s="11"/>
      <c r="BE151" s="11"/>
      <c r="BF151" s="11"/>
      <c r="BG151" s="11"/>
      <c r="BH151" s="11"/>
      <c r="BI151" s="11"/>
      <c r="BK151" s="11"/>
      <c r="BL151" s="11"/>
      <c r="BM151" s="11"/>
      <c r="BN151" s="11"/>
      <c r="BO151" s="11"/>
      <c r="BP151" s="11"/>
      <c r="BR151" s="11"/>
      <c r="BS151" s="11"/>
      <c r="BT151" s="11"/>
      <c r="BU151" s="11"/>
      <c r="BV151" s="11"/>
      <c r="BW151" s="11"/>
      <c r="BY151" s="11"/>
      <c r="BZ151" s="11"/>
      <c r="CA151" s="11"/>
      <c r="CB151" s="11"/>
      <c r="CC151" s="11"/>
      <c r="CD151" s="11"/>
      <c r="CF151" s="11"/>
      <c r="CG151" s="11"/>
      <c r="CH151" s="11"/>
      <c r="CI151" s="11"/>
      <c r="CJ151" s="11"/>
      <c r="CK151" s="11"/>
      <c r="CM151" s="11"/>
      <c r="CN151" s="11"/>
      <c r="CO151" s="11"/>
      <c r="CP151" s="11"/>
      <c r="CQ151" s="11"/>
      <c r="CR151" s="11"/>
      <c r="CT151" s="11"/>
      <c r="CU151" s="11"/>
      <c r="CV151" s="11"/>
      <c r="CW151" s="11"/>
      <c r="CX151" s="11"/>
      <c r="CY151" s="11"/>
      <c r="DA151" s="11"/>
      <c r="DB151" s="11"/>
      <c r="DC151" s="11"/>
      <c r="DD151" s="11"/>
      <c r="DE151" s="11"/>
      <c r="DF151" s="11"/>
      <c r="DH151" s="11"/>
      <c r="DI151" s="11"/>
      <c r="DJ151" s="11"/>
      <c r="DK151" s="11"/>
      <c r="DL151" s="11"/>
      <c r="DM151" s="11"/>
      <c r="DO151" s="11"/>
      <c r="DP151" s="11"/>
      <c r="DQ151" s="11"/>
      <c r="DR151" s="11"/>
      <c r="DS151" s="11"/>
      <c r="DT151" s="11"/>
      <c r="DV151" s="11"/>
      <c r="DW151" s="11"/>
      <c r="DX151" s="11"/>
      <c r="DY151" s="11"/>
      <c r="DZ151" s="11"/>
      <c r="EA151" s="11"/>
      <c r="EC151" s="11"/>
      <c r="ED151" s="11"/>
      <c r="EE151" s="11"/>
      <c r="EF151" s="11"/>
      <c r="EG151" s="11"/>
      <c r="EH151" s="11"/>
      <c r="EJ151" s="11"/>
      <c r="EK151" s="11"/>
      <c r="EL151" s="11"/>
      <c r="EM151" s="11"/>
      <c r="EN151" s="11"/>
      <c r="EO151" s="11"/>
      <c r="EQ151" s="11"/>
      <c r="ER151" s="11"/>
      <c r="ES151" s="11"/>
      <c r="ET151" s="11"/>
      <c r="EU151" s="11"/>
      <c r="EV151" s="11"/>
      <c r="EX151" s="11"/>
      <c r="EY151" s="11"/>
      <c r="EZ151" s="11"/>
      <c r="FA151" s="11"/>
      <c r="FB151" s="11"/>
      <c r="FC151" s="11"/>
      <c r="FE151" s="11"/>
      <c r="FF151" s="11"/>
      <c r="FG151" s="11"/>
      <c r="FH151" s="11"/>
      <c r="FI151" s="11"/>
      <c r="FJ151" s="11"/>
      <c r="FL151" s="11"/>
      <c r="FM151" s="11"/>
      <c r="FN151" s="11"/>
      <c r="FO151" s="11"/>
      <c r="FP151" s="11"/>
      <c r="FQ151" s="11"/>
      <c r="FS151" s="11"/>
      <c r="FT151" s="11"/>
      <c r="FU151" s="11"/>
      <c r="FV151" s="11"/>
      <c r="FW151" s="11"/>
      <c r="FX151" s="11"/>
      <c r="FZ151" s="11"/>
      <c r="GA151" s="11"/>
      <c r="GB151" s="11"/>
      <c r="GC151" s="11"/>
      <c r="GD151" s="11"/>
      <c r="GE151" s="11"/>
      <c r="GG151" s="11"/>
      <c r="GH151" s="11"/>
      <c r="GI151" s="11"/>
      <c r="GJ151" s="11"/>
      <c r="GK151" s="11"/>
      <c r="GL151" s="11"/>
      <c r="GN151" s="11"/>
      <c r="GO151" s="11"/>
      <c r="GP151" s="11"/>
      <c r="GQ151" s="11"/>
      <c r="GR151" s="11"/>
      <c r="GS151" s="11"/>
      <c r="GU151" s="11"/>
      <c r="GV151" s="11"/>
      <c r="GW151" s="11"/>
      <c r="GX151" s="11"/>
      <c r="GY151" s="11"/>
      <c r="GZ151" s="11"/>
      <c r="HB151" s="11"/>
      <c r="HC151" s="11"/>
      <c r="HD151" s="11"/>
      <c r="HE151" s="11"/>
      <c r="HF151" s="11"/>
      <c r="HG151" s="11"/>
      <c r="HI151" s="11"/>
      <c r="HJ151" s="11"/>
      <c r="HK151" s="11"/>
      <c r="HL151" s="11"/>
    </row>
    <row r="152" spans="1:220" x14ac:dyDescent="0.25">
      <c r="A152" s="11"/>
      <c r="B152" s="11"/>
      <c r="C152" s="13">
        <v>43727</v>
      </c>
      <c r="D152" s="11" t="s">
        <v>261</v>
      </c>
      <c r="E152" s="11">
        <v>24</v>
      </c>
      <c r="F152" s="11"/>
      <c r="G152" s="11"/>
      <c r="H152" s="11"/>
      <c r="I152" s="11"/>
      <c r="J152" s="11"/>
      <c r="K152" s="11"/>
      <c r="L152" s="11"/>
      <c r="N152" s="11"/>
      <c r="O152" s="11"/>
      <c r="P152" s="11"/>
      <c r="Q152" s="11"/>
      <c r="R152" s="11"/>
      <c r="S152" s="11"/>
      <c r="U152" s="11"/>
      <c r="V152" s="11"/>
      <c r="W152" s="11"/>
      <c r="X152" s="11"/>
      <c r="Y152" s="11"/>
      <c r="Z152" s="11"/>
      <c r="AB152" s="11"/>
      <c r="AC152" s="11"/>
      <c r="AD152" s="11"/>
      <c r="AE152" s="11"/>
      <c r="AF152" s="11"/>
      <c r="AG152" s="11"/>
      <c r="AI152" s="11"/>
      <c r="AJ152" s="11"/>
      <c r="AK152" s="11"/>
      <c r="AL152" s="11"/>
      <c r="AM152" s="11"/>
      <c r="AN152" s="11"/>
      <c r="AP152" s="11"/>
      <c r="AQ152" s="11"/>
      <c r="AR152" s="11"/>
      <c r="AS152" s="11"/>
      <c r="AT152" s="11"/>
      <c r="AU152" s="11"/>
      <c r="AW152" s="11"/>
      <c r="AX152" s="11"/>
      <c r="AY152" s="11"/>
      <c r="AZ152" s="11"/>
      <c r="BA152" s="11"/>
      <c r="BB152" s="11"/>
      <c r="BD152" s="11"/>
      <c r="BE152" s="11"/>
      <c r="BF152" s="11"/>
      <c r="BG152" s="11"/>
      <c r="BH152" s="11"/>
      <c r="BI152" s="11"/>
      <c r="BK152" s="11"/>
      <c r="BL152" s="11"/>
      <c r="BM152" s="11"/>
      <c r="BN152" s="11"/>
      <c r="BO152" s="11"/>
      <c r="BP152" s="11"/>
      <c r="BR152" s="11"/>
      <c r="BS152" s="11"/>
      <c r="BT152" s="11"/>
      <c r="BU152" s="11"/>
      <c r="BV152" s="11"/>
      <c r="BW152" s="11"/>
      <c r="BY152" s="11"/>
      <c r="BZ152" s="11"/>
      <c r="CA152" s="11"/>
      <c r="CB152" s="11"/>
      <c r="CC152" s="11"/>
      <c r="CD152" s="11"/>
      <c r="CF152" s="11"/>
      <c r="CG152" s="11"/>
      <c r="CH152" s="11"/>
      <c r="CI152" s="11"/>
      <c r="CJ152" s="11"/>
      <c r="CK152" s="11"/>
      <c r="CM152" s="11"/>
      <c r="CN152" s="11"/>
      <c r="CO152" s="11"/>
      <c r="CP152" s="11"/>
      <c r="CQ152" s="11"/>
      <c r="CR152" s="11"/>
      <c r="CT152" s="11"/>
      <c r="CU152" s="11"/>
      <c r="CV152" s="11"/>
      <c r="CW152" s="11"/>
      <c r="CX152" s="11"/>
      <c r="CY152" s="11"/>
      <c r="DA152" s="11"/>
      <c r="DB152" s="11"/>
      <c r="DC152" s="11"/>
      <c r="DD152" s="11"/>
      <c r="DE152" s="11"/>
      <c r="DF152" s="11"/>
      <c r="DH152" s="11"/>
      <c r="DI152" s="11"/>
      <c r="DJ152" s="11"/>
      <c r="DK152" s="11"/>
      <c r="DL152" s="11"/>
      <c r="DM152" s="11"/>
      <c r="DO152" s="11"/>
      <c r="DP152" s="11"/>
      <c r="DQ152" s="11"/>
      <c r="DR152" s="11"/>
      <c r="DS152" s="11"/>
      <c r="DT152" s="11"/>
      <c r="DV152" s="11"/>
      <c r="DW152" s="11"/>
      <c r="DX152" s="11"/>
      <c r="DY152" s="11"/>
      <c r="DZ152" s="11"/>
      <c r="EA152" s="11"/>
      <c r="EC152" s="11"/>
      <c r="ED152" s="11"/>
      <c r="EE152" s="11"/>
      <c r="EF152" s="11"/>
      <c r="EG152" s="11"/>
      <c r="EH152" s="11"/>
      <c r="EJ152" s="11"/>
      <c r="EK152" s="11"/>
      <c r="EL152" s="11"/>
      <c r="EM152" s="11"/>
      <c r="EN152" s="11"/>
      <c r="EO152" s="11"/>
      <c r="EQ152" s="11"/>
      <c r="ER152" s="11"/>
      <c r="ES152" s="11"/>
      <c r="ET152" s="11"/>
      <c r="EU152" s="11"/>
      <c r="EV152" s="11"/>
      <c r="EX152" s="11"/>
      <c r="EY152" s="11"/>
      <c r="EZ152" s="11"/>
      <c r="FA152" s="11"/>
      <c r="FB152" s="11"/>
      <c r="FC152" s="11"/>
      <c r="FE152" s="11"/>
      <c r="FF152" s="11"/>
      <c r="FG152" s="11"/>
      <c r="FH152" s="11"/>
      <c r="FI152" s="11"/>
      <c r="FJ152" s="11"/>
      <c r="FL152" s="11"/>
      <c r="FM152" s="11"/>
      <c r="FN152" s="11"/>
      <c r="FO152" s="11"/>
      <c r="FP152" s="11"/>
      <c r="FQ152" s="11"/>
      <c r="FS152" s="11"/>
      <c r="FT152" s="11"/>
      <c r="FU152" s="11"/>
      <c r="FV152" s="11"/>
      <c r="FW152" s="11"/>
      <c r="FX152" s="11"/>
      <c r="FZ152" s="11"/>
      <c r="GA152" s="11"/>
      <c r="GB152" s="11"/>
      <c r="GC152" s="11"/>
      <c r="GD152" s="11"/>
      <c r="GE152" s="11"/>
      <c r="GG152" s="11"/>
      <c r="GH152" s="11"/>
      <c r="GI152" s="11"/>
      <c r="GJ152" s="11"/>
      <c r="GK152" s="11"/>
      <c r="GL152" s="11"/>
      <c r="GN152" s="11"/>
      <c r="GO152" s="11"/>
      <c r="GP152" s="11"/>
      <c r="GQ152" s="11"/>
      <c r="GR152" s="11"/>
      <c r="GS152" s="11"/>
      <c r="GU152" s="11"/>
      <c r="GV152" s="11"/>
      <c r="GW152" s="11"/>
      <c r="GX152" s="11"/>
      <c r="GY152" s="11"/>
      <c r="GZ152" s="11"/>
      <c r="HB152" s="11"/>
      <c r="HC152" s="11"/>
      <c r="HD152" s="11"/>
      <c r="HE152" s="11"/>
      <c r="HF152" s="11"/>
      <c r="HG152" s="11"/>
      <c r="HI152" s="11"/>
      <c r="HJ152" s="11"/>
      <c r="HK152" s="11"/>
      <c r="HL152" s="11"/>
    </row>
    <row r="153" spans="1:220" x14ac:dyDescent="0.25">
      <c r="A153" s="11"/>
      <c r="B153" s="11"/>
      <c r="C153" s="13">
        <v>43728</v>
      </c>
      <c r="D153" s="11" t="s">
        <v>262</v>
      </c>
      <c r="E153" s="11">
        <v>24</v>
      </c>
      <c r="F153" s="11"/>
      <c r="G153" s="11"/>
      <c r="H153" s="11"/>
      <c r="I153" s="11"/>
      <c r="J153" s="11"/>
      <c r="K153" s="11"/>
      <c r="L153" s="11"/>
      <c r="N153" s="11"/>
      <c r="O153" s="11"/>
      <c r="P153" s="11"/>
      <c r="Q153" s="11"/>
      <c r="R153" s="11"/>
      <c r="S153" s="11"/>
      <c r="U153" s="11"/>
      <c r="V153" s="11"/>
      <c r="W153" s="11"/>
      <c r="X153" s="11"/>
      <c r="Y153" s="11"/>
      <c r="Z153" s="11"/>
      <c r="AB153" s="11"/>
      <c r="AC153" s="11"/>
      <c r="AD153" s="11"/>
      <c r="AE153" s="11"/>
      <c r="AF153" s="11"/>
      <c r="AG153" s="11"/>
      <c r="AI153" s="11"/>
      <c r="AJ153" s="11"/>
      <c r="AK153" s="11"/>
      <c r="AL153" s="11"/>
      <c r="AM153" s="11"/>
      <c r="AN153" s="11"/>
      <c r="AP153" s="11"/>
      <c r="AQ153" s="11"/>
      <c r="AR153" s="11"/>
      <c r="AS153" s="11"/>
      <c r="AT153" s="11"/>
      <c r="AU153" s="11"/>
      <c r="AW153" s="11"/>
      <c r="AX153" s="11"/>
      <c r="AY153" s="11"/>
      <c r="AZ153" s="11"/>
      <c r="BA153" s="11"/>
      <c r="BB153" s="11"/>
      <c r="BD153" s="11"/>
      <c r="BE153" s="11"/>
      <c r="BF153" s="11"/>
      <c r="BG153" s="11"/>
      <c r="BH153" s="11"/>
      <c r="BI153" s="11"/>
      <c r="BK153" s="11"/>
      <c r="BL153" s="11"/>
      <c r="BM153" s="11"/>
      <c r="BN153" s="11"/>
      <c r="BO153" s="11"/>
      <c r="BP153" s="11"/>
      <c r="BR153" s="11"/>
      <c r="BS153" s="11"/>
      <c r="BT153" s="11"/>
      <c r="BU153" s="11"/>
      <c r="BV153" s="11"/>
      <c r="BW153" s="11"/>
      <c r="BY153" s="11"/>
      <c r="BZ153" s="11"/>
      <c r="CA153" s="11"/>
      <c r="CB153" s="11"/>
      <c r="CC153" s="11"/>
      <c r="CD153" s="11"/>
      <c r="CF153" s="11"/>
      <c r="CG153" s="11"/>
      <c r="CH153" s="11"/>
      <c r="CI153" s="11"/>
      <c r="CJ153" s="11"/>
      <c r="CK153" s="11"/>
      <c r="CM153" s="11"/>
      <c r="CN153" s="11"/>
      <c r="CO153" s="11"/>
      <c r="CP153" s="11"/>
      <c r="CQ153" s="11"/>
      <c r="CR153" s="11"/>
      <c r="CT153" s="11"/>
      <c r="CU153" s="11"/>
      <c r="CV153" s="11"/>
      <c r="CW153" s="11"/>
      <c r="CX153" s="11"/>
      <c r="CY153" s="11"/>
      <c r="DA153" s="11"/>
      <c r="DB153" s="11"/>
      <c r="DC153" s="11"/>
      <c r="DD153" s="11"/>
      <c r="DE153" s="11"/>
      <c r="DF153" s="11"/>
      <c r="DH153" s="11"/>
      <c r="DI153" s="11"/>
      <c r="DJ153" s="11"/>
      <c r="DK153" s="11"/>
      <c r="DL153" s="11"/>
      <c r="DM153" s="11"/>
      <c r="DO153" s="11"/>
      <c r="DP153" s="11"/>
      <c r="DQ153" s="11"/>
      <c r="DR153" s="11"/>
      <c r="DS153" s="11"/>
      <c r="DT153" s="11"/>
      <c r="DV153" s="11"/>
      <c r="DW153" s="11"/>
      <c r="DX153" s="11"/>
      <c r="DY153" s="11"/>
      <c r="DZ153" s="11"/>
      <c r="EA153" s="11"/>
      <c r="EC153" s="11"/>
      <c r="ED153" s="11"/>
      <c r="EE153" s="11"/>
      <c r="EF153" s="11"/>
      <c r="EG153" s="11"/>
      <c r="EH153" s="11"/>
      <c r="EJ153" s="11"/>
      <c r="EK153" s="11"/>
      <c r="EL153" s="11"/>
      <c r="EM153" s="11"/>
      <c r="EN153" s="11"/>
      <c r="EO153" s="11"/>
      <c r="EQ153" s="11"/>
      <c r="ER153" s="11"/>
      <c r="ES153" s="11"/>
      <c r="ET153" s="11"/>
      <c r="EU153" s="11"/>
      <c r="EV153" s="11"/>
      <c r="EX153" s="11"/>
      <c r="EY153" s="11"/>
      <c r="EZ153" s="11"/>
      <c r="FA153" s="11"/>
      <c r="FB153" s="11"/>
      <c r="FC153" s="11"/>
      <c r="FE153" s="11"/>
      <c r="FF153" s="11"/>
      <c r="FG153" s="11"/>
      <c r="FH153" s="11"/>
      <c r="FI153" s="11"/>
      <c r="FJ153" s="11"/>
      <c r="FL153" s="11"/>
      <c r="FM153" s="11"/>
      <c r="FN153" s="11"/>
      <c r="FO153" s="11"/>
      <c r="FP153" s="11"/>
      <c r="FQ153" s="11"/>
      <c r="FS153" s="11"/>
      <c r="FT153" s="11"/>
      <c r="FU153" s="11"/>
      <c r="FV153" s="11"/>
      <c r="FW153" s="11"/>
      <c r="FX153" s="11"/>
      <c r="FZ153" s="11"/>
      <c r="GA153" s="11"/>
      <c r="GB153" s="11"/>
      <c r="GC153" s="11"/>
      <c r="GD153" s="11"/>
      <c r="GE153" s="11"/>
      <c r="GG153" s="11"/>
      <c r="GH153" s="11"/>
      <c r="GI153" s="11"/>
      <c r="GJ153" s="11"/>
      <c r="GK153" s="11"/>
      <c r="GL153" s="11"/>
      <c r="GN153" s="11"/>
      <c r="GO153" s="11"/>
      <c r="GP153" s="11"/>
      <c r="GQ153" s="11"/>
      <c r="GR153" s="11"/>
      <c r="GS153" s="11"/>
      <c r="GU153" s="11"/>
      <c r="GV153" s="11"/>
      <c r="GW153" s="11"/>
      <c r="GX153" s="11"/>
      <c r="GY153" s="11"/>
      <c r="GZ153" s="11"/>
      <c r="HB153" s="11"/>
      <c r="HC153" s="11"/>
      <c r="HD153" s="11"/>
      <c r="HE153" s="11"/>
      <c r="HF153" s="11"/>
      <c r="HG153" s="11"/>
      <c r="HI153" s="11"/>
      <c r="HJ153" s="11"/>
      <c r="HK153" s="11"/>
      <c r="HL153" s="11"/>
    </row>
    <row r="154" spans="1:220" x14ac:dyDescent="0.25">
      <c r="A154" s="11"/>
      <c r="B154" s="11"/>
      <c r="C154" s="13">
        <v>43729</v>
      </c>
      <c r="D154" s="11" t="s">
        <v>263</v>
      </c>
      <c r="E154" s="11">
        <v>24</v>
      </c>
      <c r="F154" s="11"/>
      <c r="G154" s="11"/>
      <c r="H154" s="11"/>
      <c r="I154" s="11"/>
      <c r="J154" s="11"/>
      <c r="K154" s="11"/>
      <c r="L154" s="11"/>
      <c r="N154" s="11"/>
      <c r="O154" s="11"/>
      <c r="P154" s="11"/>
      <c r="Q154" s="11"/>
      <c r="R154" s="11"/>
      <c r="S154" s="11"/>
      <c r="U154" s="11"/>
      <c r="V154" s="11"/>
      <c r="W154" s="11"/>
      <c r="X154" s="11"/>
      <c r="Y154" s="11"/>
      <c r="Z154" s="11"/>
      <c r="AB154" s="11"/>
      <c r="AC154" s="11"/>
      <c r="AD154" s="11"/>
      <c r="AE154" s="11"/>
      <c r="AF154" s="11"/>
      <c r="AG154" s="11"/>
      <c r="AI154" s="11"/>
      <c r="AJ154" s="11"/>
      <c r="AK154" s="11"/>
      <c r="AL154" s="11"/>
      <c r="AM154" s="11"/>
      <c r="AN154" s="11"/>
      <c r="AP154" s="11"/>
      <c r="AQ154" s="11"/>
      <c r="AR154" s="11"/>
      <c r="AS154" s="11"/>
      <c r="AT154" s="11"/>
      <c r="AU154" s="11"/>
      <c r="AW154" s="11"/>
      <c r="AX154" s="11"/>
      <c r="AY154" s="11"/>
      <c r="AZ154" s="11"/>
      <c r="BA154" s="11"/>
      <c r="BB154" s="11"/>
      <c r="BD154" s="11"/>
      <c r="BE154" s="11"/>
      <c r="BF154" s="11"/>
      <c r="BG154" s="11"/>
      <c r="BH154" s="11"/>
      <c r="BI154" s="11"/>
      <c r="BK154" s="11"/>
      <c r="BL154" s="11"/>
      <c r="BM154" s="11"/>
      <c r="BN154" s="11"/>
      <c r="BO154" s="11"/>
      <c r="BP154" s="11"/>
      <c r="BR154" s="11"/>
      <c r="BS154" s="11"/>
      <c r="BT154" s="11"/>
      <c r="BU154" s="11"/>
      <c r="BV154" s="11"/>
      <c r="BW154" s="11"/>
      <c r="BY154" s="11"/>
      <c r="BZ154" s="11"/>
      <c r="CA154" s="11"/>
      <c r="CB154" s="11"/>
      <c r="CC154" s="11"/>
      <c r="CD154" s="11"/>
      <c r="CF154" s="11"/>
      <c r="CG154" s="11"/>
      <c r="CH154" s="11"/>
      <c r="CI154" s="11"/>
      <c r="CJ154" s="11"/>
      <c r="CK154" s="11"/>
      <c r="CM154" s="11"/>
      <c r="CN154" s="11"/>
      <c r="CO154" s="11"/>
      <c r="CP154" s="11"/>
      <c r="CQ154" s="11"/>
      <c r="CR154" s="11"/>
      <c r="CT154" s="11"/>
      <c r="CU154" s="11"/>
      <c r="CV154" s="11"/>
      <c r="CW154" s="11"/>
      <c r="CX154" s="11"/>
      <c r="CY154" s="11"/>
      <c r="DA154" s="11"/>
      <c r="DB154" s="11"/>
      <c r="DC154" s="11"/>
      <c r="DD154" s="11"/>
      <c r="DE154" s="11"/>
      <c r="DF154" s="11"/>
      <c r="DH154" s="11"/>
      <c r="DI154" s="11"/>
      <c r="DJ154" s="11"/>
      <c r="DK154" s="11"/>
      <c r="DL154" s="11"/>
      <c r="DM154" s="11"/>
      <c r="DO154" s="11"/>
      <c r="DP154" s="11"/>
      <c r="DQ154" s="11"/>
      <c r="DR154" s="11"/>
      <c r="DS154" s="11"/>
      <c r="DT154" s="11"/>
      <c r="DV154" s="11"/>
      <c r="DW154" s="11"/>
      <c r="DX154" s="11"/>
      <c r="DY154" s="11"/>
      <c r="DZ154" s="11"/>
      <c r="EA154" s="11"/>
      <c r="EC154" s="11"/>
      <c r="ED154" s="11"/>
      <c r="EE154" s="11"/>
      <c r="EF154" s="11"/>
      <c r="EG154" s="11"/>
      <c r="EH154" s="11"/>
      <c r="EJ154" s="11"/>
      <c r="EK154" s="11"/>
      <c r="EL154" s="11"/>
      <c r="EM154" s="11"/>
      <c r="EN154" s="11"/>
      <c r="EO154" s="11"/>
      <c r="EQ154" s="11"/>
      <c r="ER154" s="11"/>
      <c r="ES154" s="11"/>
      <c r="ET154" s="11"/>
      <c r="EU154" s="11"/>
      <c r="EV154" s="11"/>
      <c r="EX154" s="11"/>
      <c r="EY154" s="11"/>
      <c r="EZ154" s="11"/>
      <c r="FA154" s="11"/>
      <c r="FB154" s="11"/>
      <c r="FC154" s="11"/>
      <c r="FE154" s="11"/>
      <c r="FF154" s="11"/>
      <c r="FG154" s="11"/>
      <c r="FH154" s="11"/>
      <c r="FI154" s="11"/>
      <c r="FJ154" s="11"/>
      <c r="FL154" s="11"/>
      <c r="FM154" s="11"/>
      <c r="FN154" s="11"/>
      <c r="FO154" s="11"/>
      <c r="FP154" s="11"/>
      <c r="FQ154" s="11"/>
      <c r="FS154" s="11"/>
      <c r="FT154" s="11"/>
      <c r="FU154" s="11"/>
      <c r="FV154" s="11"/>
      <c r="FW154" s="11"/>
      <c r="FX154" s="11"/>
      <c r="FZ154" s="11"/>
      <c r="GA154" s="11"/>
      <c r="GB154" s="11"/>
      <c r="GC154" s="11"/>
      <c r="GD154" s="11"/>
      <c r="GE154" s="11"/>
      <c r="GG154" s="11"/>
      <c r="GH154" s="11"/>
      <c r="GI154" s="11"/>
      <c r="GJ154" s="11"/>
      <c r="GK154" s="11"/>
      <c r="GL154" s="11"/>
      <c r="GN154" s="11"/>
      <c r="GO154" s="11"/>
      <c r="GP154" s="11"/>
      <c r="GQ154" s="11"/>
      <c r="GR154" s="11"/>
      <c r="GS154" s="11"/>
      <c r="GU154" s="11"/>
      <c r="GV154" s="11"/>
      <c r="GW154" s="11"/>
      <c r="GX154" s="11"/>
      <c r="GY154" s="11"/>
      <c r="GZ154" s="11"/>
      <c r="HB154" s="11"/>
      <c r="HC154" s="11"/>
      <c r="HD154" s="11"/>
      <c r="HE154" s="11"/>
      <c r="HF154" s="11"/>
      <c r="HG154" s="11"/>
      <c r="HI154" s="11"/>
      <c r="HJ154" s="11"/>
      <c r="HK154" s="11"/>
      <c r="HL154" s="11"/>
    </row>
    <row r="155" spans="1:220" x14ac:dyDescent="0.25">
      <c r="A155" s="11"/>
      <c r="B155" s="11"/>
      <c r="C155" s="13">
        <v>43730</v>
      </c>
      <c r="D155" s="11" t="s">
        <v>264</v>
      </c>
      <c r="E155" s="11">
        <v>24</v>
      </c>
      <c r="F155" s="11"/>
      <c r="G155" s="11"/>
      <c r="H155" s="11"/>
      <c r="I155" s="11"/>
      <c r="J155" s="11"/>
      <c r="K155" s="11"/>
      <c r="L155" s="11"/>
      <c r="N155" s="11"/>
      <c r="O155" s="11"/>
      <c r="P155" s="11"/>
      <c r="Q155" s="11"/>
      <c r="R155" s="11"/>
      <c r="S155" s="11"/>
      <c r="U155" s="11"/>
      <c r="V155" s="11"/>
      <c r="W155" s="11"/>
      <c r="X155" s="11"/>
      <c r="Y155" s="11"/>
      <c r="Z155" s="11"/>
      <c r="AB155" s="11"/>
      <c r="AC155" s="11"/>
      <c r="AD155" s="11"/>
      <c r="AE155" s="11"/>
      <c r="AF155" s="11"/>
      <c r="AG155" s="11"/>
      <c r="AI155" s="11"/>
      <c r="AJ155" s="11"/>
      <c r="AK155" s="11"/>
      <c r="AL155" s="11"/>
      <c r="AM155" s="11"/>
      <c r="AN155" s="11"/>
      <c r="AP155" s="11"/>
      <c r="AQ155" s="11"/>
      <c r="AR155" s="11"/>
      <c r="AS155" s="11"/>
      <c r="AT155" s="11"/>
      <c r="AU155" s="11"/>
      <c r="AW155" s="11"/>
      <c r="AX155" s="11"/>
      <c r="AY155" s="11"/>
      <c r="AZ155" s="11"/>
      <c r="BA155" s="11"/>
      <c r="BB155" s="11"/>
      <c r="BD155" s="11"/>
      <c r="BE155" s="11"/>
      <c r="BF155" s="11"/>
      <c r="BG155" s="11"/>
      <c r="BH155" s="11"/>
      <c r="BI155" s="11"/>
      <c r="BK155" s="11"/>
      <c r="BL155" s="11"/>
      <c r="BM155" s="11"/>
      <c r="BN155" s="11"/>
      <c r="BO155" s="11"/>
      <c r="BP155" s="11"/>
      <c r="BR155" s="11"/>
      <c r="BS155" s="11"/>
      <c r="BT155" s="11"/>
      <c r="BU155" s="11"/>
      <c r="BV155" s="11"/>
      <c r="BW155" s="11"/>
      <c r="BY155" s="11"/>
      <c r="BZ155" s="11"/>
      <c r="CA155" s="11"/>
      <c r="CB155" s="11"/>
      <c r="CC155" s="11"/>
      <c r="CD155" s="11"/>
      <c r="CF155" s="11"/>
      <c r="CG155" s="11"/>
      <c r="CH155" s="11"/>
      <c r="CI155" s="11"/>
      <c r="CJ155" s="11"/>
      <c r="CK155" s="11"/>
      <c r="CM155" s="11"/>
      <c r="CN155" s="11"/>
      <c r="CO155" s="11"/>
      <c r="CP155" s="11"/>
      <c r="CQ155" s="11"/>
      <c r="CR155" s="11"/>
      <c r="CT155" s="11"/>
      <c r="CU155" s="11"/>
      <c r="CV155" s="11"/>
      <c r="CW155" s="11"/>
      <c r="CX155" s="11"/>
      <c r="CY155" s="11"/>
      <c r="DA155" s="11"/>
      <c r="DB155" s="11"/>
      <c r="DC155" s="11"/>
      <c r="DD155" s="11"/>
      <c r="DE155" s="11"/>
      <c r="DF155" s="11"/>
      <c r="DH155" s="11"/>
      <c r="DI155" s="11"/>
      <c r="DJ155" s="11"/>
      <c r="DK155" s="11"/>
      <c r="DL155" s="11"/>
      <c r="DM155" s="11"/>
      <c r="DO155" s="11"/>
      <c r="DP155" s="11"/>
      <c r="DQ155" s="11"/>
      <c r="DR155" s="11"/>
      <c r="DS155" s="11"/>
      <c r="DT155" s="11"/>
      <c r="DV155" s="11"/>
      <c r="DW155" s="11"/>
      <c r="DX155" s="11"/>
      <c r="DY155" s="11"/>
      <c r="DZ155" s="11"/>
      <c r="EA155" s="11"/>
      <c r="EC155" s="11"/>
      <c r="ED155" s="11"/>
      <c r="EE155" s="11"/>
      <c r="EF155" s="11"/>
      <c r="EG155" s="11"/>
      <c r="EH155" s="11"/>
      <c r="EJ155" s="11"/>
      <c r="EK155" s="11"/>
      <c r="EL155" s="11"/>
      <c r="EM155" s="11"/>
      <c r="EN155" s="11"/>
      <c r="EO155" s="11"/>
      <c r="EQ155" s="11"/>
      <c r="ER155" s="11"/>
      <c r="ES155" s="11"/>
      <c r="ET155" s="11"/>
      <c r="EU155" s="11"/>
      <c r="EV155" s="11"/>
      <c r="EX155" s="11"/>
      <c r="EY155" s="11"/>
      <c r="EZ155" s="11"/>
      <c r="FA155" s="11"/>
      <c r="FB155" s="11"/>
      <c r="FC155" s="11"/>
      <c r="FE155" s="11"/>
      <c r="FF155" s="11"/>
      <c r="FG155" s="11"/>
      <c r="FH155" s="11"/>
      <c r="FI155" s="11"/>
      <c r="FJ155" s="11"/>
      <c r="FL155" s="11"/>
      <c r="FM155" s="11"/>
      <c r="FN155" s="11"/>
      <c r="FO155" s="11"/>
      <c r="FP155" s="11"/>
      <c r="FQ155" s="11"/>
      <c r="FS155" s="11"/>
      <c r="FT155" s="11"/>
      <c r="FU155" s="11"/>
      <c r="FV155" s="11"/>
      <c r="FW155" s="11"/>
      <c r="FX155" s="11"/>
      <c r="FZ155" s="11"/>
      <c r="GA155" s="11"/>
      <c r="GB155" s="11"/>
      <c r="GC155" s="11"/>
      <c r="GD155" s="11"/>
      <c r="GE155" s="11"/>
      <c r="GG155" s="11"/>
      <c r="GH155" s="11"/>
      <c r="GI155" s="11"/>
      <c r="GJ155" s="11"/>
      <c r="GK155" s="11"/>
      <c r="GL155" s="11"/>
      <c r="GN155" s="11"/>
      <c r="GO155" s="11"/>
      <c r="GP155" s="11"/>
      <c r="GQ155" s="11"/>
      <c r="GR155" s="11"/>
      <c r="GS155" s="11"/>
      <c r="GU155" s="11"/>
      <c r="GV155" s="11"/>
      <c r="GW155" s="11"/>
      <c r="GX155" s="11"/>
      <c r="GY155" s="11"/>
      <c r="GZ155" s="11"/>
      <c r="HB155" s="11"/>
      <c r="HC155" s="11"/>
      <c r="HD155" s="11"/>
      <c r="HE155" s="11"/>
      <c r="HF155" s="11"/>
      <c r="HG155" s="11"/>
      <c r="HI155" s="11"/>
      <c r="HJ155" s="11"/>
      <c r="HK155" s="11"/>
      <c r="HL155" s="11"/>
    </row>
    <row r="156" spans="1:220" x14ac:dyDescent="0.25">
      <c r="A156" s="11"/>
      <c r="B156" s="11"/>
      <c r="C156" s="13">
        <v>43731</v>
      </c>
      <c r="D156" s="11" t="s">
        <v>265</v>
      </c>
      <c r="E156" s="11">
        <v>24</v>
      </c>
      <c r="F156" s="11"/>
      <c r="G156" s="11"/>
      <c r="H156" s="11"/>
      <c r="I156" s="11"/>
      <c r="J156" s="11"/>
      <c r="K156" s="11"/>
      <c r="L156" s="11"/>
      <c r="N156" s="11"/>
      <c r="O156" s="11"/>
      <c r="P156" s="11"/>
      <c r="Q156" s="11"/>
      <c r="R156" s="11"/>
      <c r="S156" s="11"/>
      <c r="U156" s="11"/>
      <c r="V156" s="11"/>
      <c r="W156" s="11"/>
      <c r="X156" s="11"/>
      <c r="Y156" s="11"/>
      <c r="Z156" s="11"/>
      <c r="AB156" s="11"/>
      <c r="AC156" s="11"/>
      <c r="AD156" s="11"/>
      <c r="AE156" s="11"/>
      <c r="AF156" s="11"/>
      <c r="AG156" s="11"/>
      <c r="AI156" s="11"/>
      <c r="AJ156" s="11"/>
      <c r="AK156" s="11"/>
      <c r="AL156" s="11"/>
      <c r="AM156" s="11"/>
      <c r="AN156" s="11"/>
      <c r="AP156" s="11"/>
      <c r="AQ156" s="11"/>
      <c r="AR156" s="11"/>
      <c r="AS156" s="11"/>
      <c r="AT156" s="11"/>
      <c r="AU156" s="11"/>
      <c r="AW156" s="11"/>
      <c r="AX156" s="11"/>
      <c r="AY156" s="11"/>
      <c r="AZ156" s="11"/>
      <c r="BA156" s="11"/>
      <c r="BB156" s="11"/>
      <c r="BD156" s="11"/>
      <c r="BE156" s="11"/>
      <c r="BF156" s="11"/>
      <c r="BG156" s="11"/>
      <c r="BH156" s="11"/>
      <c r="BI156" s="11"/>
      <c r="BK156" s="11"/>
      <c r="BL156" s="11"/>
      <c r="BM156" s="11"/>
      <c r="BN156" s="11"/>
      <c r="BO156" s="11"/>
      <c r="BP156" s="11"/>
      <c r="BR156" s="11"/>
      <c r="BS156" s="11"/>
      <c r="BT156" s="11"/>
      <c r="BU156" s="11"/>
      <c r="BV156" s="11"/>
      <c r="BW156" s="11"/>
      <c r="BY156" s="11"/>
      <c r="BZ156" s="11"/>
      <c r="CA156" s="11"/>
      <c r="CB156" s="11"/>
      <c r="CC156" s="11"/>
      <c r="CD156" s="11"/>
      <c r="CF156" s="11"/>
      <c r="CG156" s="11"/>
      <c r="CH156" s="11"/>
      <c r="CI156" s="11"/>
      <c r="CJ156" s="11"/>
      <c r="CK156" s="11"/>
      <c r="CM156" s="11"/>
      <c r="CN156" s="11"/>
      <c r="CO156" s="11"/>
      <c r="CP156" s="11"/>
      <c r="CQ156" s="11"/>
      <c r="CR156" s="11"/>
      <c r="CT156" s="11"/>
      <c r="CU156" s="11"/>
      <c r="CV156" s="11"/>
      <c r="CW156" s="11"/>
      <c r="CX156" s="11"/>
      <c r="CY156" s="11"/>
      <c r="DA156" s="11"/>
      <c r="DB156" s="11"/>
      <c r="DC156" s="11"/>
      <c r="DD156" s="11"/>
      <c r="DE156" s="11"/>
      <c r="DF156" s="11"/>
      <c r="DH156" s="11"/>
      <c r="DI156" s="11"/>
      <c r="DJ156" s="11"/>
      <c r="DK156" s="11"/>
      <c r="DL156" s="11"/>
      <c r="DM156" s="11"/>
      <c r="DO156" s="11"/>
      <c r="DP156" s="11"/>
      <c r="DQ156" s="11"/>
      <c r="DR156" s="11"/>
      <c r="DS156" s="11"/>
      <c r="DT156" s="11"/>
      <c r="DV156" s="11"/>
      <c r="DW156" s="11"/>
      <c r="DX156" s="11"/>
      <c r="DY156" s="11"/>
      <c r="DZ156" s="11"/>
      <c r="EA156" s="11"/>
      <c r="EC156" s="11"/>
      <c r="ED156" s="11"/>
      <c r="EE156" s="11"/>
      <c r="EF156" s="11"/>
      <c r="EG156" s="11"/>
      <c r="EH156" s="11"/>
      <c r="EJ156" s="11"/>
      <c r="EK156" s="11"/>
      <c r="EL156" s="11"/>
      <c r="EM156" s="11"/>
      <c r="EN156" s="11"/>
      <c r="EO156" s="11"/>
      <c r="EQ156" s="11"/>
      <c r="ER156" s="11"/>
      <c r="ES156" s="11"/>
      <c r="ET156" s="11"/>
      <c r="EU156" s="11"/>
      <c r="EV156" s="11"/>
      <c r="EX156" s="11"/>
      <c r="EY156" s="11"/>
      <c r="EZ156" s="11"/>
      <c r="FA156" s="11"/>
      <c r="FB156" s="11"/>
      <c r="FC156" s="11"/>
      <c r="FE156" s="11"/>
      <c r="FF156" s="11"/>
      <c r="FG156" s="11"/>
      <c r="FH156" s="11"/>
      <c r="FI156" s="11"/>
      <c r="FJ156" s="11"/>
      <c r="FL156" s="11"/>
      <c r="FM156" s="11"/>
      <c r="FN156" s="11"/>
      <c r="FO156" s="11"/>
      <c r="FP156" s="11"/>
      <c r="FQ156" s="11"/>
      <c r="FS156" s="11"/>
      <c r="FT156" s="11"/>
      <c r="FU156" s="11"/>
      <c r="FV156" s="11"/>
      <c r="FW156" s="11"/>
      <c r="FX156" s="11"/>
      <c r="FZ156" s="11"/>
      <c r="GA156" s="11"/>
      <c r="GB156" s="11"/>
      <c r="GC156" s="11"/>
      <c r="GD156" s="11"/>
      <c r="GE156" s="11"/>
      <c r="GG156" s="11"/>
      <c r="GH156" s="11"/>
      <c r="GI156" s="11"/>
      <c r="GJ156" s="11"/>
      <c r="GK156" s="11"/>
      <c r="GL156" s="11"/>
      <c r="GN156" s="11"/>
      <c r="GO156" s="11"/>
      <c r="GP156" s="11"/>
      <c r="GQ156" s="11"/>
      <c r="GR156" s="11"/>
      <c r="GS156" s="11"/>
      <c r="GU156" s="11"/>
      <c r="GV156" s="11"/>
      <c r="GW156" s="11"/>
      <c r="GX156" s="11"/>
      <c r="GY156" s="11"/>
      <c r="GZ156" s="11"/>
      <c r="HB156" s="11"/>
      <c r="HC156" s="11"/>
      <c r="HD156" s="11"/>
      <c r="HE156" s="11"/>
      <c r="HF156" s="11"/>
      <c r="HG156" s="11"/>
      <c r="HI156" s="11"/>
      <c r="HJ156" s="11"/>
      <c r="HK156" s="11"/>
      <c r="HL156" s="11"/>
    </row>
    <row r="157" spans="1:220" x14ac:dyDescent="0.25">
      <c r="A157" s="11"/>
      <c r="B157" s="11"/>
      <c r="C157" s="13">
        <v>43732</v>
      </c>
      <c r="D157" s="11" t="s">
        <v>266</v>
      </c>
      <c r="E157" s="11">
        <v>24</v>
      </c>
      <c r="F157" s="11"/>
      <c r="G157" s="11"/>
      <c r="H157" s="11"/>
      <c r="I157" s="11"/>
      <c r="J157" s="11"/>
      <c r="K157" s="11"/>
      <c r="L157" s="11"/>
      <c r="N157" s="11"/>
      <c r="O157" s="11"/>
      <c r="P157" s="11"/>
      <c r="Q157" s="11"/>
      <c r="R157" s="11"/>
      <c r="S157" s="11"/>
      <c r="U157" s="11"/>
      <c r="V157" s="11"/>
      <c r="W157" s="11"/>
      <c r="X157" s="11"/>
      <c r="Y157" s="11"/>
      <c r="Z157" s="11"/>
      <c r="AB157" s="11"/>
      <c r="AC157" s="11"/>
      <c r="AD157" s="11"/>
      <c r="AE157" s="11"/>
      <c r="AF157" s="11"/>
      <c r="AG157" s="11"/>
      <c r="AI157" s="11"/>
      <c r="AJ157" s="11"/>
      <c r="AK157" s="11"/>
      <c r="AL157" s="11"/>
      <c r="AM157" s="11"/>
      <c r="AN157" s="11"/>
      <c r="AP157" s="11"/>
      <c r="AQ157" s="11"/>
      <c r="AR157" s="11"/>
      <c r="AS157" s="11"/>
      <c r="AT157" s="11"/>
      <c r="AU157" s="11"/>
      <c r="AW157" s="11"/>
      <c r="AX157" s="11"/>
      <c r="AY157" s="11"/>
      <c r="AZ157" s="11"/>
      <c r="BA157" s="11"/>
      <c r="BB157" s="11"/>
      <c r="BD157" s="11"/>
      <c r="BE157" s="11"/>
      <c r="BF157" s="11"/>
      <c r="BG157" s="11"/>
      <c r="BH157" s="11"/>
      <c r="BI157" s="11"/>
      <c r="BK157" s="11"/>
      <c r="BL157" s="11"/>
      <c r="BM157" s="11"/>
      <c r="BN157" s="11"/>
      <c r="BO157" s="11"/>
      <c r="BP157" s="11"/>
      <c r="BR157" s="11"/>
      <c r="BS157" s="11"/>
      <c r="BT157" s="11"/>
      <c r="BU157" s="11"/>
      <c r="BV157" s="11"/>
      <c r="BW157" s="11"/>
      <c r="BY157" s="11"/>
      <c r="BZ157" s="11"/>
      <c r="CA157" s="11"/>
      <c r="CB157" s="11"/>
      <c r="CC157" s="11"/>
      <c r="CD157" s="11"/>
      <c r="CF157" s="11"/>
      <c r="CG157" s="11"/>
      <c r="CH157" s="11"/>
      <c r="CI157" s="11"/>
      <c r="CJ157" s="11"/>
      <c r="CK157" s="11"/>
      <c r="CM157" s="11"/>
      <c r="CN157" s="11"/>
      <c r="CO157" s="11"/>
      <c r="CP157" s="11"/>
      <c r="CQ157" s="11"/>
      <c r="CR157" s="11"/>
      <c r="CT157" s="11"/>
      <c r="CU157" s="11"/>
      <c r="CV157" s="11"/>
      <c r="CW157" s="11"/>
      <c r="CX157" s="11"/>
      <c r="CY157" s="11"/>
      <c r="DA157" s="11"/>
      <c r="DB157" s="11"/>
      <c r="DC157" s="11"/>
      <c r="DD157" s="11"/>
      <c r="DE157" s="11"/>
      <c r="DF157" s="11"/>
      <c r="DH157" s="11"/>
      <c r="DI157" s="11"/>
      <c r="DJ157" s="11"/>
      <c r="DK157" s="11"/>
      <c r="DL157" s="11"/>
      <c r="DM157" s="11"/>
      <c r="DO157" s="11"/>
      <c r="DP157" s="11"/>
      <c r="DQ157" s="11"/>
      <c r="DR157" s="11"/>
      <c r="DS157" s="11"/>
      <c r="DT157" s="11"/>
      <c r="DV157" s="11"/>
      <c r="DW157" s="11"/>
      <c r="DX157" s="11"/>
      <c r="DY157" s="11"/>
      <c r="DZ157" s="11"/>
      <c r="EA157" s="11"/>
      <c r="EC157" s="11"/>
      <c r="ED157" s="11"/>
      <c r="EE157" s="11"/>
      <c r="EF157" s="11"/>
      <c r="EG157" s="11"/>
      <c r="EH157" s="11"/>
      <c r="EJ157" s="11"/>
      <c r="EK157" s="11"/>
      <c r="EL157" s="11"/>
      <c r="EM157" s="11"/>
      <c r="EN157" s="11"/>
      <c r="EO157" s="11"/>
      <c r="EQ157" s="11"/>
      <c r="ER157" s="11"/>
      <c r="ES157" s="11"/>
      <c r="ET157" s="11"/>
      <c r="EU157" s="11"/>
      <c r="EV157" s="11"/>
      <c r="EX157" s="11"/>
      <c r="EY157" s="11"/>
      <c r="EZ157" s="11"/>
      <c r="FA157" s="11"/>
      <c r="FB157" s="11"/>
      <c r="FC157" s="11"/>
      <c r="FE157" s="11"/>
      <c r="FF157" s="11"/>
      <c r="FG157" s="11"/>
      <c r="FH157" s="11"/>
      <c r="FI157" s="11"/>
      <c r="FJ157" s="11"/>
      <c r="FL157" s="11"/>
      <c r="FM157" s="11"/>
      <c r="FN157" s="11"/>
      <c r="FO157" s="11"/>
      <c r="FP157" s="11"/>
      <c r="FQ157" s="11"/>
      <c r="FS157" s="11"/>
      <c r="FT157" s="11"/>
      <c r="FU157" s="11"/>
      <c r="FV157" s="11"/>
      <c r="FW157" s="11"/>
      <c r="FX157" s="11"/>
      <c r="FZ157" s="11"/>
      <c r="GA157" s="11"/>
      <c r="GB157" s="11"/>
      <c r="GC157" s="11"/>
      <c r="GD157" s="11"/>
      <c r="GE157" s="11"/>
      <c r="GG157" s="11"/>
      <c r="GH157" s="11"/>
      <c r="GI157" s="11"/>
      <c r="GJ157" s="11"/>
      <c r="GK157" s="11"/>
      <c r="GL157" s="11"/>
      <c r="GN157" s="11"/>
      <c r="GO157" s="11"/>
      <c r="GP157" s="11"/>
      <c r="GQ157" s="11"/>
      <c r="GR157" s="11"/>
      <c r="GS157" s="11"/>
      <c r="GU157" s="11"/>
      <c r="GV157" s="11"/>
      <c r="GW157" s="11"/>
      <c r="GX157" s="11"/>
      <c r="GY157" s="11"/>
      <c r="GZ157" s="11"/>
      <c r="HB157" s="11"/>
      <c r="HC157" s="11"/>
      <c r="HD157" s="11"/>
      <c r="HE157" s="11"/>
      <c r="HF157" s="11"/>
      <c r="HG157" s="11"/>
      <c r="HI157" s="11"/>
      <c r="HJ157" s="11"/>
      <c r="HK157" s="11"/>
      <c r="HL157" s="11"/>
    </row>
    <row r="158" spans="1:220" x14ac:dyDescent="0.25">
      <c r="A158" s="11"/>
      <c r="B158" s="11"/>
      <c r="C158" s="13">
        <v>43733</v>
      </c>
      <c r="D158" s="11" t="s">
        <v>260</v>
      </c>
      <c r="E158" s="11">
        <v>24</v>
      </c>
      <c r="F158" s="11"/>
      <c r="G158" s="11"/>
      <c r="H158" s="11"/>
      <c r="I158" s="11"/>
      <c r="J158" s="11"/>
      <c r="K158" s="11"/>
      <c r="L158" s="11"/>
      <c r="N158" s="11"/>
      <c r="O158" s="11"/>
      <c r="P158" s="11"/>
      <c r="Q158" s="11"/>
      <c r="R158" s="11"/>
      <c r="S158" s="11"/>
      <c r="U158" s="11"/>
      <c r="V158" s="11"/>
      <c r="W158" s="11"/>
      <c r="X158" s="11"/>
      <c r="Y158" s="11"/>
      <c r="Z158" s="11"/>
      <c r="AB158" s="11"/>
      <c r="AC158" s="11"/>
      <c r="AD158" s="11"/>
      <c r="AE158" s="11"/>
      <c r="AF158" s="11"/>
      <c r="AG158" s="11"/>
      <c r="AI158" s="11"/>
      <c r="AJ158" s="11"/>
      <c r="AK158" s="11"/>
      <c r="AL158" s="11"/>
      <c r="AM158" s="11"/>
      <c r="AN158" s="11"/>
      <c r="AP158" s="11"/>
      <c r="AQ158" s="11"/>
      <c r="AR158" s="11"/>
      <c r="AS158" s="11"/>
      <c r="AT158" s="11"/>
      <c r="AU158" s="11"/>
      <c r="AW158" s="11"/>
      <c r="AX158" s="11"/>
      <c r="AY158" s="11"/>
      <c r="AZ158" s="11"/>
      <c r="BA158" s="11"/>
      <c r="BB158" s="11"/>
      <c r="BD158" s="11"/>
      <c r="BE158" s="11"/>
      <c r="BF158" s="11"/>
      <c r="BG158" s="11"/>
      <c r="BH158" s="11"/>
      <c r="BI158" s="11"/>
      <c r="BK158" s="11"/>
      <c r="BL158" s="11"/>
      <c r="BM158" s="11"/>
      <c r="BN158" s="11"/>
      <c r="BO158" s="11"/>
      <c r="BP158" s="11"/>
      <c r="BR158" s="11"/>
      <c r="BS158" s="11"/>
      <c r="BT158" s="11"/>
      <c r="BU158" s="11"/>
      <c r="BV158" s="11"/>
      <c r="BW158" s="11"/>
      <c r="BY158" s="11"/>
      <c r="BZ158" s="11"/>
      <c r="CA158" s="11"/>
      <c r="CB158" s="11"/>
      <c r="CC158" s="11"/>
      <c r="CD158" s="11"/>
      <c r="CF158" s="11"/>
      <c r="CG158" s="11"/>
      <c r="CH158" s="11"/>
      <c r="CI158" s="11"/>
      <c r="CJ158" s="11"/>
      <c r="CK158" s="11"/>
      <c r="CM158" s="11"/>
      <c r="CN158" s="11"/>
      <c r="CO158" s="11"/>
      <c r="CP158" s="11"/>
      <c r="CQ158" s="11"/>
      <c r="CR158" s="11"/>
      <c r="CT158" s="11"/>
      <c r="CU158" s="11"/>
      <c r="CV158" s="11"/>
      <c r="CW158" s="11"/>
      <c r="CX158" s="11"/>
      <c r="CY158" s="11"/>
      <c r="DA158" s="11"/>
      <c r="DB158" s="11"/>
      <c r="DC158" s="11"/>
      <c r="DD158" s="11"/>
      <c r="DE158" s="11"/>
      <c r="DF158" s="11"/>
      <c r="DH158" s="11"/>
      <c r="DI158" s="11"/>
      <c r="DJ158" s="11"/>
      <c r="DK158" s="11"/>
      <c r="DL158" s="11"/>
      <c r="DM158" s="11"/>
      <c r="DO158" s="11"/>
      <c r="DP158" s="11"/>
      <c r="DQ158" s="11"/>
      <c r="DR158" s="11"/>
      <c r="DS158" s="11"/>
      <c r="DT158" s="11"/>
      <c r="DV158" s="11"/>
      <c r="DW158" s="11"/>
      <c r="DX158" s="11"/>
      <c r="DY158" s="11"/>
      <c r="DZ158" s="11"/>
      <c r="EA158" s="11"/>
      <c r="EC158" s="11"/>
      <c r="ED158" s="11"/>
      <c r="EE158" s="11"/>
      <c r="EF158" s="11"/>
      <c r="EG158" s="11"/>
      <c r="EH158" s="11"/>
      <c r="EJ158" s="11"/>
      <c r="EK158" s="11"/>
      <c r="EL158" s="11"/>
      <c r="EM158" s="11"/>
      <c r="EN158" s="11"/>
      <c r="EO158" s="11"/>
      <c r="EQ158" s="11"/>
      <c r="ER158" s="11"/>
      <c r="ES158" s="11"/>
      <c r="ET158" s="11"/>
      <c r="EU158" s="11"/>
      <c r="EV158" s="11"/>
      <c r="EX158" s="11"/>
      <c r="EY158" s="11"/>
      <c r="EZ158" s="11"/>
      <c r="FA158" s="11"/>
      <c r="FB158" s="11"/>
      <c r="FC158" s="11"/>
      <c r="FE158" s="11"/>
      <c r="FF158" s="11"/>
      <c r="FG158" s="11"/>
      <c r="FH158" s="11"/>
      <c r="FI158" s="11"/>
      <c r="FJ158" s="11"/>
      <c r="FL158" s="11"/>
      <c r="FM158" s="11"/>
      <c r="FN158" s="11"/>
      <c r="FO158" s="11"/>
      <c r="FP158" s="11"/>
      <c r="FQ158" s="11"/>
      <c r="FS158" s="11"/>
      <c r="FT158" s="11"/>
      <c r="FU158" s="11"/>
      <c r="FV158" s="11"/>
      <c r="FW158" s="11"/>
      <c r="FX158" s="11"/>
      <c r="FZ158" s="11"/>
      <c r="GA158" s="11"/>
      <c r="GB158" s="11"/>
      <c r="GC158" s="11"/>
      <c r="GD158" s="11"/>
      <c r="GE158" s="11"/>
      <c r="GG158" s="11"/>
      <c r="GH158" s="11"/>
      <c r="GI158" s="11"/>
      <c r="GJ158" s="11"/>
      <c r="GK158" s="11"/>
      <c r="GL158" s="11"/>
      <c r="GN158" s="11"/>
      <c r="GO158" s="11"/>
      <c r="GP158" s="11"/>
      <c r="GQ158" s="11"/>
      <c r="GR158" s="11"/>
      <c r="GS158" s="11"/>
      <c r="GU158" s="11"/>
      <c r="GV158" s="11"/>
      <c r="GW158" s="11"/>
      <c r="GX158" s="11"/>
      <c r="GY158" s="11"/>
      <c r="GZ158" s="11"/>
      <c r="HB158" s="11"/>
      <c r="HC158" s="11"/>
      <c r="HD158" s="11"/>
      <c r="HE158" s="11"/>
      <c r="HF158" s="11"/>
      <c r="HG158" s="11"/>
      <c r="HI158" s="11"/>
      <c r="HJ158" s="11"/>
      <c r="HK158" s="11"/>
      <c r="HL158" s="11"/>
    </row>
    <row r="159" spans="1:220" x14ac:dyDescent="0.25">
      <c r="A159" s="11"/>
      <c r="B159" s="11"/>
      <c r="C159" s="13">
        <v>43734</v>
      </c>
      <c r="D159" s="11" t="s">
        <v>261</v>
      </c>
      <c r="E159" s="11">
        <v>24</v>
      </c>
      <c r="F159" s="11"/>
      <c r="G159" s="11"/>
      <c r="H159" s="11"/>
      <c r="I159" s="11"/>
      <c r="J159" s="11"/>
      <c r="K159" s="11"/>
      <c r="L159" s="11"/>
      <c r="N159" s="11"/>
      <c r="O159" s="11"/>
      <c r="P159" s="11"/>
      <c r="Q159" s="11"/>
      <c r="R159" s="11"/>
      <c r="S159" s="11"/>
      <c r="U159" s="11"/>
      <c r="V159" s="11"/>
      <c r="W159" s="11"/>
      <c r="X159" s="11"/>
      <c r="Y159" s="11"/>
      <c r="Z159" s="11"/>
      <c r="AB159" s="11"/>
      <c r="AC159" s="11"/>
      <c r="AD159" s="11"/>
      <c r="AE159" s="11"/>
      <c r="AF159" s="11"/>
      <c r="AG159" s="11"/>
      <c r="AI159" s="11"/>
      <c r="AJ159" s="11"/>
      <c r="AK159" s="11"/>
      <c r="AL159" s="11"/>
      <c r="AM159" s="11"/>
      <c r="AN159" s="11"/>
      <c r="AP159" s="11"/>
      <c r="AQ159" s="11"/>
      <c r="AR159" s="11"/>
      <c r="AS159" s="11"/>
      <c r="AT159" s="11"/>
      <c r="AU159" s="11"/>
      <c r="AW159" s="11"/>
      <c r="AX159" s="11"/>
      <c r="AY159" s="11"/>
      <c r="AZ159" s="11"/>
      <c r="BA159" s="11"/>
      <c r="BB159" s="11"/>
      <c r="BD159" s="11"/>
      <c r="BE159" s="11"/>
      <c r="BF159" s="11"/>
      <c r="BG159" s="11"/>
      <c r="BH159" s="11"/>
      <c r="BI159" s="11"/>
      <c r="BK159" s="11"/>
      <c r="BL159" s="11"/>
      <c r="BM159" s="11"/>
      <c r="BN159" s="11"/>
      <c r="BO159" s="11"/>
      <c r="BP159" s="11"/>
      <c r="BR159" s="11"/>
      <c r="BS159" s="11"/>
      <c r="BT159" s="11"/>
      <c r="BU159" s="11"/>
      <c r="BV159" s="11"/>
      <c r="BW159" s="11"/>
      <c r="BY159" s="11"/>
      <c r="BZ159" s="11"/>
      <c r="CA159" s="11"/>
      <c r="CB159" s="11"/>
      <c r="CC159" s="11"/>
      <c r="CD159" s="11"/>
      <c r="CF159" s="11"/>
      <c r="CG159" s="11"/>
      <c r="CH159" s="11"/>
      <c r="CI159" s="11"/>
      <c r="CJ159" s="11"/>
      <c r="CK159" s="11"/>
      <c r="CM159" s="11"/>
      <c r="CN159" s="11"/>
      <c r="CO159" s="11"/>
      <c r="CP159" s="11"/>
      <c r="CQ159" s="11"/>
      <c r="CR159" s="11"/>
      <c r="CT159" s="11"/>
      <c r="CU159" s="11"/>
      <c r="CV159" s="11"/>
      <c r="CW159" s="11"/>
      <c r="CX159" s="11"/>
      <c r="CY159" s="11"/>
      <c r="DA159" s="11"/>
      <c r="DB159" s="11"/>
      <c r="DC159" s="11"/>
      <c r="DD159" s="11"/>
      <c r="DE159" s="11"/>
      <c r="DF159" s="11"/>
      <c r="DH159" s="11"/>
      <c r="DI159" s="11"/>
      <c r="DJ159" s="11"/>
      <c r="DK159" s="11"/>
      <c r="DL159" s="11"/>
      <c r="DM159" s="11"/>
      <c r="DO159" s="11"/>
      <c r="DP159" s="11"/>
      <c r="DQ159" s="11"/>
      <c r="DR159" s="11"/>
      <c r="DS159" s="11"/>
      <c r="DT159" s="11"/>
      <c r="DV159" s="11"/>
      <c r="DW159" s="11"/>
      <c r="DX159" s="11"/>
      <c r="DY159" s="11"/>
      <c r="DZ159" s="11"/>
      <c r="EA159" s="11"/>
      <c r="EC159" s="11"/>
      <c r="ED159" s="11"/>
      <c r="EE159" s="11"/>
      <c r="EF159" s="11"/>
      <c r="EG159" s="11"/>
      <c r="EH159" s="11"/>
      <c r="EJ159" s="11"/>
      <c r="EK159" s="11"/>
      <c r="EL159" s="11"/>
      <c r="EM159" s="11"/>
      <c r="EN159" s="11"/>
      <c r="EO159" s="11"/>
      <c r="EQ159" s="11"/>
      <c r="ER159" s="11"/>
      <c r="ES159" s="11"/>
      <c r="ET159" s="11"/>
      <c r="EU159" s="11"/>
      <c r="EV159" s="11"/>
      <c r="EX159" s="11"/>
      <c r="EY159" s="11"/>
      <c r="EZ159" s="11"/>
      <c r="FA159" s="11"/>
      <c r="FB159" s="11"/>
      <c r="FC159" s="11"/>
      <c r="FE159" s="11"/>
      <c r="FF159" s="11"/>
      <c r="FG159" s="11"/>
      <c r="FH159" s="11"/>
      <c r="FI159" s="11"/>
      <c r="FJ159" s="11"/>
      <c r="FL159" s="11"/>
      <c r="FM159" s="11"/>
      <c r="FN159" s="11"/>
      <c r="FO159" s="11"/>
      <c r="FP159" s="11"/>
      <c r="FQ159" s="11"/>
      <c r="FS159" s="11"/>
      <c r="FT159" s="11"/>
      <c r="FU159" s="11"/>
      <c r="FV159" s="11"/>
      <c r="FW159" s="11"/>
      <c r="FX159" s="11"/>
      <c r="FZ159" s="11"/>
      <c r="GA159" s="11"/>
      <c r="GB159" s="11"/>
      <c r="GC159" s="11"/>
      <c r="GD159" s="11"/>
      <c r="GE159" s="11"/>
      <c r="GG159" s="11"/>
      <c r="GH159" s="11"/>
      <c r="GI159" s="11"/>
      <c r="GJ159" s="11"/>
      <c r="GK159" s="11"/>
      <c r="GL159" s="11"/>
      <c r="GN159" s="11"/>
      <c r="GO159" s="11"/>
      <c r="GP159" s="11"/>
      <c r="GQ159" s="11"/>
      <c r="GR159" s="11"/>
      <c r="GS159" s="11"/>
      <c r="GU159" s="11"/>
      <c r="GV159" s="11"/>
      <c r="GW159" s="11"/>
      <c r="GX159" s="11"/>
      <c r="GY159" s="11"/>
      <c r="GZ159" s="11"/>
      <c r="HB159" s="11"/>
      <c r="HC159" s="11"/>
      <c r="HD159" s="11"/>
      <c r="HE159" s="11"/>
      <c r="HF159" s="11"/>
      <c r="HG159" s="11"/>
      <c r="HI159" s="11"/>
      <c r="HJ159" s="11"/>
      <c r="HK159" s="11"/>
      <c r="HL159" s="11"/>
    </row>
    <row r="160" spans="1:220" x14ac:dyDescent="0.25">
      <c r="A160" s="11"/>
      <c r="B160" s="11"/>
      <c r="C160" s="13">
        <v>43735</v>
      </c>
      <c r="D160" s="11" t="s">
        <v>262</v>
      </c>
      <c r="E160" s="11">
        <v>24</v>
      </c>
      <c r="F160" s="11"/>
      <c r="G160" s="11"/>
      <c r="H160" s="11"/>
      <c r="I160" s="11"/>
      <c r="J160" s="11"/>
      <c r="K160" s="11"/>
      <c r="L160" s="11"/>
      <c r="N160" s="11"/>
      <c r="O160" s="11"/>
      <c r="P160" s="11"/>
      <c r="Q160" s="11"/>
      <c r="R160" s="11"/>
      <c r="S160" s="11"/>
      <c r="U160" s="11"/>
      <c r="V160" s="11"/>
      <c r="W160" s="11"/>
      <c r="X160" s="11"/>
      <c r="Y160" s="11"/>
      <c r="Z160" s="11"/>
      <c r="AB160" s="11"/>
      <c r="AC160" s="11"/>
      <c r="AD160" s="11"/>
      <c r="AE160" s="11"/>
      <c r="AF160" s="11"/>
      <c r="AG160" s="11"/>
      <c r="AI160" s="11"/>
      <c r="AJ160" s="11"/>
      <c r="AK160" s="11"/>
      <c r="AL160" s="11"/>
      <c r="AM160" s="11"/>
      <c r="AN160" s="11"/>
      <c r="AP160" s="11"/>
      <c r="AQ160" s="11"/>
      <c r="AR160" s="11"/>
      <c r="AS160" s="11"/>
      <c r="AT160" s="11"/>
      <c r="AU160" s="11"/>
      <c r="AW160" s="11"/>
      <c r="AX160" s="11"/>
      <c r="AY160" s="11"/>
      <c r="AZ160" s="11"/>
      <c r="BA160" s="11"/>
      <c r="BB160" s="11"/>
      <c r="BD160" s="11"/>
      <c r="BE160" s="11"/>
      <c r="BF160" s="11"/>
      <c r="BG160" s="11"/>
      <c r="BH160" s="11"/>
      <c r="BI160" s="11"/>
      <c r="BK160" s="11"/>
      <c r="BL160" s="11"/>
      <c r="BM160" s="11"/>
      <c r="BN160" s="11"/>
      <c r="BO160" s="11"/>
      <c r="BP160" s="11"/>
      <c r="BR160" s="11"/>
      <c r="BS160" s="11"/>
      <c r="BT160" s="11"/>
      <c r="BU160" s="11"/>
      <c r="BV160" s="11"/>
      <c r="BW160" s="11"/>
      <c r="BY160" s="11"/>
      <c r="BZ160" s="11"/>
      <c r="CA160" s="11"/>
      <c r="CB160" s="11"/>
      <c r="CC160" s="11"/>
      <c r="CD160" s="11"/>
      <c r="CF160" s="11"/>
      <c r="CG160" s="11"/>
      <c r="CH160" s="11"/>
      <c r="CI160" s="11"/>
      <c r="CJ160" s="11"/>
      <c r="CK160" s="11"/>
      <c r="CM160" s="11"/>
      <c r="CN160" s="11"/>
      <c r="CO160" s="11"/>
      <c r="CP160" s="11"/>
      <c r="CQ160" s="11"/>
      <c r="CR160" s="11"/>
      <c r="CT160" s="11"/>
      <c r="CU160" s="11"/>
      <c r="CV160" s="11"/>
      <c r="CW160" s="11"/>
      <c r="CX160" s="11"/>
      <c r="CY160" s="11"/>
      <c r="DA160" s="11"/>
      <c r="DB160" s="11"/>
      <c r="DC160" s="11"/>
      <c r="DD160" s="11"/>
      <c r="DE160" s="11"/>
      <c r="DF160" s="11"/>
      <c r="DH160" s="11"/>
      <c r="DI160" s="11"/>
      <c r="DJ160" s="11"/>
      <c r="DK160" s="11"/>
      <c r="DL160" s="11"/>
      <c r="DM160" s="11"/>
      <c r="DO160" s="11"/>
      <c r="DP160" s="11"/>
      <c r="DQ160" s="11"/>
      <c r="DR160" s="11"/>
      <c r="DS160" s="11"/>
      <c r="DT160" s="11"/>
      <c r="DV160" s="11"/>
      <c r="DW160" s="11"/>
      <c r="DX160" s="11"/>
      <c r="DY160" s="11"/>
      <c r="DZ160" s="11"/>
      <c r="EA160" s="11"/>
      <c r="EC160" s="11"/>
      <c r="ED160" s="11"/>
      <c r="EE160" s="11"/>
      <c r="EF160" s="11"/>
      <c r="EG160" s="11"/>
      <c r="EH160" s="11"/>
      <c r="EJ160" s="11"/>
      <c r="EK160" s="11"/>
      <c r="EL160" s="11"/>
      <c r="EM160" s="11"/>
      <c r="EN160" s="11"/>
      <c r="EO160" s="11"/>
      <c r="EQ160" s="11"/>
      <c r="ER160" s="11"/>
      <c r="ES160" s="11"/>
      <c r="ET160" s="11"/>
      <c r="EU160" s="11"/>
      <c r="EV160" s="11"/>
      <c r="EX160" s="11"/>
      <c r="EY160" s="11"/>
      <c r="EZ160" s="11"/>
      <c r="FA160" s="11"/>
      <c r="FB160" s="11"/>
      <c r="FC160" s="11"/>
      <c r="FE160" s="11"/>
      <c r="FF160" s="11"/>
      <c r="FG160" s="11"/>
      <c r="FH160" s="11"/>
      <c r="FI160" s="11"/>
      <c r="FJ160" s="11"/>
      <c r="FL160" s="11"/>
      <c r="FM160" s="11"/>
      <c r="FN160" s="11"/>
      <c r="FO160" s="11"/>
      <c r="FP160" s="11"/>
      <c r="FQ160" s="11"/>
      <c r="FS160" s="11"/>
      <c r="FT160" s="11"/>
      <c r="FU160" s="11"/>
      <c r="FV160" s="11"/>
      <c r="FW160" s="11"/>
      <c r="FX160" s="11"/>
      <c r="FZ160" s="11"/>
      <c r="GA160" s="11"/>
      <c r="GB160" s="11"/>
      <c r="GC160" s="11"/>
      <c r="GD160" s="11"/>
      <c r="GE160" s="11"/>
      <c r="GG160" s="11"/>
      <c r="GH160" s="11"/>
      <c r="GI160" s="11"/>
      <c r="GJ160" s="11"/>
      <c r="GK160" s="11"/>
      <c r="GL160" s="11"/>
      <c r="GN160" s="11"/>
      <c r="GO160" s="11"/>
      <c r="GP160" s="11"/>
      <c r="GQ160" s="11"/>
      <c r="GR160" s="11"/>
      <c r="GS160" s="11"/>
      <c r="GU160" s="11"/>
      <c r="GV160" s="11"/>
      <c r="GW160" s="11"/>
      <c r="GX160" s="11"/>
      <c r="GY160" s="11"/>
      <c r="GZ160" s="11"/>
      <c r="HB160" s="11"/>
      <c r="HC160" s="11"/>
      <c r="HD160" s="11"/>
      <c r="HE160" s="11"/>
      <c r="HF160" s="11"/>
      <c r="HG160" s="11"/>
      <c r="HI160" s="11"/>
      <c r="HJ160" s="11"/>
      <c r="HK160" s="11"/>
      <c r="HL160" s="11"/>
    </row>
    <row r="161" spans="1:220" x14ac:dyDescent="0.25">
      <c r="A161" s="11"/>
      <c r="B161" s="11"/>
      <c r="C161" s="13">
        <v>43736</v>
      </c>
      <c r="D161" s="11" t="s">
        <v>263</v>
      </c>
      <c r="E161" s="11">
        <v>24</v>
      </c>
      <c r="F161" s="11"/>
      <c r="G161" s="11"/>
      <c r="H161" s="11"/>
      <c r="I161" s="11"/>
      <c r="J161" s="11"/>
      <c r="K161" s="11"/>
      <c r="L161" s="11"/>
      <c r="N161" s="11"/>
      <c r="O161" s="11"/>
      <c r="P161" s="11"/>
      <c r="Q161" s="11"/>
      <c r="R161" s="11"/>
      <c r="S161" s="11"/>
      <c r="U161" s="11"/>
      <c r="V161" s="11"/>
      <c r="W161" s="11"/>
      <c r="X161" s="11"/>
      <c r="Y161" s="11"/>
      <c r="Z161" s="11"/>
      <c r="AB161" s="11"/>
      <c r="AC161" s="11"/>
      <c r="AD161" s="11"/>
      <c r="AE161" s="11"/>
      <c r="AF161" s="11"/>
      <c r="AG161" s="11"/>
      <c r="AI161" s="11"/>
      <c r="AJ161" s="11"/>
      <c r="AK161" s="11"/>
      <c r="AL161" s="11"/>
      <c r="AM161" s="11"/>
      <c r="AN161" s="11"/>
      <c r="AP161" s="11"/>
      <c r="AQ161" s="11"/>
      <c r="AR161" s="11"/>
      <c r="AS161" s="11"/>
      <c r="AT161" s="11"/>
      <c r="AU161" s="11"/>
      <c r="AW161" s="11"/>
      <c r="AX161" s="11"/>
      <c r="AY161" s="11"/>
      <c r="AZ161" s="11"/>
      <c r="BA161" s="11"/>
      <c r="BB161" s="11"/>
      <c r="BD161" s="11"/>
      <c r="BE161" s="11"/>
      <c r="BF161" s="11"/>
      <c r="BG161" s="11"/>
      <c r="BH161" s="11"/>
      <c r="BI161" s="11"/>
      <c r="BK161" s="11"/>
      <c r="BL161" s="11"/>
      <c r="BM161" s="11"/>
      <c r="BN161" s="11"/>
      <c r="BO161" s="11"/>
      <c r="BP161" s="11"/>
      <c r="BR161" s="11"/>
      <c r="BS161" s="11"/>
      <c r="BT161" s="11"/>
      <c r="BU161" s="11"/>
      <c r="BV161" s="11"/>
      <c r="BW161" s="11"/>
      <c r="BY161" s="11"/>
      <c r="BZ161" s="11"/>
      <c r="CA161" s="11"/>
      <c r="CB161" s="11"/>
      <c r="CC161" s="11"/>
      <c r="CD161" s="11"/>
      <c r="CF161" s="11"/>
      <c r="CG161" s="11"/>
      <c r="CH161" s="11"/>
      <c r="CI161" s="11"/>
      <c r="CJ161" s="11"/>
      <c r="CK161" s="11"/>
      <c r="CM161" s="11"/>
      <c r="CN161" s="11"/>
      <c r="CO161" s="11"/>
      <c r="CP161" s="11"/>
      <c r="CQ161" s="11"/>
      <c r="CR161" s="11"/>
      <c r="CT161" s="11"/>
      <c r="CU161" s="11"/>
      <c r="CV161" s="11"/>
      <c r="CW161" s="11"/>
      <c r="CX161" s="11"/>
      <c r="CY161" s="11"/>
      <c r="DA161" s="11"/>
      <c r="DB161" s="11"/>
      <c r="DC161" s="11"/>
      <c r="DD161" s="11"/>
      <c r="DE161" s="11"/>
      <c r="DF161" s="11"/>
      <c r="DH161" s="11"/>
      <c r="DI161" s="11"/>
      <c r="DJ161" s="11"/>
      <c r="DK161" s="11"/>
      <c r="DL161" s="11"/>
      <c r="DM161" s="11"/>
      <c r="DO161" s="11"/>
      <c r="DP161" s="11"/>
      <c r="DQ161" s="11"/>
      <c r="DR161" s="11"/>
      <c r="DS161" s="11"/>
      <c r="DT161" s="11"/>
      <c r="DV161" s="11"/>
      <c r="DW161" s="11"/>
      <c r="DX161" s="11"/>
      <c r="DY161" s="11"/>
      <c r="DZ161" s="11"/>
      <c r="EA161" s="11"/>
      <c r="EC161" s="11"/>
      <c r="ED161" s="11"/>
      <c r="EE161" s="11"/>
      <c r="EF161" s="11"/>
      <c r="EG161" s="11"/>
      <c r="EH161" s="11"/>
      <c r="EJ161" s="11"/>
      <c r="EK161" s="11"/>
      <c r="EL161" s="11"/>
      <c r="EM161" s="11"/>
      <c r="EN161" s="11"/>
      <c r="EO161" s="11"/>
      <c r="EQ161" s="11"/>
      <c r="ER161" s="11"/>
      <c r="ES161" s="11"/>
      <c r="ET161" s="11"/>
      <c r="EU161" s="11"/>
      <c r="EV161" s="11"/>
      <c r="EX161" s="11"/>
      <c r="EY161" s="11"/>
      <c r="EZ161" s="11"/>
      <c r="FA161" s="11"/>
      <c r="FB161" s="11"/>
      <c r="FC161" s="11"/>
      <c r="FE161" s="11"/>
      <c r="FF161" s="11"/>
      <c r="FG161" s="11"/>
      <c r="FH161" s="11"/>
      <c r="FI161" s="11"/>
      <c r="FJ161" s="11"/>
      <c r="FL161" s="11"/>
      <c r="FM161" s="11"/>
      <c r="FN161" s="11"/>
      <c r="FO161" s="11"/>
      <c r="FP161" s="11"/>
      <c r="FQ161" s="11"/>
      <c r="FS161" s="11"/>
      <c r="FT161" s="11"/>
      <c r="FU161" s="11"/>
      <c r="FV161" s="11"/>
      <c r="FW161" s="11"/>
      <c r="FX161" s="11"/>
      <c r="FZ161" s="11"/>
      <c r="GA161" s="11"/>
      <c r="GB161" s="11"/>
      <c r="GC161" s="11"/>
      <c r="GD161" s="11"/>
      <c r="GE161" s="11"/>
      <c r="GG161" s="11"/>
      <c r="GH161" s="11"/>
      <c r="GI161" s="11"/>
      <c r="GJ161" s="11"/>
      <c r="GK161" s="11"/>
      <c r="GL161" s="11"/>
      <c r="GN161" s="11"/>
      <c r="GO161" s="11"/>
      <c r="GP161" s="11"/>
      <c r="GQ161" s="11"/>
      <c r="GR161" s="11"/>
      <c r="GS161" s="11"/>
      <c r="GU161" s="11"/>
      <c r="GV161" s="11"/>
      <c r="GW161" s="11"/>
      <c r="GX161" s="11"/>
      <c r="GY161" s="11"/>
      <c r="GZ161" s="11"/>
      <c r="HB161" s="11"/>
      <c r="HC161" s="11"/>
      <c r="HD161" s="11"/>
      <c r="HE161" s="11"/>
      <c r="HF161" s="11"/>
      <c r="HG161" s="11"/>
      <c r="HI161" s="11"/>
      <c r="HJ161" s="11"/>
      <c r="HK161" s="11"/>
      <c r="HL161" s="11"/>
    </row>
    <row r="162" spans="1:220" x14ac:dyDescent="0.25">
      <c r="A162" s="11"/>
      <c r="B162" s="11"/>
      <c r="C162" s="13">
        <v>43737</v>
      </c>
      <c r="D162" s="11" t="s">
        <v>264</v>
      </c>
      <c r="E162" s="11">
        <v>24</v>
      </c>
      <c r="F162" s="11"/>
      <c r="G162" s="11"/>
      <c r="H162" s="11"/>
      <c r="I162" s="11"/>
      <c r="J162" s="11"/>
      <c r="K162" s="11"/>
      <c r="L162" s="11"/>
      <c r="N162" s="11"/>
      <c r="O162" s="11"/>
      <c r="P162" s="11"/>
      <c r="Q162" s="11"/>
      <c r="R162" s="11"/>
      <c r="S162" s="11"/>
      <c r="U162" s="11"/>
      <c r="V162" s="11"/>
      <c r="W162" s="11"/>
      <c r="X162" s="11"/>
      <c r="Y162" s="11"/>
      <c r="Z162" s="11"/>
      <c r="AB162" s="11"/>
      <c r="AC162" s="11"/>
      <c r="AD162" s="11"/>
      <c r="AE162" s="11"/>
      <c r="AF162" s="11"/>
      <c r="AG162" s="11"/>
      <c r="AI162" s="11"/>
      <c r="AJ162" s="11"/>
      <c r="AK162" s="11"/>
      <c r="AL162" s="11"/>
      <c r="AM162" s="11"/>
      <c r="AN162" s="11"/>
      <c r="AP162" s="11"/>
      <c r="AQ162" s="11"/>
      <c r="AR162" s="11"/>
      <c r="AS162" s="11"/>
      <c r="AT162" s="11"/>
      <c r="AU162" s="11"/>
      <c r="AW162" s="11"/>
      <c r="AX162" s="11"/>
      <c r="AY162" s="11"/>
      <c r="AZ162" s="11"/>
      <c r="BA162" s="11"/>
      <c r="BB162" s="11"/>
      <c r="BD162" s="11"/>
      <c r="BE162" s="11"/>
      <c r="BF162" s="11"/>
      <c r="BG162" s="11"/>
      <c r="BH162" s="11"/>
      <c r="BI162" s="11"/>
      <c r="BK162" s="11"/>
      <c r="BL162" s="11"/>
      <c r="BM162" s="11"/>
      <c r="BN162" s="11"/>
      <c r="BO162" s="11"/>
      <c r="BP162" s="11"/>
      <c r="BR162" s="11"/>
      <c r="BS162" s="11"/>
      <c r="BT162" s="11"/>
      <c r="BU162" s="11"/>
      <c r="BV162" s="11"/>
      <c r="BW162" s="11"/>
      <c r="BY162" s="11"/>
      <c r="BZ162" s="11"/>
      <c r="CA162" s="11"/>
      <c r="CB162" s="11"/>
      <c r="CC162" s="11"/>
      <c r="CD162" s="11"/>
      <c r="CF162" s="11"/>
      <c r="CG162" s="11"/>
      <c r="CH162" s="11"/>
      <c r="CI162" s="11"/>
      <c r="CJ162" s="11"/>
      <c r="CK162" s="11"/>
      <c r="CM162" s="11"/>
      <c r="CN162" s="11"/>
      <c r="CO162" s="11"/>
      <c r="CP162" s="11"/>
      <c r="CQ162" s="11"/>
      <c r="CR162" s="11"/>
      <c r="CT162" s="11"/>
      <c r="CU162" s="11"/>
      <c r="CV162" s="11"/>
      <c r="CW162" s="11"/>
      <c r="CX162" s="11"/>
      <c r="CY162" s="11"/>
      <c r="DA162" s="11"/>
      <c r="DB162" s="11"/>
      <c r="DC162" s="11"/>
      <c r="DD162" s="11"/>
      <c r="DE162" s="11"/>
      <c r="DF162" s="11"/>
      <c r="DH162" s="11"/>
      <c r="DI162" s="11"/>
      <c r="DJ162" s="11"/>
      <c r="DK162" s="11"/>
      <c r="DL162" s="11"/>
      <c r="DM162" s="11"/>
      <c r="DO162" s="11"/>
      <c r="DP162" s="11"/>
      <c r="DQ162" s="11"/>
      <c r="DR162" s="11"/>
      <c r="DS162" s="11"/>
      <c r="DT162" s="11"/>
      <c r="DV162" s="11"/>
      <c r="DW162" s="11"/>
      <c r="DX162" s="11"/>
      <c r="DY162" s="11"/>
      <c r="DZ162" s="11"/>
      <c r="EA162" s="11"/>
      <c r="EC162" s="11"/>
      <c r="ED162" s="11"/>
      <c r="EE162" s="11"/>
      <c r="EF162" s="11"/>
      <c r="EG162" s="11"/>
      <c r="EH162" s="11"/>
      <c r="EJ162" s="11"/>
      <c r="EK162" s="11"/>
      <c r="EL162" s="11"/>
      <c r="EM162" s="11"/>
      <c r="EN162" s="11"/>
      <c r="EO162" s="11"/>
      <c r="EQ162" s="11"/>
      <c r="ER162" s="11"/>
      <c r="ES162" s="11"/>
      <c r="ET162" s="11"/>
      <c r="EU162" s="11"/>
      <c r="EV162" s="11"/>
      <c r="EX162" s="11"/>
      <c r="EY162" s="11"/>
      <c r="EZ162" s="11"/>
      <c r="FA162" s="11"/>
      <c r="FB162" s="11"/>
      <c r="FC162" s="11"/>
      <c r="FE162" s="11"/>
      <c r="FF162" s="11"/>
      <c r="FG162" s="11"/>
      <c r="FH162" s="11"/>
      <c r="FI162" s="11"/>
      <c r="FJ162" s="11"/>
      <c r="FL162" s="11"/>
      <c r="FM162" s="11"/>
      <c r="FN162" s="11"/>
      <c r="FO162" s="11"/>
      <c r="FP162" s="11"/>
      <c r="FQ162" s="11"/>
      <c r="FS162" s="11"/>
      <c r="FT162" s="11"/>
      <c r="FU162" s="11"/>
      <c r="FV162" s="11"/>
      <c r="FW162" s="11"/>
      <c r="FX162" s="11"/>
      <c r="FZ162" s="11"/>
      <c r="GA162" s="11"/>
      <c r="GB162" s="11"/>
      <c r="GC162" s="11"/>
      <c r="GD162" s="11"/>
      <c r="GE162" s="11"/>
      <c r="GG162" s="11"/>
      <c r="GH162" s="11"/>
      <c r="GI162" s="11"/>
      <c r="GJ162" s="11"/>
      <c r="GK162" s="11"/>
      <c r="GL162" s="11"/>
      <c r="GN162" s="11"/>
      <c r="GO162" s="11"/>
      <c r="GP162" s="11"/>
      <c r="GQ162" s="11"/>
      <c r="GR162" s="11"/>
      <c r="GS162" s="11"/>
      <c r="GU162" s="11"/>
      <c r="GV162" s="11"/>
      <c r="GW162" s="11"/>
      <c r="GX162" s="11"/>
      <c r="GY162" s="11"/>
      <c r="GZ162" s="11"/>
      <c r="HB162" s="11"/>
      <c r="HC162" s="11"/>
      <c r="HD162" s="11"/>
      <c r="HE162" s="11"/>
      <c r="HF162" s="11"/>
      <c r="HG162" s="11"/>
      <c r="HI162" s="11"/>
      <c r="HJ162" s="11"/>
      <c r="HK162" s="11"/>
      <c r="HL162" s="11"/>
    </row>
    <row r="163" spans="1:220" x14ac:dyDescent="0.25">
      <c r="A163" s="11"/>
      <c r="B163" s="11"/>
      <c r="C163" s="13">
        <v>43738</v>
      </c>
      <c r="D163" s="11" t="s">
        <v>265</v>
      </c>
      <c r="E163" s="11">
        <f>24+8</f>
        <v>32</v>
      </c>
      <c r="F163" s="11"/>
      <c r="G163" s="11"/>
      <c r="H163" s="11"/>
      <c r="I163" s="11"/>
      <c r="J163" s="11"/>
      <c r="K163" s="11"/>
      <c r="L163" s="11"/>
      <c r="N163" s="11"/>
      <c r="O163" s="11"/>
      <c r="P163" s="11"/>
      <c r="Q163" s="11"/>
      <c r="R163" s="11"/>
      <c r="S163" s="11"/>
      <c r="U163" s="11"/>
      <c r="V163" s="11"/>
      <c r="W163" s="11"/>
      <c r="X163" s="11"/>
      <c r="Y163" s="11"/>
      <c r="Z163" s="11"/>
      <c r="AB163" s="11"/>
      <c r="AC163" s="11"/>
      <c r="AD163" s="11"/>
      <c r="AE163" s="11"/>
      <c r="AF163" s="11"/>
      <c r="AG163" s="11"/>
      <c r="AI163" s="11"/>
      <c r="AJ163" s="11"/>
      <c r="AK163" s="11"/>
      <c r="AL163" s="11"/>
      <c r="AM163" s="11"/>
      <c r="AN163" s="11"/>
      <c r="AP163" s="11"/>
      <c r="AQ163" s="11"/>
      <c r="AR163" s="11"/>
      <c r="AS163" s="11"/>
      <c r="AT163" s="11"/>
      <c r="AU163" s="11"/>
      <c r="AW163" s="11"/>
      <c r="AX163" s="11"/>
      <c r="AY163" s="11"/>
      <c r="AZ163" s="11"/>
      <c r="BA163" s="11"/>
      <c r="BB163" s="11"/>
      <c r="BD163" s="11"/>
      <c r="BE163" s="11"/>
      <c r="BF163" s="11"/>
      <c r="BG163" s="11"/>
      <c r="BH163" s="11"/>
      <c r="BI163" s="11"/>
      <c r="BK163" s="11"/>
      <c r="BL163" s="11"/>
      <c r="BM163" s="11"/>
      <c r="BN163" s="11"/>
      <c r="BO163" s="11"/>
      <c r="BP163" s="11"/>
      <c r="BR163" s="11"/>
      <c r="BS163" s="11"/>
      <c r="BT163" s="11"/>
      <c r="BU163" s="11"/>
      <c r="BV163" s="11"/>
      <c r="BW163" s="11"/>
      <c r="BY163" s="11"/>
      <c r="BZ163" s="11"/>
      <c r="CA163" s="11"/>
      <c r="CB163" s="11"/>
      <c r="CC163" s="11"/>
      <c r="CD163" s="11"/>
      <c r="CF163" s="11"/>
      <c r="CG163" s="11"/>
      <c r="CH163" s="11"/>
      <c r="CI163" s="11"/>
      <c r="CJ163" s="11"/>
      <c r="CK163" s="11"/>
      <c r="CM163" s="11"/>
      <c r="CN163" s="11"/>
      <c r="CO163" s="11"/>
      <c r="CP163" s="11"/>
      <c r="CQ163" s="11"/>
      <c r="CR163" s="11"/>
      <c r="CT163" s="11"/>
      <c r="CU163" s="11"/>
      <c r="CV163" s="11"/>
      <c r="CW163" s="11"/>
      <c r="CX163" s="11"/>
      <c r="CY163" s="11"/>
      <c r="DA163" s="11"/>
      <c r="DB163" s="11"/>
      <c r="DC163" s="11"/>
      <c r="DD163" s="11"/>
      <c r="DE163" s="11"/>
      <c r="DF163" s="11"/>
      <c r="DH163" s="11"/>
      <c r="DI163" s="11"/>
      <c r="DJ163" s="11"/>
      <c r="DK163" s="11"/>
      <c r="DL163" s="11"/>
      <c r="DM163" s="11"/>
      <c r="DO163" s="11"/>
      <c r="DP163" s="11"/>
      <c r="DQ163" s="11"/>
      <c r="DR163" s="11"/>
      <c r="DS163" s="11"/>
      <c r="DT163" s="11"/>
      <c r="DV163" s="11"/>
      <c r="DW163" s="11"/>
      <c r="DX163" s="11"/>
      <c r="DY163" s="11"/>
      <c r="DZ163" s="11"/>
      <c r="EA163" s="11"/>
      <c r="EC163" s="11"/>
      <c r="ED163" s="11"/>
      <c r="EE163" s="11"/>
      <c r="EF163" s="11"/>
      <c r="EG163" s="11"/>
      <c r="EH163" s="11"/>
      <c r="EJ163" s="11"/>
      <c r="EK163" s="11"/>
      <c r="EL163" s="11"/>
      <c r="EM163" s="11"/>
      <c r="EN163" s="11"/>
      <c r="EO163" s="11"/>
      <c r="EQ163" s="11"/>
      <c r="ER163" s="11"/>
      <c r="ES163" s="11"/>
      <c r="ET163" s="11"/>
      <c r="EU163" s="11"/>
      <c r="EV163" s="11"/>
      <c r="EX163" s="11"/>
      <c r="EY163" s="11"/>
      <c r="EZ163" s="11"/>
      <c r="FA163" s="11"/>
      <c r="FB163" s="11"/>
      <c r="FC163" s="11"/>
      <c r="FE163" s="11"/>
      <c r="FF163" s="11"/>
      <c r="FG163" s="11"/>
      <c r="FH163" s="11"/>
      <c r="FI163" s="11"/>
      <c r="FJ163" s="11"/>
      <c r="FL163" s="11"/>
      <c r="FM163" s="11"/>
      <c r="FN163" s="11"/>
      <c r="FO163" s="11"/>
      <c r="FP163" s="11"/>
      <c r="FQ163" s="11"/>
      <c r="FS163" s="11"/>
      <c r="FT163" s="11"/>
      <c r="FU163" s="11"/>
      <c r="FV163" s="11"/>
      <c r="FW163" s="11"/>
      <c r="FX163" s="11"/>
      <c r="FZ163" s="11"/>
      <c r="GA163" s="11"/>
      <c r="GB163" s="11"/>
      <c r="GC163" s="11"/>
      <c r="GD163" s="11"/>
      <c r="GE163" s="11"/>
      <c r="GG163" s="11"/>
      <c r="GH163" s="11"/>
      <c r="GI163" s="11"/>
      <c r="GJ163" s="11"/>
      <c r="GK163" s="11"/>
      <c r="GL163" s="11"/>
      <c r="GN163" s="11"/>
      <c r="GO163" s="11"/>
      <c r="GP163" s="11"/>
      <c r="GQ163" s="11"/>
      <c r="GR163" s="11"/>
      <c r="GS163" s="11"/>
      <c r="GU163" s="11"/>
      <c r="GV163" s="11"/>
      <c r="GW163" s="11"/>
      <c r="GX163" s="11"/>
      <c r="GY163" s="11"/>
      <c r="GZ163" s="11"/>
      <c r="HB163" s="11"/>
      <c r="HC163" s="11"/>
      <c r="HD163" s="11"/>
      <c r="HE163" s="11"/>
      <c r="HF163" s="11"/>
      <c r="HG163" s="11"/>
      <c r="HI163" s="11"/>
      <c r="HJ163" s="11"/>
      <c r="HK163" s="11"/>
      <c r="HL163" s="11"/>
    </row>
    <row r="164" spans="1:220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N164" s="11"/>
      <c r="O164" s="11"/>
      <c r="P164" s="11"/>
      <c r="Q164" s="11"/>
      <c r="R164" s="11"/>
      <c r="S164" s="11"/>
      <c r="U164" s="11"/>
      <c r="V164" s="11"/>
      <c r="W164" s="11"/>
      <c r="X164" s="11"/>
      <c r="Y164" s="11"/>
      <c r="Z164" s="11"/>
      <c r="AB164" s="11"/>
      <c r="AC164" s="11"/>
      <c r="AD164" s="11"/>
      <c r="AE164" s="11"/>
      <c r="AF164" s="11"/>
      <c r="AG164" s="11"/>
      <c r="AI164" s="11"/>
      <c r="AJ164" s="11"/>
      <c r="AK164" s="11"/>
      <c r="AL164" s="11"/>
      <c r="AM164" s="11"/>
      <c r="AN164" s="11"/>
      <c r="AP164" s="11"/>
      <c r="AQ164" s="11"/>
      <c r="AR164" s="11"/>
      <c r="AS164" s="11"/>
      <c r="AT164" s="11"/>
      <c r="AU164" s="11"/>
      <c r="AW164" s="11"/>
      <c r="AX164" s="11"/>
      <c r="AY164" s="11"/>
      <c r="AZ164" s="11"/>
      <c r="BA164" s="11"/>
      <c r="BB164" s="11"/>
      <c r="BD164" s="11"/>
      <c r="BE164" s="11"/>
      <c r="BF164" s="11"/>
      <c r="BG164" s="11"/>
      <c r="BH164" s="11"/>
      <c r="BI164" s="11"/>
      <c r="BK164" s="11"/>
      <c r="BL164" s="11"/>
      <c r="BM164" s="11"/>
      <c r="BN164" s="11"/>
      <c r="BO164" s="11"/>
      <c r="BP164" s="11"/>
      <c r="BR164" s="11"/>
      <c r="BS164" s="11"/>
      <c r="BT164" s="11"/>
      <c r="BU164" s="11"/>
      <c r="BV164" s="11"/>
      <c r="BW164" s="11"/>
      <c r="BY164" s="11"/>
      <c r="BZ164" s="11"/>
      <c r="CA164" s="11"/>
      <c r="CB164" s="11"/>
      <c r="CC164" s="11"/>
      <c r="CD164" s="11"/>
      <c r="CF164" s="11"/>
      <c r="CG164" s="11"/>
      <c r="CH164" s="11"/>
      <c r="CI164" s="11"/>
      <c r="CJ164" s="11"/>
      <c r="CK164" s="11"/>
      <c r="CM164" s="11"/>
      <c r="CN164" s="11"/>
      <c r="CO164" s="11"/>
      <c r="CP164" s="11"/>
      <c r="CQ164" s="11"/>
      <c r="CR164" s="11"/>
      <c r="CT164" s="11"/>
      <c r="CU164" s="11"/>
      <c r="CV164" s="11"/>
      <c r="CW164" s="11"/>
      <c r="CX164" s="11"/>
      <c r="CY164" s="11"/>
      <c r="DA164" s="11"/>
      <c r="DB164" s="11"/>
      <c r="DC164" s="11"/>
      <c r="DD164" s="11"/>
      <c r="DE164" s="11"/>
      <c r="DF164" s="11"/>
      <c r="DH164" s="11"/>
      <c r="DI164" s="11"/>
      <c r="DJ164" s="11"/>
      <c r="DK164" s="11"/>
      <c r="DL164" s="11"/>
      <c r="DM164" s="11"/>
      <c r="DO164" s="11"/>
      <c r="DP164" s="11"/>
      <c r="DQ164" s="11"/>
      <c r="DR164" s="11"/>
      <c r="DS164" s="11"/>
      <c r="DT164" s="11"/>
      <c r="DV164" s="11"/>
      <c r="DW164" s="11"/>
      <c r="DX164" s="11"/>
      <c r="DY164" s="11"/>
      <c r="DZ164" s="11"/>
      <c r="EA164" s="11"/>
      <c r="EC164" s="11"/>
      <c r="ED164" s="11"/>
      <c r="EE164" s="11"/>
      <c r="EF164" s="11"/>
      <c r="EG164" s="11"/>
      <c r="EH164" s="11"/>
      <c r="EJ164" s="11"/>
      <c r="EK164" s="11"/>
      <c r="EL164" s="11"/>
      <c r="EM164" s="11"/>
      <c r="EN164" s="11"/>
      <c r="EO164" s="11"/>
      <c r="EQ164" s="11"/>
      <c r="ER164" s="11"/>
      <c r="ES164" s="11"/>
      <c r="ET164" s="11"/>
      <c r="EU164" s="11"/>
      <c r="EV164" s="11"/>
      <c r="EX164" s="11"/>
      <c r="EY164" s="11"/>
      <c r="EZ164" s="11"/>
      <c r="FA164" s="11"/>
      <c r="FB164" s="11"/>
      <c r="FC164" s="11"/>
      <c r="FE164" s="11"/>
      <c r="FF164" s="11"/>
      <c r="FG164" s="11"/>
      <c r="FH164" s="11"/>
      <c r="FI164" s="11"/>
      <c r="FJ164" s="11"/>
      <c r="FL164" s="11"/>
      <c r="FM164" s="11"/>
      <c r="FN164" s="11"/>
      <c r="FO164" s="11"/>
      <c r="FP164" s="11"/>
      <c r="FQ164" s="11"/>
      <c r="FS164" s="11"/>
      <c r="FT164" s="11"/>
      <c r="FU164" s="11"/>
      <c r="FV164" s="11"/>
      <c r="FW164" s="11"/>
      <c r="FX164" s="11"/>
      <c r="FZ164" s="11"/>
      <c r="GA164" s="11"/>
      <c r="GB164" s="11"/>
      <c r="GC164" s="11"/>
      <c r="GD164" s="11"/>
      <c r="GE164" s="11"/>
      <c r="GG164" s="11"/>
      <c r="GH164" s="11"/>
      <c r="GI164" s="11"/>
      <c r="GJ164" s="11"/>
      <c r="GK164" s="11"/>
      <c r="GL164" s="11"/>
      <c r="GN164" s="11"/>
      <c r="GO164" s="11"/>
      <c r="GP164" s="11"/>
      <c r="GQ164" s="11"/>
      <c r="GR164" s="11"/>
      <c r="GS164" s="11"/>
      <c r="GU164" s="11"/>
      <c r="GV164" s="11"/>
      <c r="GW164" s="11"/>
      <c r="GX164" s="11"/>
      <c r="GY164" s="11"/>
      <c r="GZ164" s="11"/>
      <c r="HB164" s="11"/>
      <c r="HC164" s="11"/>
      <c r="HD164" s="11"/>
      <c r="HE164" s="11"/>
      <c r="HF164" s="11"/>
      <c r="HG164" s="11"/>
      <c r="HI164" s="11"/>
      <c r="HJ164" s="11"/>
      <c r="HK164" s="11"/>
      <c r="HL164" s="11"/>
    </row>
  </sheetData>
  <mergeCells count="113">
    <mergeCell ref="FW88:GC88"/>
    <mergeCell ref="GD88:GJ88"/>
    <mergeCell ref="GK88:GQ88"/>
    <mergeCell ref="GR88:GX88"/>
    <mergeCell ref="GY88:HE88"/>
    <mergeCell ref="HF88:HL88"/>
    <mergeCell ref="EG88:EM88"/>
    <mergeCell ref="EN88:ET88"/>
    <mergeCell ref="EU88:FA88"/>
    <mergeCell ref="FB88:FH88"/>
    <mergeCell ref="FI88:FO88"/>
    <mergeCell ref="FP88:FV88"/>
    <mergeCell ref="CQ88:CW88"/>
    <mergeCell ref="CX88:DD88"/>
    <mergeCell ref="DE88:DK88"/>
    <mergeCell ref="DL88:DR88"/>
    <mergeCell ref="DS88:DY88"/>
    <mergeCell ref="DZ88:EF88"/>
    <mergeCell ref="BA88:BG88"/>
    <mergeCell ref="BH88:BN88"/>
    <mergeCell ref="BO88:BU88"/>
    <mergeCell ref="BV88:CB88"/>
    <mergeCell ref="CC88:CI88"/>
    <mergeCell ref="CJ88:CP88"/>
    <mergeCell ref="K88:Q88"/>
    <mergeCell ref="R88:X88"/>
    <mergeCell ref="Y88:AE88"/>
    <mergeCell ref="AF88:AL88"/>
    <mergeCell ref="AM88:AS88"/>
    <mergeCell ref="AT88:AZ88"/>
    <mergeCell ref="I80:I82"/>
    <mergeCell ref="J80:J82"/>
    <mergeCell ref="I83:I85"/>
    <mergeCell ref="J83:J85"/>
    <mergeCell ref="I70:I76"/>
    <mergeCell ref="J70:J76"/>
    <mergeCell ref="I77:I79"/>
    <mergeCell ref="J77:J79"/>
    <mergeCell ref="I63:I64"/>
    <mergeCell ref="J63:J64"/>
    <mergeCell ref="I65:I69"/>
    <mergeCell ref="J65:J69"/>
    <mergeCell ref="I59:I60"/>
    <mergeCell ref="J59:J60"/>
    <mergeCell ref="I61:I62"/>
    <mergeCell ref="J61:J62"/>
    <mergeCell ref="I53:I54"/>
    <mergeCell ref="J53:J54"/>
    <mergeCell ref="I55:I56"/>
    <mergeCell ref="J55:J56"/>
    <mergeCell ref="I47:I50"/>
    <mergeCell ref="J47:J50"/>
    <mergeCell ref="I51:I52"/>
    <mergeCell ref="J51:J52"/>
    <mergeCell ref="I38:I42"/>
    <mergeCell ref="J38:J42"/>
    <mergeCell ref="I45:I46"/>
    <mergeCell ref="J45:J46"/>
    <mergeCell ref="I33:I35"/>
    <mergeCell ref="J33:J35"/>
    <mergeCell ref="I36:I37"/>
    <mergeCell ref="J36:J37"/>
    <mergeCell ref="I29:I30"/>
    <mergeCell ref="J29:J30"/>
    <mergeCell ref="I31:I32"/>
    <mergeCell ref="J31:J32"/>
    <mergeCell ref="I23:I25"/>
    <mergeCell ref="J23:J25"/>
    <mergeCell ref="I27:I28"/>
    <mergeCell ref="J27:J28"/>
    <mergeCell ref="I16:I18"/>
    <mergeCell ref="J16:J18"/>
    <mergeCell ref="I19:I22"/>
    <mergeCell ref="J19:J22"/>
    <mergeCell ref="I10:I13"/>
    <mergeCell ref="J10:J13"/>
    <mergeCell ref="I14:I15"/>
    <mergeCell ref="J14:J15"/>
    <mergeCell ref="HF1:HL1"/>
    <mergeCell ref="I3:I4"/>
    <mergeCell ref="J3:J4"/>
    <mergeCell ref="I6:I9"/>
    <mergeCell ref="J6:J9"/>
    <mergeCell ref="FP1:FV1"/>
    <mergeCell ref="FW1:GC1"/>
    <mergeCell ref="GD1:GJ1"/>
    <mergeCell ref="GK1:GQ1"/>
    <mergeCell ref="GR1:GX1"/>
    <mergeCell ref="GY1:HE1"/>
    <mergeCell ref="DZ1:EF1"/>
    <mergeCell ref="EG1:EM1"/>
    <mergeCell ref="EN1:ET1"/>
    <mergeCell ref="EU1:FA1"/>
    <mergeCell ref="FB1:FH1"/>
    <mergeCell ref="FI1:FO1"/>
    <mergeCell ref="CJ1:CP1"/>
    <mergeCell ref="CQ1:CW1"/>
    <mergeCell ref="CX1:DD1"/>
    <mergeCell ref="DE1:DK1"/>
    <mergeCell ref="DL1:DR1"/>
    <mergeCell ref="DS1:DY1"/>
    <mergeCell ref="AT1:AZ1"/>
    <mergeCell ref="BA1:BG1"/>
    <mergeCell ref="BH1:BN1"/>
    <mergeCell ref="BO1:BU1"/>
    <mergeCell ref="BV1:CB1"/>
    <mergeCell ref="CC1:CI1"/>
    <mergeCell ref="A1:J1"/>
    <mergeCell ref="K1:Q1"/>
    <mergeCell ref="R1:X1"/>
    <mergeCell ref="Y1:AE1"/>
    <mergeCell ref="AF1:AL1"/>
    <mergeCell ref="AM1:A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213"/>
  <sheetViews>
    <sheetView zoomScale="85" zoomScaleNormal="8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J161" sqref="J161"/>
    </sheetView>
  </sheetViews>
  <sheetFormatPr defaultRowHeight="15" x14ac:dyDescent="0.25"/>
  <cols>
    <col min="2" max="2" width="23.85546875" bestFit="1" customWidth="1"/>
    <col min="3" max="3" width="16.42578125" bestFit="1" customWidth="1"/>
    <col min="4" max="4" width="37.5703125" bestFit="1" customWidth="1"/>
    <col min="219" max="220" width="11.42578125" bestFit="1" customWidth="1"/>
    <col min="226" max="226" width="13.140625" bestFit="1" customWidth="1"/>
  </cols>
  <sheetData>
    <row r="1" spans="1:225" ht="15" customHeight="1" x14ac:dyDescent="0.25">
      <c r="A1" s="43"/>
      <c r="B1" s="43"/>
      <c r="C1" s="43"/>
      <c r="D1" s="43"/>
      <c r="E1" s="43"/>
      <c r="F1" s="43"/>
      <c r="G1" s="43"/>
      <c r="H1" s="43"/>
      <c r="I1" s="43"/>
      <c r="J1" s="44"/>
      <c r="K1" s="40">
        <v>43709</v>
      </c>
      <c r="L1" s="40"/>
      <c r="M1" s="40"/>
      <c r="N1" s="40"/>
      <c r="O1" s="40"/>
      <c r="P1" s="40"/>
      <c r="Q1" s="40"/>
      <c r="R1" s="39">
        <v>43710</v>
      </c>
      <c r="S1" s="39"/>
      <c r="T1" s="39"/>
      <c r="U1" s="39"/>
      <c r="V1" s="39"/>
      <c r="W1" s="39"/>
      <c r="X1" s="39"/>
      <c r="Y1" s="40">
        <v>43711</v>
      </c>
      <c r="Z1" s="40"/>
      <c r="AA1" s="40"/>
      <c r="AB1" s="40"/>
      <c r="AC1" s="40"/>
      <c r="AD1" s="40"/>
      <c r="AE1" s="40"/>
      <c r="AF1" s="39">
        <v>43712</v>
      </c>
      <c r="AG1" s="39"/>
      <c r="AH1" s="39"/>
      <c r="AI1" s="39"/>
      <c r="AJ1" s="39"/>
      <c r="AK1" s="39"/>
      <c r="AL1" s="39"/>
      <c r="AM1" s="40">
        <v>43713</v>
      </c>
      <c r="AN1" s="40"/>
      <c r="AO1" s="40"/>
      <c r="AP1" s="40"/>
      <c r="AQ1" s="40"/>
      <c r="AR1" s="40"/>
      <c r="AS1" s="40"/>
      <c r="AT1" s="39">
        <v>43714</v>
      </c>
      <c r="AU1" s="39"/>
      <c r="AV1" s="39"/>
      <c r="AW1" s="39"/>
      <c r="AX1" s="39"/>
      <c r="AY1" s="39"/>
      <c r="AZ1" s="39"/>
      <c r="BA1" s="40">
        <v>43715</v>
      </c>
      <c r="BB1" s="40"/>
      <c r="BC1" s="40"/>
      <c r="BD1" s="40"/>
      <c r="BE1" s="40"/>
      <c r="BF1" s="40"/>
      <c r="BG1" s="40"/>
      <c r="BH1" s="39">
        <v>43716</v>
      </c>
      <c r="BI1" s="39"/>
      <c r="BJ1" s="39"/>
      <c r="BK1" s="39"/>
      <c r="BL1" s="39"/>
      <c r="BM1" s="39"/>
      <c r="BN1" s="39"/>
      <c r="BO1" s="40">
        <v>43717</v>
      </c>
      <c r="BP1" s="40"/>
      <c r="BQ1" s="40"/>
      <c r="BR1" s="40"/>
      <c r="BS1" s="40"/>
      <c r="BT1" s="40"/>
      <c r="BU1" s="40"/>
      <c r="BV1" s="39">
        <v>43718</v>
      </c>
      <c r="BW1" s="39"/>
      <c r="BX1" s="39"/>
      <c r="BY1" s="39"/>
      <c r="BZ1" s="39"/>
      <c r="CA1" s="39"/>
      <c r="CB1" s="39"/>
      <c r="CC1" s="40">
        <v>43719</v>
      </c>
      <c r="CD1" s="40"/>
      <c r="CE1" s="40"/>
      <c r="CF1" s="40"/>
      <c r="CG1" s="40"/>
      <c r="CH1" s="40"/>
      <c r="CI1" s="40"/>
      <c r="CJ1" s="39">
        <v>43720</v>
      </c>
      <c r="CK1" s="39"/>
      <c r="CL1" s="39"/>
      <c r="CM1" s="39"/>
      <c r="CN1" s="39"/>
      <c r="CO1" s="39"/>
      <c r="CP1" s="39"/>
      <c r="CQ1" s="40">
        <v>43721</v>
      </c>
      <c r="CR1" s="40"/>
      <c r="CS1" s="40"/>
      <c r="CT1" s="40"/>
      <c r="CU1" s="40"/>
      <c r="CV1" s="40"/>
      <c r="CW1" s="40"/>
      <c r="CX1" s="39">
        <v>43722</v>
      </c>
      <c r="CY1" s="39"/>
      <c r="CZ1" s="39"/>
      <c r="DA1" s="39"/>
      <c r="DB1" s="39"/>
      <c r="DC1" s="39"/>
      <c r="DD1" s="39"/>
      <c r="DE1" s="40">
        <v>43723</v>
      </c>
      <c r="DF1" s="40"/>
      <c r="DG1" s="40"/>
      <c r="DH1" s="40"/>
      <c r="DI1" s="40"/>
      <c r="DJ1" s="40"/>
      <c r="DK1" s="40"/>
      <c r="DL1" s="39">
        <v>43724</v>
      </c>
      <c r="DM1" s="39"/>
      <c r="DN1" s="39"/>
      <c r="DO1" s="39"/>
      <c r="DP1" s="39"/>
      <c r="DQ1" s="39"/>
      <c r="DR1" s="39"/>
      <c r="DS1" s="40">
        <v>43725</v>
      </c>
      <c r="DT1" s="40"/>
      <c r="DU1" s="40"/>
      <c r="DV1" s="40"/>
      <c r="DW1" s="40"/>
      <c r="DX1" s="40"/>
      <c r="DY1" s="40"/>
      <c r="DZ1" s="39">
        <v>43726</v>
      </c>
      <c r="EA1" s="39"/>
      <c r="EB1" s="39"/>
      <c r="EC1" s="39"/>
      <c r="ED1" s="39"/>
      <c r="EE1" s="39"/>
      <c r="EF1" s="39"/>
      <c r="EG1" s="40">
        <v>43727</v>
      </c>
      <c r="EH1" s="40"/>
      <c r="EI1" s="40"/>
      <c r="EJ1" s="40"/>
      <c r="EK1" s="40"/>
      <c r="EL1" s="40"/>
      <c r="EM1" s="40"/>
      <c r="EN1" s="39">
        <v>43728</v>
      </c>
      <c r="EO1" s="39"/>
      <c r="EP1" s="39"/>
      <c r="EQ1" s="39"/>
      <c r="ER1" s="39"/>
      <c r="ES1" s="39"/>
      <c r="ET1" s="39"/>
      <c r="EU1" s="40">
        <v>43729</v>
      </c>
      <c r="EV1" s="40"/>
      <c r="EW1" s="40"/>
      <c r="EX1" s="40"/>
      <c r="EY1" s="40"/>
      <c r="EZ1" s="40"/>
      <c r="FA1" s="40"/>
      <c r="FB1" s="39">
        <v>43730</v>
      </c>
      <c r="FC1" s="39"/>
      <c r="FD1" s="39"/>
      <c r="FE1" s="39"/>
      <c r="FF1" s="39"/>
      <c r="FG1" s="39"/>
      <c r="FH1" s="39"/>
      <c r="FI1" s="40">
        <v>43731</v>
      </c>
      <c r="FJ1" s="40"/>
      <c r="FK1" s="40"/>
      <c r="FL1" s="40"/>
      <c r="FM1" s="40"/>
      <c r="FN1" s="40"/>
      <c r="FO1" s="40"/>
      <c r="FP1" s="39">
        <v>43732</v>
      </c>
      <c r="FQ1" s="39"/>
      <c r="FR1" s="39"/>
      <c r="FS1" s="39"/>
      <c r="FT1" s="39"/>
      <c r="FU1" s="39"/>
      <c r="FV1" s="39"/>
      <c r="FW1" s="40">
        <v>43733</v>
      </c>
      <c r="FX1" s="40"/>
      <c r="FY1" s="40"/>
      <c r="FZ1" s="40"/>
      <c r="GA1" s="40"/>
      <c r="GB1" s="40"/>
      <c r="GC1" s="40"/>
      <c r="GD1" s="39">
        <v>43734</v>
      </c>
      <c r="GE1" s="39"/>
      <c r="GF1" s="39"/>
      <c r="GG1" s="39"/>
      <c r="GH1" s="39"/>
      <c r="GI1" s="39"/>
      <c r="GJ1" s="39"/>
      <c r="GK1" s="40">
        <v>43735</v>
      </c>
      <c r="GL1" s="40"/>
      <c r="GM1" s="40"/>
      <c r="GN1" s="40"/>
      <c r="GO1" s="40"/>
      <c r="GP1" s="40"/>
      <c r="GQ1" s="40"/>
      <c r="GR1" s="39">
        <v>43736</v>
      </c>
      <c r="GS1" s="39"/>
      <c r="GT1" s="39"/>
      <c r="GU1" s="39"/>
      <c r="GV1" s="39"/>
      <c r="GW1" s="39"/>
      <c r="GX1" s="39"/>
      <c r="GY1" s="40">
        <v>43737</v>
      </c>
      <c r="GZ1" s="40"/>
      <c r="HA1" s="40"/>
      <c r="HB1" s="40"/>
      <c r="HC1" s="40"/>
      <c r="HD1" s="40"/>
      <c r="HE1" s="40"/>
      <c r="HF1" s="39">
        <v>43738</v>
      </c>
      <c r="HG1" s="39"/>
      <c r="HH1" s="39"/>
      <c r="HI1" s="39"/>
      <c r="HJ1" s="39"/>
      <c r="HK1" s="39"/>
      <c r="HL1" s="39"/>
    </row>
    <row r="2" spans="1:225" ht="60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223</v>
      </c>
      <c r="N2" s="7" t="s">
        <v>12</v>
      </c>
      <c r="O2" s="7" t="s">
        <v>13</v>
      </c>
      <c r="P2" s="7" t="s">
        <v>14</v>
      </c>
      <c r="Q2" s="7" t="s">
        <v>15</v>
      </c>
      <c r="R2" s="8" t="s">
        <v>10</v>
      </c>
      <c r="S2" s="8" t="s">
        <v>11</v>
      </c>
      <c r="T2" s="8" t="s">
        <v>223</v>
      </c>
      <c r="U2" s="8" t="s">
        <v>12</v>
      </c>
      <c r="V2" s="8" t="s">
        <v>13</v>
      </c>
      <c r="W2" s="8" t="s">
        <v>14</v>
      </c>
      <c r="X2" s="8" t="s">
        <v>15</v>
      </c>
      <c r="Y2" s="7" t="s">
        <v>10</v>
      </c>
      <c r="Z2" s="7" t="s">
        <v>11</v>
      </c>
      <c r="AA2" s="7" t="s">
        <v>223</v>
      </c>
      <c r="AB2" s="7" t="s">
        <v>12</v>
      </c>
      <c r="AC2" s="7" t="s">
        <v>13</v>
      </c>
      <c r="AD2" s="7" t="s">
        <v>14</v>
      </c>
      <c r="AE2" s="7" t="s">
        <v>15</v>
      </c>
      <c r="AF2" s="8" t="s">
        <v>10</v>
      </c>
      <c r="AG2" s="8" t="s">
        <v>11</v>
      </c>
      <c r="AH2" s="8" t="s">
        <v>223</v>
      </c>
      <c r="AI2" s="8" t="s">
        <v>12</v>
      </c>
      <c r="AJ2" s="8" t="s">
        <v>13</v>
      </c>
      <c r="AK2" s="8" t="s">
        <v>14</v>
      </c>
      <c r="AL2" s="8" t="s">
        <v>15</v>
      </c>
      <c r="AM2" s="7" t="s">
        <v>10</v>
      </c>
      <c r="AN2" s="7" t="s">
        <v>11</v>
      </c>
      <c r="AO2" s="7" t="s">
        <v>223</v>
      </c>
      <c r="AP2" s="7" t="s">
        <v>12</v>
      </c>
      <c r="AQ2" s="7" t="s">
        <v>13</v>
      </c>
      <c r="AR2" s="7" t="s">
        <v>14</v>
      </c>
      <c r="AS2" s="7" t="s">
        <v>15</v>
      </c>
      <c r="AT2" s="8" t="s">
        <v>10</v>
      </c>
      <c r="AU2" s="8" t="s">
        <v>11</v>
      </c>
      <c r="AV2" s="8" t="s">
        <v>223</v>
      </c>
      <c r="AW2" s="8" t="s">
        <v>12</v>
      </c>
      <c r="AX2" s="8" t="s">
        <v>13</v>
      </c>
      <c r="AY2" s="8" t="s">
        <v>14</v>
      </c>
      <c r="AZ2" s="8" t="s">
        <v>15</v>
      </c>
      <c r="BA2" s="7" t="s">
        <v>10</v>
      </c>
      <c r="BB2" s="7" t="s">
        <v>11</v>
      </c>
      <c r="BC2" s="7" t="s">
        <v>223</v>
      </c>
      <c r="BD2" s="7" t="s">
        <v>12</v>
      </c>
      <c r="BE2" s="7" t="s">
        <v>13</v>
      </c>
      <c r="BF2" s="7" t="s">
        <v>14</v>
      </c>
      <c r="BG2" s="7" t="s">
        <v>15</v>
      </c>
      <c r="BH2" s="8" t="s">
        <v>10</v>
      </c>
      <c r="BI2" s="8" t="s">
        <v>11</v>
      </c>
      <c r="BJ2" s="8" t="s">
        <v>223</v>
      </c>
      <c r="BK2" s="8" t="s">
        <v>12</v>
      </c>
      <c r="BL2" s="8" t="s">
        <v>13</v>
      </c>
      <c r="BM2" s="8" t="s">
        <v>14</v>
      </c>
      <c r="BN2" s="8" t="s">
        <v>15</v>
      </c>
      <c r="BO2" s="7" t="s">
        <v>10</v>
      </c>
      <c r="BP2" s="7" t="s">
        <v>11</v>
      </c>
      <c r="BQ2" s="7" t="s">
        <v>223</v>
      </c>
      <c r="BR2" s="7" t="s">
        <v>12</v>
      </c>
      <c r="BS2" s="7" t="s">
        <v>13</v>
      </c>
      <c r="BT2" s="7" t="s">
        <v>14</v>
      </c>
      <c r="BU2" s="7" t="s">
        <v>15</v>
      </c>
      <c r="BV2" s="8" t="s">
        <v>10</v>
      </c>
      <c r="BW2" s="8" t="s">
        <v>11</v>
      </c>
      <c r="BX2" s="8" t="s">
        <v>223</v>
      </c>
      <c r="BY2" s="8" t="s">
        <v>12</v>
      </c>
      <c r="BZ2" s="8" t="s">
        <v>13</v>
      </c>
      <c r="CA2" s="8" t="s">
        <v>14</v>
      </c>
      <c r="CB2" s="8" t="s">
        <v>15</v>
      </c>
      <c r="CC2" s="7" t="s">
        <v>10</v>
      </c>
      <c r="CD2" s="7" t="s">
        <v>11</v>
      </c>
      <c r="CE2" s="7" t="s">
        <v>223</v>
      </c>
      <c r="CF2" s="7" t="s">
        <v>12</v>
      </c>
      <c r="CG2" s="7" t="s">
        <v>13</v>
      </c>
      <c r="CH2" s="7" t="s">
        <v>14</v>
      </c>
      <c r="CI2" s="7" t="s">
        <v>15</v>
      </c>
      <c r="CJ2" s="8" t="s">
        <v>10</v>
      </c>
      <c r="CK2" s="8" t="s">
        <v>11</v>
      </c>
      <c r="CL2" s="8" t="s">
        <v>223</v>
      </c>
      <c r="CM2" s="8" t="s">
        <v>12</v>
      </c>
      <c r="CN2" s="8" t="s">
        <v>13</v>
      </c>
      <c r="CO2" s="8" t="s">
        <v>14</v>
      </c>
      <c r="CP2" s="8" t="s">
        <v>15</v>
      </c>
      <c r="CQ2" s="7" t="s">
        <v>10</v>
      </c>
      <c r="CR2" s="7" t="s">
        <v>11</v>
      </c>
      <c r="CS2" s="7" t="s">
        <v>223</v>
      </c>
      <c r="CT2" s="7" t="s">
        <v>12</v>
      </c>
      <c r="CU2" s="7" t="s">
        <v>13</v>
      </c>
      <c r="CV2" s="7" t="s">
        <v>14</v>
      </c>
      <c r="CW2" s="7" t="s">
        <v>15</v>
      </c>
      <c r="CX2" s="8" t="s">
        <v>10</v>
      </c>
      <c r="CY2" s="8" t="s">
        <v>11</v>
      </c>
      <c r="CZ2" s="8" t="s">
        <v>223</v>
      </c>
      <c r="DA2" s="8" t="s">
        <v>12</v>
      </c>
      <c r="DB2" s="8" t="s">
        <v>13</v>
      </c>
      <c r="DC2" s="8" t="s">
        <v>14</v>
      </c>
      <c r="DD2" s="8" t="s">
        <v>15</v>
      </c>
      <c r="DE2" s="7" t="s">
        <v>10</v>
      </c>
      <c r="DF2" s="7" t="s">
        <v>11</v>
      </c>
      <c r="DG2" s="7" t="s">
        <v>223</v>
      </c>
      <c r="DH2" s="7" t="s">
        <v>12</v>
      </c>
      <c r="DI2" s="7" t="s">
        <v>13</v>
      </c>
      <c r="DJ2" s="7" t="s">
        <v>14</v>
      </c>
      <c r="DK2" s="7" t="s">
        <v>15</v>
      </c>
      <c r="DL2" s="8" t="s">
        <v>10</v>
      </c>
      <c r="DM2" s="8" t="s">
        <v>11</v>
      </c>
      <c r="DN2" s="8" t="s">
        <v>223</v>
      </c>
      <c r="DO2" s="8" t="s">
        <v>12</v>
      </c>
      <c r="DP2" s="8" t="s">
        <v>13</v>
      </c>
      <c r="DQ2" s="8" t="s">
        <v>14</v>
      </c>
      <c r="DR2" s="8" t="s">
        <v>15</v>
      </c>
      <c r="DS2" s="7" t="s">
        <v>10</v>
      </c>
      <c r="DT2" s="7" t="s">
        <v>11</v>
      </c>
      <c r="DU2" s="7" t="s">
        <v>223</v>
      </c>
      <c r="DV2" s="7" t="s">
        <v>12</v>
      </c>
      <c r="DW2" s="7" t="s">
        <v>13</v>
      </c>
      <c r="DX2" s="7" t="s">
        <v>14</v>
      </c>
      <c r="DY2" s="7" t="s">
        <v>15</v>
      </c>
      <c r="DZ2" s="8" t="s">
        <v>10</v>
      </c>
      <c r="EA2" s="8" t="s">
        <v>11</v>
      </c>
      <c r="EB2" s="8" t="s">
        <v>223</v>
      </c>
      <c r="EC2" s="8" t="s">
        <v>12</v>
      </c>
      <c r="ED2" s="8" t="s">
        <v>13</v>
      </c>
      <c r="EE2" s="8" t="s">
        <v>14</v>
      </c>
      <c r="EF2" s="8" t="s">
        <v>15</v>
      </c>
      <c r="EG2" s="7" t="s">
        <v>10</v>
      </c>
      <c r="EH2" s="7" t="s">
        <v>11</v>
      </c>
      <c r="EI2" s="7" t="s">
        <v>223</v>
      </c>
      <c r="EJ2" s="7" t="s">
        <v>12</v>
      </c>
      <c r="EK2" s="7" t="s">
        <v>13</v>
      </c>
      <c r="EL2" s="7" t="s">
        <v>14</v>
      </c>
      <c r="EM2" s="7" t="s">
        <v>15</v>
      </c>
      <c r="EN2" s="8" t="s">
        <v>10</v>
      </c>
      <c r="EO2" s="8" t="s">
        <v>11</v>
      </c>
      <c r="EP2" s="8" t="s">
        <v>223</v>
      </c>
      <c r="EQ2" s="8" t="s">
        <v>12</v>
      </c>
      <c r="ER2" s="8" t="s">
        <v>13</v>
      </c>
      <c r="ES2" s="8" t="s">
        <v>14</v>
      </c>
      <c r="ET2" s="8" t="s">
        <v>15</v>
      </c>
      <c r="EU2" s="7" t="s">
        <v>10</v>
      </c>
      <c r="EV2" s="7" t="s">
        <v>11</v>
      </c>
      <c r="EW2" s="7" t="s">
        <v>223</v>
      </c>
      <c r="EX2" s="7" t="s">
        <v>12</v>
      </c>
      <c r="EY2" s="7" t="s">
        <v>13</v>
      </c>
      <c r="EZ2" s="7" t="s">
        <v>14</v>
      </c>
      <c r="FA2" s="7" t="s">
        <v>15</v>
      </c>
      <c r="FB2" s="8" t="s">
        <v>10</v>
      </c>
      <c r="FC2" s="8" t="s">
        <v>11</v>
      </c>
      <c r="FD2" s="8" t="s">
        <v>223</v>
      </c>
      <c r="FE2" s="8" t="s">
        <v>12</v>
      </c>
      <c r="FF2" s="8" t="s">
        <v>13</v>
      </c>
      <c r="FG2" s="8" t="s">
        <v>14</v>
      </c>
      <c r="FH2" s="8" t="s">
        <v>15</v>
      </c>
      <c r="FI2" s="7" t="s">
        <v>10</v>
      </c>
      <c r="FJ2" s="7" t="s">
        <v>11</v>
      </c>
      <c r="FK2" s="7" t="s">
        <v>223</v>
      </c>
      <c r="FL2" s="7" t="s">
        <v>12</v>
      </c>
      <c r="FM2" s="7" t="s">
        <v>13</v>
      </c>
      <c r="FN2" s="7" t="s">
        <v>14</v>
      </c>
      <c r="FO2" s="7" t="s">
        <v>15</v>
      </c>
      <c r="FP2" s="8" t="s">
        <v>10</v>
      </c>
      <c r="FQ2" s="8" t="s">
        <v>11</v>
      </c>
      <c r="FR2" s="8" t="s">
        <v>223</v>
      </c>
      <c r="FS2" s="8" t="s">
        <v>12</v>
      </c>
      <c r="FT2" s="8" t="s">
        <v>13</v>
      </c>
      <c r="FU2" s="8" t="s">
        <v>14</v>
      </c>
      <c r="FV2" s="8" t="s">
        <v>15</v>
      </c>
      <c r="FW2" s="7" t="s">
        <v>10</v>
      </c>
      <c r="FX2" s="7" t="s">
        <v>11</v>
      </c>
      <c r="FY2" s="7" t="s">
        <v>223</v>
      </c>
      <c r="FZ2" s="7" t="s">
        <v>12</v>
      </c>
      <c r="GA2" s="7" t="s">
        <v>13</v>
      </c>
      <c r="GB2" s="7" t="s">
        <v>14</v>
      </c>
      <c r="GC2" s="7" t="s">
        <v>15</v>
      </c>
      <c r="GD2" s="8" t="s">
        <v>10</v>
      </c>
      <c r="GE2" s="8" t="s">
        <v>11</v>
      </c>
      <c r="GF2" s="8" t="s">
        <v>223</v>
      </c>
      <c r="GG2" s="8" t="s">
        <v>12</v>
      </c>
      <c r="GH2" s="8" t="s">
        <v>13</v>
      </c>
      <c r="GI2" s="8" t="s">
        <v>14</v>
      </c>
      <c r="GJ2" s="8" t="s">
        <v>15</v>
      </c>
      <c r="GK2" s="7" t="s">
        <v>10</v>
      </c>
      <c r="GL2" s="7" t="s">
        <v>11</v>
      </c>
      <c r="GM2" s="7" t="s">
        <v>223</v>
      </c>
      <c r="GN2" s="7" t="s">
        <v>12</v>
      </c>
      <c r="GO2" s="7" t="s">
        <v>13</v>
      </c>
      <c r="GP2" s="7" t="s">
        <v>14</v>
      </c>
      <c r="GQ2" s="7" t="s">
        <v>15</v>
      </c>
      <c r="GR2" s="8" t="s">
        <v>10</v>
      </c>
      <c r="GS2" s="8" t="s">
        <v>11</v>
      </c>
      <c r="GT2" s="8" t="s">
        <v>223</v>
      </c>
      <c r="GU2" s="8" t="s">
        <v>12</v>
      </c>
      <c r="GV2" s="8" t="s">
        <v>13</v>
      </c>
      <c r="GW2" s="8" t="s">
        <v>14</v>
      </c>
      <c r="GX2" s="8" t="s">
        <v>15</v>
      </c>
      <c r="GY2" s="7" t="s">
        <v>10</v>
      </c>
      <c r="GZ2" s="7" t="s">
        <v>11</v>
      </c>
      <c r="HA2" s="7" t="s">
        <v>223</v>
      </c>
      <c r="HB2" s="7" t="s">
        <v>12</v>
      </c>
      <c r="HC2" s="7" t="s">
        <v>13</v>
      </c>
      <c r="HD2" s="7" t="s">
        <v>14</v>
      </c>
      <c r="HE2" s="7" t="s">
        <v>15</v>
      </c>
      <c r="HF2" s="8" t="s">
        <v>10</v>
      </c>
      <c r="HG2" s="8" t="s">
        <v>11</v>
      </c>
      <c r="HH2" s="8" t="s">
        <v>223</v>
      </c>
      <c r="HI2" s="8" t="s">
        <v>12</v>
      </c>
      <c r="HJ2" s="8" t="s">
        <v>13</v>
      </c>
      <c r="HK2" s="8" t="s">
        <v>14</v>
      </c>
      <c r="HL2" s="8" t="s">
        <v>15</v>
      </c>
      <c r="HM2" s="17" t="s">
        <v>267</v>
      </c>
      <c r="HN2" s="17" t="s">
        <v>268</v>
      </c>
      <c r="HO2" s="17" t="s">
        <v>11</v>
      </c>
      <c r="HP2" s="17" t="s">
        <v>269</v>
      </c>
      <c r="HQ2" s="17" t="s">
        <v>270</v>
      </c>
    </row>
    <row r="3" spans="1:225" x14ac:dyDescent="0.25">
      <c r="A3" s="33" t="s">
        <v>129</v>
      </c>
      <c r="B3" s="33" t="s">
        <v>130</v>
      </c>
      <c r="C3" s="3" t="s">
        <v>187</v>
      </c>
      <c r="D3" s="3" t="s">
        <v>188</v>
      </c>
      <c r="E3" s="4">
        <v>6.9500000000000006E-2</v>
      </c>
      <c r="F3" s="5">
        <v>2.71438257902888E-2</v>
      </c>
      <c r="G3" s="6">
        <v>52240</v>
      </c>
      <c r="H3" s="5">
        <v>3.6306799999999999</v>
      </c>
      <c r="I3" s="41">
        <v>66520</v>
      </c>
      <c r="J3" s="42">
        <v>13.08535352</v>
      </c>
      <c r="K3" s="3"/>
      <c r="L3" s="3"/>
      <c r="M3" s="14" t="str">
        <f>IF(L3="","",VLOOKUP(K$1,$C$179:$E$208,3,0))</f>
        <v/>
      </c>
      <c r="N3" s="3"/>
      <c r="O3" s="3"/>
      <c r="P3" s="3"/>
      <c r="Q3" s="3"/>
      <c r="R3" s="5">
        <v>2.5020000000000001E-2</v>
      </c>
      <c r="S3" s="4">
        <v>24</v>
      </c>
      <c r="T3" s="14">
        <f>IF(S3="","",VLOOKUP(R$1,$C$179:$E$208,3,0))</f>
        <v>24</v>
      </c>
      <c r="U3" s="5">
        <v>0.14030000000000001</v>
      </c>
      <c r="V3" s="5"/>
      <c r="W3" s="6">
        <v>8640</v>
      </c>
      <c r="X3" s="5">
        <v>0.60048000000000001</v>
      </c>
      <c r="Y3" s="5">
        <v>2.4605957446808512E-2</v>
      </c>
      <c r="Z3" s="4">
        <v>23.5</v>
      </c>
      <c r="AA3" s="14">
        <f>IF(Z3="","",VLOOKUP(Y$1,$C$179:$E$208,3,0))</f>
        <v>24</v>
      </c>
      <c r="AB3" s="5">
        <v>0.12509999999999999</v>
      </c>
      <c r="AC3" s="5">
        <v>4.1999999999999997E-3</v>
      </c>
      <c r="AD3" s="6">
        <v>8320</v>
      </c>
      <c r="AE3" s="5">
        <v>0.57823999999999998</v>
      </c>
      <c r="AF3" s="5">
        <v>2.5714999999999998E-2</v>
      </c>
      <c r="AG3" s="4">
        <v>24</v>
      </c>
      <c r="AH3" s="14">
        <f>IF(AG3="","",VLOOKUP(AF$1,$C$179:$E$208,3,0))</f>
        <v>24</v>
      </c>
      <c r="AI3" s="5">
        <v>0.13550000000000001</v>
      </c>
      <c r="AJ3" s="5"/>
      <c r="AK3" s="6">
        <v>8880</v>
      </c>
      <c r="AL3" s="5">
        <v>0.61716000000000004</v>
      </c>
      <c r="AM3" s="5">
        <v>2.5714999999999998E-2</v>
      </c>
      <c r="AN3" s="4">
        <v>24</v>
      </c>
      <c r="AO3" s="14">
        <f>IF(AN3="","",VLOOKUP(AM$1,$C$179:$E$208,3,0))</f>
        <v>24</v>
      </c>
      <c r="AP3" s="5">
        <v>0.13109999999999999</v>
      </c>
      <c r="AQ3" s="5"/>
      <c r="AR3" s="6">
        <v>8880</v>
      </c>
      <c r="AS3" s="5">
        <v>0.61716000000000004</v>
      </c>
      <c r="AT3" s="5">
        <v>2.5714999999999998E-2</v>
      </c>
      <c r="AU3" s="4">
        <v>24</v>
      </c>
      <c r="AV3" s="14">
        <f>IF(AU3="","",VLOOKUP(AT$1,$C$179:$E$208,3,0))</f>
        <v>24</v>
      </c>
      <c r="AW3" s="5">
        <v>0.125</v>
      </c>
      <c r="AX3" s="5"/>
      <c r="AY3" s="6">
        <v>8880</v>
      </c>
      <c r="AZ3" s="5">
        <v>0.61716000000000004</v>
      </c>
      <c r="BA3" s="5">
        <v>2.5552340425531915E-2</v>
      </c>
      <c r="BB3" s="4">
        <v>23.5</v>
      </c>
      <c r="BC3" s="14">
        <f>IF(BB3="","",VLOOKUP(BA$1,$C$179:$E$208,3,0))</f>
        <v>24</v>
      </c>
      <c r="BD3" s="5">
        <v>0.12</v>
      </c>
      <c r="BE3" s="5"/>
      <c r="BF3" s="6">
        <v>8640</v>
      </c>
      <c r="BG3" s="5">
        <v>0.60048000000000001</v>
      </c>
      <c r="BH3" s="3"/>
      <c r="BI3" s="3"/>
      <c r="BJ3" s="14" t="str">
        <f>IF(BI3="","",VLOOKUP(BH$1,$C$179:$E$208,3,0))</f>
        <v/>
      </c>
      <c r="BK3" s="3"/>
      <c r="BL3" s="3"/>
      <c r="BM3" s="3"/>
      <c r="BN3" s="3"/>
      <c r="BO3" s="3"/>
      <c r="BP3" s="3"/>
      <c r="BQ3" s="14" t="str">
        <f>IF(BP3="","",VLOOKUP(BO$1,$C$179:$E$208,3,0))</f>
        <v/>
      </c>
      <c r="BR3" s="3"/>
      <c r="BS3" s="3"/>
      <c r="BT3" s="3"/>
      <c r="BU3" s="3"/>
      <c r="BV3" s="3"/>
      <c r="BW3" s="3"/>
      <c r="BX3" s="14" t="str">
        <f>IF(BW3="","",VLOOKUP(BV$1,$C$179:$E$208,3,0))</f>
        <v/>
      </c>
      <c r="BY3" s="3"/>
      <c r="BZ3" s="3"/>
      <c r="CA3" s="3"/>
      <c r="CB3" s="3"/>
      <c r="CC3" s="3"/>
      <c r="CD3" s="3"/>
      <c r="CE3" s="14" t="str">
        <f>IF(CD3="","",VLOOKUP(CC$1,$C$179:$E$208,3,0))</f>
        <v/>
      </c>
      <c r="CF3" s="3"/>
      <c r="CG3" s="3"/>
      <c r="CH3" s="3"/>
      <c r="CI3" s="3"/>
      <c r="CJ3" s="3"/>
      <c r="CK3" s="3"/>
      <c r="CL3" s="14" t="str">
        <f>IF(CK3="","",VLOOKUP(CJ$1,$C$179:$E$208,3,0))</f>
        <v/>
      </c>
      <c r="CM3" s="3"/>
      <c r="CN3" s="3"/>
      <c r="CO3" s="3"/>
      <c r="CP3" s="3"/>
      <c r="CQ3" s="3"/>
      <c r="CR3" s="3"/>
      <c r="CS3" s="14" t="str">
        <f>IF(CR3="","",VLOOKUP(CQ$1,$C$179:$E$208,3,0))</f>
        <v/>
      </c>
      <c r="CT3" s="3"/>
      <c r="CU3" s="3"/>
      <c r="CV3" s="3"/>
      <c r="CW3" s="3"/>
      <c r="CX3" s="3"/>
      <c r="CY3" s="3"/>
      <c r="CZ3" s="14" t="str">
        <f>IF(CY3="","",VLOOKUP(CX$1,$C$179:$E$208,3,0))</f>
        <v/>
      </c>
      <c r="DA3" s="3"/>
      <c r="DB3" s="3"/>
      <c r="DC3" s="3"/>
      <c r="DD3" s="3"/>
      <c r="DE3" s="3"/>
      <c r="DF3" s="3"/>
      <c r="DG3" s="14" t="str">
        <f>IF(DF3="","",VLOOKUP(DE$1,$C$179:$E$208,3,0))</f>
        <v/>
      </c>
      <c r="DH3" s="3"/>
      <c r="DI3" s="3"/>
      <c r="DJ3" s="3"/>
      <c r="DK3" s="3"/>
      <c r="DL3" s="3"/>
      <c r="DM3" s="3"/>
      <c r="DN3" s="14" t="str">
        <f>IF(DM3="","",VLOOKUP(DL$1,$C$179:$E$208,3,0))</f>
        <v/>
      </c>
      <c r="DO3" s="3"/>
      <c r="DP3" s="3"/>
      <c r="DQ3" s="3"/>
      <c r="DR3" s="3"/>
      <c r="DS3" s="3"/>
      <c r="DT3" s="3"/>
      <c r="DU3" s="14" t="str">
        <f>IF(DT3="","",VLOOKUP(DS$1,$C$179:$E$208,3,0))</f>
        <v/>
      </c>
      <c r="DV3" s="3"/>
      <c r="DW3" s="3"/>
      <c r="DX3" s="3"/>
      <c r="DY3" s="3"/>
      <c r="DZ3" s="3"/>
      <c r="EA3" s="3"/>
      <c r="EB3" s="14" t="str">
        <f>IF(EA3="","",VLOOKUP(DZ$1,$C$179:$E$208,3,0))</f>
        <v/>
      </c>
      <c r="EC3" s="3"/>
      <c r="ED3" s="3"/>
      <c r="EE3" s="3"/>
      <c r="EF3" s="3"/>
      <c r="EG3" s="3"/>
      <c r="EH3" s="3"/>
      <c r="EI3" s="14" t="str">
        <f>IF(EH3="","",VLOOKUP(EG$1,$C$179:$E$208,3,0))</f>
        <v/>
      </c>
      <c r="EJ3" s="3"/>
      <c r="EK3" s="3"/>
      <c r="EL3" s="3"/>
      <c r="EM3" s="3"/>
      <c r="EN3" s="3"/>
      <c r="EO3" s="3"/>
      <c r="EP3" s="14" t="str">
        <f>IF(EO3="","",VLOOKUP(EN$1,$C$179:$E$208,3,0))</f>
        <v/>
      </c>
      <c r="EQ3" s="3"/>
      <c r="ER3" s="3"/>
      <c r="ES3" s="3"/>
      <c r="ET3" s="3"/>
      <c r="EU3" s="3"/>
      <c r="EV3" s="3"/>
      <c r="EW3" s="14" t="str">
        <f>IF(EV3="","",VLOOKUP(EU$1,$C$179:$E$208,3,0))</f>
        <v/>
      </c>
      <c r="EX3" s="3"/>
      <c r="EY3" s="3"/>
      <c r="EZ3" s="3"/>
      <c r="FA3" s="3"/>
      <c r="FB3" s="3"/>
      <c r="FC3" s="3"/>
      <c r="FD3" s="14" t="str">
        <f>IF(FC3="","",VLOOKUP(FB$1,$C$179:$E$208,3,0))</f>
        <v/>
      </c>
      <c r="FE3" s="3"/>
      <c r="FF3" s="3"/>
      <c r="FG3" s="3"/>
      <c r="FH3" s="3"/>
      <c r="FI3" s="3"/>
      <c r="FJ3" s="3"/>
      <c r="FK3" s="14" t="str">
        <f>IF(FJ3="","",VLOOKUP(FI$1,$C$179:$E$208,3,0))</f>
        <v/>
      </c>
      <c r="FL3" s="3"/>
      <c r="FM3" s="3"/>
      <c r="FN3" s="3"/>
      <c r="FO3" s="3"/>
      <c r="FP3" s="3"/>
      <c r="FQ3" s="3"/>
      <c r="FR3" s="14" t="str">
        <f>IF(FQ3="","",VLOOKUP(FP$1,$C$179:$E$208,3,0))</f>
        <v/>
      </c>
      <c r="FS3" s="3"/>
      <c r="FT3" s="3"/>
      <c r="FU3" s="3"/>
      <c r="FV3" s="3"/>
      <c r="FW3" s="3"/>
      <c r="FX3" s="3"/>
      <c r="FY3" s="14" t="str">
        <f>IF(FX3="","",VLOOKUP(FW$1,$C$179:$E$208,3,0))</f>
        <v/>
      </c>
      <c r="FZ3" s="3"/>
      <c r="GA3" s="3"/>
      <c r="GB3" s="3"/>
      <c r="GC3" s="3"/>
      <c r="GD3" s="3"/>
      <c r="GE3" s="3"/>
      <c r="GF3" s="14" t="str">
        <f>IF(GE3="","",VLOOKUP(GD$1,$C$179:$E$208,3,0))</f>
        <v/>
      </c>
      <c r="GG3" s="3"/>
      <c r="GH3" s="3"/>
      <c r="GI3" s="3"/>
      <c r="GJ3" s="3"/>
      <c r="GK3" s="3"/>
      <c r="GL3" s="3"/>
      <c r="GM3" s="14" t="str">
        <f>IF(GL3="","",VLOOKUP(GK$1,$C$179:$E$208,3,0))</f>
        <v/>
      </c>
      <c r="GN3" s="3"/>
      <c r="GO3" s="3"/>
      <c r="GP3" s="3"/>
      <c r="GQ3" s="3"/>
      <c r="GR3" s="3"/>
      <c r="GS3" s="3"/>
      <c r="GT3" s="14" t="str">
        <f>IF(GS3="","",VLOOKUP(GR$1,$C$179:$E$208,3,0))</f>
        <v/>
      </c>
      <c r="GU3" s="3"/>
      <c r="GV3" s="3"/>
      <c r="GW3" s="3"/>
      <c r="GX3" s="3"/>
      <c r="GY3" s="3"/>
      <c r="GZ3" s="3"/>
      <c r="HA3" s="14" t="str">
        <f>IF(GZ3="","",VLOOKUP(GY$1,$C$179:$E$208,3,0))</f>
        <v/>
      </c>
      <c r="HB3" s="3"/>
      <c r="HC3" s="3"/>
      <c r="HD3" s="3"/>
      <c r="HE3" s="3"/>
      <c r="HF3" s="3"/>
      <c r="HG3" s="3"/>
      <c r="HH3" s="14" t="str">
        <f>IF(HG3="","",VLOOKUP(HF$1,$C$179:$E$208,3,0))</f>
        <v/>
      </c>
      <c r="HI3" s="3"/>
      <c r="HJ3" s="3"/>
      <c r="HK3" s="3"/>
      <c r="HL3" s="3"/>
      <c r="HM3" s="16">
        <f>SUMIF($K$2:$HL$2,$HK$2,$K3:$HL3)</f>
        <v>52240</v>
      </c>
      <c r="HN3" s="30">
        <f>SUMIF($K$2:$HL$2,$HL$2,$K3:$HL3)</f>
        <v>3.6306800000000004</v>
      </c>
      <c r="HO3" s="16">
        <f>SUMIF($K$2:$HL$2,$HO$2,$K3:$HL3)</f>
        <v>143</v>
      </c>
      <c r="HP3" s="30">
        <f>F3*HO3</f>
        <v>3.8815670880112982</v>
      </c>
      <c r="HQ3" s="19">
        <f>IF(HN3="","",HN3/HP3)</f>
        <v>0.93536448493027624</v>
      </c>
    </row>
    <row r="4" spans="1:225" x14ac:dyDescent="0.25">
      <c r="A4" s="33" t="s">
        <v>129</v>
      </c>
      <c r="B4" s="33" t="s">
        <v>130</v>
      </c>
      <c r="C4" s="12" t="s">
        <v>465</v>
      </c>
      <c r="D4" s="12" t="s">
        <v>466</v>
      </c>
      <c r="E4" s="1">
        <v>0.27100000000000002</v>
      </c>
      <c r="F4" s="38">
        <v>1.3211250000000001E-2</v>
      </c>
      <c r="G4" s="37">
        <v>3960</v>
      </c>
      <c r="H4" s="38">
        <v>1.0731600000000001</v>
      </c>
      <c r="I4" s="41"/>
      <c r="J4" s="42"/>
      <c r="K4" s="12"/>
      <c r="L4" s="12"/>
      <c r="M4" s="45" t="str">
        <f>IF(L4="","",VLOOKUP(K$1,$C$179:$E$208,3,0))</f>
        <v/>
      </c>
      <c r="N4" s="12"/>
      <c r="O4" s="12"/>
      <c r="P4" s="12"/>
      <c r="Q4" s="12"/>
      <c r="R4" s="12"/>
      <c r="S4" s="12"/>
      <c r="T4" s="45" t="str">
        <f>IF(S4="","",VLOOKUP(R$1,$C$179:$E$208,3,0))</f>
        <v/>
      </c>
      <c r="U4" s="12"/>
      <c r="V4" s="12"/>
      <c r="W4" s="12"/>
      <c r="X4" s="12"/>
      <c r="Y4" s="12"/>
      <c r="Z4" s="12"/>
      <c r="AA4" s="45" t="str">
        <f>IF(Z4="","",VLOOKUP(Y$1,$C$179:$E$208,3,0))</f>
        <v/>
      </c>
      <c r="AB4" s="12"/>
      <c r="AC4" s="12"/>
      <c r="AD4" s="12"/>
      <c r="AE4" s="12"/>
      <c r="AF4" s="12"/>
      <c r="AG4" s="12"/>
      <c r="AH4" s="45" t="str">
        <f>IF(AG4="","",VLOOKUP(AF$1,$C$179:$E$208,3,0))</f>
        <v/>
      </c>
      <c r="AI4" s="12"/>
      <c r="AJ4" s="12"/>
      <c r="AK4" s="12"/>
      <c r="AL4" s="12"/>
      <c r="AM4" s="12"/>
      <c r="AN4" s="12"/>
      <c r="AO4" s="45" t="str">
        <f>IF(AN4="","",VLOOKUP(AM$1,$C$179:$E$208,3,0))</f>
        <v/>
      </c>
      <c r="AP4" s="12"/>
      <c r="AQ4" s="12"/>
      <c r="AR4" s="12"/>
      <c r="AS4" s="12"/>
      <c r="AT4" s="12"/>
      <c r="AU4" s="12"/>
      <c r="AV4" s="45" t="str">
        <f>IF(AU4="","",VLOOKUP(AT$1,$C$179:$E$208,3,0))</f>
        <v/>
      </c>
      <c r="AW4" s="12"/>
      <c r="AX4" s="12"/>
      <c r="AY4" s="12"/>
      <c r="AZ4" s="12"/>
      <c r="BA4" s="12"/>
      <c r="BB4" s="12"/>
      <c r="BC4" s="45" t="str">
        <f>IF(BB4="","",VLOOKUP(BA$1,$C$179:$E$208,3,0))</f>
        <v/>
      </c>
      <c r="BD4" s="12"/>
      <c r="BE4" s="12"/>
      <c r="BF4" s="12"/>
      <c r="BG4" s="12"/>
      <c r="BH4" s="12"/>
      <c r="BI4" s="12"/>
      <c r="BJ4" s="45" t="str">
        <f>IF(BI4="","",VLOOKUP(BH$1,$C$179:$E$208,3,0))</f>
        <v/>
      </c>
      <c r="BK4" s="12"/>
      <c r="BL4" s="12"/>
      <c r="BM4" s="12"/>
      <c r="BN4" s="12"/>
      <c r="BO4" s="12"/>
      <c r="BP4" s="12"/>
      <c r="BQ4" s="45" t="str">
        <f>IF(BP4="","",VLOOKUP(BO$1,$C$179:$E$208,3,0))</f>
        <v/>
      </c>
      <c r="BR4" s="12"/>
      <c r="BS4" s="12"/>
      <c r="BT4" s="12"/>
      <c r="BU4" s="12"/>
      <c r="BV4" s="12"/>
      <c r="BW4" s="12"/>
      <c r="BX4" s="45" t="str">
        <f>IF(BW4="","",VLOOKUP(BV$1,$C$179:$E$208,3,0))</f>
        <v/>
      </c>
      <c r="BY4" s="12"/>
      <c r="BZ4" s="12"/>
      <c r="CA4" s="12"/>
      <c r="CB4" s="12"/>
      <c r="CC4" s="38">
        <v>1.355E-2</v>
      </c>
      <c r="CD4" s="1">
        <v>6</v>
      </c>
      <c r="CE4" s="45">
        <f>IF(CD4="","",VLOOKUP(CC$1,$C$179:$E$208,3,0))</f>
        <v>24</v>
      </c>
      <c r="CF4" s="38">
        <v>2.3800000000000002E-2</v>
      </c>
      <c r="CG4" s="38"/>
      <c r="CH4" s="37">
        <v>300</v>
      </c>
      <c r="CI4" s="38">
        <v>8.1299999999999997E-2</v>
      </c>
      <c r="CJ4" s="38">
        <v>1.363741935483871E-2</v>
      </c>
      <c r="CK4" s="1">
        <v>23.25</v>
      </c>
      <c r="CL4" s="45">
        <f>IF(CK4="","",VLOOKUP(CJ$1,$C$179:$E$208,3,0))</f>
        <v>24</v>
      </c>
      <c r="CM4" s="38">
        <v>7.3099999999999998E-2</v>
      </c>
      <c r="CN4" s="38">
        <v>3.8E-3</v>
      </c>
      <c r="CO4" s="37">
        <v>1170</v>
      </c>
      <c r="CP4" s="38">
        <v>0.31707000000000002</v>
      </c>
      <c r="CQ4" s="38">
        <v>1.4084366593925821E-2</v>
      </c>
      <c r="CR4" s="1">
        <v>23.666665999999999</v>
      </c>
      <c r="CS4" s="45">
        <f>IF(CR4="","",VLOOKUP(CQ$1,$C$179:$E$208,3,0))</f>
        <v>24</v>
      </c>
      <c r="CT4" s="38">
        <v>5.0999999999999997E-2</v>
      </c>
      <c r="CU4" s="38"/>
      <c r="CV4" s="37">
        <v>1230</v>
      </c>
      <c r="CW4" s="38">
        <v>0.33333000000000002</v>
      </c>
      <c r="CX4" s="38">
        <v>1.4227500000000001E-2</v>
      </c>
      <c r="CY4" s="1">
        <v>24</v>
      </c>
      <c r="CZ4" s="45">
        <f>IF(CY4="","",VLOOKUP(CX$1,$C$179:$E$208,3,0))</f>
        <v>24</v>
      </c>
      <c r="DA4" s="38">
        <v>0.06</v>
      </c>
      <c r="DB4" s="38"/>
      <c r="DC4" s="37">
        <v>1260</v>
      </c>
      <c r="DD4" s="38">
        <v>0.34145999999999999</v>
      </c>
      <c r="DE4" s="12"/>
      <c r="DF4" s="12"/>
      <c r="DG4" s="45" t="str">
        <f>IF(DF4="","",VLOOKUP(DE$1,$C$179:$E$208,3,0))</f>
        <v/>
      </c>
      <c r="DH4" s="12"/>
      <c r="DI4" s="12"/>
      <c r="DJ4" s="12"/>
      <c r="DK4" s="12"/>
      <c r="DL4" s="12"/>
      <c r="DM4" s="12"/>
      <c r="DN4" s="45" t="str">
        <f>IF(DM4="","",VLOOKUP(DL$1,$C$179:$E$208,3,0))</f>
        <v/>
      </c>
      <c r="DO4" s="12"/>
      <c r="DP4" s="12"/>
      <c r="DQ4" s="12"/>
      <c r="DR4" s="12"/>
      <c r="DS4" s="12"/>
      <c r="DT4" s="12"/>
      <c r="DU4" s="45" t="str">
        <f>IF(DT4="","",VLOOKUP(DS$1,$C$179:$E$208,3,0))</f>
        <v/>
      </c>
      <c r="DV4" s="12"/>
      <c r="DW4" s="12"/>
      <c r="DX4" s="12"/>
      <c r="DY4" s="12"/>
      <c r="DZ4" s="12"/>
      <c r="EA4" s="12"/>
      <c r="EB4" s="45" t="str">
        <f>IF(EA4="","",VLOOKUP(DZ$1,$C$179:$E$208,3,0))</f>
        <v/>
      </c>
      <c r="EC4" s="12"/>
      <c r="ED4" s="12"/>
      <c r="EE4" s="12"/>
      <c r="EF4" s="12"/>
      <c r="EG4" s="12"/>
      <c r="EH4" s="12"/>
      <c r="EI4" s="45" t="str">
        <f>IF(EH4="","",VLOOKUP(EG$1,$C$179:$E$208,3,0))</f>
        <v/>
      </c>
      <c r="EJ4" s="12"/>
      <c r="EK4" s="12"/>
      <c r="EL4" s="12"/>
      <c r="EM4" s="12"/>
      <c r="EN4" s="12"/>
      <c r="EO4" s="12"/>
      <c r="EP4" s="45" t="str">
        <f>IF(EO4="","",VLOOKUP(EN$1,$C$179:$E$208,3,0))</f>
        <v/>
      </c>
      <c r="EQ4" s="12"/>
      <c r="ER4" s="12"/>
      <c r="ES4" s="12"/>
      <c r="ET4" s="12"/>
      <c r="EU4" s="12"/>
      <c r="EV4" s="12"/>
      <c r="EW4" s="45" t="str">
        <f>IF(EV4="","",VLOOKUP(EU$1,$C$179:$E$208,3,0))</f>
        <v/>
      </c>
      <c r="EX4" s="12"/>
      <c r="EY4" s="12"/>
      <c r="EZ4" s="12"/>
      <c r="FA4" s="12"/>
      <c r="FB4" s="12"/>
      <c r="FC4" s="12"/>
      <c r="FD4" s="45" t="str">
        <f>IF(FC4="","",VLOOKUP(FB$1,$C$179:$E$208,3,0))</f>
        <v/>
      </c>
      <c r="FE4" s="12"/>
      <c r="FF4" s="12"/>
      <c r="FG4" s="12"/>
      <c r="FH4" s="12"/>
      <c r="FI4" s="12"/>
      <c r="FJ4" s="12"/>
      <c r="FK4" s="45" t="str">
        <f>IF(FJ4="","",VLOOKUP(FI$1,$C$179:$E$208,3,0))</f>
        <v/>
      </c>
      <c r="FL4" s="12"/>
      <c r="FM4" s="12"/>
      <c r="FN4" s="12"/>
      <c r="FO4" s="12"/>
      <c r="FP4" s="12"/>
      <c r="FQ4" s="12"/>
      <c r="FR4" s="45" t="str">
        <f>IF(FQ4="","",VLOOKUP(FP$1,$C$179:$E$208,3,0))</f>
        <v/>
      </c>
      <c r="FS4" s="12"/>
      <c r="FT4" s="12"/>
      <c r="FU4" s="12"/>
      <c r="FV4" s="12"/>
      <c r="FW4" s="12"/>
      <c r="FX4" s="12"/>
      <c r="FY4" s="45" t="str">
        <f>IF(FX4="","",VLOOKUP(FW$1,$C$179:$E$208,3,0))</f>
        <v/>
      </c>
      <c r="FZ4" s="12"/>
      <c r="GA4" s="12"/>
      <c r="GB4" s="12"/>
      <c r="GC4" s="12"/>
      <c r="GD4" s="12"/>
      <c r="GE4" s="12"/>
      <c r="GF4" s="45" t="str">
        <f>IF(GE4="","",VLOOKUP(GD$1,$C$179:$E$208,3,0))</f>
        <v/>
      </c>
      <c r="GG4" s="12"/>
      <c r="GH4" s="12"/>
      <c r="GI4" s="12"/>
      <c r="GJ4" s="12"/>
      <c r="GK4" s="12"/>
      <c r="GL4" s="12"/>
      <c r="GM4" s="45" t="str">
        <f>IF(GL4="","",VLOOKUP(GK$1,$C$179:$E$208,3,0))</f>
        <v/>
      </c>
      <c r="GN4" s="12"/>
      <c r="GO4" s="12"/>
      <c r="GP4" s="12"/>
      <c r="GQ4" s="12"/>
      <c r="GR4" s="12"/>
      <c r="GS4" s="12"/>
      <c r="GT4" s="45" t="str">
        <f>IF(GS4="","",VLOOKUP(GR$1,$C$179:$E$208,3,0))</f>
        <v/>
      </c>
      <c r="GU4" s="12"/>
      <c r="GV4" s="12"/>
      <c r="GW4" s="12"/>
      <c r="GX4" s="12"/>
      <c r="GY4" s="12"/>
      <c r="GZ4" s="12"/>
      <c r="HA4" s="45" t="str">
        <f>IF(GZ4="","",VLOOKUP(GY$1,$C$179:$E$208,3,0))</f>
        <v/>
      </c>
      <c r="HB4" s="12"/>
      <c r="HC4" s="12"/>
      <c r="HD4" s="12"/>
      <c r="HE4" s="12"/>
      <c r="HF4" s="12"/>
      <c r="HG4" s="12"/>
      <c r="HH4" s="45" t="str">
        <f>IF(HG4="","",VLOOKUP(HF$1,$C$179:$E$208,3,0))</f>
        <v/>
      </c>
      <c r="HI4" s="12"/>
      <c r="HJ4" s="12"/>
      <c r="HK4" s="12"/>
      <c r="HL4" s="12"/>
      <c r="HM4" s="34">
        <f>SUMIF($K$2:$HL$2,$HK$2,$K4:$HL4)</f>
        <v>3960</v>
      </c>
      <c r="HN4" s="35">
        <f>SUMIF($K$2:$HL$2,$HL$2,$K4:$HL4)</f>
        <v>1.0731600000000001</v>
      </c>
      <c r="HO4" s="34">
        <f>SUMIF($K$2:$HL$2,$HO$2,$K4:$HL4)</f>
        <v>76.916665999999992</v>
      </c>
      <c r="HP4" s="35">
        <f>F4*HO4</f>
        <v>1.0161653036925</v>
      </c>
      <c r="HQ4" s="36">
        <f>IF(HN4="","",HN4/HP4)</f>
        <v>1.0560880164874702</v>
      </c>
    </row>
    <row r="5" spans="1:225" x14ac:dyDescent="0.25">
      <c r="A5" s="33" t="s">
        <v>129</v>
      </c>
      <c r="B5" s="33" t="s">
        <v>130</v>
      </c>
      <c r="C5" s="3" t="s">
        <v>467</v>
      </c>
      <c r="D5" s="3" t="s">
        <v>468</v>
      </c>
      <c r="E5" s="4">
        <v>0.60699999999999998</v>
      </c>
      <c r="F5" s="5">
        <v>1.8829814735027997E-2</v>
      </c>
      <c r="G5" s="6">
        <v>2592</v>
      </c>
      <c r="H5" s="5">
        <v>1.5733440000000001</v>
      </c>
      <c r="I5" s="41"/>
      <c r="J5" s="42"/>
      <c r="K5" s="3"/>
      <c r="L5" s="3"/>
      <c r="M5" s="14" t="str">
        <f t="shared" ref="M5:M68" si="0">IF(L5="","",VLOOKUP(K$1,$C$179:$E$208,3,0))</f>
        <v/>
      </c>
      <c r="N5" s="3"/>
      <c r="O5" s="3"/>
      <c r="P5" s="3"/>
      <c r="Q5" s="3"/>
      <c r="R5" s="3"/>
      <c r="S5" s="3"/>
      <c r="T5" s="14" t="str">
        <f t="shared" ref="T5:T68" si="1">IF(S5="","",VLOOKUP(R$1,$C$179:$E$208,3,0))</f>
        <v/>
      </c>
      <c r="U5" s="3"/>
      <c r="V5" s="3"/>
      <c r="W5" s="3"/>
      <c r="X5" s="3"/>
      <c r="Y5" s="3"/>
      <c r="Z5" s="3"/>
      <c r="AA5" s="14" t="str">
        <f t="shared" ref="AA5:AA68" si="2">IF(Z5="","",VLOOKUP(Y$1,$C$179:$E$208,3,0))</f>
        <v/>
      </c>
      <c r="AB5" s="3"/>
      <c r="AC5" s="3"/>
      <c r="AD5" s="3"/>
      <c r="AE5" s="3"/>
      <c r="AF5" s="3"/>
      <c r="AG5" s="3"/>
      <c r="AH5" s="14" t="str">
        <f t="shared" ref="AH5:AH68" si="3">IF(AG5="","",VLOOKUP(AF$1,$C$179:$E$208,3,0))</f>
        <v/>
      </c>
      <c r="AI5" s="3"/>
      <c r="AJ5" s="3"/>
      <c r="AK5" s="3"/>
      <c r="AL5" s="3"/>
      <c r="AM5" s="3"/>
      <c r="AN5" s="3"/>
      <c r="AO5" s="14" t="str">
        <f t="shared" ref="AO5:AO68" si="4">IF(AN5="","",VLOOKUP(AM$1,$C$179:$E$208,3,0))</f>
        <v/>
      </c>
      <c r="AP5" s="3"/>
      <c r="AQ5" s="3"/>
      <c r="AR5" s="3"/>
      <c r="AS5" s="3"/>
      <c r="AT5" s="3"/>
      <c r="AU5" s="3"/>
      <c r="AV5" s="14" t="str">
        <f t="shared" ref="AV5:AV68" si="5">IF(AU5="","",VLOOKUP(AT$1,$C$179:$E$208,3,0))</f>
        <v/>
      </c>
      <c r="AW5" s="3"/>
      <c r="AX5" s="3"/>
      <c r="AY5" s="3"/>
      <c r="AZ5" s="3"/>
      <c r="BA5" s="3"/>
      <c r="BB5" s="3"/>
      <c r="BC5" s="14" t="str">
        <f t="shared" ref="BC5:BC68" si="6">IF(BB5="","",VLOOKUP(BA$1,$C$179:$E$208,3,0))</f>
        <v/>
      </c>
      <c r="BD5" s="3"/>
      <c r="BE5" s="3"/>
      <c r="BF5" s="3"/>
      <c r="BG5" s="3"/>
      <c r="BH5" s="3"/>
      <c r="BI5" s="3"/>
      <c r="BJ5" s="14" t="str">
        <f t="shared" ref="BJ5:BJ68" si="7">IF(BI5="","",VLOOKUP(BH$1,$C$179:$E$208,3,0))</f>
        <v/>
      </c>
      <c r="BK5" s="3"/>
      <c r="BL5" s="3"/>
      <c r="BM5" s="3"/>
      <c r="BN5" s="3"/>
      <c r="BO5" s="3"/>
      <c r="BP5" s="3"/>
      <c r="BQ5" s="14" t="str">
        <f t="shared" ref="BQ5:BQ68" si="8">IF(BP5="","",VLOOKUP(BO$1,$C$179:$E$208,3,0))</f>
        <v/>
      </c>
      <c r="BR5" s="3"/>
      <c r="BS5" s="3"/>
      <c r="BT5" s="3"/>
      <c r="BU5" s="3"/>
      <c r="BV5" s="3"/>
      <c r="BW5" s="3"/>
      <c r="BX5" s="14" t="str">
        <f t="shared" ref="BX5:BX68" si="9">IF(BW5="","",VLOOKUP(BV$1,$C$179:$E$208,3,0))</f>
        <v/>
      </c>
      <c r="BY5" s="3"/>
      <c r="BZ5" s="3"/>
      <c r="CA5" s="3"/>
      <c r="CB5" s="3"/>
      <c r="CC5" s="3"/>
      <c r="CD5" s="3"/>
      <c r="CE5" s="14" t="str">
        <f t="shared" ref="CE5:CE68" si="10">IF(CD5="","",VLOOKUP(CC$1,$C$179:$E$208,3,0))</f>
        <v/>
      </c>
      <c r="CF5" s="3"/>
      <c r="CG5" s="3"/>
      <c r="CH5" s="3"/>
      <c r="CI5" s="3"/>
      <c r="CJ5" s="3"/>
      <c r="CK5" s="3"/>
      <c r="CL5" s="14" t="str">
        <f t="shared" ref="CL5:CL68" si="11">IF(CK5="","",VLOOKUP(CJ$1,$C$179:$E$208,3,0))</f>
        <v/>
      </c>
      <c r="CM5" s="3"/>
      <c r="CN5" s="3"/>
      <c r="CO5" s="3"/>
      <c r="CP5" s="3"/>
      <c r="CQ5" s="3"/>
      <c r="CR5" s="3"/>
      <c r="CS5" s="14" t="str">
        <f t="shared" ref="CS5:CS68" si="12">IF(CR5="","",VLOOKUP(CQ$1,$C$179:$E$208,3,0))</f>
        <v/>
      </c>
      <c r="CT5" s="3"/>
      <c r="CU5" s="3"/>
      <c r="CV5" s="3"/>
      <c r="CW5" s="3"/>
      <c r="CX5" s="3"/>
      <c r="CY5" s="3"/>
      <c r="CZ5" s="14" t="str">
        <f t="shared" ref="CZ5:CZ68" si="13">IF(CY5="","",VLOOKUP(CX$1,$C$179:$E$208,3,0))</f>
        <v/>
      </c>
      <c r="DA5" s="3"/>
      <c r="DB5" s="3"/>
      <c r="DC5" s="3"/>
      <c r="DD5" s="3"/>
      <c r="DE5" s="3"/>
      <c r="DF5" s="3"/>
      <c r="DG5" s="14" t="str">
        <f t="shared" ref="DG5:DG68" si="14">IF(DF5="","",VLOOKUP(DE$1,$C$179:$E$208,3,0))</f>
        <v/>
      </c>
      <c r="DH5" s="3"/>
      <c r="DI5" s="3"/>
      <c r="DJ5" s="3"/>
      <c r="DK5" s="3"/>
      <c r="DL5" s="3"/>
      <c r="DM5" s="3"/>
      <c r="DN5" s="14" t="str">
        <f t="shared" ref="DN5:DN68" si="15">IF(DM5="","",VLOOKUP(DL$1,$C$179:$E$208,3,0))</f>
        <v/>
      </c>
      <c r="DO5" s="3"/>
      <c r="DP5" s="3"/>
      <c r="DQ5" s="3"/>
      <c r="DR5" s="3"/>
      <c r="DS5" s="3"/>
      <c r="DT5" s="3"/>
      <c r="DU5" s="14" t="str">
        <f t="shared" ref="DU5:DU68" si="16">IF(DT5="","",VLOOKUP(DS$1,$C$179:$E$208,3,0))</f>
        <v/>
      </c>
      <c r="DV5" s="3"/>
      <c r="DW5" s="3"/>
      <c r="DX5" s="3"/>
      <c r="DY5" s="3"/>
      <c r="DZ5" s="3"/>
      <c r="EA5" s="3"/>
      <c r="EB5" s="14" t="str">
        <f t="shared" ref="EB5:EB68" si="17">IF(EA5="","",VLOOKUP(DZ$1,$C$179:$E$208,3,0))</f>
        <v/>
      </c>
      <c r="EC5" s="3"/>
      <c r="ED5" s="3"/>
      <c r="EE5" s="3"/>
      <c r="EF5" s="3"/>
      <c r="EG5" s="3"/>
      <c r="EH5" s="3"/>
      <c r="EI5" s="14" t="str">
        <f t="shared" ref="EI5:EI68" si="18">IF(EH5="","",VLOOKUP(EG$1,$C$179:$E$208,3,0))</f>
        <v/>
      </c>
      <c r="EJ5" s="3"/>
      <c r="EK5" s="3"/>
      <c r="EL5" s="3"/>
      <c r="EM5" s="3"/>
      <c r="EN5" s="3"/>
      <c r="EO5" s="3"/>
      <c r="EP5" s="14" t="str">
        <f t="shared" ref="EP5:EP68" si="19">IF(EO5="","",VLOOKUP(EN$1,$C$179:$E$208,3,0))</f>
        <v/>
      </c>
      <c r="EQ5" s="3"/>
      <c r="ER5" s="3"/>
      <c r="ES5" s="3"/>
      <c r="ET5" s="3"/>
      <c r="EU5" s="3"/>
      <c r="EV5" s="3"/>
      <c r="EW5" s="14" t="str">
        <f t="shared" ref="EW5:EW68" si="20">IF(EV5="","",VLOOKUP(EU$1,$C$179:$E$208,3,0))</f>
        <v/>
      </c>
      <c r="EX5" s="3"/>
      <c r="EY5" s="3"/>
      <c r="EZ5" s="3"/>
      <c r="FA5" s="3"/>
      <c r="FB5" s="5">
        <v>1.7658181818181819E-2</v>
      </c>
      <c r="FC5" s="4">
        <v>16.5</v>
      </c>
      <c r="FD5" s="14">
        <f t="shared" ref="FD5:FD68" si="21">IF(FC5="","",VLOOKUP(FB$1,$C$179:$E$208,3,0))</f>
        <v>24</v>
      </c>
      <c r="FE5" s="5">
        <v>0.1065</v>
      </c>
      <c r="FF5" s="5">
        <v>7.1000000000000004E-3</v>
      </c>
      <c r="FG5" s="6">
        <v>480</v>
      </c>
      <c r="FH5" s="5">
        <v>0.29136000000000001</v>
      </c>
      <c r="FI5" s="5">
        <v>1.821E-2</v>
      </c>
      <c r="FJ5" s="4">
        <v>24</v>
      </c>
      <c r="FK5" s="14">
        <f t="shared" ref="FK5:FK68" si="22">IF(FJ5="","",VLOOKUP(FI$1,$C$179:$E$208,3,0))</f>
        <v>24</v>
      </c>
      <c r="FL5" s="5">
        <v>4.7600000000000003E-2</v>
      </c>
      <c r="FM5" s="5"/>
      <c r="FN5" s="6">
        <v>720</v>
      </c>
      <c r="FO5" s="5">
        <v>0.43703999999999998</v>
      </c>
      <c r="FP5" s="5">
        <v>1.7357617021276594E-2</v>
      </c>
      <c r="FQ5" s="4">
        <v>23.5</v>
      </c>
      <c r="FR5" s="14">
        <f t="shared" ref="FR5:FR68" si="23">IF(FQ5="","",VLOOKUP(FP$1,$C$179:$E$208,3,0))</f>
        <v>24</v>
      </c>
      <c r="FS5" s="5">
        <v>4.5400000000000003E-2</v>
      </c>
      <c r="FT5" s="5"/>
      <c r="FU5" s="6">
        <v>672</v>
      </c>
      <c r="FV5" s="5">
        <v>0.40790399999999999</v>
      </c>
      <c r="FW5" s="5">
        <v>1.821E-2</v>
      </c>
      <c r="FX5" s="4">
        <v>24</v>
      </c>
      <c r="FY5" s="14">
        <f t="shared" ref="FY5:FY68" si="24">IF(FX5="","",VLOOKUP(FW$1,$C$179:$E$208,3,0))</f>
        <v>24</v>
      </c>
      <c r="FZ5" s="5">
        <v>0.04</v>
      </c>
      <c r="GA5" s="5"/>
      <c r="GB5" s="6">
        <v>720</v>
      </c>
      <c r="GC5" s="5">
        <v>0.43703999999999998</v>
      </c>
      <c r="GD5" s="3"/>
      <c r="GE5" s="3"/>
      <c r="GF5" s="14" t="str">
        <f t="shared" ref="GF5:GF68" si="25">IF(GE5="","",VLOOKUP(GD$1,$C$179:$E$208,3,0))</f>
        <v/>
      </c>
      <c r="GG5" s="3"/>
      <c r="GH5" s="3"/>
      <c r="GI5" s="3"/>
      <c r="GJ5" s="3"/>
      <c r="GK5" s="3"/>
      <c r="GL5" s="3"/>
      <c r="GM5" s="14" t="str">
        <f t="shared" ref="GM5:GM68" si="26">IF(GL5="","",VLOOKUP(GK$1,$C$179:$E$208,3,0))</f>
        <v/>
      </c>
      <c r="GN5" s="3"/>
      <c r="GO5" s="3"/>
      <c r="GP5" s="3"/>
      <c r="GQ5" s="3"/>
      <c r="GR5" s="3"/>
      <c r="GS5" s="3"/>
      <c r="GT5" s="14" t="str">
        <f t="shared" ref="GT5:GT68" si="27">IF(GS5="","",VLOOKUP(GR$1,$C$179:$E$208,3,0))</f>
        <v/>
      </c>
      <c r="GU5" s="3"/>
      <c r="GV5" s="3"/>
      <c r="GW5" s="3"/>
      <c r="GX5" s="3"/>
      <c r="GY5" s="3"/>
      <c r="GZ5" s="3"/>
      <c r="HA5" s="14" t="str">
        <f t="shared" ref="HA5:HA68" si="28">IF(GZ5="","",VLOOKUP(GY$1,$C$179:$E$208,3,0))</f>
        <v/>
      </c>
      <c r="HB5" s="3"/>
      <c r="HC5" s="3"/>
      <c r="HD5" s="3"/>
      <c r="HE5" s="3"/>
      <c r="HF5" s="3"/>
      <c r="HG5" s="3"/>
      <c r="HH5" s="14" t="str">
        <f t="shared" ref="HH5:HH68" si="29">IF(HG5="","",VLOOKUP(HF$1,$C$179:$E$208,3,0))</f>
        <v/>
      </c>
      <c r="HI5" s="3"/>
      <c r="HJ5" s="3"/>
      <c r="HK5" s="3"/>
      <c r="HL5" s="3"/>
      <c r="HM5" s="16">
        <f t="shared" ref="HM5:HM68" si="30">SUMIF($K$2:$HL$2,$HK$2,$K5:$HL5)</f>
        <v>2592</v>
      </c>
      <c r="HN5" s="30">
        <f t="shared" ref="HN5:HN68" si="31">SUMIF($K$2:$HL$2,$HL$2,$K5:$HL5)</f>
        <v>1.5733440000000001</v>
      </c>
      <c r="HO5" s="16">
        <f t="shared" ref="HO5:HO68" si="32">SUMIF($K$2:$HL$2,$HO$2,$K5:$HL5)</f>
        <v>88</v>
      </c>
      <c r="HP5" s="30">
        <f t="shared" ref="HP5:HP68" si="33">F5*HO5</f>
        <v>1.6570236966824639</v>
      </c>
      <c r="HQ5" s="19">
        <f t="shared" ref="HQ5:HQ68" si="34">IF(HN5="","",HN5/HP5)</f>
        <v>0.94950000000000034</v>
      </c>
    </row>
    <row r="6" spans="1:225" x14ac:dyDescent="0.25">
      <c r="A6" s="33" t="s">
        <v>129</v>
      </c>
      <c r="B6" s="33" t="s">
        <v>130</v>
      </c>
      <c r="C6" s="12" t="s">
        <v>469</v>
      </c>
      <c r="D6" s="12" t="s">
        <v>470</v>
      </c>
      <c r="E6" s="1">
        <v>1.2386699999999999</v>
      </c>
      <c r="F6" s="38">
        <v>1.7953341964285701E-2</v>
      </c>
      <c r="G6" s="37">
        <v>2088</v>
      </c>
      <c r="H6" s="38">
        <v>2.5863429600000001</v>
      </c>
      <c r="I6" s="41"/>
      <c r="J6" s="42"/>
      <c r="K6" s="12"/>
      <c r="L6" s="12"/>
      <c r="M6" s="45" t="str">
        <f t="shared" si="0"/>
        <v/>
      </c>
      <c r="N6" s="12"/>
      <c r="O6" s="12"/>
      <c r="P6" s="12"/>
      <c r="Q6" s="12"/>
      <c r="R6" s="12"/>
      <c r="S6" s="12"/>
      <c r="T6" s="45" t="str">
        <f t="shared" si="1"/>
        <v/>
      </c>
      <c r="U6" s="12"/>
      <c r="V6" s="12"/>
      <c r="W6" s="12"/>
      <c r="X6" s="12"/>
      <c r="Y6" s="12"/>
      <c r="Z6" s="12"/>
      <c r="AA6" s="45" t="str">
        <f t="shared" si="2"/>
        <v/>
      </c>
      <c r="AB6" s="12"/>
      <c r="AC6" s="12"/>
      <c r="AD6" s="12"/>
      <c r="AE6" s="12"/>
      <c r="AF6" s="12"/>
      <c r="AG6" s="12"/>
      <c r="AH6" s="45" t="str">
        <f t="shared" si="3"/>
        <v/>
      </c>
      <c r="AI6" s="12"/>
      <c r="AJ6" s="12"/>
      <c r="AK6" s="12"/>
      <c r="AL6" s="12"/>
      <c r="AM6" s="12"/>
      <c r="AN6" s="12"/>
      <c r="AO6" s="45" t="str">
        <f t="shared" si="4"/>
        <v/>
      </c>
      <c r="AP6" s="12"/>
      <c r="AQ6" s="12"/>
      <c r="AR6" s="12"/>
      <c r="AS6" s="12"/>
      <c r="AT6" s="12"/>
      <c r="AU6" s="12"/>
      <c r="AV6" s="45" t="str">
        <f t="shared" si="5"/>
        <v/>
      </c>
      <c r="AW6" s="12"/>
      <c r="AX6" s="12"/>
      <c r="AY6" s="12"/>
      <c r="AZ6" s="12"/>
      <c r="BA6" s="12"/>
      <c r="BB6" s="12"/>
      <c r="BC6" s="45" t="str">
        <f t="shared" si="6"/>
        <v/>
      </c>
      <c r="BD6" s="12"/>
      <c r="BE6" s="12"/>
      <c r="BF6" s="12"/>
      <c r="BG6" s="12"/>
      <c r="BH6" s="12"/>
      <c r="BI6" s="12"/>
      <c r="BJ6" s="45" t="str">
        <f t="shared" si="7"/>
        <v/>
      </c>
      <c r="BK6" s="12"/>
      <c r="BL6" s="12"/>
      <c r="BM6" s="12"/>
      <c r="BN6" s="12"/>
      <c r="BO6" s="12"/>
      <c r="BP6" s="12"/>
      <c r="BQ6" s="45" t="str">
        <f t="shared" si="8"/>
        <v/>
      </c>
      <c r="BR6" s="12"/>
      <c r="BS6" s="12"/>
      <c r="BT6" s="12"/>
      <c r="BU6" s="12"/>
      <c r="BV6" s="12"/>
      <c r="BW6" s="12"/>
      <c r="BX6" s="45" t="str">
        <f t="shared" si="9"/>
        <v/>
      </c>
      <c r="BY6" s="12"/>
      <c r="BZ6" s="12"/>
      <c r="CA6" s="12"/>
      <c r="CB6" s="12"/>
      <c r="CC6" s="12"/>
      <c r="CD6" s="12"/>
      <c r="CE6" s="45" t="str">
        <f t="shared" si="10"/>
        <v/>
      </c>
      <c r="CF6" s="12"/>
      <c r="CG6" s="12"/>
      <c r="CH6" s="12"/>
      <c r="CI6" s="12"/>
      <c r="CJ6" s="12"/>
      <c r="CK6" s="12"/>
      <c r="CL6" s="45" t="str">
        <f t="shared" si="11"/>
        <v/>
      </c>
      <c r="CM6" s="12"/>
      <c r="CN6" s="12"/>
      <c r="CO6" s="12"/>
      <c r="CP6" s="12"/>
      <c r="CQ6" s="12"/>
      <c r="CR6" s="12"/>
      <c r="CS6" s="45" t="str">
        <f t="shared" si="12"/>
        <v/>
      </c>
      <c r="CT6" s="12"/>
      <c r="CU6" s="12"/>
      <c r="CV6" s="12"/>
      <c r="CW6" s="12"/>
      <c r="CX6" s="12"/>
      <c r="CY6" s="12"/>
      <c r="CZ6" s="45" t="str">
        <f t="shared" si="13"/>
        <v/>
      </c>
      <c r="DA6" s="12"/>
      <c r="DB6" s="12"/>
      <c r="DC6" s="12"/>
      <c r="DD6" s="12"/>
      <c r="DE6" s="2">
        <v>1.2837125454545455E-2</v>
      </c>
      <c r="DF6" s="1">
        <v>16.5</v>
      </c>
      <c r="DG6" s="45">
        <f t="shared" si="14"/>
        <v>24</v>
      </c>
      <c r="DH6" s="38">
        <v>8.2100000000000006E-2</v>
      </c>
      <c r="DI6" s="38">
        <v>8.9999999999999993E-3</v>
      </c>
      <c r="DJ6" s="37">
        <v>171</v>
      </c>
      <c r="DK6" s="38">
        <v>0.21181257000000001</v>
      </c>
      <c r="DL6" s="2">
        <v>1.5359507999999999E-2</v>
      </c>
      <c r="DM6" s="1">
        <v>22.5</v>
      </c>
      <c r="DN6" s="45">
        <f t="shared" si="15"/>
        <v>24</v>
      </c>
      <c r="DO6" s="38">
        <v>7.2999999999999995E-2</v>
      </c>
      <c r="DP6" s="38">
        <v>6.0000000000000001E-3</v>
      </c>
      <c r="DQ6" s="37">
        <v>279</v>
      </c>
      <c r="DR6" s="38">
        <v>0.34558893000000002</v>
      </c>
      <c r="DS6" s="2">
        <v>1.7651047499999999E-2</v>
      </c>
      <c r="DT6" s="1">
        <v>24</v>
      </c>
      <c r="DU6" s="45">
        <f t="shared" si="16"/>
        <v>24</v>
      </c>
      <c r="DV6" s="38">
        <v>6.8699999999999997E-2</v>
      </c>
      <c r="DW6" s="38"/>
      <c r="DX6" s="37">
        <v>342</v>
      </c>
      <c r="DY6" s="38">
        <v>0.42362514000000001</v>
      </c>
      <c r="DZ6" s="2">
        <v>1.6722045000000001E-2</v>
      </c>
      <c r="EA6" s="1">
        <v>24</v>
      </c>
      <c r="EB6" s="45">
        <f t="shared" si="17"/>
        <v>24</v>
      </c>
      <c r="EC6" s="38">
        <v>6.7000000000000004E-2</v>
      </c>
      <c r="ED6" s="38"/>
      <c r="EE6" s="37">
        <v>324</v>
      </c>
      <c r="EF6" s="38">
        <v>0.40132908</v>
      </c>
      <c r="EG6" s="2">
        <v>1.6722045000000001E-2</v>
      </c>
      <c r="EH6" s="1">
        <v>24</v>
      </c>
      <c r="EI6" s="45">
        <f t="shared" si="18"/>
        <v>24</v>
      </c>
      <c r="EJ6" s="38">
        <v>7.2300000000000003E-2</v>
      </c>
      <c r="EK6" s="38"/>
      <c r="EL6" s="37">
        <v>324</v>
      </c>
      <c r="EM6" s="38">
        <v>0.40132908</v>
      </c>
      <c r="EN6" s="2">
        <v>1.6722045000000001E-2</v>
      </c>
      <c r="EO6" s="1">
        <v>24</v>
      </c>
      <c r="EP6" s="45">
        <f t="shared" si="19"/>
        <v>24</v>
      </c>
      <c r="EQ6" s="38">
        <v>7.0999999999999994E-2</v>
      </c>
      <c r="ER6" s="38"/>
      <c r="ES6" s="37">
        <v>324</v>
      </c>
      <c r="ET6" s="38">
        <v>0.40132908</v>
      </c>
      <c r="EU6" s="2">
        <v>1.6722045000000001E-2</v>
      </c>
      <c r="EV6" s="1">
        <v>24</v>
      </c>
      <c r="EW6" s="45">
        <f t="shared" si="20"/>
        <v>24</v>
      </c>
      <c r="EX6" s="38">
        <v>5.3999999999999999E-2</v>
      </c>
      <c r="EY6" s="38"/>
      <c r="EZ6" s="37">
        <v>324</v>
      </c>
      <c r="FA6" s="38">
        <v>0.40132908</v>
      </c>
      <c r="FB6" s="12"/>
      <c r="FC6" s="12"/>
      <c r="FD6" s="45" t="str">
        <f t="shared" si="21"/>
        <v/>
      </c>
      <c r="FE6" s="12"/>
      <c r="FF6" s="12"/>
      <c r="FG6" s="12"/>
      <c r="FH6" s="12"/>
      <c r="FI6" s="12"/>
      <c r="FJ6" s="12"/>
      <c r="FK6" s="45" t="str">
        <f t="shared" si="22"/>
        <v/>
      </c>
      <c r="FL6" s="12"/>
      <c r="FM6" s="12"/>
      <c r="FN6" s="12"/>
      <c r="FO6" s="12"/>
      <c r="FP6" s="12"/>
      <c r="FQ6" s="12"/>
      <c r="FR6" s="45" t="str">
        <f t="shared" si="23"/>
        <v/>
      </c>
      <c r="FS6" s="12"/>
      <c r="FT6" s="12"/>
      <c r="FU6" s="12"/>
      <c r="FV6" s="12"/>
      <c r="FW6" s="12"/>
      <c r="FX6" s="12"/>
      <c r="FY6" s="45" t="str">
        <f t="shared" si="24"/>
        <v/>
      </c>
      <c r="FZ6" s="12"/>
      <c r="GA6" s="12"/>
      <c r="GB6" s="12"/>
      <c r="GC6" s="12"/>
      <c r="GD6" s="12"/>
      <c r="GE6" s="12"/>
      <c r="GF6" s="45" t="str">
        <f t="shared" si="25"/>
        <v/>
      </c>
      <c r="GG6" s="12"/>
      <c r="GH6" s="12"/>
      <c r="GI6" s="12"/>
      <c r="GJ6" s="12"/>
      <c r="GK6" s="12"/>
      <c r="GL6" s="12"/>
      <c r="GM6" s="45" t="str">
        <f t="shared" si="26"/>
        <v/>
      </c>
      <c r="GN6" s="12"/>
      <c r="GO6" s="12"/>
      <c r="GP6" s="12"/>
      <c r="GQ6" s="12"/>
      <c r="GR6" s="12"/>
      <c r="GS6" s="12"/>
      <c r="GT6" s="45" t="str">
        <f t="shared" si="27"/>
        <v/>
      </c>
      <c r="GU6" s="12"/>
      <c r="GV6" s="12"/>
      <c r="GW6" s="12"/>
      <c r="GX6" s="12"/>
      <c r="GY6" s="12"/>
      <c r="GZ6" s="12"/>
      <c r="HA6" s="45" t="str">
        <f t="shared" si="28"/>
        <v/>
      </c>
      <c r="HB6" s="12"/>
      <c r="HC6" s="12"/>
      <c r="HD6" s="12"/>
      <c r="HE6" s="12"/>
      <c r="HF6" s="12"/>
      <c r="HG6" s="12"/>
      <c r="HH6" s="45" t="str">
        <f t="shared" si="29"/>
        <v/>
      </c>
      <c r="HI6" s="12"/>
      <c r="HJ6" s="12"/>
      <c r="HK6" s="12"/>
      <c r="HL6" s="12"/>
      <c r="HM6" s="34">
        <f t="shared" si="30"/>
        <v>2088</v>
      </c>
      <c r="HN6" s="35">
        <f t="shared" si="31"/>
        <v>2.5863429600000001</v>
      </c>
      <c r="HO6" s="34">
        <f t="shared" si="32"/>
        <v>159</v>
      </c>
      <c r="HP6" s="35">
        <f t="shared" si="33"/>
        <v>2.8545813723214266</v>
      </c>
      <c r="HQ6" s="36">
        <f t="shared" si="34"/>
        <v>0.90603231180504507</v>
      </c>
    </row>
    <row r="7" spans="1:225" x14ac:dyDescent="0.25">
      <c r="A7" s="33" t="s">
        <v>129</v>
      </c>
      <c r="B7" s="33" t="s">
        <v>130</v>
      </c>
      <c r="C7" s="3" t="s">
        <v>471</v>
      </c>
      <c r="D7" s="3" t="s">
        <v>472</v>
      </c>
      <c r="E7" s="4">
        <v>0.86</v>
      </c>
      <c r="F7" s="5">
        <v>2.0317499999999999E-2</v>
      </c>
      <c r="G7" s="6">
        <v>1224</v>
      </c>
      <c r="H7" s="5">
        <v>1.05264</v>
      </c>
      <c r="I7" s="41"/>
      <c r="J7" s="42"/>
      <c r="K7" s="3"/>
      <c r="L7" s="3"/>
      <c r="M7" s="14" t="str">
        <f t="shared" si="0"/>
        <v/>
      </c>
      <c r="N7" s="3"/>
      <c r="O7" s="3"/>
      <c r="P7" s="3"/>
      <c r="Q7" s="3"/>
      <c r="R7" s="3"/>
      <c r="S7" s="3"/>
      <c r="T7" s="14" t="str">
        <f t="shared" si="1"/>
        <v/>
      </c>
      <c r="U7" s="3"/>
      <c r="V7" s="3"/>
      <c r="W7" s="3"/>
      <c r="X7" s="3"/>
      <c r="Y7" s="3"/>
      <c r="Z7" s="3"/>
      <c r="AA7" s="14" t="str">
        <f t="shared" si="2"/>
        <v/>
      </c>
      <c r="AB7" s="3"/>
      <c r="AC7" s="3"/>
      <c r="AD7" s="3"/>
      <c r="AE7" s="3"/>
      <c r="AF7" s="3"/>
      <c r="AG7" s="3"/>
      <c r="AH7" s="14" t="str">
        <f t="shared" si="3"/>
        <v/>
      </c>
      <c r="AI7" s="3"/>
      <c r="AJ7" s="3"/>
      <c r="AK7" s="3"/>
      <c r="AL7" s="3"/>
      <c r="AM7" s="3"/>
      <c r="AN7" s="3"/>
      <c r="AO7" s="14" t="str">
        <f t="shared" si="4"/>
        <v/>
      </c>
      <c r="AP7" s="3"/>
      <c r="AQ7" s="3"/>
      <c r="AR7" s="3"/>
      <c r="AS7" s="3"/>
      <c r="AT7" s="3"/>
      <c r="AU7" s="3"/>
      <c r="AV7" s="14" t="str">
        <f t="shared" si="5"/>
        <v/>
      </c>
      <c r="AW7" s="3"/>
      <c r="AX7" s="3"/>
      <c r="AY7" s="3"/>
      <c r="AZ7" s="3"/>
      <c r="BA7" s="3"/>
      <c r="BB7" s="3"/>
      <c r="BC7" s="14" t="str">
        <f t="shared" si="6"/>
        <v/>
      </c>
      <c r="BD7" s="3"/>
      <c r="BE7" s="3"/>
      <c r="BF7" s="3"/>
      <c r="BG7" s="3"/>
      <c r="BH7" s="5">
        <v>2.0639999999999999E-2</v>
      </c>
      <c r="BI7" s="4">
        <v>16</v>
      </c>
      <c r="BJ7" s="14">
        <f t="shared" si="7"/>
        <v>24</v>
      </c>
      <c r="BK7" s="5">
        <v>7.3300000000000004E-2</v>
      </c>
      <c r="BL7" s="5"/>
      <c r="BM7" s="6">
        <v>384</v>
      </c>
      <c r="BN7" s="5">
        <v>0.33023999999999998</v>
      </c>
      <c r="BO7" s="5">
        <v>2.0639999999999999E-2</v>
      </c>
      <c r="BP7" s="4">
        <v>24</v>
      </c>
      <c r="BQ7" s="14">
        <f t="shared" si="8"/>
        <v>24</v>
      </c>
      <c r="BR7" s="5">
        <v>3.5999999999999997E-2</v>
      </c>
      <c r="BS7" s="5"/>
      <c r="BT7" s="6">
        <v>576</v>
      </c>
      <c r="BU7" s="5">
        <v>0.49536000000000002</v>
      </c>
      <c r="BV7" s="5">
        <v>2.0639999999999999E-2</v>
      </c>
      <c r="BW7" s="4">
        <v>11</v>
      </c>
      <c r="BX7" s="14">
        <f t="shared" si="9"/>
        <v>24</v>
      </c>
      <c r="BY7" s="5">
        <v>1.8599999999999998E-2</v>
      </c>
      <c r="BZ7" s="5"/>
      <c r="CA7" s="6">
        <v>264</v>
      </c>
      <c r="CB7" s="5">
        <v>0.22703999999999999</v>
      </c>
      <c r="CC7" s="3"/>
      <c r="CD7" s="3"/>
      <c r="CE7" s="14" t="str">
        <f t="shared" si="10"/>
        <v/>
      </c>
      <c r="CF7" s="3"/>
      <c r="CG7" s="3"/>
      <c r="CH7" s="3"/>
      <c r="CI7" s="3"/>
      <c r="CJ7" s="3"/>
      <c r="CK7" s="3"/>
      <c r="CL7" s="14" t="str">
        <f t="shared" si="11"/>
        <v/>
      </c>
      <c r="CM7" s="3"/>
      <c r="CN7" s="3"/>
      <c r="CO7" s="3"/>
      <c r="CP7" s="3"/>
      <c r="CQ7" s="3"/>
      <c r="CR7" s="3"/>
      <c r="CS7" s="14" t="str">
        <f t="shared" si="12"/>
        <v/>
      </c>
      <c r="CT7" s="3"/>
      <c r="CU7" s="3"/>
      <c r="CV7" s="3"/>
      <c r="CW7" s="3"/>
      <c r="CX7" s="3"/>
      <c r="CY7" s="3"/>
      <c r="CZ7" s="14" t="str">
        <f t="shared" si="13"/>
        <v/>
      </c>
      <c r="DA7" s="3"/>
      <c r="DB7" s="3"/>
      <c r="DC7" s="3"/>
      <c r="DD7" s="3"/>
      <c r="DE7" s="3"/>
      <c r="DF7" s="3"/>
      <c r="DG7" s="14" t="str">
        <f t="shared" si="14"/>
        <v/>
      </c>
      <c r="DH7" s="3"/>
      <c r="DI7" s="3"/>
      <c r="DJ7" s="3"/>
      <c r="DK7" s="3"/>
      <c r="DL7" s="3"/>
      <c r="DM7" s="3"/>
      <c r="DN7" s="14" t="str">
        <f t="shared" si="15"/>
        <v/>
      </c>
      <c r="DO7" s="3"/>
      <c r="DP7" s="3"/>
      <c r="DQ7" s="3"/>
      <c r="DR7" s="3"/>
      <c r="DS7" s="3"/>
      <c r="DT7" s="3"/>
      <c r="DU7" s="14" t="str">
        <f t="shared" si="16"/>
        <v/>
      </c>
      <c r="DV7" s="3"/>
      <c r="DW7" s="3"/>
      <c r="DX7" s="3"/>
      <c r="DY7" s="3"/>
      <c r="DZ7" s="3"/>
      <c r="EA7" s="3"/>
      <c r="EB7" s="14" t="str">
        <f t="shared" si="17"/>
        <v/>
      </c>
      <c r="EC7" s="3"/>
      <c r="ED7" s="3"/>
      <c r="EE7" s="3"/>
      <c r="EF7" s="3"/>
      <c r="EG7" s="3"/>
      <c r="EH7" s="3"/>
      <c r="EI7" s="14" t="str">
        <f t="shared" si="18"/>
        <v/>
      </c>
      <c r="EJ7" s="3"/>
      <c r="EK7" s="3"/>
      <c r="EL7" s="3"/>
      <c r="EM7" s="3"/>
      <c r="EN7" s="3"/>
      <c r="EO7" s="3"/>
      <c r="EP7" s="14" t="str">
        <f t="shared" si="19"/>
        <v/>
      </c>
      <c r="EQ7" s="3"/>
      <c r="ER7" s="3"/>
      <c r="ES7" s="3"/>
      <c r="ET7" s="3"/>
      <c r="EU7" s="3"/>
      <c r="EV7" s="3"/>
      <c r="EW7" s="14" t="str">
        <f t="shared" si="20"/>
        <v/>
      </c>
      <c r="EX7" s="3"/>
      <c r="EY7" s="3"/>
      <c r="EZ7" s="3"/>
      <c r="FA7" s="3"/>
      <c r="FB7" s="3"/>
      <c r="FC7" s="3"/>
      <c r="FD7" s="14" t="str">
        <f t="shared" si="21"/>
        <v/>
      </c>
      <c r="FE7" s="3"/>
      <c r="FF7" s="3"/>
      <c r="FG7" s="3"/>
      <c r="FH7" s="3"/>
      <c r="FI7" s="3"/>
      <c r="FJ7" s="3"/>
      <c r="FK7" s="14" t="str">
        <f t="shared" si="22"/>
        <v/>
      </c>
      <c r="FL7" s="3"/>
      <c r="FM7" s="3"/>
      <c r="FN7" s="3"/>
      <c r="FO7" s="3"/>
      <c r="FP7" s="3"/>
      <c r="FQ7" s="3"/>
      <c r="FR7" s="14" t="str">
        <f t="shared" si="23"/>
        <v/>
      </c>
      <c r="FS7" s="3"/>
      <c r="FT7" s="3"/>
      <c r="FU7" s="3"/>
      <c r="FV7" s="3"/>
      <c r="FW7" s="3"/>
      <c r="FX7" s="3"/>
      <c r="FY7" s="14" t="str">
        <f t="shared" si="24"/>
        <v/>
      </c>
      <c r="FZ7" s="3"/>
      <c r="GA7" s="3"/>
      <c r="GB7" s="3"/>
      <c r="GC7" s="3"/>
      <c r="GD7" s="3"/>
      <c r="GE7" s="3"/>
      <c r="GF7" s="14" t="str">
        <f t="shared" si="25"/>
        <v/>
      </c>
      <c r="GG7" s="3"/>
      <c r="GH7" s="3"/>
      <c r="GI7" s="3"/>
      <c r="GJ7" s="3"/>
      <c r="GK7" s="3"/>
      <c r="GL7" s="3"/>
      <c r="GM7" s="14" t="str">
        <f t="shared" si="26"/>
        <v/>
      </c>
      <c r="GN7" s="3"/>
      <c r="GO7" s="3"/>
      <c r="GP7" s="3"/>
      <c r="GQ7" s="3"/>
      <c r="GR7" s="3"/>
      <c r="GS7" s="3"/>
      <c r="GT7" s="14" t="str">
        <f t="shared" si="27"/>
        <v/>
      </c>
      <c r="GU7" s="3"/>
      <c r="GV7" s="3"/>
      <c r="GW7" s="3"/>
      <c r="GX7" s="3"/>
      <c r="GY7" s="3"/>
      <c r="GZ7" s="3"/>
      <c r="HA7" s="14" t="str">
        <f t="shared" si="28"/>
        <v/>
      </c>
      <c r="HB7" s="3"/>
      <c r="HC7" s="3"/>
      <c r="HD7" s="3"/>
      <c r="HE7" s="3"/>
      <c r="HF7" s="3"/>
      <c r="HG7" s="3"/>
      <c r="HH7" s="14" t="str">
        <f t="shared" si="29"/>
        <v/>
      </c>
      <c r="HI7" s="3"/>
      <c r="HJ7" s="3"/>
      <c r="HK7" s="3"/>
      <c r="HL7" s="3"/>
      <c r="HM7" s="16">
        <f t="shared" si="30"/>
        <v>1224</v>
      </c>
      <c r="HN7" s="30">
        <f t="shared" si="31"/>
        <v>1.05264</v>
      </c>
      <c r="HO7" s="16">
        <f t="shared" si="32"/>
        <v>51</v>
      </c>
      <c r="HP7" s="30">
        <f t="shared" si="33"/>
        <v>1.0361924999999998</v>
      </c>
      <c r="HQ7" s="19">
        <f t="shared" si="34"/>
        <v>1.015873015873016</v>
      </c>
    </row>
    <row r="8" spans="1:225" x14ac:dyDescent="0.25">
      <c r="A8" s="33" t="s">
        <v>129</v>
      </c>
      <c r="B8" s="33" t="s">
        <v>130</v>
      </c>
      <c r="C8" s="12" t="s">
        <v>333</v>
      </c>
      <c r="D8" s="12" t="s">
        <v>334</v>
      </c>
      <c r="E8" s="1">
        <v>0.71765999999999996</v>
      </c>
      <c r="F8" s="38">
        <v>2.7795330823023098E-2</v>
      </c>
      <c r="G8" s="37">
        <v>4416</v>
      </c>
      <c r="H8" s="38">
        <v>3.16918656</v>
      </c>
      <c r="I8" s="41"/>
      <c r="J8" s="42"/>
      <c r="K8" s="12"/>
      <c r="L8" s="12"/>
      <c r="M8" s="45" t="str">
        <f t="shared" si="0"/>
        <v/>
      </c>
      <c r="N8" s="12"/>
      <c r="O8" s="12"/>
      <c r="P8" s="12"/>
      <c r="Q8" s="12"/>
      <c r="R8" s="12"/>
      <c r="S8" s="12"/>
      <c r="T8" s="45" t="str">
        <f t="shared" si="1"/>
        <v/>
      </c>
      <c r="U8" s="12"/>
      <c r="V8" s="12"/>
      <c r="W8" s="12"/>
      <c r="X8" s="12"/>
      <c r="Y8" s="12"/>
      <c r="Z8" s="12"/>
      <c r="AA8" s="45" t="str">
        <f t="shared" si="2"/>
        <v/>
      </c>
      <c r="AB8" s="12"/>
      <c r="AC8" s="12"/>
      <c r="AD8" s="12"/>
      <c r="AE8" s="12"/>
      <c r="AF8" s="12"/>
      <c r="AG8" s="12"/>
      <c r="AH8" s="45" t="str">
        <f t="shared" si="3"/>
        <v/>
      </c>
      <c r="AI8" s="12"/>
      <c r="AJ8" s="12"/>
      <c r="AK8" s="12"/>
      <c r="AL8" s="12"/>
      <c r="AM8" s="12"/>
      <c r="AN8" s="12"/>
      <c r="AO8" s="45" t="str">
        <f t="shared" si="4"/>
        <v/>
      </c>
      <c r="AP8" s="12"/>
      <c r="AQ8" s="12"/>
      <c r="AR8" s="12"/>
      <c r="AS8" s="12"/>
      <c r="AT8" s="12"/>
      <c r="AU8" s="12"/>
      <c r="AV8" s="45" t="str">
        <f t="shared" si="5"/>
        <v/>
      </c>
      <c r="AW8" s="12"/>
      <c r="AX8" s="12"/>
      <c r="AY8" s="12"/>
      <c r="AZ8" s="12"/>
      <c r="BA8" s="12"/>
      <c r="BB8" s="12"/>
      <c r="BC8" s="45" t="str">
        <f t="shared" si="6"/>
        <v/>
      </c>
      <c r="BD8" s="12"/>
      <c r="BE8" s="12"/>
      <c r="BF8" s="12"/>
      <c r="BG8" s="12"/>
      <c r="BH8" s="12"/>
      <c r="BI8" s="12"/>
      <c r="BJ8" s="45" t="str">
        <f t="shared" si="7"/>
        <v/>
      </c>
      <c r="BK8" s="12"/>
      <c r="BL8" s="12"/>
      <c r="BM8" s="12"/>
      <c r="BN8" s="12"/>
      <c r="BO8" s="12"/>
      <c r="BP8" s="12"/>
      <c r="BQ8" s="45" t="str">
        <f t="shared" si="8"/>
        <v/>
      </c>
      <c r="BR8" s="12"/>
      <c r="BS8" s="12"/>
      <c r="BT8" s="12"/>
      <c r="BU8" s="12"/>
      <c r="BV8" s="12"/>
      <c r="BW8" s="12"/>
      <c r="BX8" s="45" t="str">
        <f t="shared" si="9"/>
        <v/>
      </c>
      <c r="BY8" s="12"/>
      <c r="BZ8" s="12"/>
      <c r="CA8" s="12"/>
      <c r="CB8" s="12"/>
      <c r="CC8" s="12"/>
      <c r="CD8" s="12"/>
      <c r="CE8" s="45" t="str">
        <f t="shared" si="10"/>
        <v/>
      </c>
      <c r="CF8" s="12"/>
      <c r="CG8" s="12"/>
      <c r="CH8" s="12"/>
      <c r="CI8" s="12"/>
      <c r="CJ8" s="12"/>
      <c r="CK8" s="12"/>
      <c r="CL8" s="45" t="str">
        <f t="shared" si="11"/>
        <v/>
      </c>
      <c r="CM8" s="12"/>
      <c r="CN8" s="12"/>
      <c r="CO8" s="12"/>
      <c r="CP8" s="12"/>
      <c r="CQ8" s="12"/>
      <c r="CR8" s="12"/>
      <c r="CS8" s="45" t="str">
        <f t="shared" si="12"/>
        <v/>
      </c>
      <c r="CT8" s="12"/>
      <c r="CU8" s="12"/>
      <c r="CV8" s="12"/>
      <c r="CW8" s="12"/>
      <c r="CX8" s="12"/>
      <c r="CY8" s="12"/>
      <c r="CZ8" s="45" t="str">
        <f t="shared" si="13"/>
        <v/>
      </c>
      <c r="DA8" s="12"/>
      <c r="DB8" s="12"/>
      <c r="DC8" s="12"/>
      <c r="DD8" s="12"/>
      <c r="DE8" s="12"/>
      <c r="DF8" s="12"/>
      <c r="DG8" s="45" t="str">
        <f t="shared" si="14"/>
        <v/>
      </c>
      <c r="DH8" s="12"/>
      <c r="DI8" s="12"/>
      <c r="DJ8" s="12"/>
      <c r="DK8" s="12"/>
      <c r="DL8" s="12"/>
      <c r="DM8" s="12"/>
      <c r="DN8" s="45" t="str">
        <f t="shared" si="15"/>
        <v/>
      </c>
      <c r="DO8" s="12"/>
      <c r="DP8" s="12"/>
      <c r="DQ8" s="12"/>
      <c r="DR8" s="12"/>
      <c r="DS8" s="12"/>
      <c r="DT8" s="12"/>
      <c r="DU8" s="45" t="str">
        <f t="shared" si="16"/>
        <v/>
      </c>
      <c r="DV8" s="12"/>
      <c r="DW8" s="12"/>
      <c r="DX8" s="12"/>
      <c r="DY8" s="12"/>
      <c r="DZ8" s="12"/>
      <c r="EA8" s="12"/>
      <c r="EB8" s="45" t="str">
        <f t="shared" si="17"/>
        <v/>
      </c>
      <c r="EC8" s="12"/>
      <c r="ED8" s="12"/>
      <c r="EE8" s="12"/>
      <c r="EF8" s="12"/>
      <c r="EG8" s="12"/>
      <c r="EH8" s="12"/>
      <c r="EI8" s="45" t="str">
        <f t="shared" si="18"/>
        <v/>
      </c>
      <c r="EJ8" s="12"/>
      <c r="EK8" s="12"/>
      <c r="EL8" s="12"/>
      <c r="EM8" s="12"/>
      <c r="EN8" s="12"/>
      <c r="EO8" s="12"/>
      <c r="EP8" s="45" t="str">
        <f t="shared" si="19"/>
        <v/>
      </c>
      <c r="EQ8" s="12"/>
      <c r="ER8" s="12"/>
      <c r="ES8" s="12"/>
      <c r="ET8" s="12"/>
      <c r="EU8" s="12"/>
      <c r="EV8" s="12"/>
      <c r="EW8" s="45" t="str">
        <f t="shared" si="20"/>
        <v/>
      </c>
      <c r="EX8" s="12"/>
      <c r="EY8" s="12"/>
      <c r="EZ8" s="12"/>
      <c r="FA8" s="12"/>
      <c r="FB8" s="12"/>
      <c r="FC8" s="12"/>
      <c r="FD8" s="45" t="str">
        <f t="shared" si="21"/>
        <v/>
      </c>
      <c r="FE8" s="12"/>
      <c r="FF8" s="12"/>
      <c r="FG8" s="12"/>
      <c r="FH8" s="12"/>
      <c r="FI8" s="12"/>
      <c r="FJ8" s="12"/>
      <c r="FK8" s="45" t="str">
        <f t="shared" si="22"/>
        <v/>
      </c>
      <c r="FL8" s="12"/>
      <c r="FM8" s="12"/>
      <c r="FN8" s="12"/>
      <c r="FO8" s="12"/>
      <c r="FP8" s="12"/>
      <c r="FQ8" s="12"/>
      <c r="FR8" s="45" t="str">
        <f t="shared" si="23"/>
        <v/>
      </c>
      <c r="FS8" s="12"/>
      <c r="FT8" s="12"/>
      <c r="FU8" s="12"/>
      <c r="FV8" s="12"/>
      <c r="FW8" s="12"/>
      <c r="FX8" s="12"/>
      <c r="FY8" s="45" t="str">
        <f t="shared" si="24"/>
        <v/>
      </c>
      <c r="FZ8" s="12"/>
      <c r="GA8" s="12"/>
      <c r="GB8" s="12"/>
      <c r="GC8" s="12"/>
      <c r="GD8" s="2">
        <v>2.5752150126297092E-2</v>
      </c>
      <c r="GE8" s="1">
        <v>17.166665999999999</v>
      </c>
      <c r="GF8" s="45">
        <f t="shared" si="25"/>
        <v>24</v>
      </c>
      <c r="GG8" s="38">
        <v>8.4199999999999997E-2</v>
      </c>
      <c r="GH8" s="38">
        <v>3.5999999999999999E-3</v>
      </c>
      <c r="GI8" s="37">
        <v>616</v>
      </c>
      <c r="GJ8" s="38">
        <v>0.44207856000000001</v>
      </c>
      <c r="GK8" s="2">
        <v>2.6210191304347825E-2</v>
      </c>
      <c r="GL8" s="1">
        <v>23</v>
      </c>
      <c r="GM8" s="45">
        <f t="shared" si="26"/>
        <v>24</v>
      </c>
      <c r="GN8" s="38">
        <v>4.48E-2</v>
      </c>
      <c r="GO8" s="38"/>
      <c r="GP8" s="37">
        <v>839.99999999999989</v>
      </c>
      <c r="GQ8" s="38">
        <v>0.60283439999999999</v>
      </c>
      <c r="GR8" s="2">
        <v>2.6553420000000001E-2</v>
      </c>
      <c r="GS8" s="1">
        <v>24</v>
      </c>
      <c r="GT8" s="45">
        <f t="shared" si="27"/>
        <v>24</v>
      </c>
      <c r="GU8" s="38">
        <v>3.73E-2</v>
      </c>
      <c r="GV8" s="38"/>
      <c r="GW8" s="37">
        <v>888.00000000000011</v>
      </c>
      <c r="GX8" s="38">
        <v>0.63728207999999997</v>
      </c>
      <c r="GY8" s="2">
        <v>2.6553420000000001E-2</v>
      </c>
      <c r="GZ8" s="1">
        <v>24</v>
      </c>
      <c r="HA8" s="45">
        <f t="shared" si="28"/>
        <v>24</v>
      </c>
      <c r="HB8" s="38">
        <v>3.61E-2</v>
      </c>
      <c r="HC8" s="38"/>
      <c r="HD8" s="37">
        <v>888.00000000000011</v>
      </c>
      <c r="HE8" s="38">
        <v>0.63728207999999997</v>
      </c>
      <c r="HF8" s="2">
        <v>2.6553420000000001E-2</v>
      </c>
      <c r="HG8" s="1">
        <v>32</v>
      </c>
      <c r="HH8" s="45">
        <f t="shared" si="29"/>
        <v>32</v>
      </c>
      <c r="HI8" s="38">
        <v>5.2900000000000003E-2</v>
      </c>
      <c r="HJ8" s="38"/>
      <c r="HK8" s="37">
        <v>1184</v>
      </c>
      <c r="HL8" s="38">
        <v>0.84970944000000004</v>
      </c>
      <c r="HM8" s="34">
        <f t="shared" si="30"/>
        <v>4416</v>
      </c>
      <c r="HN8" s="35">
        <f t="shared" si="31"/>
        <v>3.16918656</v>
      </c>
      <c r="HO8" s="34">
        <f t="shared" si="32"/>
        <v>120.16666599999999</v>
      </c>
      <c r="HP8" s="35">
        <f t="shared" si="33"/>
        <v>3.3400722353697216</v>
      </c>
      <c r="HQ8" s="36">
        <f t="shared" si="34"/>
        <v>0.94883773064542543</v>
      </c>
    </row>
    <row r="9" spans="1:225" x14ac:dyDescent="0.25">
      <c r="A9" s="33" t="s">
        <v>131</v>
      </c>
      <c r="B9" s="33" t="s">
        <v>132</v>
      </c>
      <c r="C9" s="3" t="s">
        <v>473</v>
      </c>
      <c r="D9" s="3" t="s">
        <v>474</v>
      </c>
      <c r="E9" s="4">
        <v>5.9409999999999998E-2</v>
      </c>
      <c r="F9" s="5">
        <v>6.6836250000000003E-3</v>
      </c>
      <c r="G9" s="6">
        <v>12900</v>
      </c>
      <c r="H9" s="5">
        <v>0.76638899999999999</v>
      </c>
      <c r="I9" s="41">
        <v>229614.99999999997</v>
      </c>
      <c r="J9" s="42">
        <v>11.870699000000002</v>
      </c>
      <c r="K9" s="3"/>
      <c r="L9" s="3"/>
      <c r="M9" s="14" t="str">
        <f t="shared" si="0"/>
        <v/>
      </c>
      <c r="N9" s="3"/>
      <c r="O9" s="3"/>
      <c r="P9" s="3"/>
      <c r="Q9" s="3"/>
      <c r="R9" s="3"/>
      <c r="S9" s="3"/>
      <c r="T9" s="14" t="str">
        <f t="shared" si="1"/>
        <v/>
      </c>
      <c r="U9" s="3"/>
      <c r="V9" s="3"/>
      <c r="W9" s="3"/>
      <c r="X9" s="3"/>
      <c r="Y9" s="3"/>
      <c r="Z9" s="3"/>
      <c r="AA9" s="14" t="str">
        <f t="shared" si="2"/>
        <v/>
      </c>
      <c r="AB9" s="3"/>
      <c r="AC9" s="3"/>
      <c r="AD9" s="3"/>
      <c r="AE9" s="3"/>
      <c r="AF9" s="3"/>
      <c r="AG9" s="3"/>
      <c r="AH9" s="14" t="str">
        <f t="shared" si="3"/>
        <v/>
      </c>
      <c r="AI9" s="3"/>
      <c r="AJ9" s="3"/>
      <c r="AK9" s="3"/>
      <c r="AL9" s="3"/>
      <c r="AM9" s="3"/>
      <c r="AN9" s="3"/>
      <c r="AO9" s="14" t="str">
        <f t="shared" si="4"/>
        <v/>
      </c>
      <c r="AP9" s="3"/>
      <c r="AQ9" s="3"/>
      <c r="AR9" s="3"/>
      <c r="AS9" s="3"/>
      <c r="AT9" s="5">
        <v>6.5351000000000003E-3</v>
      </c>
      <c r="AU9" s="4">
        <v>20</v>
      </c>
      <c r="AV9" s="14">
        <f t="shared" si="5"/>
        <v>24</v>
      </c>
      <c r="AW9" s="5">
        <v>3.3300000000000003E-2</v>
      </c>
      <c r="AX9" s="5"/>
      <c r="AY9" s="6">
        <v>2200</v>
      </c>
      <c r="AZ9" s="5">
        <v>0.13070200000000001</v>
      </c>
      <c r="BA9" s="5">
        <v>6.5730212765957446E-3</v>
      </c>
      <c r="BB9" s="4">
        <v>23.5</v>
      </c>
      <c r="BC9" s="14">
        <f t="shared" si="6"/>
        <v>24</v>
      </c>
      <c r="BD9" s="5">
        <v>3.3599999999999998E-2</v>
      </c>
      <c r="BE9" s="5"/>
      <c r="BF9" s="6">
        <v>2600</v>
      </c>
      <c r="BG9" s="5">
        <v>0.15446599999999999</v>
      </c>
      <c r="BH9" s="5">
        <v>6.6836250000000003E-3</v>
      </c>
      <c r="BI9" s="4">
        <v>24</v>
      </c>
      <c r="BJ9" s="14">
        <f t="shared" si="7"/>
        <v>24</v>
      </c>
      <c r="BK9" s="5">
        <v>3.1800000000000002E-2</v>
      </c>
      <c r="BL9" s="5"/>
      <c r="BM9" s="6">
        <v>2700</v>
      </c>
      <c r="BN9" s="5">
        <v>0.16040699999999999</v>
      </c>
      <c r="BO9" s="5">
        <v>6.6836250000000003E-3</v>
      </c>
      <c r="BP9" s="4">
        <v>24</v>
      </c>
      <c r="BQ9" s="14">
        <f t="shared" si="8"/>
        <v>24</v>
      </c>
      <c r="BR9" s="5">
        <v>3.15E-2</v>
      </c>
      <c r="BS9" s="5"/>
      <c r="BT9" s="6">
        <v>2700</v>
      </c>
      <c r="BU9" s="5">
        <v>0.16040699999999999</v>
      </c>
      <c r="BV9" s="5">
        <v>6.6836250000000003E-3</v>
      </c>
      <c r="BW9" s="4">
        <v>24</v>
      </c>
      <c r="BX9" s="14">
        <f t="shared" si="9"/>
        <v>24</v>
      </c>
      <c r="BY9" s="5">
        <v>3.1199999999999999E-2</v>
      </c>
      <c r="BZ9" s="5"/>
      <c r="CA9" s="6">
        <v>2700</v>
      </c>
      <c r="CB9" s="5">
        <v>0.16040699999999999</v>
      </c>
      <c r="CC9" s="3"/>
      <c r="CD9" s="3"/>
      <c r="CE9" s="14" t="str">
        <f t="shared" si="10"/>
        <v/>
      </c>
      <c r="CF9" s="3"/>
      <c r="CG9" s="3"/>
      <c r="CH9" s="3"/>
      <c r="CI9" s="3"/>
      <c r="CJ9" s="3"/>
      <c r="CK9" s="3"/>
      <c r="CL9" s="14" t="str">
        <f t="shared" si="11"/>
        <v/>
      </c>
      <c r="CM9" s="3"/>
      <c r="CN9" s="3"/>
      <c r="CO9" s="3"/>
      <c r="CP9" s="3"/>
      <c r="CQ9" s="3"/>
      <c r="CR9" s="3"/>
      <c r="CS9" s="14" t="str">
        <f t="shared" si="12"/>
        <v/>
      </c>
      <c r="CT9" s="3"/>
      <c r="CU9" s="3"/>
      <c r="CV9" s="3"/>
      <c r="CW9" s="3"/>
      <c r="CX9" s="3"/>
      <c r="CY9" s="3"/>
      <c r="CZ9" s="14" t="str">
        <f t="shared" si="13"/>
        <v/>
      </c>
      <c r="DA9" s="3"/>
      <c r="DB9" s="3"/>
      <c r="DC9" s="3"/>
      <c r="DD9" s="3"/>
      <c r="DE9" s="3"/>
      <c r="DF9" s="3"/>
      <c r="DG9" s="14" t="str">
        <f t="shared" si="14"/>
        <v/>
      </c>
      <c r="DH9" s="3"/>
      <c r="DI9" s="3"/>
      <c r="DJ9" s="3"/>
      <c r="DK9" s="3"/>
      <c r="DL9" s="3"/>
      <c r="DM9" s="3"/>
      <c r="DN9" s="14" t="str">
        <f t="shared" si="15"/>
        <v/>
      </c>
      <c r="DO9" s="3"/>
      <c r="DP9" s="3"/>
      <c r="DQ9" s="3"/>
      <c r="DR9" s="3"/>
      <c r="DS9" s="3"/>
      <c r="DT9" s="3"/>
      <c r="DU9" s="14" t="str">
        <f t="shared" si="16"/>
        <v/>
      </c>
      <c r="DV9" s="3"/>
      <c r="DW9" s="3"/>
      <c r="DX9" s="3"/>
      <c r="DY9" s="3"/>
      <c r="DZ9" s="3"/>
      <c r="EA9" s="3"/>
      <c r="EB9" s="14" t="str">
        <f t="shared" si="17"/>
        <v/>
      </c>
      <c r="EC9" s="3"/>
      <c r="ED9" s="3"/>
      <c r="EE9" s="3"/>
      <c r="EF9" s="3"/>
      <c r="EG9" s="3"/>
      <c r="EH9" s="3"/>
      <c r="EI9" s="14" t="str">
        <f t="shared" si="18"/>
        <v/>
      </c>
      <c r="EJ9" s="3"/>
      <c r="EK9" s="3"/>
      <c r="EL9" s="3"/>
      <c r="EM9" s="3"/>
      <c r="EN9" s="3"/>
      <c r="EO9" s="3"/>
      <c r="EP9" s="14" t="str">
        <f t="shared" si="19"/>
        <v/>
      </c>
      <c r="EQ9" s="3"/>
      <c r="ER9" s="3"/>
      <c r="ES9" s="3"/>
      <c r="ET9" s="3"/>
      <c r="EU9" s="3"/>
      <c r="EV9" s="3"/>
      <c r="EW9" s="14" t="str">
        <f t="shared" si="20"/>
        <v/>
      </c>
      <c r="EX9" s="3"/>
      <c r="EY9" s="3"/>
      <c r="EZ9" s="3"/>
      <c r="FA9" s="3"/>
      <c r="FB9" s="3"/>
      <c r="FC9" s="3"/>
      <c r="FD9" s="14" t="str">
        <f t="shared" si="21"/>
        <v/>
      </c>
      <c r="FE9" s="3"/>
      <c r="FF9" s="3"/>
      <c r="FG9" s="3"/>
      <c r="FH9" s="3"/>
      <c r="FI9" s="3"/>
      <c r="FJ9" s="3"/>
      <c r="FK9" s="14" t="str">
        <f t="shared" si="22"/>
        <v/>
      </c>
      <c r="FL9" s="3"/>
      <c r="FM9" s="3"/>
      <c r="FN9" s="3"/>
      <c r="FO9" s="3"/>
      <c r="FP9" s="3"/>
      <c r="FQ9" s="3"/>
      <c r="FR9" s="14" t="str">
        <f t="shared" si="23"/>
        <v/>
      </c>
      <c r="FS9" s="3"/>
      <c r="FT9" s="3"/>
      <c r="FU9" s="3"/>
      <c r="FV9" s="3"/>
      <c r="FW9" s="3"/>
      <c r="FX9" s="3"/>
      <c r="FY9" s="14" t="str">
        <f t="shared" si="24"/>
        <v/>
      </c>
      <c r="FZ9" s="3"/>
      <c r="GA9" s="3"/>
      <c r="GB9" s="3"/>
      <c r="GC9" s="3"/>
      <c r="GD9" s="3"/>
      <c r="GE9" s="3"/>
      <c r="GF9" s="14" t="str">
        <f t="shared" si="25"/>
        <v/>
      </c>
      <c r="GG9" s="3"/>
      <c r="GH9" s="3"/>
      <c r="GI9" s="3"/>
      <c r="GJ9" s="3"/>
      <c r="GK9" s="3"/>
      <c r="GL9" s="3"/>
      <c r="GM9" s="14" t="str">
        <f t="shared" si="26"/>
        <v/>
      </c>
      <c r="GN9" s="3"/>
      <c r="GO9" s="3"/>
      <c r="GP9" s="3"/>
      <c r="GQ9" s="3"/>
      <c r="GR9" s="3"/>
      <c r="GS9" s="3"/>
      <c r="GT9" s="14" t="str">
        <f t="shared" si="27"/>
        <v/>
      </c>
      <c r="GU9" s="3"/>
      <c r="GV9" s="3"/>
      <c r="GW9" s="3"/>
      <c r="GX9" s="3"/>
      <c r="GY9" s="3"/>
      <c r="GZ9" s="3"/>
      <c r="HA9" s="14" t="str">
        <f t="shared" si="28"/>
        <v/>
      </c>
      <c r="HB9" s="3"/>
      <c r="HC9" s="3"/>
      <c r="HD9" s="3"/>
      <c r="HE9" s="3"/>
      <c r="HF9" s="3"/>
      <c r="HG9" s="3"/>
      <c r="HH9" s="14" t="str">
        <f t="shared" si="29"/>
        <v/>
      </c>
      <c r="HI9" s="3"/>
      <c r="HJ9" s="3"/>
      <c r="HK9" s="3"/>
      <c r="HL9" s="3"/>
      <c r="HM9" s="16">
        <f t="shared" si="30"/>
        <v>12900</v>
      </c>
      <c r="HN9" s="30">
        <f t="shared" si="31"/>
        <v>0.76638899999999988</v>
      </c>
      <c r="HO9" s="16">
        <f t="shared" si="32"/>
        <v>115.5</v>
      </c>
      <c r="HP9" s="30">
        <f t="shared" si="33"/>
        <v>0.77195868750000007</v>
      </c>
      <c r="HQ9" s="19">
        <f t="shared" si="34"/>
        <v>0.99278499278499255</v>
      </c>
    </row>
    <row r="10" spans="1:225" x14ac:dyDescent="0.25">
      <c r="A10" s="33" t="s">
        <v>131</v>
      </c>
      <c r="B10" s="33" t="s">
        <v>132</v>
      </c>
      <c r="C10" s="12" t="s">
        <v>174</v>
      </c>
      <c r="D10" s="12" t="s">
        <v>175</v>
      </c>
      <c r="E10" s="1">
        <v>4.496E-2</v>
      </c>
      <c r="F10" s="38">
        <v>2.8324800000000001E-2</v>
      </c>
      <c r="G10" s="37">
        <v>201474.99999999997</v>
      </c>
      <c r="H10" s="38">
        <v>9.0583160000000014</v>
      </c>
      <c r="I10" s="41"/>
      <c r="J10" s="42"/>
      <c r="K10" s="12"/>
      <c r="L10" s="12"/>
      <c r="M10" s="45" t="str">
        <f t="shared" si="0"/>
        <v/>
      </c>
      <c r="N10" s="12"/>
      <c r="O10" s="12"/>
      <c r="P10" s="12"/>
      <c r="Q10" s="12"/>
      <c r="R10" s="12"/>
      <c r="S10" s="12"/>
      <c r="T10" s="45" t="str">
        <f t="shared" si="1"/>
        <v/>
      </c>
      <c r="U10" s="12"/>
      <c r="V10" s="12"/>
      <c r="W10" s="12"/>
      <c r="X10" s="12"/>
      <c r="Y10" s="12"/>
      <c r="Z10" s="12"/>
      <c r="AA10" s="45" t="str">
        <f t="shared" si="2"/>
        <v/>
      </c>
      <c r="AB10" s="12"/>
      <c r="AC10" s="12"/>
      <c r="AD10" s="12"/>
      <c r="AE10" s="12"/>
      <c r="AF10" s="12"/>
      <c r="AG10" s="12"/>
      <c r="AH10" s="45" t="str">
        <f t="shared" si="3"/>
        <v/>
      </c>
      <c r="AI10" s="12"/>
      <c r="AJ10" s="12"/>
      <c r="AK10" s="12"/>
      <c r="AL10" s="12"/>
      <c r="AM10" s="12"/>
      <c r="AN10" s="12"/>
      <c r="AO10" s="45" t="str">
        <f t="shared" si="4"/>
        <v/>
      </c>
      <c r="AP10" s="12"/>
      <c r="AQ10" s="12"/>
      <c r="AR10" s="12"/>
      <c r="AS10" s="12"/>
      <c r="AT10" s="12"/>
      <c r="AU10" s="12"/>
      <c r="AV10" s="45" t="str">
        <f t="shared" si="5"/>
        <v/>
      </c>
      <c r="AW10" s="12"/>
      <c r="AX10" s="12"/>
      <c r="AY10" s="12"/>
      <c r="AZ10" s="12"/>
      <c r="BA10" s="12"/>
      <c r="BB10" s="12"/>
      <c r="BC10" s="45" t="str">
        <f t="shared" si="6"/>
        <v/>
      </c>
      <c r="BD10" s="12"/>
      <c r="BE10" s="12"/>
      <c r="BF10" s="12"/>
      <c r="BG10" s="12"/>
      <c r="BH10" s="12"/>
      <c r="BI10" s="12"/>
      <c r="BJ10" s="45" t="str">
        <f t="shared" si="7"/>
        <v/>
      </c>
      <c r="BK10" s="12"/>
      <c r="BL10" s="12"/>
      <c r="BM10" s="12"/>
      <c r="BN10" s="12"/>
      <c r="BO10" s="12"/>
      <c r="BP10" s="12"/>
      <c r="BQ10" s="45" t="str">
        <f t="shared" si="8"/>
        <v/>
      </c>
      <c r="BR10" s="12"/>
      <c r="BS10" s="12"/>
      <c r="BT10" s="12"/>
      <c r="BU10" s="12"/>
      <c r="BV10" s="12"/>
      <c r="BW10" s="12"/>
      <c r="BX10" s="45" t="str">
        <f t="shared" si="9"/>
        <v/>
      </c>
      <c r="BY10" s="12"/>
      <c r="BZ10" s="12"/>
      <c r="CA10" s="12"/>
      <c r="CB10" s="12"/>
      <c r="CC10" s="2">
        <v>2.2491239999999999E-2</v>
      </c>
      <c r="CD10" s="1">
        <v>20</v>
      </c>
      <c r="CE10" s="45">
        <f t="shared" si="10"/>
        <v>24</v>
      </c>
      <c r="CF10" s="38">
        <v>8.7499999999999994E-2</v>
      </c>
      <c r="CG10" s="38">
        <v>4.7999999999999996E-3</v>
      </c>
      <c r="CH10" s="37">
        <v>10005</v>
      </c>
      <c r="CI10" s="38">
        <v>0.44982480000000002</v>
      </c>
      <c r="CJ10" s="2">
        <v>2.2545566666666669E-2</v>
      </c>
      <c r="CK10" s="1">
        <v>24</v>
      </c>
      <c r="CL10" s="45">
        <f t="shared" si="11"/>
        <v>24</v>
      </c>
      <c r="CM10" s="38">
        <v>7.9399999999999998E-2</v>
      </c>
      <c r="CN10" s="38"/>
      <c r="CO10" s="37">
        <v>12035</v>
      </c>
      <c r="CP10" s="38">
        <v>0.54109359999999995</v>
      </c>
      <c r="CQ10" s="2">
        <v>2.1335563636363637E-2</v>
      </c>
      <c r="CR10" s="1">
        <v>19.25</v>
      </c>
      <c r="CS10" s="45">
        <f t="shared" si="12"/>
        <v>24</v>
      </c>
      <c r="CT10" s="38">
        <v>7.9799999999999996E-2</v>
      </c>
      <c r="CU10" s="38">
        <v>4.4999999999999997E-3</v>
      </c>
      <c r="CV10" s="37">
        <v>9135</v>
      </c>
      <c r="CW10" s="38">
        <v>0.41070960000000001</v>
      </c>
      <c r="CX10" s="2">
        <v>2.346912E-2</v>
      </c>
      <c r="CY10" s="1">
        <v>17.5</v>
      </c>
      <c r="CZ10" s="45">
        <f t="shared" si="13"/>
        <v>24</v>
      </c>
      <c r="DA10" s="38">
        <v>7.4800000000000005E-2</v>
      </c>
      <c r="DB10" s="38"/>
      <c r="DC10" s="37">
        <v>9135</v>
      </c>
      <c r="DD10" s="38">
        <v>0.41070960000000001</v>
      </c>
      <c r="DE10" s="2">
        <v>2.1861800000000001E-2</v>
      </c>
      <c r="DF10" s="1">
        <v>24</v>
      </c>
      <c r="DG10" s="45">
        <f t="shared" si="14"/>
        <v>24</v>
      </c>
      <c r="DH10" s="38">
        <v>0.112</v>
      </c>
      <c r="DI10" s="38"/>
      <c r="DJ10" s="37">
        <v>11670</v>
      </c>
      <c r="DK10" s="38">
        <v>0.52468320000000002</v>
      </c>
      <c r="DL10" s="2">
        <v>2.2817199999999999E-2</v>
      </c>
      <c r="DM10" s="1">
        <v>24</v>
      </c>
      <c r="DN10" s="45">
        <f t="shared" si="15"/>
        <v>24</v>
      </c>
      <c r="DO10" s="38">
        <v>8.7800000000000003E-2</v>
      </c>
      <c r="DP10" s="38">
        <v>5.1999999999999998E-3</v>
      </c>
      <c r="DQ10" s="37">
        <v>12180</v>
      </c>
      <c r="DR10" s="38">
        <v>0.54761280000000001</v>
      </c>
      <c r="DS10" s="2">
        <v>2.6076800000000001E-2</v>
      </c>
      <c r="DT10" s="1">
        <v>23.5</v>
      </c>
      <c r="DU10" s="45">
        <f t="shared" si="16"/>
        <v>24</v>
      </c>
      <c r="DV10" s="38">
        <v>0.1042</v>
      </c>
      <c r="DW10" s="38"/>
      <c r="DX10" s="37">
        <v>13630</v>
      </c>
      <c r="DY10" s="38">
        <v>0.61280480000000004</v>
      </c>
      <c r="DZ10" s="2">
        <v>2.6076800000000001E-2</v>
      </c>
      <c r="EA10" s="1">
        <v>24</v>
      </c>
      <c r="EB10" s="45">
        <f t="shared" si="17"/>
        <v>24</v>
      </c>
      <c r="EC10" s="38">
        <v>0.1042</v>
      </c>
      <c r="ED10" s="38"/>
      <c r="EE10" s="37">
        <v>13919.999999999998</v>
      </c>
      <c r="EF10" s="38">
        <v>0.62584320000000004</v>
      </c>
      <c r="EG10" s="2">
        <v>2.6076800000000001E-2</v>
      </c>
      <c r="EH10" s="1">
        <v>23.75</v>
      </c>
      <c r="EI10" s="45">
        <f t="shared" si="18"/>
        <v>24</v>
      </c>
      <c r="EJ10" s="38">
        <v>7.6899999999999996E-2</v>
      </c>
      <c r="EK10" s="38"/>
      <c r="EL10" s="37">
        <v>13775.000000000002</v>
      </c>
      <c r="EM10" s="38">
        <v>0.61932399999999999</v>
      </c>
      <c r="EN10" s="2">
        <v>2.6076800000000001E-2</v>
      </c>
      <c r="EO10" s="1">
        <v>24</v>
      </c>
      <c r="EP10" s="45">
        <f t="shared" si="19"/>
        <v>24</v>
      </c>
      <c r="EQ10" s="38">
        <v>8.6499999999999994E-2</v>
      </c>
      <c r="ER10" s="38"/>
      <c r="ES10" s="37">
        <v>13919.999999999998</v>
      </c>
      <c r="ET10" s="38">
        <v>0.62584320000000004</v>
      </c>
      <c r="EU10" s="2">
        <v>2.4990266666666667E-2</v>
      </c>
      <c r="EV10" s="1">
        <v>24</v>
      </c>
      <c r="EW10" s="45">
        <f t="shared" si="20"/>
        <v>24</v>
      </c>
      <c r="EX10" s="38">
        <v>0.1014</v>
      </c>
      <c r="EY10" s="38"/>
      <c r="EZ10" s="37">
        <v>13339.999999999998</v>
      </c>
      <c r="FA10" s="38">
        <v>0.59976640000000003</v>
      </c>
      <c r="FB10" s="2">
        <v>2.5805166666666667E-2</v>
      </c>
      <c r="FC10" s="1">
        <v>24</v>
      </c>
      <c r="FD10" s="45">
        <f t="shared" si="21"/>
        <v>24</v>
      </c>
      <c r="FE10" s="38">
        <v>0.1043</v>
      </c>
      <c r="FF10" s="38"/>
      <c r="FG10" s="37">
        <v>13775.000000000002</v>
      </c>
      <c r="FH10" s="38">
        <v>0.61932399999999999</v>
      </c>
      <c r="FI10" s="2">
        <v>2.5533533333333334E-2</v>
      </c>
      <c r="FJ10" s="1">
        <v>24</v>
      </c>
      <c r="FK10" s="45">
        <f t="shared" si="22"/>
        <v>24</v>
      </c>
      <c r="FL10" s="38">
        <v>0.10100000000000001</v>
      </c>
      <c r="FM10" s="38"/>
      <c r="FN10" s="37">
        <v>13630</v>
      </c>
      <c r="FO10" s="38">
        <v>0.61280480000000004</v>
      </c>
      <c r="FP10" s="2">
        <v>2.6076800000000001E-2</v>
      </c>
      <c r="FQ10" s="1">
        <v>23.75</v>
      </c>
      <c r="FR10" s="45">
        <f t="shared" si="23"/>
        <v>24</v>
      </c>
      <c r="FS10" s="38">
        <v>0.1057</v>
      </c>
      <c r="FT10" s="38"/>
      <c r="FU10" s="37">
        <v>13775.000000000002</v>
      </c>
      <c r="FV10" s="38">
        <v>0.61932399999999999</v>
      </c>
      <c r="FW10" s="2">
        <v>2.6076800000000001E-2</v>
      </c>
      <c r="FX10" s="1">
        <v>23.5</v>
      </c>
      <c r="FY10" s="45">
        <f t="shared" si="24"/>
        <v>24</v>
      </c>
      <c r="FZ10" s="38">
        <v>0.1076</v>
      </c>
      <c r="GA10" s="38"/>
      <c r="GB10" s="37">
        <v>13630</v>
      </c>
      <c r="GC10" s="38">
        <v>0.61280480000000004</v>
      </c>
      <c r="GD10" s="2">
        <v>2.6076800000000001E-2</v>
      </c>
      <c r="GE10" s="1">
        <v>24</v>
      </c>
      <c r="GF10" s="45">
        <f t="shared" si="25"/>
        <v>24</v>
      </c>
      <c r="GG10" s="38">
        <v>0.10630000000000001</v>
      </c>
      <c r="GH10" s="38"/>
      <c r="GI10" s="37">
        <v>13919.999999999998</v>
      </c>
      <c r="GJ10" s="38">
        <v>0.62584320000000004</v>
      </c>
      <c r="GK10" s="12"/>
      <c r="GL10" s="12"/>
      <c r="GM10" s="45" t="str">
        <f t="shared" si="26"/>
        <v/>
      </c>
      <c r="GN10" s="12"/>
      <c r="GO10" s="12"/>
      <c r="GP10" s="12"/>
      <c r="GQ10" s="12"/>
      <c r="GR10" s="12"/>
      <c r="GS10" s="12"/>
      <c r="GT10" s="45" t="str">
        <f t="shared" si="27"/>
        <v/>
      </c>
      <c r="GU10" s="12"/>
      <c r="GV10" s="12"/>
      <c r="GW10" s="12"/>
      <c r="GX10" s="12"/>
      <c r="GY10" s="12"/>
      <c r="GZ10" s="12"/>
      <c r="HA10" s="45" t="str">
        <f t="shared" si="28"/>
        <v/>
      </c>
      <c r="HB10" s="12"/>
      <c r="HC10" s="12"/>
      <c r="HD10" s="12"/>
      <c r="HE10" s="12"/>
      <c r="HF10" s="12"/>
      <c r="HG10" s="12"/>
      <c r="HH10" s="45" t="str">
        <f t="shared" si="29"/>
        <v/>
      </c>
      <c r="HI10" s="12"/>
      <c r="HJ10" s="12"/>
      <c r="HK10" s="12"/>
      <c r="HL10" s="12"/>
      <c r="HM10" s="34">
        <f t="shared" si="30"/>
        <v>201475</v>
      </c>
      <c r="HN10" s="35">
        <f t="shared" si="31"/>
        <v>9.0583159999999996</v>
      </c>
      <c r="HO10" s="34">
        <f t="shared" si="32"/>
        <v>367.25</v>
      </c>
      <c r="HP10" s="35">
        <f t="shared" si="33"/>
        <v>10.4022828</v>
      </c>
      <c r="HQ10" s="36">
        <f t="shared" si="34"/>
        <v>0.87080078230520708</v>
      </c>
    </row>
    <row r="11" spans="1:225" x14ac:dyDescent="0.25">
      <c r="A11" s="33" t="s">
        <v>131</v>
      </c>
      <c r="B11" s="33" t="s">
        <v>132</v>
      </c>
      <c r="C11" s="3" t="s">
        <v>368</v>
      </c>
      <c r="D11" s="3" t="s">
        <v>369</v>
      </c>
      <c r="E11" s="4">
        <v>6.7699999999999996E-2</v>
      </c>
      <c r="F11" s="5">
        <v>8.1741481481481595E-3</v>
      </c>
      <c r="G11" s="6">
        <v>11220</v>
      </c>
      <c r="H11" s="5">
        <v>0.7595940000000001</v>
      </c>
      <c r="I11" s="41"/>
      <c r="J11" s="42"/>
      <c r="K11" s="3"/>
      <c r="L11" s="3"/>
      <c r="M11" s="14" t="str">
        <f t="shared" si="0"/>
        <v/>
      </c>
      <c r="N11" s="3"/>
      <c r="O11" s="3"/>
      <c r="P11" s="3"/>
      <c r="Q11" s="3"/>
      <c r="R11" s="5">
        <v>7.9124374999999993E-3</v>
      </c>
      <c r="S11" s="4">
        <v>24</v>
      </c>
      <c r="T11" s="14">
        <f t="shared" si="1"/>
        <v>24</v>
      </c>
      <c r="U11" s="5">
        <v>4.5600000000000002E-2</v>
      </c>
      <c r="V11" s="5"/>
      <c r="W11" s="6">
        <v>2805</v>
      </c>
      <c r="X11" s="5">
        <v>0.1898985</v>
      </c>
      <c r="Y11" s="5">
        <v>7.9124374999999993E-3</v>
      </c>
      <c r="Z11" s="4">
        <v>24</v>
      </c>
      <c r="AA11" s="14">
        <f t="shared" si="2"/>
        <v>24</v>
      </c>
      <c r="AB11" s="5">
        <v>4.8500000000000001E-2</v>
      </c>
      <c r="AC11" s="5"/>
      <c r="AD11" s="6">
        <v>2805</v>
      </c>
      <c r="AE11" s="5">
        <v>0.1898985</v>
      </c>
      <c r="AF11" s="5">
        <v>7.9124374999999993E-3</v>
      </c>
      <c r="AG11" s="4">
        <v>24</v>
      </c>
      <c r="AH11" s="14">
        <f t="shared" si="3"/>
        <v>24</v>
      </c>
      <c r="AI11" s="5">
        <v>4.53E-2</v>
      </c>
      <c r="AJ11" s="5"/>
      <c r="AK11" s="6">
        <v>2805</v>
      </c>
      <c r="AL11" s="5">
        <v>0.1898985</v>
      </c>
      <c r="AM11" s="5">
        <v>7.9124374999999993E-3</v>
      </c>
      <c r="AN11" s="4">
        <v>24</v>
      </c>
      <c r="AO11" s="14">
        <f t="shared" si="4"/>
        <v>24</v>
      </c>
      <c r="AP11" s="5">
        <v>4.4900000000000002E-2</v>
      </c>
      <c r="AQ11" s="5"/>
      <c r="AR11" s="6">
        <v>2805</v>
      </c>
      <c r="AS11" s="5">
        <v>0.1898985</v>
      </c>
      <c r="AT11" s="3"/>
      <c r="AU11" s="3"/>
      <c r="AV11" s="14" t="str">
        <f t="shared" si="5"/>
        <v/>
      </c>
      <c r="AW11" s="3"/>
      <c r="AX11" s="3"/>
      <c r="AY11" s="3"/>
      <c r="AZ11" s="3"/>
      <c r="BA11" s="3"/>
      <c r="BB11" s="3"/>
      <c r="BC11" s="14" t="str">
        <f t="shared" si="6"/>
        <v/>
      </c>
      <c r="BD11" s="3"/>
      <c r="BE11" s="3"/>
      <c r="BF11" s="3"/>
      <c r="BG11" s="3"/>
      <c r="BH11" s="3"/>
      <c r="BI11" s="3"/>
      <c r="BJ11" s="14" t="str">
        <f t="shared" si="7"/>
        <v/>
      </c>
      <c r="BK11" s="3"/>
      <c r="BL11" s="3"/>
      <c r="BM11" s="3"/>
      <c r="BN11" s="3"/>
      <c r="BO11" s="3"/>
      <c r="BP11" s="3"/>
      <c r="BQ11" s="14" t="str">
        <f t="shared" si="8"/>
        <v/>
      </c>
      <c r="BR11" s="3"/>
      <c r="BS11" s="3"/>
      <c r="BT11" s="3"/>
      <c r="BU11" s="3"/>
      <c r="BV11" s="3"/>
      <c r="BW11" s="3"/>
      <c r="BX11" s="14" t="str">
        <f t="shared" si="9"/>
        <v/>
      </c>
      <c r="BY11" s="3"/>
      <c r="BZ11" s="3"/>
      <c r="CA11" s="3"/>
      <c r="CB11" s="3"/>
      <c r="CC11" s="3"/>
      <c r="CD11" s="3"/>
      <c r="CE11" s="14" t="str">
        <f t="shared" si="10"/>
        <v/>
      </c>
      <c r="CF11" s="3"/>
      <c r="CG11" s="3"/>
      <c r="CH11" s="3"/>
      <c r="CI11" s="3"/>
      <c r="CJ11" s="3"/>
      <c r="CK11" s="3"/>
      <c r="CL11" s="14" t="str">
        <f t="shared" si="11"/>
        <v/>
      </c>
      <c r="CM11" s="3"/>
      <c r="CN11" s="3"/>
      <c r="CO11" s="3"/>
      <c r="CP11" s="3"/>
      <c r="CQ11" s="3"/>
      <c r="CR11" s="3"/>
      <c r="CS11" s="14" t="str">
        <f t="shared" si="12"/>
        <v/>
      </c>
      <c r="CT11" s="3"/>
      <c r="CU11" s="3"/>
      <c r="CV11" s="3"/>
      <c r="CW11" s="3"/>
      <c r="CX11" s="3"/>
      <c r="CY11" s="3"/>
      <c r="CZ11" s="14" t="str">
        <f t="shared" si="13"/>
        <v/>
      </c>
      <c r="DA11" s="3"/>
      <c r="DB11" s="3"/>
      <c r="DC11" s="3"/>
      <c r="DD11" s="3"/>
      <c r="DE11" s="3"/>
      <c r="DF11" s="3"/>
      <c r="DG11" s="14" t="str">
        <f t="shared" si="14"/>
        <v/>
      </c>
      <c r="DH11" s="3"/>
      <c r="DI11" s="3"/>
      <c r="DJ11" s="3"/>
      <c r="DK11" s="3"/>
      <c r="DL11" s="3"/>
      <c r="DM11" s="3"/>
      <c r="DN11" s="14" t="str">
        <f t="shared" si="15"/>
        <v/>
      </c>
      <c r="DO11" s="3"/>
      <c r="DP11" s="3"/>
      <c r="DQ11" s="3"/>
      <c r="DR11" s="3"/>
      <c r="DS11" s="3"/>
      <c r="DT11" s="3"/>
      <c r="DU11" s="14" t="str">
        <f t="shared" si="16"/>
        <v/>
      </c>
      <c r="DV11" s="3"/>
      <c r="DW11" s="3"/>
      <c r="DX11" s="3"/>
      <c r="DY11" s="3"/>
      <c r="DZ11" s="3"/>
      <c r="EA11" s="3"/>
      <c r="EB11" s="14" t="str">
        <f t="shared" si="17"/>
        <v/>
      </c>
      <c r="EC11" s="3"/>
      <c r="ED11" s="3"/>
      <c r="EE11" s="3"/>
      <c r="EF11" s="3"/>
      <c r="EG11" s="3"/>
      <c r="EH11" s="3"/>
      <c r="EI11" s="14" t="str">
        <f t="shared" si="18"/>
        <v/>
      </c>
      <c r="EJ11" s="3"/>
      <c r="EK11" s="3"/>
      <c r="EL11" s="3"/>
      <c r="EM11" s="3"/>
      <c r="EN11" s="3"/>
      <c r="EO11" s="3"/>
      <c r="EP11" s="14" t="str">
        <f t="shared" si="19"/>
        <v/>
      </c>
      <c r="EQ11" s="3"/>
      <c r="ER11" s="3"/>
      <c r="ES11" s="3"/>
      <c r="ET11" s="3"/>
      <c r="EU11" s="3"/>
      <c r="EV11" s="3"/>
      <c r="EW11" s="14" t="str">
        <f t="shared" si="20"/>
        <v/>
      </c>
      <c r="EX11" s="3"/>
      <c r="EY11" s="3"/>
      <c r="EZ11" s="3"/>
      <c r="FA11" s="3"/>
      <c r="FB11" s="3"/>
      <c r="FC11" s="3"/>
      <c r="FD11" s="14" t="str">
        <f t="shared" si="21"/>
        <v/>
      </c>
      <c r="FE11" s="3"/>
      <c r="FF11" s="3"/>
      <c r="FG11" s="3"/>
      <c r="FH11" s="3"/>
      <c r="FI11" s="3"/>
      <c r="FJ11" s="3"/>
      <c r="FK11" s="14" t="str">
        <f t="shared" si="22"/>
        <v/>
      </c>
      <c r="FL11" s="3"/>
      <c r="FM11" s="3"/>
      <c r="FN11" s="3"/>
      <c r="FO11" s="3"/>
      <c r="FP11" s="3"/>
      <c r="FQ11" s="3"/>
      <c r="FR11" s="14" t="str">
        <f t="shared" si="23"/>
        <v/>
      </c>
      <c r="FS11" s="3"/>
      <c r="FT11" s="3"/>
      <c r="FU11" s="3"/>
      <c r="FV11" s="3"/>
      <c r="FW11" s="3"/>
      <c r="FX11" s="3"/>
      <c r="FY11" s="14" t="str">
        <f t="shared" si="24"/>
        <v/>
      </c>
      <c r="FZ11" s="3"/>
      <c r="GA11" s="3"/>
      <c r="GB11" s="3"/>
      <c r="GC11" s="3"/>
      <c r="GD11" s="3"/>
      <c r="GE11" s="3"/>
      <c r="GF11" s="14" t="str">
        <f t="shared" si="25"/>
        <v/>
      </c>
      <c r="GG11" s="3"/>
      <c r="GH11" s="3"/>
      <c r="GI11" s="3"/>
      <c r="GJ11" s="3"/>
      <c r="GK11" s="3"/>
      <c r="GL11" s="3"/>
      <c r="GM11" s="14" t="str">
        <f t="shared" si="26"/>
        <v/>
      </c>
      <c r="GN11" s="3"/>
      <c r="GO11" s="3"/>
      <c r="GP11" s="3"/>
      <c r="GQ11" s="3"/>
      <c r="GR11" s="3"/>
      <c r="GS11" s="3"/>
      <c r="GT11" s="14" t="str">
        <f t="shared" si="27"/>
        <v/>
      </c>
      <c r="GU11" s="3"/>
      <c r="GV11" s="3"/>
      <c r="GW11" s="3"/>
      <c r="GX11" s="3"/>
      <c r="GY11" s="3"/>
      <c r="GZ11" s="3"/>
      <c r="HA11" s="14" t="str">
        <f t="shared" si="28"/>
        <v/>
      </c>
      <c r="HB11" s="3"/>
      <c r="HC11" s="3"/>
      <c r="HD11" s="3"/>
      <c r="HE11" s="3"/>
      <c r="HF11" s="3"/>
      <c r="HG11" s="3"/>
      <c r="HH11" s="14" t="str">
        <f t="shared" si="29"/>
        <v/>
      </c>
      <c r="HI11" s="3"/>
      <c r="HJ11" s="3"/>
      <c r="HK11" s="3"/>
      <c r="HL11" s="3"/>
      <c r="HM11" s="16">
        <f t="shared" si="30"/>
        <v>11220</v>
      </c>
      <c r="HN11" s="30">
        <f t="shared" si="31"/>
        <v>0.75959399999999999</v>
      </c>
      <c r="HO11" s="16">
        <f t="shared" si="32"/>
        <v>96</v>
      </c>
      <c r="HP11" s="30">
        <f t="shared" si="33"/>
        <v>0.78471822222222332</v>
      </c>
      <c r="HQ11" s="19">
        <f t="shared" si="34"/>
        <v>0.96798312883435444</v>
      </c>
    </row>
    <row r="12" spans="1:225" x14ac:dyDescent="0.25">
      <c r="A12" s="33" t="s">
        <v>131</v>
      </c>
      <c r="B12" s="33" t="s">
        <v>132</v>
      </c>
      <c r="C12" s="12" t="s">
        <v>475</v>
      </c>
      <c r="D12" s="12" t="s">
        <v>476</v>
      </c>
      <c r="E12" s="1">
        <v>0.32</v>
      </c>
      <c r="F12" s="38">
        <v>1.8181818181818198E-2</v>
      </c>
      <c r="G12" s="37">
        <v>4020</v>
      </c>
      <c r="H12" s="38">
        <v>1.2864</v>
      </c>
      <c r="I12" s="41"/>
      <c r="J12" s="42"/>
      <c r="K12" s="12"/>
      <c r="L12" s="12"/>
      <c r="M12" s="45" t="str">
        <f t="shared" si="0"/>
        <v/>
      </c>
      <c r="N12" s="12"/>
      <c r="O12" s="12"/>
      <c r="P12" s="12"/>
      <c r="Q12" s="12"/>
      <c r="R12" s="12"/>
      <c r="S12" s="12"/>
      <c r="T12" s="45" t="str">
        <f t="shared" si="1"/>
        <v/>
      </c>
      <c r="U12" s="12"/>
      <c r="V12" s="12"/>
      <c r="W12" s="12"/>
      <c r="X12" s="12"/>
      <c r="Y12" s="12"/>
      <c r="Z12" s="12"/>
      <c r="AA12" s="45" t="str">
        <f t="shared" si="2"/>
        <v/>
      </c>
      <c r="AB12" s="12"/>
      <c r="AC12" s="12"/>
      <c r="AD12" s="12"/>
      <c r="AE12" s="12"/>
      <c r="AF12" s="12"/>
      <c r="AG12" s="12"/>
      <c r="AH12" s="45" t="str">
        <f t="shared" si="3"/>
        <v/>
      </c>
      <c r="AI12" s="12"/>
      <c r="AJ12" s="12"/>
      <c r="AK12" s="12"/>
      <c r="AL12" s="12"/>
      <c r="AM12" s="12"/>
      <c r="AN12" s="12"/>
      <c r="AO12" s="45" t="str">
        <f t="shared" si="4"/>
        <v/>
      </c>
      <c r="AP12" s="12"/>
      <c r="AQ12" s="12"/>
      <c r="AR12" s="12"/>
      <c r="AS12" s="12"/>
      <c r="AT12" s="12"/>
      <c r="AU12" s="12"/>
      <c r="AV12" s="45" t="str">
        <f t="shared" si="5"/>
        <v/>
      </c>
      <c r="AW12" s="12"/>
      <c r="AX12" s="12"/>
      <c r="AY12" s="12"/>
      <c r="AZ12" s="12"/>
      <c r="BA12" s="12"/>
      <c r="BB12" s="12"/>
      <c r="BC12" s="45" t="str">
        <f t="shared" si="6"/>
        <v/>
      </c>
      <c r="BD12" s="12"/>
      <c r="BE12" s="12"/>
      <c r="BF12" s="12"/>
      <c r="BG12" s="12"/>
      <c r="BH12" s="12"/>
      <c r="BI12" s="12"/>
      <c r="BJ12" s="45" t="str">
        <f t="shared" si="7"/>
        <v/>
      </c>
      <c r="BK12" s="12"/>
      <c r="BL12" s="12"/>
      <c r="BM12" s="12"/>
      <c r="BN12" s="12"/>
      <c r="BO12" s="12"/>
      <c r="BP12" s="12"/>
      <c r="BQ12" s="45" t="str">
        <f t="shared" si="8"/>
        <v/>
      </c>
      <c r="BR12" s="12"/>
      <c r="BS12" s="12"/>
      <c r="BT12" s="12"/>
      <c r="BU12" s="12"/>
      <c r="BV12" s="12"/>
      <c r="BW12" s="12"/>
      <c r="BX12" s="45" t="str">
        <f t="shared" si="9"/>
        <v/>
      </c>
      <c r="BY12" s="12"/>
      <c r="BZ12" s="12"/>
      <c r="CA12" s="12"/>
      <c r="CB12" s="12"/>
      <c r="CC12" s="12"/>
      <c r="CD12" s="12"/>
      <c r="CE12" s="45" t="str">
        <f t="shared" si="10"/>
        <v/>
      </c>
      <c r="CF12" s="12"/>
      <c r="CG12" s="12"/>
      <c r="CH12" s="12"/>
      <c r="CI12" s="12"/>
      <c r="CJ12" s="12"/>
      <c r="CK12" s="12"/>
      <c r="CL12" s="45" t="str">
        <f t="shared" si="11"/>
        <v/>
      </c>
      <c r="CM12" s="12"/>
      <c r="CN12" s="12"/>
      <c r="CO12" s="12"/>
      <c r="CP12" s="12"/>
      <c r="CQ12" s="12"/>
      <c r="CR12" s="12"/>
      <c r="CS12" s="45" t="str">
        <f t="shared" si="12"/>
        <v/>
      </c>
      <c r="CT12" s="12"/>
      <c r="CU12" s="12"/>
      <c r="CV12" s="12"/>
      <c r="CW12" s="12"/>
      <c r="CX12" s="12"/>
      <c r="CY12" s="12"/>
      <c r="CZ12" s="45" t="str">
        <f t="shared" si="13"/>
        <v/>
      </c>
      <c r="DA12" s="12"/>
      <c r="DB12" s="12"/>
      <c r="DC12" s="12"/>
      <c r="DD12" s="12"/>
      <c r="DE12" s="12"/>
      <c r="DF12" s="12"/>
      <c r="DG12" s="45" t="str">
        <f t="shared" si="14"/>
        <v/>
      </c>
      <c r="DH12" s="12"/>
      <c r="DI12" s="12"/>
      <c r="DJ12" s="12"/>
      <c r="DK12" s="12"/>
      <c r="DL12" s="12"/>
      <c r="DM12" s="12"/>
      <c r="DN12" s="45" t="str">
        <f t="shared" si="15"/>
        <v/>
      </c>
      <c r="DO12" s="12"/>
      <c r="DP12" s="12"/>
      <c r="DQ12" s="12"/>
      <c r="DR12" s="12"/>
      <c r="DS12" s="12"/>
      <c r="DT12" s="12"/>
      <c r="DU12" s="45" t="str">
        <f t="shared" si="16"/>
        <v/>
      </c>
      <c r="DV12" s="12"/>
      <c r="DW12" s="12"/>
      <c r="DX12" s="12"/>
      <c r="DY12" s="12"/>
      <c r="DZ12" s="12"/>
      <c r="EA12" s="12"/>
      <c r="EB12" s="45" t="str">
        <f t="shared" si="17"/>
        <v/>
      </c>
      <c r="EC12" s="12"/>
      <c r="ED12" s="12"/>
      <c r="EE12" s="12"/>
      <c r="EF12" s="12"/>
      <c r="EG12" s="12"/>
      <c r="EH12" s="12"/>
      <c r="EI12" s="45" t="str">
        <f t="shared" si="18"/>
        <v/>
      </c>
      <c r="EJ12" s="12"/>
      <c r="EK12" s="12"/>
      <c r="EL12" s="12"/>
      <c r="EM12" s="12"/>
      <c r="EN12" s="12"/>
      <c r="EO12" s="12"/>
      <c r="EP12" s="45" t="str">
        <f t="shared" si="19"/>
        <v/>
      </c>
      <c r="EQ12" s="12"/>
      <c r="ER12" s="12"/>
      <c r="ES12" s="12"/>
      <c r="ET12" s="12"/>
      <c r="EU12" s="12"/>
      <c r="EV12" s="12"/>
      <c r="EW12" s="45" t="str">
        <f t="shared" si="20"/>
        <v/>
      </c>
      <c r="EX12" s="12"/>
      <c r="EY12" s="12"/>
      <c r="EZ12" s="12"/>
      <c r="FA12" s="12"/>
      <c r="FB12" s="12"/>
      <c r="FC12" s="12"/>
      <c r="FD12" s="45" t="str">
        <f t="shared" si="21"/>
        <v/>
      </c>
      <c r="FE12" s="12"/>
      <c r="FF12" s="12"/>
      <c r="FG12" s="12"/>
      <c r="FH12" s="12"/>
      <c r="FI12" s="12"/>
      <c r="FJ12" s="12"/>
      <c r="FK12" s="45" t="str">
        <f t="shared" si="22"/>
        <v/>
      </c>
      <c r="FL12" s="12"/>
      <c r="FM12" s="12"/>
      <c r="FN12" s="12"/>
      <c r="FO12" s="12"/>
      <c r="FP12" s="12"/>
      <c r="FQ12" s="12"/>
      <c r="FR12" s="45" t="str">
        <f t="shared" si="23"/>
        <v/>
      </c>
      <c r="FS12" s="12"/>
      <c r="FT12" s="12"/>
      <c r="FU12" s="12"/>
      <c r="FV12" s="12"/>
      <c r="FW12" s="12"/>
      <c r="FX12" s="12"/>
      <c r="FY12" s="45" t="str">
        <f t="shared" si="24"/>
        <v/>
      </c>
      <c r="FZ12" s="12"/>
      <c r="GA12" s="12"/>
      <c r="GB12" s="12"/>
      <c r="GC12" s="12"/>
      <c r="GD12" s="12"/>
      <c r="GE12" s="12"/>
      <c r="GF12" s="45" t="str">
        <f t="shared" si="25"/>
        <v/>
      </c>
      <c r="GG12" s="12"/>
      <c r="GH12" s="12"/>
      <c r="GI12" s="12"/>
      <c r="GJ12" s="12"/>
      <c r="GK12" s="2">
        <v>1.3714285714285715E-2</v>
      </c>
      <c r="GL12" s="1">
        <v>14</v>
      </c>
      <c r="GM12" s="45">
        <f t="shared" si="26"/>
        <v>24</v>
      </c>
      <c r="GN12" s="38">
        <v>3.3799999999999997E-2</v>
      </c>
      <c r="GO12" s="38"/>
      <c r="GP12" s="37">
        <v>600</v>
      </c>
      <c r="GQ12" s="38">
        <v>0.192</v>
      </c>
      <c r="GR12" s="2">
        <v>1.44E-2</v>
      </c>
      <c r="GS12" s="1">
        <v>24</v>
      </c>
      <c r="GT12" s="45">
        <f t="shared" si="27"/>
        <v>24</v>
      </c>
      <c r="GU12" s="38">
        <v>3.3799999999999997E-2</v>
      </c>
      <c r="GV12" s="38"/>
      <c r="GW12" s="37">
        <v>1080</v>
      </c>
      <c r="GX12" s="38">
        <v>0.34560000000000002</v>
      </c>
      <c r="GY12" s="2">
        <v>1.3599999999999999E-2</v>
      </c>
      <c r="GZ12" s="1">
        <v>24</v>
      </c>
      <c r="HA12" s="45">
        <f t="shared" si="28"/>
        <v>24</v>
      </c>
      <c r="HB12" s="38">
        <v>2.9399999999999999E-2</v>
      </c>
      <c r="HC12" s="38"/>
      <c r="HD12" s="37">
        <v>1020</v>
      </c>
      <c r="HE12" s="38">
        <v>0.32640000000000002</v>
      </c>
      <c r="HF12" s="2">
        <v>1.32E-2</v>
      </c>
      <c r="HG12" s="1">
        <v>32</v>
      </c>
      <c r="HH12" s="45">
        <f t="shared" si="29"/>
        <v>32</v>
      </c>
      <c r="HI12" s="38">
        <v>4.5699999999999998E-2</v>
      </c>
      <c r="HJ12" s="38"/>
      <c r="HK12" s="37">
        <v>1320</v>
      </c>
      <c r="HL12" s="38">
        <v>0.4224</v>
      </c>
      <c r="HM12" s="34">
        <f t="shared" si="30"/>
        <v>4020</v>
      </c>
      <c r="HN12" s="35">
        <f t="shared" si="31"/>
        <v>1.2864</v>
      </c>
      <c r="HO12" s="34">
        <f t="shared" si="32"/>
        <v>94</v>
      </c>
      <c r="HP12" s="35">
        <f t="shared" si="33"/>
        <v>1.7090909090909105</v>
      </c>
      <c r="HQ12" s="36">
        <f t="shared" si="34"/>
        <v>0.75268085106382909</v>
      </c>
    </row>
    <row r="13" spans="1:225" x14ac:dyDescent="0.25">
      <c r="A13" s="12" t="s">
        <v>133</v>
      </c>
      <c r="B13" s="12" t="s">
        <v>134</v>
      </c>
      <c r="C13" s="3" t="s">
        <v>135</v>
      </c>
      <c r="D13" s="3" t="s">
        <v>136</v>
      </c>
      <c r="E13" s="4">
        <v>0.52300000000000002</v>
      </c>
      <c r="F13" s="5">
        <v>2.20531666666667E-2</v>
      </c>
      <c r="G13" s="6">
        <v>28634.999999999996</v>
      </c>
      <c r="H13" s="5">
        <v>14.976105</v>
      </c>
      <c r="I13" s="37">
        <v>28634.999999999996</v>
      </c>
      <c r="J13" s="38">
        <v>14.976105</v>
      </c>
      <c r="K13" s="3"/>
      <c r="L13" s="3"/>
      <c r="M13" s="14" t="str">
        <f t="shared" si="0"/>
        <v/>
      </c>
      <c r="N13" s="3"/>
      <c r="O13" s="3"/>
      <c r="P13" s="3"/>
      <c r="Q13" s="3"/>
      <c r="R13" s="5">
        <v>2.1573749999999999E-2</v>
      </c>
      <c r="S13" s="4">
        <v>24</v>
      </c>
      <c r="T13" s="14">
        <f t="shared" si="1"/>
        <v>24</v>
      </c>
      <c r="U13" s="5">
        <v>6.8500000000000005E-2</v>
      </c>
      <c r="V13" s="5"/>
      <c r="W13" s="6">
        <v>990</v>
      </c>
      <c r="X13" s="5">
        <v>0.51776999999999995</v>
      </c>
      <c r="Y13" s="5">
        <v>2.1698936170212766E-2</v>
      </c>
      <c r="Z13" s="4">
        <v>23.5</v>
      </c>
      <c r="AA13" s="14">
        <f t="shared" si="2"/>
        <v>24</v>
      </c>
      <c r="AB13" s="5">
        <v>6.3500000000000001E-2</v>
      </c>
      <c r="AC13" s="5">
        <v>6.4999999999999997E-3</v>
      </c>
      <c r="AD13" s="6">
        <v>975</v>
      </c>
      <c r="AE13" s="5">
        <v>0.50992499999999996</v>
      </c>
      <c r="AF13" s="5">
        <v>2.1573749999999999E-2</v>
      </c>
      <c r="AG13" s="4">
        <v>24</v>
      </c>
      <c r="AH13" s="14">
        <f t="shared" si="3"/>
        <v>24</v>
      </c>
      <c r="AI13" s="5">
        <v>6.6299999999999998E-2</v>
      </c>
      <c r="AJ13" s="5"/>
      <c r="AK13" s="6">
        <v>990</v>
      </c>
      <c r="AL13" s="5">
        <v>0.51776999999999995</v>
      </c>
      <c r="AM13" s="5">
        <v>2.1573749999999999E-2</v>
      </c>
      <c r="AN13" s="4">
        <v>24</v>
      </c>
      <c r="AO13" s="14">
        <f t="shared" si="4"/>
        <v>24</v>
      </c>
      <c r="AP13" s="5">
        <v>7.5300000000000006E-2</v>
      </c>
      <c r="AQ13" s="5"/>
      <c r="AR13" s="6">
        <v>990</v>
      </c>
      <c r="AS13" s="5">
        <v>0.51776999999999995</v>
      </c>
      <c r="AT13" s="5">
        <v>2.1573749999999999E-2</v>
      </c>
      <c r="AU13" s="4">
        <v>24</v>
      </c>
      <c r="AV13" s="14">
        <f t="shared" si="5"/>
        <v>24</v>
      </c>
      <c r="AW13" s="5">
        <v>6.9500000000000006E-2</v>
      </c>
      <c r="AX13" s="5"/>
      <c r="AY13" s="6">
        <v>990</v>
      </c>
      <c r="AZ13" s="5">
        <v>0.51776999999999995</v>
      </c>
      <c r="BA13" s="5">
        <v>2.0995252402741076E-2</v>
      </c>
      <c r="BB13" s="4">
        <v>23.166665999999999</v>
      </c>
      <c r="BC13" s="14">
        <f t="shared" si="6"/>
        <v>24</v>
      </c>
      <c r="BD13" s="5">
        <v>7.0499999999999993E-2</v>
      </c>
      <c r="BE13" s="5">
        <v>6.1999999999999998E-3</v>
      </c>
      <c r="BF13" s="6">
        <v>930</v>
      </c>
      <c r="BG13" s="5">
        <v>0.48638999999999999</v>
      </c>
      <c r="BH13" s="5">
        <v>2.1573749999999999E-2</v>
      </c>
      <c r="BI13" s="4">
        <v>24</v>
      </c>
      <c r="BJ13" s="14">
        <f t="shared" si="7"/>
        <v>24</v>
      </c>
      <c r="BK13" s="5">
        <v>6.9699999999999998E-2</v>
      </c>
      <c r="BL13" s="5"/>
      <c r="BM13" s="6">
        <v>990</v>
      </c>
      <c r="BN13" s="5">
        <v>0.51776999999999995</v>
      </c>
      <c r="BO13" s="5">
        <v>2.1573749999999999E-2</v>
      </c>
      <c r="BP13" s="4">
        <v>24</v>
      </c>
      <c r="BQ13" s="14">
        <f t="shared" si="8"/>
        <v>24</v>
      </c>
      <c r="BR13" s="5">
        <v>6.8400000000000002E-2</v>
      </c>
      <c r="BS13" s="5"/>
      <c r="BT13" s="6">
        <v>990</v>
      </c>
      <c r="BU13" s="5">
        <v>0.51776999999999995</v>
      </c>
      <c r="BV13" s="5">
        <v>2.1573749999999999E-2</v>
      </c>
      <c r="BW13" s="4">
        <v>24</v>
      </c>
      <c r="BX13" s="14">
        <f t="shared" si="9"/>
        <v>24</v>
      </c>
      <c r="BY13" s="5">
        <v>6.9900000000000004E-2</v>
      </c>
      <c r="BZ13" s="5"/>
      <c r="CA13" s="6">
        <v>990</v>
      </c>
      <c r="CB13" s="5">
        <v>0.51776999999999995</v>
      </c>
      <c r="CC13" s="5">
        <v>2.1573749999999999E-2</v>
      </c>
      <c r="CD13" s="4">
        <v>24</v>
      </c>
      <c r="CE13" s="14">
        <f t="shared" si="10"/>
        <v>24</v>
      </c>
      <c r="CF13" s="5">
        <v>6.9699999999999998E-2</v>
      </c>
      <c r="CG13" s="5"/>
      <c r="CH13" s="6">
        <v>990</v>
      </c>
      <c r="CI13" s="5">
        <v>0.51776999999999995</v>
      </c>
      <c r="CJ13" s="5">
        <v>2.1573749999999999E-2</v>
      </c>
      <c r="CK13" s="4">
        <v>24</v>
      </c>
      <c r="CL13" s="14">
        <f t="shared" si="11"/>
        <v>24</v>
      </c>
      <c r="CM13" s="5">
        <v>6.7799999999999999E-2</v>
      </c>
      <c r="CN13" s="5"/>
      <c r="CO13" s="6">
        <v>990</v>
      </c>
      <c r="CP13" s="5">
        <v>0.51776999999999995</v>
      </c>
      <c r="CQ13" s="5">
        <v>1.7359148936170212E-2</v>
      </c>
      <c r="CR13" s="4">
        <v>23.5</v>
      </c>
      <c r="CS13" s="14">
        <f t="shared" si="12"/>
        <v>24</v>
      </c>
      <c r="CT13" s="5">
        <v>7.6200000000000004E-2</v>
      </c>
      <c r="CU13" s="5">
        <v>1.0699999999999999E-2</v>
      </c>
      <c r="CV13" s="6">
        <v>780</v>
      </c>
      <c r="CW13" s="5">
        <v>0.40794000000000002</v>
      </c>
      <c r="CX13" s="5">
        <v>2.1573749999999999E-2</v>
      </c>
      <c r="CY13" s="4">
        <v>24</v>
      </c>
      <c r="CZ13" s="14">
        <f t="shared" si="13"/>
        <v>24</v>
      </c>
      <c r="DA13" s="5">
        <v>6.9800000000000001E-2</v>
      </c>
      <c r="DB13" s="5"/>
      <c r="DC13" s="6">
        <v>990</v>
      </c>
      <c r="DD13" s="5">
        <v>0.51776999999999995</v>
      </c>
      <c r="DE13" s="5">
        <v>2.1573749999999999E-2</v>
      </c>
      <c r="DF13" s="4">
        <v>24</v>
      </c>
      <c r="DG13" s="14">
        <f t="shared" si="14"/>
        <v>24</v>
      </c>
      <c r="DH13" s="5">
        <v>6.7699999999999996E-2</v>
      </c>
      <c r="DI13" s="5"/>
      <c r="DJ13" s="6">
        <v>990</v>
      </c>
      <c r="DK13" s="5">
        <v>0.51776999999999995</v>
      </c>
      <c r="DL13" s="5">
        <v>2.1573749999999999E-2</v>
      </c>
      <c r="DM13" s="4">
        <v>24</v>
      </c>
      <c r="DN13" s="14">
        <f t="shared" si="15"/>
        <v>24</v>
      </c>
      <c r="DO13" s="5">
        <v>6.8599999999999994E-2</v>
      </c>
      <c r="DP13" s="5"/>
      <c r="DQ13" s="6">
        <v>990</v>
      </c>
      <c r="DR13" s="5">
        <v>0.51776999999999995</v>
      </c>
      <c r="DS13" s="5">
        <v>2.1140210526315789E-2</v>
      </c>
      <c r="DT13" s="4">
        <v>23.75</v>
      </c>
      <c r="DU13" s="14">
        <f t="shared" si="16"/>
        <v>24</v>
      </c>
      <c r="DV13" s="5">
        <v>7.1300000000000002E-2</v>
      </c>
      <c r="DW13" s="5"/>
      <c r="DX13" s="6">
        <v>960</v>
      </c>
      <c r="DY13" s="5">
        <v>0.50207999999999997</v>
      </c>
      <c r="DZ13" s="5">
        <v>2.1365106382978723E-2</v>
      </c>
      <c r="EA13" s="4">
        <v>23.5</v>
      </c>
      <c r="EB13" s="14">
        <f t="shared" si="17"/>
        <v>24</v>
      </c>
      <c r="EC13" s="5">
        <v>6.7400000000000002E-2</v>
      </c>
      <c r="ED13" s="5">
        <v>4.3E-3</v>
      </c>
      <c r="EE13" s="6">
        <v>960</v>
      </c>
      <c r="EF13" s="5">
        <v>0.50207999999999997</v>
      </c>
      <c r="EG13" s="5">
        <v>2.1573749999999999E-2</v>
      </c>
      <c r="EH13" s="4">
        <v>24</v>
      </c>
      <c r="EI13" s="14">
        <f t="shared" si="18"/>
        <v>24</v>
      </c>
      <c r="EJ13" s="5">
        <v>6.6400000000000001E-2</v>
      </c>
      <c r="EK13" s="5"/>
      <c r="EL13" s="6">
        <v>990</v>
      </c>
      <c r="EM13" s="5">
        <v>0.51776999999999995</v>
      </c>
      <c r="EN13" s="5">
        <v>2.1698936170212766E-2</v>
      </c>
      <c r="EO13" s="4">
        <v>23.5</v>
      </c>
      <c r="EP13" s="14">
        <f t="shared" si="19"/>
        <v>24</v>
      </c>
      <c r="EQ13" s="5">
        <v>6.8599999999999994E-2</v>
      </c>
      <c r="ER13" s="5"/>
      <c r="ES13" s="6">
        <v>975</v>
      </c>
      <c r="ET13" s="5">
        <v>0.50992499999999996</v>
      </c>
      <c r="EU13" s="5">
        <v>2.1573749999999999E-2</v>
      </c>
      <c r="EV13" s="4">
        <v>24</v>
      </c>
      <c r="EW13" s="14">
        <f t="shared" si="20"/>
        <v>24</v>
      </c>
      <c r="EX13" s="5">
        <v>6.9000000000000006E-2</v>
      </c>
      <c r="EY13" s="5"/>
      <c r="EZ13" s="6">
        <v>990</v>
      </c>
      <c r="FA13" s="5">
        <v>0.51776999999999995</v>
      </c>
      <c r="FB13" s="5">
        <v>2.1573749999999999E-2</v>
      </c>
      <c r="FC13" s="4">
        <v>24</v>
      </c>
      <c r="FD13" s="14">
        <f t="shared" si="21"/>
        <v>24</v>
      </c>
      <c r="FE13" s="5">
        <v>7.0400000000000004E-2</v>
      </c>
      <c r="FF13" s="5"/>
      <c r="FG13" s="6">
        <v>990</v>
      </c>
      <c r="FH13" s="5">
        <v>0.51776999999999995</v>
      </c>
      <c r="FI13" s="5">
        <v>2.1573749999999999E-2</v>
      </c>
      <c r="FJ13" s="4">
        <v>24</v>
      </c>
      <c r="FK13" s="14">
        <f t="shared" si="22"/>
        <v>24</v>
      </c>
      <c r="FL13" s="5">
        <v>7.2099999999999997E-2</v>
      </c>
      <c r="FM13" s="5"/>
      <c r="FN13" s="6">
        <v>990</v>
      </c>
      <c r="FO13" s="5">
        <v>0.51776999999999995</v>
      </c>
      <c r="FP13" s="5">
        <v>2.1573749999999999E-2</v>
      </c>
      <c r="FQ13" s="4">
        <v>24</v>
      </c>
      <c r="FR13" s="14">
        <f t="shared" si="23"/>
        <v>24</v>
      </c>
      <c r="FS13" s="5">
        <v>7.0499999999999993E-2</v>
      </c>
      <c r="FT13" s="5"/>
      <c r="FU13" s="6">
        <v>990</v>
      </c>
      <c r="FV13" s="5">
        <v>0.51776999999999995</v>
      </c>
      <c r="FW13" s="5">
        <v>2.1246874999999998E-2</v>
      </c>
      <c r="FX13" s="4">
        <v>24</v>
      </c>
      <c r="FY13" s="14">
        <f t="shared" si="24"/>
        <v>24</v>
      </c>
      <c r="FZ13" s="5">
        <v>6.6799999999999998E-2</v>
      </c>
      <c r="GA13" s="5"/>
      <c r="GB13" s="6">
        <v>975</v>
      </c>
      <c r="GC13" s="5">
        <v>0.50992499999999996</v>
      </c>
      <c r="GD13" s="5">
        <v>2.0920000000000001E-2</v>
      </c>
      <c r="GE13" s="4">
        <v>24</v>
      </c>
      <c r="GF13" s="14">
        <f t="shared" si="25"/>
        <v>24</v>
      </c>
      <c r="GG13" s="5">
        <v>6.7199999999999996E-2</v>
      </c>
      <c r="GH13" s="5">
        <v>7.4999999999999997E-3</v>
      </c>
      <c r="GI13" s="6">
        <v>960</v>
      </c>
      <c r="GJ13" s="5">
        <v>0.50207999999999997</v>
      </c>
      <c r="GK13" s="5">
        <v>2.1573749999999999E-2</v>
      </c>
      <c r="GL13" s="4">
        <v>24</v>
      </c>
      <c r="GM13" s="14">
        <f t="shared" si="26"/>
        <v>24</v>
      </c>
      <c r="GN13" s="5">
        <v>6.7199999999999996E-2</v>
      </c>
      <c r="GO13" s="5"/>
      <c r="GP13" s="6">
        <v>990</v>
      </c>
      <c r="GQ13" s="5">
        <v>0.51776999999999995</v>
      </c>
      <c r="GR13" s="5">
        <v>2.1573749999999999E-2</v>
      </c>
      <c r="GS13" s="4">
        <v>24</v>
      </c>
      <c r="GT13" s="14">
        <f t="shared" si="27"/>
        <v>24</v>
      </c>
      <c r="GU13" s="5">
        <v>6.6100000000000006E-2</v>
      </c>
      <c r="GV13" s="5"/>
      <c r="GW13" s="6">
        <v>990</v>
      </c>
      <c r="GX13" s="5">
        <v>0.51776999999999995</v>
      </c>
      <c r="GY13" s="5">
        <v>2.1573749999999999E-2</v>
      </c>
      <c r="GZ13" s="4">
        <v>24</v>
      </c>
      <c r="HA13" s="14">
        <f t="shared" si="28"/>
        <v>24</v>
      </c>
      <c r="HB13" s="5">
        <v>6.8199999999999997E-2</v>
      </c>
      <c r="HC13" s="5"/>
      <c r="HD13" s="6">
        <v>990</v>
      </c>
      <c r="HE13" s="5">
        <v>0.51776999999999995</v>
      </c>
      <c r="HF13" s="5">
        <v>2.1573749999999999E-2</v>
      </c>
      <c r="HG13" s="4">
        <v>32</v>
      </c>
      <c r="HH13" s="14">
        <f t="shared" si="29"/>
        <v>32</v>
      </c>
      <c r="HI13" s="5">
        <v>9.0899999999999995E-2</v>
      </c>
      <c r="HJ13" s="5"/>
      <c r="HK13" s="6">
        <v>1320</v>
      </c>
      <c r="HL13" s="5">
        <v>0.69035999999999997</v>
      </c>
      <c r="HM13" s="16">
        <f t="shared" si="30"/>
        <v>28635</v>
      </c>
      <c r="HN13" s="30">
        <f t="shared" si="31"/>
        <v>14.976105</v>
      </c>
      <c r="HO13" s="16">
        <f t="shared" si="32"/>
        <v>700.91666599999996</v>
      </c>
      <c r="HP13" s="30">
        <f t="shared" si="33"/>
        <v>15.457432054742355</v>
      </c>
      <c r="HQ13" s="19">
        <f t="shared" si="34"/>
        <v>0.96886112434214566</v>
      </c>
    </row>
    <row r="14" spans="1:225" x14ac:dyDescent="0.25">
      <c r="A14" s="33" t="s">
        <v>292</v>
      </c>
      <c r="B14" s="33" t="s">
        <v>335</v>
      </c>
      <c r="C14" s="12" t="s">
        <v>477</v>
      </c>
      <c r="D14" s="12" t="s">
        <v>478</v>
      </c>
      <c r="E14" s="1">
        <v>1.395</v>
      </c>
      <c r="F14" s="38">
        <v>3.00358851674641E-2</v>
      </c>
      <c r="G14" s="37">
        <v>696</v>
      </c>
      <c r="H14" s="38">
        <v>0.97092000000000001</v>
      </c>
      <c r="I14" s="41">
        <v>3012</v>
      </c>
      <c r="J14" s="42">
        <v>4.844544</v>
      </c>
      <c r="K14" s="12"/>
      <c r="L14" s="12"/>
      <c r="M14" s="45" t="str">
        <f t="shared" si="0"/>
        <v/>
      </c>
      <c r="N14" s="12"/>
      <c r="O14" s="12"/>
      <c r="P14" s="12"/>
      <c r="Q14" s="12"/>
      <c r="R14" s="12"/>
      <c r="S14" s="12"/>
      <c r="T14" s="45" t="str">
        <f t="shared" si="1"/>
        <v/>
      </c>
      <c r="U14" s="12"/>
      <c r="V14" s="12"/>
      <c r="W14" s="12"/>
      <c r="X14" s="12"/>
      <c r="Y14" s="12"/>
      <c r="Z14" s="12"/>
      <c r="AA14" s="45" t="str">
        <f t="shared" si="2"/>
        <v/>
      </c>
      <c r="AB14" s="12"/>
      <c r="AC14" s="12"/>
      <c r="AD14" s="12"/>
      <c r="AE14" s="12"/>
      <c r="AF14" s="12"/>
      <c r="AG14" s="12"/>
      <c r="AH14" s="45" t="str">
        <f t="shared" si="3"/>
        <v/>
      </c>
      <c r="AI14" s="12"/>
      <c r="AJ14" s="12"/>
      <c r="AK14" s="12"/>
      <c r="AL14" s="12"/>
      <c r="AM14" s="12"/>
      <c r="AN14" s="12"/>
      <c r="AO14" s="45" t="str">
        <f t="shared" si="4"/>
        <v/>
      </c>
      <c r="AP14" s="12"/>
      <c r="AQ14" s="12"/>
      <c r="AR14" s="12"/>
      <c r="AS14" s="12"/>
      <c r="AT14" s="12"/>
      <c r="AU14" s="12"/>
      <c r="AV14" s="45" t="str">
        <f t="shared" si="5"/>
        <v/>
      </c>
      <c r="AW14" s="12"/>
      <c r="AX14" s="12"/>
      <c r="AY14" s="12"/>
      <c r="AZ14" s="12"/>
      <c r="BA14" s="12"/>
      <c r="BB14" s="12"/>
      <c r="BC14" s="45" t="str">
        <f t="shared" si="6"/>
        <v/>
      </c>
      <c r="BD14" s="12"/>
      <c r="BE14" s="12"/>
      <c r="BF14" s="12"/>
      <c r="BG14" s="12"/>
      <c r="BH14" s="12"/>
      <c r="BI14" s="12"/>
      <c r="BJ14" s="45" t="str">
        <f t="shared" si="7"/>
        <v/>
      </c>
      <c r="BK14" s="12"/>
      <c r="BL14" s="12"/>
      <c r="BM14" s="12"/>
      <c r="BN14" s="12"/>
      <c r="BO14" s="12"/>
      <c r="BP14" s="12"/>
      <c r="BQ14" s="45" t="str">
        <f t="shared" si="8"/>
        <v/>
      </c>
      <c r="BR14" s="12"/>
      <c r="BS14" s="12"/>
      <c r="BT14" s="12"/>
      <c r="BU14" s="12"/>
      <c r="BV14" s="12"/>
      <c r="BW14" s="12"/>
      <c r="BX14" s="45" t="str">
        <f t="shared" si="9"/>
        <v/>
      </c>
      <c r="BY14" s="12"/>
      <c r="BZ14" s="12"/>
      <c r="CA14" s="12"/>
      <c r="CB14" s="12"/>
      <c r="CC14" s="12"/>
      <c r="CD14" s="12"/>
      <c r="CE14" s="45" t="str">
        <f t="shared" si="10"/>
        <v/>
      </c>
      <c r="CF14" s="12"/>
      <c r="CG14" s="12"/>
      <c r="CH14" s="12"/>
      <c r="CI14" s="12"/>
      <c r="CJ14" s="12"/>
      <c r="CK14" s="12"/>
      <c r="CL14" s="45" t="str">
        <f t="shared" si="11"/>
        <v/>
      </c>
      <c r="CM14" s="12"/>
      <c r="CN14" s="12"/>
      <c r="CO14" s="12"/>
      <c r="CP14" s="12"/>
      <c r="CQ14" s="12"/>
      <c r="CR14" s="12"/>
      <c r="CS14" s="45" t="str">
        <f t="shared" si="12"/>
        <v/>
      </c>
      <c r="CT14" s="12"/>
      <c r="CU14" s="12"/>
      <c r="CV14" s="12"/>
      <c r="CW14" s="12"/>
      <c r="CX14" s="12"/>
      <c r="CY14" s="12"/>
      <c r="CZ14" s="45" t="str">
        <f t="shared" si="13"/>
        <v/>
      </c>
      <c r="DA14" s="12"/>
      <c r="DB14" s="12"/>
      <c r="DC14" s="12"/>
      <c r="DD14" s="12"/>
      <c r="DE14" s="12"/>
      <c r="DF14" s="12"/>
      <c r="DG14" s="45" t="str">
        <f t="shared" si="14"/>
        <v/>
      </c>
      <c r="DH14" s="12"/>
      <c r="DI14" s="12"/>
      <c r="DJ14" s="12"/>
      <c r="DK14" s="12"/>
      <c r="DL14" s="12"/>
      <c r="DM14" s="12"/>
      <c r="DN14" s="45" t="str">
        <f t="shared" si="15"/>
        <v/>
      </c>
      <c r="DO14" s="12"/>
      <c r="DP14" s="12"/>
      <c r="DQ14" s="12"/>
      <c r="DR14" s="12"/>
      <c r="DS14" s="12"/>
      <c r="DT14" s="12"/>
      <c r="DU14" s="45" t="str">
        <f t="shared" si="16"/>
        <v/>
      </c>
      <c r="DV14" s="12"/>
      <c r="DW14" s="12"/>
      <c r="DX14" s="12"/>
      <c r="DY14" s="12"/>
      <c r="DZ14" s="12"/>
      <c r="EA14" s="12"/>
      <c r="EB14" s="45" t="str">
        <f t="shared" si="17"/>
        <v/>
      </c>
      <c r="EC14" s="12"/>
      <c r="ED14" s="12"/>
      <c r="EE14" s="12"/>
      <c r="EF14" s="12"/>
      <c r="EG14" s="12"/>
      <c r="EH14" s="12"/>
      <c r="EI14" s="45" t="str">
        <f t="shared" si="18"/>
        <v/>
      </c>
      <c r="EJ14" s="12"/>
      <c r="EK14" s="12"/>
      <c r="EL14" s="12"/>
      <c r="EM14" s="12"/>
      <c r="EN14" s="12"/>
      <c r="EO14" s="12"/>
      <c r="EP14" s="45" t="str">
        <f t="shared" si="19"/>
        <v/>
      </c>
      <c r="EQ14" s="12"/>
      <c r="ER14" s="12"/>
      <c r="ES14" s="12"/>
      <c r="ET14" s="12"/>
      <c r="EU14" s="12"/>
      <c r="EV14" s="12"/>
      <c r="EW14" s="45" t="str">
        <f t="shared" si="20"/>
        <v/>
      </c>
      <c r="EX14" s="12"/>
      <c r="EY14" s="12"/>
      <c r="EZ14" s="12"/>
      <c r="FA14" s="12"/>
      <c r="FB14" s="12"/>
      <c r="FC14" s="12"/>
      <c r="FD14" s="45" t="str">
        <f t="shared" si="21"/>
        <v/>
      </c>
      <c r="FE14" s="12"/>
      <c r="FF14" s="12"/>
      <c r="FG14" s="12"/>
      <c r="FH14" s="12"/>
      <c r="FI14" s="12"/>
      <c r="FJ14" s="12"/>
      <c r="FK14" s="45" t="str">
        <f t="shared" si="22"/>
        <v/>
      </c>
      <c r="FL14" s="12"/>
      <c r="FM14" s="12"/>
      <c r="FN14" s="12"/>
      <c r="FO14" s="12"/>
      <c r="FP14" s="12"/>
      <c r="FQ14" s="12"/>
      <c r="FR14" s="45" t="str">
        <f t="shared" si="23"/>
        <v/>
      </c>
      <c r="FS14" s="12"/>
      <c r="FT14" s="12"/>
      <c r="FU14" s="12"/>
      <c r="FV14" s="12"/>
      <c r="FW14" s="12"/>
      <c r="FX14" s="12"/>
      <c r="FY14" s="45" t="str">
        <f t="shared" si="24"/>
        <v/>
      </c>
      <c r="FZ14" s="12"/>
      <c r="GA14" s="12"/>
      <c r="GB14" s="12"/>
      <c r="GC14" s="12"/>
      <c r="GD14" s="12"/>
      <c r="GE14" s="12"/>
      <c r="GF14" s="45" t="str">
        <f t="shared" si="25"/>
        <v/>
      </c>
      <c r="GG14" s="12"/>
      <c r="GH14" s="12"/>
      <c r="GI14" s="12"/>
      <c r="GJ14" s="12"/>
      <c r="GK14" s="12"/>
      <c r="GL14" s="12"/>
      <c r="GM14" s="45" t="str">
        <f t="shared" si="26"/>
        <v/>
      </c>
      <c r="GN14" s="12"/>
      <c r="GO14" s="12"/>
      <c r="GP14" s="12"/>
      <c r="GQ14" s="12"/>
      <c r="GR14" s="12"/>
      <c r="GS14" s="12"/>
      <c r="GT14" s="45" t="str">
        <f t="shared" si="27"/>
        <v/>
      </c>
      <c r="GU14" s="12"/>
      <c r="GV14" s="12"/>
      <c r="GW14" s="12"/>
      <c r="GX14" s="12"/>
      <c r="GY14" s="2">
        <v>1.7537142857142859E-2</v>
      </c>
      <c r="GZ14" s="1">
        <v>21</v>
      </c>
      <c r="HA14" s="45">
        <f t="shared" si="28"/>
        <v>24</v>
      </c>
      <c r="HB14" s="38">
        <v>7.9100000000000004E-2</v>
      </c>
      <c r="HC14" s="38">
        <v>1.0200000000000001E-2</v>
      </c>
      <c r="HD14" s="37">
        <v>264</v>
      </c>
      <c r="HE14" s="38">
        <v>0.36828</v>
      </c>
      <c r="HF14" s="2">
        <v>1.913142857142857E-2</v>
      </c>
      <c r="HG14" s="1">
        <v>31.5</v>
      </c>
      <c r="HH14" s="45">
        <f t="shared" si="29"/>
        <v>32</v>
      </c>
      <c r="HI14" s="38">
        <v>7.46E-2</v>
      </c>
      <c r="HJ14" s="38">
        <v>6.1999999999999998E-3</v>
      </c>
      <c r="HK14" s="37">
        <v>432</v>
      </c>
      <c r="HL14" s="38">
        <v>0.60263999999999995</v>
      </c>
      <c r="HM14" s="34">
        <f t="shared" si="30"/>
        <v>696</v>
      </c>
      <c r="HN14" s="35">
        <f t="shared" si="31"/>
        <v>0.97092000000000001</v>
      </c>
      <c r="HO14" s="34">
        <f t="shared" si="32"/>
        <v>52.5</v>
      </c>
      <c r="HP14" s="35">
        <f t="shared" si="33"/>
        <v>1.5768839712918652</v>
      </c>
      <c r="HQ14" s="36">
        <f t="shared" si="34"/>
        <v>0.61572063492063522</v>
      </c>
    </row>
    <row r="15" spans="1:225" x14ac:dyDescent="0.25">
      <c r="A15" s="33" t="s">
        <v>292</v>
      </c>
      <c r="B15" s="33" t="s">
        <v>335</v>
      </c>
      <c r="C15" s="3" t="s">
        <v>479</v>
      </c>
      <c r="D15" s="3" t="s">
        <v>480</v>
      </c>
      <c r="E15" s="4">
        <v>2.339</v>
      </c>
      <c r="F15" s="5">
        <v>1.4999999999999999E-2</v>
      </c>
      <c r="G15" s="6">
        <v>816</v>
      </c>
      <c r="H15" s="5">
        <v>1.9086240000000001</v>
      </c>
      <c r="I15" s="41"/>
      <c r="J15" s="42"/>
      <c r="K15" s="3"/>
      <c r="L15" s="3"/>
      <c r="M15" s="14" t="str">
        <f t="shared" si="0"/>
        <v/>
      </c>
      <c r="N15" s="3"/>
      <c r="O15" s="3"/>
      <c r="P15" s="3"/>
      <c r="Q15" s="3"/>
      <c r="R15" s="3"/>
      <c r="S15" s="3"/>
      <c r="T15" s="14" t="str">
        <f t="shared" si="1"/>
        <v/>
      </c>
      <c r="U15" s="3"/>
      <c r="V15" s="3"/>
      <c r="W15" s="3"/>
      <c r="X15" s="3"/>
      <c r="Y15" s="3"/>
      <c r="Z15" s="3"/>
      <c r="AA15" s="14" t="str">
        <f t="shared" si="2"/>
        <v/>
      </c>
      <c r="AB15" s="3"/>
      <c r="AC15" s="3"/>
      <c r="AD15" s="3"/>
      <c r="AE15" s="3"/>
      <c r="AF15" s="3"/>
      <c r="AG15" s="3"/>
      <c r="AH15" s="14" t="str">
        <f t="shared" si="3"/>
        <v/>
      </c>
      <c r="AI15" s="3"/>
      <c r="AJ15" s="3"/>
      <c r="AK15" s="3"/>
      <c r="AL15" s="3"/>
      <c r="AM15" s="3"/>
      <c r="AN15" s="3"/>
      <c r="AO15" s="14" t="str">
        <f t="shared" si="4"/>
        <v/>
      </c>
      <c r="AP15" s="3"/>
      <c r="AQ15" s="3"/>
      <c r="AR15" s="3"/>
      <c r="AS15" s="3"/>
      <c r="AT15" s="3"/>
      <c r="AU15" s="3"/>
      <c r="AV15" s="14" t="str">
        <f t="shared" si="5"/>
        <v/>
      </c>
      <c r="AW15" s="3"/>
      <c r="AX15" s="3"/>
      <c r="AY15" s="3"/>
      <c r="AZ15" s="3"/>
      <c r="BA15" s="3"/>
      <c r="BB15" s="3"/>
      <c r="BC15" s="14" t="str">
        <f t="shared" si="6"/>
        <v/>
      </c>
      <c r="BD15" s="3"/>
      <c r="BE15" s="3"/>
      <c r="BF15" s="3"/>
      <c r="BG15" s="3"/>
      <c r="BH15" s="3"/>
      <c r="BI15" s="3"/>
      <c r="BJ15" s="14" t="str">
        <f t="shared" si="7"/>
        <v/>
      </c>
      <c r="BK15" s="3"/>
      <c r="BL15" s="3"/>
      <c r="BM15" s="3"/>
      <c r="BN15" s="3"/>
      <c r="BO15" s="3"/>
      <c r="BP15" s="3"/>
      <c r="BQ15" s="14" t="str">
        <f t="shared" si="8"/>
        <v/>
      </c>
      <c r="BR15" s="3"/>
      <c r="BS15" s="3"/>
      <c r="BT15" s="3"/>
      <c r="BU15" s="3"/>
      <c r="BV15" s="3"/>
      <c r="BW15" s="3"/>
      <c r="BX15" s="14" t="str">
        <f t="shared" si="9"/>
        <v/>
      </c>
      <c r="BY15" s="3"/>
      <c r="BZ15" s="3"/>
      <c r="CA15" s="3"/>
      <c r="CB15" s="3"/>
      <c r="CC15" s="3"/>
      <c r="CD15" s="3"/>
      <c r="CE15" s="14" t="str">
        <f t="shared" si="10"/>
        <v/>
      </c>
      <c r="CF15" s="3"/>
      <c r="CG15" s="3"/>
      <c r="CH15" s="3"/>
      <c r="CI15" s="3"/>
      <c r="CJ15" s="3"/>
      <c r="CK15" s="3"/>
      <c r="CL15" s="14" t="str">
        <f t="shared" si="11"/>
        <v/>
      </c>
      <c r="CM15" s="3"/>
      <c r="CN15" s="3"/>
      <c r="CO15" s="3"/>
      <c r="CP15" s="3"/>
      <c r="CQ15" s="3"/>
      <c r="CR15" s="3"/>
      <c r="CS15" s="14" t="str">
        <f t="shared" si="12"/>
        <v/>
      </c>
      <c r="CT15" s="3"/>
      <c r="CU15" s="3"/>
      <c r="CV15" s="3"/>
      <c r="CW15" s="3"/>
      <c r="CX15" s="3"/>
      <c r="CY15" s="3"/>
      <c r="CZ15" s="14" t="str">
        <f t="shared" si="13"/>
        <v/>
      </c>
      <c r="DA15" s="3"/>
      <c r="DB15" s="3"/>
      <c r="DC15" s="3"/>
      <c r="DD15" s="3"/>
      <c r="DE15" s="3"/>
      <c r="DF15" s="3"/>
      <c r="DG15" s="14" t="str">
        <f t="shared" si="14"/>
        <v/>
      </c>
      <c r="DH15" s="3"/>
      <c r="DI15" s="3"/>
      <c r="DJ15" s="3"/>
      <c r="DK15" s="3"/>
      <c r="DL15" s="3"/>
      <c r="DM15" s="3"/>
      <c r="DN15" s="14" t="str">
        <f t="shared" si="15"/>
        <v/>
      </c>
      <c r="DO15" s="3"/>
      <c r="DP15" s="3"/>
      <c r="DQ15" s="3"/>
      <c r="DR15" s="3"/>
      <c r="DS15" s="3"/>
      <c r="DT15" s="3"/>
      <c r="DU15" s="14" t="str">
        <f t="shared" si="16"/>
        <v/>
      </c>
      <c r="DV15" s="3"/>
      <c r="DW15" s="3"/>
      <c r="DX15" s="3"/>
      <c r="DY15" s="3"/>
      <c r="DZ15" s="3"/>
      <c r="EA15" s="3"/>
      <c r="EB15" s="14" t="str">
        <f t="shared" si="17"/>
        <v/>
      </c>
      <c r="EC15" s="3"/>
      <c r="ED15" s="3"/>
      <c r="EE15" s="3"/>
      <c r="EF15" s="3"/>
      <c r="EG15" s="3"/>
      <c r="EH15" s="3"/>
      <c r="EI15" s="14" t="str">
        <f t="shared" si="18"/>
        <v/>
      </c>
      <c r="EJ15" s="3"/>
      <c r="EK15" s="3"/>
      <c r="EL15" s="3"/>
      <c r="EM15" s="3"/>
      <c r="EN15" s="3"/>
      <c r="EO15" s="3"/>
      <c r="EP15" s="14" t="str">
        <f t="shared" si="19"/>
        <v/>
      </c>
      <c r="EQ15" s="3"/>
      <c r="ER15" s="3"/>
      <c r="ES15" s="3"/>
      <c r="ET15" s="3"/>
      <c r="EU15" s="3"/>
      <c r="EV15" s="3"/>
      <c r="EW15" s="14" t="str">
        <f t="shared" si="20"/>
        <v/>
      </c>
      <c r="EX15" s="3"/>
      <c r="EY15" s="3"/>
      <c r="EZ15" s="3"/>
      <c r="FA15" s="3"/>
      <c r="FB15" s="3"/>
      <c r="FC15" s="3"/>
      <c r="FD15" s="14" t="str">
        <f t="shared" si="21"/>
        <v/>
      </c>
      <c r="FE15" s="3"/>
      <c r="FF15" s="3"/>
      <c r="FG15" s="3"/>
      <c r="FH15" s="3"/>
      <c r="FI15" s="3"/>
      <c r="FJ15" s="3"/>
      <c r="FK15" s="14" t="str">
        <f t="shared" si="22"/>
        <v/>
      </c>
      <c r="FL15" s="3"/>
      <c r="FM15" s="3"/>
      <c r="FN15" s="3"/>
      <c r="FO15" s="3"/>
      <c r="FP15" s="5">
        <v>2.2454399999999999E-2</v>
      </c>
      <c r="FQ15" s="4">
        <v>17.5</v>
      </c>
      <c r="FR15" s="14">
        <f t="shared" si="23"/>
        <v>24</v>
      </c>
      <c r="FS15" s="5">
        <v>0.10349999999999999</v>
      </c>
      <c r="FT15" s="5"/>
      <c r="FU15" s="6">
        <v>168</v>
      </c>
      <c r="FV15" s="5">
        <v>0.39295200000000002</v>
      </c>
      <c r="FW15" s="5">
        <v>2.4949333333333334E-2</v>
      </c>
      <c r="FX15" s="4">
        <v>24</v>
      </c>
      <c r="FY15" s="14">
        <f t="shared" si="24"/>
        <v>24</v>
      </c>
      <c r="FZ15" s="5">
        <v>7.1499999999999994E-2</v>
      </c>
      <c r="GA15" s="5">
        <v>8.6E-3</v>
      </c>
      <c r="GB15" s="6">
        <v>256</v>
      </c>
      <c r="GC15" s="5">
        <v>0.59878399999999998</v>
      </c>
      <c r="GD15" s="5">
        <v>2.4169666666666669E-2</v>
      </c>
      <c r="GE15" s="4">
        <v>24</v>
      </c>
      <c r="GF15" s="14">
        <f t="shared" si="25"/>
        <v>24</v>
      </c>
      <c r="GG15" s="5">
        <v>6.4600000000000005E-2</v>
      </c>
      <c r="GH15" s="5"/>
      <c r="GI15" s="6">
        <v>248</v>
      </c>
      <c r="GJ15" s="5">
        <v>0.58007200000000003</v>
      </c>
      <c r="GK15" s="5">
        <v>2.4058285714285713E-2</v>
      </c>
      <c r="GL15" s="4">
        <v>14</v>
      </c>
      <c r="GM15" s="14">
        <f t="shared" si="26"/>
        <v>24</v>
      </c>
      <c r="GN15" s="5">
        <v>3.6799999999999999E-2</v>
      </c>
      <c r="GO15" s="5"/>
      <c r="GP15" s="6">
        <v>144</v>
      </c>
      <c r="GQ15" s="5">
        <v>0.336816</v>
      </c>
      <c r="GR15" s="3"/>
      <c r="GS15" s="3"/>
      <c r="GT15" s="14" t="str">
        <f t="shared" si="27"/>
        <v/>
      </c>
      <c r="GU15" s="3"/>
      <c r="GV15" s="3"/>
      <c r="GW15" s="3"/>
      <c r="GX15" s="3"/>
      <c r="GY15" s="3"/>
      <c r="GZ15" s="3"/>
      <c r="HA15" s="14" t="str">
        <f t="shared" si="28"/>
        <v/>
      </c>
      <c r="HB15" s="3"/>
      <c r="HC15" s="3"/>
      <c r="HD15" s="3"/>
      <c r="HE15" s="3"/>
      <c r="HF15" s="3"/>
      <c r="HG15" s="3"/>
      <c r="HH15" s="14" t="str">
        <f t="shared" si="29"/>
        <v/>
      </c>
      <c r="HI15" s="3"/>
      <c r="HJ15" s="3"/>
      <c r="HK15" s="3"/>
      <c r="HL15" s="3"/>
      <c r="HM15" s="16">
        <f t="shared" si="30"/>
        <v>816</v>
      </c>
      <c r="HN15" s="30">
        <f t="shared" si="31"/>
        <v>1.9086239999999999</v>
      </c>
      <c r="HO15" s="16">
        <f t="shared" si="32"/>
        <v>79.5</v>
      </c>
      <c r="HP15" s="30">
        <f t="shared" si="33"/>
        <v>1.1924999999999999</v>
      </c>
      <c r="HQ15" s="19">
        <f t="shared" si="34"/>
        <v>1.6005232704402517</v>
      </c>
    </row>
    <row r="16" spans="1:225" x14ac:dyDescent="0.25">
      <c r="A16" s="33" t="s">
        <v>292</v>
      </c>
      <c r="B16" s="33" t="s">
        <v>335</v>
      </c>
      <c r="C16" s="12" t="s">
        <v>481</v>
      </c>
      <c r="D16" s="12" t="s">
        <v>482</v>
      </c>
      <c r="E16" s="1">
        <v>1.31</v>
      </c>
      <c r="F16" s="38">
        <v>2.5545000000000002E-2</v>
      </c>
      <c r="G16" s="37">
        <v>1500</v>
      </c>
      <c r="H16" s="38">
        <v>1.9650000000000001</v>
      </c>
      <c r="I16" s="41"/>
      <c r="J16" s="42"/>
      <c r="K16" s="12"/>
      <c r="L16" s="12"/>
      <c r="M16" s="45" t="str">
        <f t="shared" si="0"/>
        <v/>
      </c>
      <c r="N16" s="12"/>
      <c r="O16" s="12"/>
      <c r="P16" s="12"/>
      <c r="Q16" s="12"/>
      <c r="R16" s="12"/>
      <c r="S16" s="12"/>
      <c r="T16" s="45" t="str">
        <f t="shared" si="1"/>
        <v/>
      </c>
      <c r="U16" s="12"/>
      <c r="V16" s="12"/>
      <c r="W16" s="12"/>
      <c r="X16" s="12"/>
      <c r="Y16" s="12"/>
      <c r="Z16" s="12"/>
      <c r="AA16" s="45" t="str">
        <f t="shared" si="2"/>
        <v/>
      </c>
      <c r="AB16" s="12"/>
      <c r="AC16" s="12"/>
      <c r="AD16" s="12"/>
      <c r="AE16" s="12"/>
      <c r="AF16" s="12"/>
      <c r="AG16" s="12"/>
      <c r="AH16" s="45" t="str">
        <f t="shared" si="3"/>
        <v/>
      </c>
      <c r="AI16" s="12"/>
      <c r="AJ16" s="12"/>
      <c r="AK16" s="12"/>
      <c r="AL16" s="12"/>
      <c r="AM16" s="12"/>
      <c r="AN16" s="12"/>
      <c r="AO16" s="45" t="str">
        <f t="shared" si="4"/>
        <v/>
      </c>
      <c r="AP16" s="12"/>
      <c r="AQ16" s="12"/>
      <c r="AR16" s="12"/>
      <c r="AS16" s="12"/>
      <c r="AT16" s="12"/>
      <c r="AU16" s="12"/>
      <c r="AV16" s="45" t="str">
        <f t="shared" si="5"/>
        <v/>
      </c>
      <c r="AW16" s="12"/>
      <c r="AX16" s="12"/>
      <c r="AY16" s="12"/>
      <c r="AZ16" s="12"/>
      <c r="BA16" s="12"/>
      <c r="BB16" s="12"/>
      <c r="BC16" s="45" t="str">
        <f t="shared" si="6"/>
        <v/>
      </c>
      <c r="BD16" s="12"/>
      <c r="BE16" s="12"/>
      <c r="BF16" s="12"/>
      <c r="BG16" s="12"/>
      <c r="BH16" s="12"/>
      <c r="BI16" s="12"/>
      <c r="BJ16" s="45" t="str">
        <f t="shared" si="7"/>
        <v/>
      </c>
      <c r="BK16" s="12"/>
      <c r="BL16" s="12"/>
      <c r="BM16" s="12"/>
      <c r="BN16" s="12"/>
      <c r="BO16" s="12"/>
      <c r="BP16" s="12"/>
      <c r="BQ16" s="45" t="str">
        <f t="shared" si="8"/>
        <v/>
      </c>
      <c r="BR16" s="12"/>
      <c r="BS16" s="12"/>
      <c r="BT16" s="12"/>
      <c r="BU16" s="12"/>
      <c r="BV16" s="12"/>
      <c r="BW16" s="12"/>
      <c r="BX16" s="45" t="str">
        <f t="shared" si="9"/>
        <v/>
      </c>
      <c r="BY16" s="12"/>
      <c r="BZ16" s="12"/>
      <c r="CA16" s="12"/>
      <c r="CB16" s="12"/>
      <c r="CC16" s="12"/>
      <c r="CD16" s="12"/>
      <c r="CE16" s="45" t="str">
        <f t="shared" si="10"/>
        <v/>
      </c>
      <c r="CF16" s="12"/>
      <c r="CG16" s="12"/>
      <c r="CH16" s="12"/>
      <c r="CI16" s="12"/>
      <c r="CJ16" s="12"/>
      <c r="CK16" s="12"/>
      <c r="CL16" s="45" t="str">
        <f t="shared" si="11"/>
        <v/>
      </c>
      <c r="CM16" s="12"/>
      <c r="CN16" s="12"/>
      <c r="CO16" s="12"/>
      <c r="CP16" s="12"/>
      <c r="CQ16" s="12"/>
      <c r="CR16" s="12"/>
      <c r="CS16" s="45" t="str">
        <f t="shared" si="12"/>
        <v/>
      </c>
      <c r="CT16" s="12"/>
      <c r="CU16" s="12"/>
      <c r="CV16" s="12"/>
      <c r="CW16" s="12"/>
      <c r="CX16" s="12"/>
      <c r="CY16" s="12"/>
      <c r="CZ16" s="45" t="str">
        <f t="shared" si="13"/>
        <v/>
      </c>
      <c r="DA16" s="12"/>
      <c r="DB16" s="12"/>
      <c r="DC16" s="12"/>
      <c r="DD16" s="12"/>
      <c r="DE16" s="12"/>
      <c r="DF16" s="12"/>
      <c r="DG16" s="45" t="str">
        <f t="shared" si="14"/>
        <v/>
      </c>
      <c r="DH16" s="12"/>
      <c r="DI16" s="12"/>
      <c r="DJ16" s="12"/>
      <c r="DK16" s="12"/>
      <c r="DL16" s="12"/>
      <c r="DM16" s="12"/>
      <c r="DN16" s="45" t="str">
        <f t="shared" si="15"/>
        <v/>
      </c>
      <c r="DO16" s="12"/>
      <c r="DP16" s="12"/>
      <c r="DQ16" s="12"/>
      <c r="DR16" s="12"/>
      <c r="DS16" s="12"/>
      <c r="DT16" s="12"/>
      <c r="DU16" s="45" t="str">
        <f t="shared" si="16"/>
        <v/>
      </c>
      <c r="DV16" s="12"/>
      <c r="DW16" s="12"/>
      <c r="DX16" s="12"/>
      <c r="DY16" s="12"/>
      <c r="DZ16" s="12"/>
      <c r="EA16" s="12"/>
      <c r="EB16" s="45" t="str">
        <f t="shared" si="17"/>
        <v/>
      </c>
      <c r="EC16" s="12"/>
      <c r="ED16" s="12"/>
      <c r="EE16" s="12"/>
      <c r="EF16" s="12"/>
      <c r="EG16" s="12"/>
      <c r="EH16" s="12"/>
      <c r="EI16" s="45" t="str">
        <f t="shared" si="18"/>
        <v/>
      </c>
      <c r="EJ16" s="12"/>
      <c r="EK16" s="12"/>
      <c r="EL16" s="12"/>
      <c r="EM16" s="12"/>
      <c r="EN16" s="2">
        <v>2.5296551724137931E-2</v>
      </c>
      <c r="EO16" s="1">
        <v>14.5</v>
      </c>
      <c r="EP16" s="45">
        <f t="shared" si="19"/>
        <v>24</v>
      </c>
      <c r="EQ16" s="38">
        <v>7.3099999999999998E-2</v>
      </c>
      <c r="ER16" s="38"/>
      <c r="ES16" s="37">
        <v>280</v>
      </c>
      <c r="ET16" s="38">
        <v>0.36680000000000001</v>
      </c>
      <c r="EU16" s="2">
        <v>2.2925000000000001E-2</v>
      </c>
      <c r="EV16" s="1">
        <v>24</v>
      </c>
      <c r="EW16" s="45">
        <f t="shared" si="20"/>
        <v>24</v>
      </c>
      <c r="EX16" s="38">
        <v>8.0600000000000005E-2</v>
      </c>
      <c r="EY16" s="38"/>
      <c r="EZ16" s="37">
        <v>419.99999999999994</v>
      </c>
      <c r="FA16" s="38">
        <v>0.55020000000000002</v>
      </c>
      <c r="FB16" s="2">
        <v>2.2297872340425531E-2</v>
      </c>
      <c r="FC16" s="1">
        <v>23.5</v>
      </c>
      <c r="FD16" s="45">
        <f t="shared" si="21"/>
        <v>24</v>
      </c>
      <c r="FE16" s="38">
        <v>7.0800000000000002E-2</v>
      </c>
      <c r="FF16" s="38">
        <v>1.4999999999999999E-2</v>
      </c>
      <c r="FG16" s="37">
        <v>400</v>
      </c>
      <c r="FH16" s="38">
        <v>0.52400000000000002</v>
      </c>
      <c r="FI16" s="2">
        <v>2.2297872340425531E-2</v>
      </c>
      <c r="FJ16" s="1">
        <v>23.5</v>
      </c>
      <c r="FK16" s="45">
        <f t="shared" si="22"/>
        <v>24</v>
      </c>
      <c r="FL16" s="38">
        <v>4.4999999999999998E-2</v>
      </c>
      <c r="FM16" s="38">
        <v>2.3999999999999998E-3</v>
      </c>
      <c r="FN16" s="37">
        <v>400</v>
      </c>
      <c r="FO16" s="38">
        <v>0.52400000000000002</v>
      </c>
      <c r="FP16" s="12"/>
      <c r="FQ16" s="12"/>
      <c r="FR16" s="45" t="str">
        <f t="shared" si="23"/>
        <v/>
      </c>
      <c r="FS16" s="12"/>
      <c r="FT16" s="12"/>
      <c r="FU16" s="12"/>
      <c r="FV16" s="12"/>
      <c r="FW16" s="12"/>
      <c r="FX16" s="12"/>
      <c r="FY16" s="45" t="str">
        <f t="shared" si="24"/>
        <v/>
      </c>
      <c r="FZ16" s="12"/>
      <c r="GA16" s="12"/>
      <c r="GB16" s="12"/>
      <c r="GC16" s="12"/>
      <c r="GD16" s="12"/>
      <c r="GE16" s="12"/>
      <c r="GF16" s="45" t="str">
        <f t="shared" si="25"/>
        <v/>
      </c>
      <c r="GG16" s="12"/>
      <c r="GH16" s="12"/>
      <c r="GI16" s="12"/>
      <c r="GJ16" s="12"/>
      <c r="GK16" s="12"/>
      <c r="GL16" s="12"/>
      <c r="GM16" s="45" t="str">
        <f t="shared" si="26"/>
        <v/>
      </c>
      <c r="GN16" s="12"/>
      <c r="GO16" s="12"/>
      <c r="GP16" s="12"/>
      <c r="GQ16" s="12"/>
      <c r="GR16" s="12"/>
      <c r="GS16" s="12"/>
      <c r="GT16" s="45" t="str">
        <f t="shared" si="27"/>
        <v/>
      </c>
      <c r="GU16" s="12"/>
      <c r="GV16" s="12"/>
      <c r="GW16" s="12"/>
      <c r="GX16" s="12"/>
      <c r="GY16" s="12"/>
      <c r="GZ16" s="12"/>
      <c r="HA16" s="45" t="str">
        <f t="shared" si="28"/>
        <v/>
      </c>
      <c r="HB16" s="12"/>
      <c r="HC16" s="12"/>
      <c r="HD16" s="12"/>
      <c r="HE16" s="12"/>
      <c r="HF16" s="12"/>
      <c r="HG16" s="12"/>
      <c r="HH16" s="45" t="str">
        <f t="shared" si="29"/>
        <v/>
      </c>
      <c r="HI16" s="12"/>
      <c r="HJ16" s="12"/>
      <c r="HK16" s="12"/>
      <c r="HL16" s="12"/>
      <c r="HM16" s="34">
        <f t="shared" si="30"/>
        <v>1500</v>
      </c>
      <c r="HN16" s="35">
        <f t="shared" si="31"/>
        <v>1.9650000000000001</v>
      </c>
      <c r="HO16" s="34">
        <f t="shared" si="32"/>
        <v>85.5</v>
      </c>
      <c r="HP16" s="35">
        <f t="shared" si="33"/>
        <v>2.1840975</v>
      </c>
      <c r="HQ16" s="36">
        <f t="shared" si="34"/>
        <v>0.89968511021142605</v>
      </c>
    </row>
    <row r="17" spans="1:225" x14ac:dyDescent="0.25">
      <c r="A17" s="12" t="s">
        <v>137</v>
      </c>
      <c r="B17" s="12" t="s">
        <v>138</v>
      </c>
      <c r="C17" s="3" t="s">
        <v>197</v>
      </c>
      <c r="D17" s="3" t="s">
        <v>198</v>
      </c>
      <c r="E17" s="4">
        <v>3.4349999999999999E-2</v>
      </c>
      <c r="F17" s="5">
        <v>5.4099999999999999E-3</v>
      </c>
      <c r="G17" s="6">
        <v>105200</v>
      </c>
      <c r="H17" s="5">
        <v>3.6136200000000001</v>
      </c>
      <c r="I17" s="37">
        <v>105200</v>
      </c>
      <c r="J17" s="38">
        <v>3.6136200000000001</v>
      </c>
      <c r="K17" s="3"/>
      <c r="L17" s="3"/>
      <c r="M17" s="14" t="str">
        <f t="shared" si="0"/>
        <v/>
      </c>
      <c r="N17" s="3"/>
      <c r="O17" s="3"/>
      <c r="P17" s="3"/>
      <c r="Q17" s="3"/>
      <c r="R17" s="5">
        <v>5.1525E-3</v>
      </c>
      <c r="S17" s="4">
        <v>24</v>
      </c>
      <c r="T17" s="14">
        <f t="shared" si="1"/>
        <v>24</v>
      </c>
      <c r="U17" s="5">
        <v>2.81E-2</v>
      </c>
      <c r="V17" s="5"/>
      <c r="W17" s="6">
        <v>3600</v>
      </c>
      <c r="X17" s="5">
        <v>0.12366000000000001</v>
      </c>
      <c r="Y17" s="5">
        <v>5.1525E-3</v>
      </c>
      <c r="Z17" s="4">
        <v>24</v>
      </c>
      <c r="AA17" s="14">
        <f t="shared" si="2"/>
        <v>24</v>
      </c>
      <c r="AB17" s="5">
        <v>2.76E-2</v>
      </c>
      <c r="AC17" s="5"/>
      <c r="AD17" s="6">
        <v>3600</v>
      </c>
      <c r="AE17" s="5">
        <v>0.12366000000000001</v>
      </c>
      <c r="AF17" s="5">
        <v>5.1525E-3</v>
      </c>
      <c r="AG17" s="4">
        <v>24</v>
      </c>
      <c r="AH17" s="14">
        <f t="shared" si="3"/>
        <v>24</v>
      </c>
      <c r="AI17" s="5">
        <v>2.7199999999999998E-2</v>
      </c>
      <c r="AJ17" s="5"/>
      <c r="AK17" s="6">
        <v>3600</v>
      </c>
      <c r="AL17" s="5">
        <v>0.12366000000000001</v>
      </c>
      <c r="AM17" s="5">
        <v>5.1525E-3</v>
      </c>
      <c r="AN17" s="4">
        <v>24</v>
      </c>
      <c r="AO17" s="14">
        <f t="shared" si="4"/>
        <v>24</v>
      </c>
      <c r="AP17" s="5">
        <v>2.6800000000000001E-2</v>
      </c>
      <c r="AQ17" s="5"/>
      <c r="AR17" s="6">
        <v>3600</v>
      </c>
      <c r="AS17" s="5">
        <v>0.12366000000000001</v>
      </c>
      <c r="AT17" s="5">
        <v>5.1525E-3</v>
      </c>
      <c r="AU17" s="4">
        <v>24</v>
      </c>
      <c r="AV17" s="14">
        <f t="shared" si="5"/>
        <v>24</v>
      </c>
      <c r="AW17" s="5">
        <v>2.6800000000000001E-2</v>
      </c>
      <c r="AX17" s="5"/>
      <c r="AY17" s="6">
        <v>3600</v>
      </c>
      <c r="AZ17" s="5">
        <v>0.12366000000000001</v>
      </c>
      <c r="BA17" s="5">
        <v>5.2621276595744681E-3</v>
      </c>
      <c r="BB17" s="4">
        <v>23.5</v>
      </c>
      <c r="BC17" s="14">
        <f t="shared" si="6"/>
        <v>24</v>
      </c>
      <c r="BD17" s="5">
        <v>2.7699999999999999E-2</v>
      </c>
      <c r="BE17" s="5"/>
      <c r="BF17" s="6">
        <v>3600</v>
      </c>
      <c r="BG17" s="5">
        <v>0.12366000000000001</v>
      </c>
      <c r="BH17" s="5">
        <v>5.1525E-3</v>
      </c>
      <c r="BI17" s="4">
        <v>24</v>
      </c>
      <c r="BJ17" s="14">
        <f t="shared" si="7"/>
        <v>24</v>
      </c>
      <c r="BK17" s="5">
        <v>2.7400000000000001E-2</v>
      </c>
      <c r="BL17" s="5"/>
      <c r="BM17" s="6">
        <v>3600</v>
      </c>
      <c r="BN17" s="5">
        <v>0.12366000000000001</v>
      </c>
      <c r="BO17" s="5">
        <v>5.1525E-3</v>
      </c>
      <c r="BP17" s="4">
        <v>24</v>
      </c>
      <c r="BQ17" s="14">
        <f t="shared" si="8"/>
        <v>24</v>
      </c>
      <c r="BR17" s="5">
        <v>2.6800000000000001E-2</v>
      </c>
      <c r="BS17" s="5"/>
      <c r="BT17" s="6">
        <v>3600</v>
      </c>
      <c r="BU17" s="5">
        <v>0.12366000000000001</v>
      </c>
      <c r="BV17" s="5">
        <v>5.1525E-3</v>
      </c>
      <c r="BW17" s="4">
        <v>24</v>
      </c>
      <c r="BX17" s="14">
        <f t="shared" si="9"/>
        <v>24</v>
      </c>
      <c r="BY17" s="5">
        <v>2.7400000000000001E-2</v>
      </c>
      <c r="BZ17" s="5"/>
      <c r="CA17" s="6">
        <v>3600</v>
      </c>
      <c r="CB17" s="5">
        <v>0.12366000000000001</v>
      </c>
      <c r="CC17" s="5">
        <v>5.1525E-3</v>
      </c>
      <c r="CD17" s="4">
        <v>24</v>
      </c>
      <c r="CE17" s="14">
        <f t="shared" si="10"/>
        <v>24</v>
      </c>
      <c r="CF17" s="5">
        <v>2.69E-2</v>
      </c>
      <c r="CG17" s="5"/>
      <c r="CH17" s="6">
        <v>3600</v>
      </c>
      <c r="CI17" s="5">
        <v>0.12366000000000001</v>
      </c>
      <c r="CJ17" s="5">
        <v>5.1525E-3</v>
      </c>
      <c r="CK17" s="4">
        <v>24</v>
      </c>
      <c r="CL17" s="14">
        <f t="shared" si="11"/>
        <v>24</v>
      </c>
      <c r="CM17" s="5">
        <v>2.6700000000000002E-2</v>
      </c>
      <c r="CN17" s="5"/>
      <c r="CO17" s="6">
        <v>3600</v>
      </c>
      <c r="CP17" s="5">
        <v>0.12366000000000001</v>
      </c>
      <c r="CQ17" s="5">
        <v>4.8662499999999999E-3</v>
      </c>
      <c r="CR17" s="4">
        <v>24</v>
      </c>
      <c r="CS17" s="14">
        <f t="shared" si="12"/>
        <v>24</v>
      </c>
      <c r="CT17" s="5">
        <v>2.5700000000000001E-2</v>
      </c>
      <c r="CU17" s="5">
        <v>2.5000000000000001E-3</v>
      </c>
      <c r="CV17" s="6">
        <v>3400</v>
      </c>
      <c r="CW17" s="5">
        <v>0.11679</v>
      </c>
      <c r="CX17" s="5">
        <v>5.0809375000000004E-3</v>
      </c>
      <c r="CY17" s="4">
        <v>24</v>
      </c>
      <c r="CZ17" s="14">
        <f t="shared" si="13"/>
        <v>24</v>
      </c>
      <c r="DA17" s="5">
        <v>2.7199999999999998E-2</v>
      </c>
      <c r="DB17" s="5">
        <v>1.5E-3</v>
      </c>
      <c r="DC17" s="6">
        <v>3550</v>
      </c>
      <c r="DD17" s="5">
        <v>0.1219425</v>
      </c>
      <c r="DE17" s="5">
        <v>5.2240625000000004E-3</v>
      </c>
      <c r="DF17" s="4">
        <v>24</v>
      </c>
      <c r="DG17" s="14">
        <f t="shared" si="14"/>
        <v>24</v>
      </c>
      <c r="DH17" s="5">
        <v>2.7699999999999999E-2</v>
      </c>
      <c r="DI17" s="5"/>
      <c r="DJ17" s="6">
        <v>3650.0000000000005</v>
      </c>
      <c r="DK17" s="5">
        <v>0.1253775</v>
      </c>
      <c r="DL17" s="5">
        <v>5.1525E-3</v>
      </c>
      <c r="DM17" s="4">
        <v>24</v>
      </c>
      <c r="DN17" s="14">
        <f t="shared" si="15"/>
        <v>24</v>
      </c>
      <c r="DO17" s="5">
        <v>2.8299999999999999E-2</v>
      </c>
      <c r="DP17" s="5"/>
      <c r="DQ17" s="6">
        <v>3600</v>
      </c>
      <c r="DR17" s="5">
        <v>0.12366000000000001</v>
      </c>
      <c r="DS17" s="5">
        <v>5.1525E-3</v>
      </c>
      <c r="DT17" s="4">
        <v>24</v>
      </c>
      <c r="DU17" s="14">
        <f t="shared" si="16"/>
        <v>24</v>
      </c>
      <c r="DV17" s="5">
        <v>2.4899999999999999E-2</v>
      </c>
      <c r="DW17" s="5"/>
      <c r="DX17" s="6">
        <v>3600</v>
      </c>
      <c r="DY17" s="5">
        <v>0.12366000000000001</v>
      </c>
      <c r="DZ17" s="5">
        <v>5.1525E-3</v>
      </c>
      <c r="EA17" s="4">
        <v>24</v>
      </c>
      <c r="EB17" s="14">
        <f t="shared" si="17"/>
        <v>24</v>
      </c>
      <c r="EC17" s="5">
        <v>2.7099999999999999E-2</v>
      </c>
      <c r="ED17" s="5"/>
      <c r="EE17" s="6">
        <v>3600</v>
      </c>
      <c r="EF17" s="5">
        <v>0.12366000000000001</v>
      </c>
      <c r="EG17" s="5">
        <v>5.1525E-3</v>
      </c>
      <c r="EH17" s="4">
        <v>24</v>
      </c>
      <c r="EI17" s="14">
        <f t="shared" si="18"/>
        <v>24</v>
      </c>
      <c r="EJ17" s="5">
        <v>2.7099999999999999E-2</v>
      </c>
      <c r="EK17" s="5"/>
      <c r="EL17" s="6">
        <v>3600</v>
      </c>
      <c r="EM17" s="5">
        <v>0.12366000000000001</v>
      </c>
      <c r="EN17" s="5">
        <v>5.1525E-3</v>
      </c>
      <c r="EO17" s="4">
        <v>24</v>
      </c>
      <c r="EP17" s="14">
        <f t="shared" si="19"/>
        <v>24</v>
      </c>
      <c r="EQ17" s="5">
        <v>2.9700000000000001E-2</v>
      </c>
      <c r="ER17" s="5"/>
      <c r="ES17" s="6">
        <v>3600</v>
      </c>
      <c r="ET17" s="5">
        <v>0.12366000000000001</v>
      </c>
      <c r="EU17" s="5">
        <v>5.1525E-3</v>
      </c>
      <c r="EV17" s="4">
        <v>24</v>
      </c>
      <c r="EW17" s="14">
        <f t="shared" si="20"/>
        <v>24</v>
      </c>
      <c r="EX17" s="5">
        <v>2.8500000000000001E-2</v>
      </c>
      <c r="EY17" s="5"/>
      <c r="EZ17" s="6">
        <v>3600</v>
      </c>
      <c r="FA17" s="5">
        <v>0.12366000000000001</v>
      </c>
      <c r="FB17" s="5">
        <v>5.1525E-3</v>
      </c>
      <c r="FC17" s="4">
        <v>24</v>
      </c>
      <c r="FD17" s="14">
        <f t="shared" si="21"/>
        <v>24</v>
      </c>
      <c r="FE17" s="5">
        <v>2.9700000000000001E-2</v>
      </c>
      <c r="FF17" s="5"/>
      <c r="FG17" s="6">
        <v>3600</v>
      </c>
      <c r="FH17" s="5">
        <v>0.12366000000000001</v>
      </c>
      <c r="FI17" s="5">
        <v>5.1525E-3</v>
      </c>
      <c r="FJ17" s="4">
        <v>24</v>
      </c>
      <c r="FK17" s="14">
        <f t="shared" si="22"/>
        <v>24</v>
      </c>
      <c r="FL17" s="5">
        <v>2.8000000000000001E-2</v>
      </c>
      <c r="FM17" s="5"/>
      <c r="FN17" s="6">
        <v>3600</v>
      </c>
      <c r="FO17" s="5">
        <v>0.12366000000000001</v>
      </c>
      <c r="FP17" s="5">
        <v>5.0093749999999999E-3</v>
      </c>
      <c r="FQ17" s="4">
        <v>24</v>
      </c>
      <c r="FR17" s="14">
        <f t="shared" si="23"/>
        <v>24</v>
      </c>
      <c r="FS17" s="5">
        <v>3.0200000000000001E-2</v>
      </c>
      <c r="FT17" s="5"/>
      <c r="FU17" s="6">
        <v>3500</v>
      </c>
      <c r="FV17" s="5">
        <v>0.120225</v>
      </c>
      <c r="FW17" s="5">
        <v>5.0093749999999999E-3</v>
      </c>
      <c r="FX17" s="4">
        <v>24</v>
      </c>
      <c r="FY17" s="14">
        <f t="shared" si="24"/>
        <v>24</v>
      </c>
      <c r="FZ17" s="5">
        <v>2.5499999999999998E-2</v>
      </c>
      <c r="GA17" s="5"/>
      <c r="GB17" s="6">
        <v>3500</v>
      </c>
      <c r="GC17" s="5">
        <v>0.120225</v>
      </c>
      <c r="GD17" s="5">
        <v>5.1525E-3</v>
      </c>
      <c r="GE17" s="4">
        <v>24</v>
      </c>
      <c r="GF17" s="14">
        <f t="shared" si="25"/>
        <v>24</v>
      </c>
      <c r="GG17" s="5">
        <v>2.7E-2</v>
      </c>
      <c r="GH17" s="5"/>
      <c r="GI17" s="6">
        <v>3600</v>
      </c>
      <c r="GJ17" s="5">
        <v>0.12366000000000001</v>
      </c>
      <c r="GK17" s="5">
        <v>5.1525E-3</v>
      </c>
      <c r="GL17" s="4">
        <v>24</v>
      </c>
      <c r="GM17" s="14">
        <f t="shared" si="26"/>
        <v>24</v>
      </c>
      <c r="GN17" s="5">
        <v>2.7799999999999998E-2</v>
      </c>
      <c r="GO17" s="5"/>
      <c r="GP17" s="6">
        <v>3600</v>
      </c>
      <c r="GQ17" s="5">
        <v>0.12366000000000001</v>
      </c>
      <c r="GR17" s="5">
        <v>5.1525E-3</v>
      </c>
      <c r="GS17" s="4">
        <v>24</v>
      </c>
      <c r="GT17" s="14">
        <f t="shared" si="27"/>
        <v>24</v>
      </c>
      <c r="GU17" s="5">
        <v>2.8400000000000002E-2</v>
      </c>
      <c r="GV17" s="5"/>
      <c r="GW17" s="6">
        <v>3600</v>
      </c>
      <c r="GX17" s="5">
        <v>0.12366000000000001</v>
      </c>
      <c r="GY17" s="5">
        <v>5.1525E-3</v>
      </c>
      <c r="GZ17" s="4">
        <v>24</v>
      </c>
      <c r="HA17" s="14">
        <f t="shared" si="28"/>
        <v>24</v>
      </c>
      <c r="HB17" s="5">
        <v>3.0200000000000001E-2</v>
      </c>
      <c r="HC17" s="5"/>
      <c r="HD17" s="6">
        <v>3600</v>
      </c>
      <c r="HE17" s="5">
        <v>0.12366000000000001</v>
      </c>
      <c r="HF17" s="5">
        <v>5.1525E-3</v>
      </c>
      <c r="HG17" s="4">
        <v>32</v>
      </c>
      <c r="HH17" s="14">
        <f t="shared" si="29"/>
        <v>32</v>
      </c>
      <c r="HI17" s="5">
        <v>4.02E-2</v>
      </c>
      <c r="HJ17" s="5"/>
      <c r="HK17" s="6">
        <v>4800</v>
      </c>
      <c r="HL17" s="5">
        <v>0.16488</v>
      </c>
      <c r="HM17" s="16">
        <f t="shared" si="30"/>
        <v>105200</v>
      </c>
      <c r="HN17" s="30">
        <f t="shared" si="31"/>
        <v>3.6136200000000014</v>
      </c>
      <c r="HO17" s="16">
        <f t="shared" si="32"/>
        <v>703.5</v>
      </c>
      <c r="HP17" s="30">
        <f t="shared" si="33"/>
        <v>3.8059349999999998</v>
      </c>
      <c r="HQ17" s="19">
        <f t="shared" si="34"/>
        <v>0.94946970980849688</v>
      </c>
    </row>
    <row r="18" spans="1:225" x14ac:dyDescent="0.25">
      <c r="A18" s="33" t="s">
        <v>141</v>
      </c>
      <c r="B18" s="33" t="s">
        <v>142</v>
      </c>
      <c r="C18" s="12" t="s">
        <v>360</v>
      </c>
      <c r="D18" s="12" t="s">
        <v>361</v>
      </c>
      <c r="E18" s="1">
        <v>7.9299999999999995E-2</v>
      </c>
      <c r="F18" s="38">
        <v>9.8604586902459306E-3</v>
      </c>
      <c r="G18" s="37">
        <v>24433</v>
      </c>
      <c r="H18" s="38">
        <v>1.9375369</v>
      </c>
      <c r="I18" s="41">
        <v>164883</v>
      </c>
      <c r="J18" s="42">
        <v>4.2484333999999997</v>
      </c>
      <c r="K18" s="12"/>
      <c r="L18" s="12"/>
      <c r="M18" s="45" t="str">
        <f t="shared" si="0"/>
        <v/>
      </c>
      <c r="N18" s="12"/>
      <c r="O18" s="12"/>
      <c r="P18" s="12"/>
      <c r="Q18" s="12"/>
      <c r="R18" s="12"/>
      <c r="S18" s="12"/>
      <c r="T18" s="45" t="str">
        <f t="shared" si="1"/>
        <v/>
      </c>
      <c r="U18" s="12"/>
      <c r="V18" s="12"/>
      <c r="W18" s="12"/>
      <c r="X18" s="12"/>
      <c r="Y18" s="12"/>
      <c r="Z18" s="12"/>
      <c r="AA18" s="45" t="str">
        <f t="shared" si="2"/>
        <v/>
      </c>
      <c r="AB18" s="12"/>
      <c r="AC18" s="12"/>
      <c r="AD18" s="12"/>
      <c r="AE18" s="12"/>
      <c r="AF18" s="12"/>
      <c r="AG18" s="12"/>
      <c r="AH18" s="45" t="str">
        <f t="shared" si="3"/>
        <v/>
      </c>
      <c r="AI18" s="12"/>
      <c r="AJ18" s="12"/>
      <c r="AK18" s="12"/>
      <c r="AL18" s="12"/>
      <c r="AM18" s="12"/>
      <c r="AN18" s="12"/>
      <c r="AO18" s="45" t="str">
        <f t="shared" si="4"/>
        <v/>
      </c>
      <c r="AP18" s="12"/>
      <c r="AQ18" s="12"/>
      <c r="AR18" s="12"/>
      <c r="AS18" s="12"/>
      <c r="AT18" s="12"/>
      <c r="AU18" s="12"/>
      <c r="AV18" s="45" t="str">
        <f t="shared" si="5"/>
        <v/>
      </c>
      <c r="AW18" s="12"/>
      <c r="AX18" s="12"/>
      <c r="AY18" s="12"/>
      <c r="AZ18" s="12"/>
      <c r="BA18" s="12"/>
      <c r="BB18" s="12"/>
      <c r="BC18" s="45" t="str">
        <f t="shared" si="6"/>
        <v/>
      </c>
      <c r="BD18" s="12"/>
      <c r="BE18" s="12"/>
      <c r="BF18" s="12"/>
      <c r="BG18" s="12"/>
      <c r="BH18" s="12"/>
      <c r="BI18" s="12"/>
      <c r="BJ18" s="45" t="str">
        <f t="shared" si="7"/>
        <v/>
      </c>
      <c r="BK18" s="12"/>
      <c r="BL18" s="12"/>
      <c r="BM18" s="12"/>
      <c r="BN18" s="12"/>
      <c r="BO18" s="12"/>
      <c r="BP18" s="12"/>
      <c r="BQ18" s="45" t="str">
        <f t="shared" si="8"/>
        <v/>
      </c>
      <c r="BR18" s="12"/>
      <c r="BS18" s="12"/>
      <c r="BT18" s="12"/>
      <c r="BU18" s="12"/>
      <c r="BV18" s="12"/>
      <c r="BW18" s="12"/>
      <c r="BX18" s="45" t="str">
        <f t="shared" si="9"/>
        <v/>
      </c>
      <c r="BY18" s="12"/>
      <c r="BZ18" s="12"/>
      <c r="CA18" s="12"/>
      <c r="CB18" s="12"/>
      <c r="CC18" s="12"/>
      <c r="CD18" s="12"/>
      <c r="CE18" s="45" t="str">
        <f t="shared" si="10"/>
        <v/>
      </c>
      <c r="CF18" s="12"/>
      <c r="CG18" s="12"/>
      <c r="CH18" s="12"/>
      <c r="CI18" s="12"/>
      <c r="CJ18" s="12"/>
      <c r="CK18" s="12"/>
      <c r="CL18" s="45" t="str">
        <f t="shared" si="11"/>
        <v/>
      </c>
      <c r="CM18" s="12"/>
      <c r="CN18" s="12"/>
      <c r="CO18" s="12"/>
      <c r="CP18" s="12"/>
      <c r="CQ18" s="12"/>
      <c r="CR18" s="12"/>
      <c r="CS18" s="45" t="str">
        <f t="shared" si="12"/>
        <v/>
      </c>
      <c r="CT18" s="12"/>
      <c r="CU18" s="12"/>
      <c r="CV18" s="12"/>
      <c r="CW18" s="12"/>
      <c r="CX18" s="12"/>
      <c r="CY18" s="12"/>
      <c r="CZ18" s="45" t="str">
        <f t="shared" si="13"/>
        <v/>
      </c>
      <c r="DA18" s="12"/>
      <c r="DB18" s="12"/>
      <c r="DC18" s="12"/>
      <c r="DD18" s="12"/>
      <c r="DE18" s="12"/>
      <c r="DF18" s="12"/>
      <c r="DG18" s="45" t="str">
        <f t="shared" si="14"/>
        <v/>
      </c>
      <c r="DH18" s="12"/>
      <c r="DI18" s="12"/>
      <c r="DJ18" s="12"/>
      <c r="DK18" s="12"/>
      <c r="DL18" s="12"/>
      <c r="DM18" s="12"/>
      <c r="DN18" s="45" t="str">
        <f t="shared" si="15"/>
        <v/>
      </c>
      <c r="DO18" s="12"/>
      <c r="DP18" s="12"/>
      <c r="DQ18" s="12"/>
      <c r="DR18" s="12"/>
      <c r="DS18" s="12"/>
      <c r="DT18" s="12"/>
      <c r="DU18" s="45" t="str">
        <f t="shared" si="16"/>
        <v/>
      </c>
      <c r="DV18" s="12"/>
      <c r="DW18" s="12"/>
      <c r="DX18" s="12"/>
      <c r="DY18" s="12"/>
      <c r="DZ18" s="12"/>
      <c r="EA18" s="12"/>
      <c r="EB18" s="45" t="str">
        <f t="shared" si="17"/>
        <v/>
      </c>
      <c r="EC18" s="12"/>
      <c r="ED18" s="12"/>
      <c r="EE18" s="12"/>
      <c r="EF18" s="12"/>
      <c r="EG18" s="12"/>
      <c r="EH18" s="12"/>
      <c r="EI18" s="45" t="str">
        <f t="shared" si="18"/>
        <v/>
      </c>
      <c r="EJ18" s="12"/>
      <c r="EK18" s="12"/>
      <c r="EL18" s="12"/>
      <c r="EM18" s="12"/>
      <c r="EN18" s="12"/>
      <c r="EO18" s="12"/>
      <c r="EP18" s="45" t="str">
        <f t="shared" si="19"/>
        <v/>
      </c>
      <c r="EQ18" s="12"/>
      <c r="ER18" s="12"/>
      <c r="ES18" s="12"/>
      <c r="ET18" s="12"/>
      <c r="EU18" s="2">
        <v>8.0927736842105278E-3</v>
      </c>
      <c r="EV18" s="1">
        <v>19</v>
      </c>
      <c r="EW18" s="45">
        <f t="shared" si="20"/>
        <v>24</v>
      </c>
      <c r="EX18" s="38">
        <v>5.4899999999999997E-2</v>
      </c>
      <c r="EY18" s="38"/>
      <c r="EZ18" s="37">
        <v>1939</v>
      </c>
      <c r="FA18" s="38">
        <v>0.1537627</v>
      </c>
      <c r="FB18" s="2">
        <v>8.4057999999999997E-3</v>
      </c>
      <c r="FC18" s="1">
        <v>24</v>
      </c>
      <c r="FD18" s="45">
        <f t="shared" si="21"/>
        <v>24</v>
      </c>
      <c r="FE18" s="38">
        <v>4.7100000000000003E-2</v>
      </c>
      <c r="FF18" s="38"/>
      <c r="FG18" s="37">
        <v>2544</v>
      </c>
      <c r="FH18" s="38">
        <v>0.20173920000000001</v>
      </c>
      <c r="FI18" s="2">
        <v>7.8804375000000003E-3</v>
      </c>
      <c r="FJ18" s="1">
        <v>24</v>
      </c>
      <c r="FK18" s="45">
        <f t="shared" si="22"/>
        <v>24</v>
      </c>
      <c r="FL18" s="38">
        <v>4.65E-2</v>
      </c>
      <c r="FM18" s="38">
        <v>3.3999999999999998E-3</v>
      </c>
      <c r="FN18" s="37">
        <v>2385</v>
      </c>
      <c r="FO18" s="38">
        <v>0.18913050000000001</v>
      </c>
      <c r="FP18" s="2">
        <v>6.6543043478260872E-3</v>
      </c>
      <c r="FQ18" s="1">
        <v>23</v>
      </c>
      <c r="FR18" s="45">
        <f t="shared" si="23"/>
        <v>24</v>
      </c>
      <c r="FS18" s="38">
        <v>4.6899999999999997E-2</v>
      </c>
      <c r="FT18" s="38">
        <v>3.0499999999999999E-2</v>
      </c>
      <c r="FU18" s="37">
        <v>1930</v>
      </c>
      <c r="FV18" s="38">
        <v>0.15304899999999999</v>
      </c>
      <c r="FW18" s="2">
        <v>7.3327191489361704E-3</v>
      </c>
      <c r="FX18" s="1">
        <v>23.5</v>
      </c>
      <c r="FY18" s="45">
        <f t="shared" si="24"/>
        <v>24</v>
      </c>
      <c r="FZ18" s="38">
        <v>4.9200000000000001E-2</v>
      </c>
      <c r="GA18" s="38">
        <v>5.1999999999999998E-3</v>
      </c>
      <c r="GB18" s="37">
        <v>2173</v>
      </c>
      <c r="GC18" s="38">
        <v>0.1723189</v>
      </c>
      <c r="GD18" s="2">
        <v>8.4057999999999997E-3</v>
      </c>
      <c r="GE18" s="1">
        <v>24</v>
      </c>
      <c r="GF18" s="45">
        <f t="shared" si="25"/>
        <v>24</v>
      </c>
      <c r="GG18" s="38">
        <v>5.7000000000000002E-2</v>
      </c>
      <c r="GH18" s="38"/>
      <c r="GI18" s="37">
        <v>2544</v>
      </c>
      <c r="GJ18" s="38">
        <v>0.20173920000000001</v>
      </c>
      <c r="GK18" s="2">
        <v>8.1690171315216102E-3</v>
      </c>
      <c r="GL18" s="1">
        <v>23.666665999999999</v>
      </c>
      <c r="GM18" s="45">
        <f t="shared" si="26"/>
        <v>24</v>
      </c>
      <c r="GN18" s="38">
        <v>5.5800000000000002E-2</v>
      </c>
      <c r="GO18" s="38">
        <v>3.3999999999999998E-3</v>
      </c>
      <c r="GP18" s="37">
        <v>2438</v>
      </c>
      <c r="GQ18" s="38">
        <v>0.19333339999999999</v>
      </c>
      <c r="GR18" s="2">
        <v>8.4057999999999997E-3</v>
      </c>
      <c r="GS18" s="1">
        <v>24</v>
      </c>
      <c r="GT18" s="45">
        <f t="shared" si="27"/>
        <v>24</v>
      </c>
      <c r="GU18" s="38">
        <v>5.9200000000000003E-2</v>
      </c>
      <c r="GV18" s="38"/>
      <c r="GW18" s="37">
        <v>2544</v>
      </c>
      <c r="GX18" s="38">
        <v>0.20173920000000001</v>
      </c>
      <c r="GY18" s="2">
        <v>8.4057999999999997E-3</v>
      </c>
      <c r="GZ18" s="1">
        <v>24</v>
      </c>
      <c r="HA18" s="45">
        <f t="shared" si="28"/>
        <v>24</v>
      </c>
      <c r="HB18" s="38">
        <v>5.4300000000000001E-2</v>
      </c>
      <c r="HC18" s="38"/>
      <c r="HD18" s="37">
        <v>2544</v>
      </c>
      <c r="HE18" s="38">
        <v>0.20173920000000001</v>
      </c>
      <c r="HF18" s="2">
        <v>8.4057999999999997E-3</v>
      </c>
      <c r="HG18" s="1">
        <v>32</v>
      </c>
      <c r="HH18" s="45">
        <f t="shared" si="29"/>
        <v>32</v>
      </c>
      <c r="HI18" s="38">
        <v>7.5600000000000001E-2</v>
      </c>
      <c r="HJ18" s="38"/>
      <c r="HK18" s="37">
        <v>3392</v>
      </c>
      <c r="HL18" s="38">
        <v>0.26898559999999999</v>
      </c>
      <c r="HM18" s="34">
        <f t="shared" si="30"/>
        <v>24433</v>
      </c>
      <c r="HN18" s="35">
        <f t="shared" si="31"/>
        <v>1.9375369</v>
      </c>
      <c r="HO18" s="34">
        <f t="shared" si="32"/>
        <v>241.16666599999999</v>
      </c>
      <c r="HP18" s="35">
        <f t="shared" si="33"/>
        <v>2.3780139475573376</v>
      </c>
      <c r="HQ18" s="36">
        <f t="shared" si="34"/>
        <v>0.81477104118342558</v>
      </c>
    </row>
    <row r="19" spans="1:225" x14ac:dyDescent="0.25">
      <c r="A19" s="33" t="s">
        <v>141</v>
      </c>
      <c r="B19" s="33" t="s">
        <v>142</v>
      </c>
      <c r="C19" s="3" t="s">
        <v>483</v>
      </c>
      <c r="D19" s="3" t="s">
        <v>484</v>
      </c>
      <c r="E19" s="4">
        <v>5.4999999999999997E-3</v>
      </c>
      <c r="F19" s="5">
        <v>3.3986311069152697E-3</v>
      </c>
      <c r="G19" s="6">
        <v>102100</v>
      </c>
      <c r="H19" s="5">
        <v>0.56154999999999999</v>
      </c>
      <c r="I19" s="41"/>
      <c r="J19" s="42"/>
      <c r="K19" s="3"/>
      <c r="L19" s="3"/>
      <c r="M19" s="14" t="str">
        <f t="shared" si="0"/>
        <v/>
      </c>
      <c r="N19" s="3"/>
      <c r="O19" s="3"/>
      <c r="P19" s="3"/>
      <c r="Q19" s="3"/>
      <c r="R19" s="3"/>
      <c r="S19" s="3"/>
      <c r="T19" s="14" t="str">
        <f t="shared" si="1"/>
        <v/>
      </c>
      <c r="U19" s="3"/>
      <c r="V19" s="3"/>
      <c r="W19" s="3"/>
      <c r="X19" s="3"/>
      <c r="Y19" s="3"/>
      <c r="Z19" s="3"/>
      <c r="AA19" s="14" t="str">
        <f t="shared" si="2"/>
        <v/>
      </c>
      <c r="AB19" s="3"/>
      <c r="AC19" s="3"/>
      <c r="AD19" s="3"/>
      <c r="AE19" s="3"/>
      <c r="AF19" s="3"/>
      <c r="AG19" s="3"/>
      <c r="AH19" s="14" t="str">
        <f t="shared" si="3"/>
        <v/>
      </c>
      <c r="AI19" s="3"/>
      <c r="AJ19" s="3"/>
      <c r="AK19" s="3"/>
      <c r="AL19" s="3"/>
      <c r="AM19" s="5">
        <v>3.4341463414634147E-3</v>
      </c>
      <c r="AN19" s="4">
        <v>20.5</v>
      </c>
      <c r="AO19" s="14">
        <f t="shared" si="4"/>
        <v>24</v>
      </c>
      <c r="AP19" s="5">
        <v>4.9200000000000001E-2</v>
      </c>
      <c r="AQ19" s="5"/>
      <c r="AR19" s="6">
        <v>12800</v>
      </c>
      <c r="AS19" s="5">
        <v>7.0400000000000004E-2</v>
      </c>
      <c r="AT19" s="5">
        <v>3.529166666666667E-3</v>
      </c>
      <c r="AU19" s="4">
        <v>24</v>
      </c>
      <c r="AV19" s="14">
        <f t="shared" si="5"/>
        <v>24</v>
      </c>
      <c r="AW19" s="5">
        <v>5.0999999999999997E-2</v>
      </c>
      <c r="AX19" s="5"/>
      <c r="AY19" s="6">
        <v>15400.000000000002</v>
      </c>
      <c r="AZ19" s="5">
        <v>8.4699999999999998E-2</v>
      </c>
      <c r="BA19" s="5">
        <v>3.5574468085106383E-3</v>
      </c>
      <c r="BB19" s="4">
        <v>23.5</v>
      </c>
      <c r="BC19" s="14">
        <f t="shared" si="6"/>
        <v>24</v>
      </c>
      <c r="BD19" s="5">
        <v>4.9200000000000001E-2</v>
      </c>
      <c r="BE19" s="5"/>
      <c r="BF19" s="6">
        <v>15199.999999999998</v>
      </c>
      <c r="BG19" s="5">
        <v>8.3599999999999994E-2</v>
      </c>
      <c r="BH19" s="5">
        <v>3.5979166666666668E-3</v>
      </c>
      <c r="BI19" s="4">
        <v>24</v>
      </c>
      <c r="BJ19" s="14">
        <f t="shared" si="7"/>
        <v>24</v>
      </c>
      <c r="BK19" s="5">
        <v>4.7699999999999999E-2</v>
      </c>
      <c r="BL19" s="5"/>
      <c r="BM19" s="6">
        <v>15700</v>
      </c>
      <c r="BN19" s="5">
        <v>8.6349999999999996E-2</v>
      </c>
      <c r="BO19" s="5">
        <v>3.3E-3</v>
      </c>
      <c r="BP19" s="4">
        <v>24</v>
      </c>
      <c r="BQ19" s="14">
        <f t="shared" si="8"/>
        <v>24</v>
      </c>
      <c r="BR19" s="5">
        <v>0.05</v>
      </c>
      <c r="BS19" s="5">
        <v>5.8999999999999999E-3</v>
      </c>
      <c r="BT19" s="6">
        <v>14400</v>
      </c>
      <c r="BU19" s="5">
        <v>7.9200000000000007E-2</v>
      </c>
      <c r="BV19" s="5">
        <v>3.3229166666666672E-3</v>
      </c>
      <c r="BW19" s="4">
        <v>24</v>
      </c>
      <c r="BX19" s="14">
        <f t="shared" si="9"/>
        <v>24</v>
      </c>
      <c r="BY19" s="5">
        <v>5.0799999999999998E-2</v>
      </c>
      <c r="BZ19" s="5"/>
      <c r="CA19" s="6">
        <v>14499.999999999998</v>
      </c>
      <c r="CB19" s="5">
        <v>7.9750000000000001E-2</v>
      </c>
      <c r="CC19" s="5">
        <v>3.2312500000000002E-3</v>
      </c>
      <c r="CD19" s="4">
        <v>24</v>
      </c>
      <c r="CE19" s="14">
        <f t="shared" si="10"/>
        <v>24</v>
      </c>
      <c r="CF19" s="5">
        <v>4.8000000000000001E-2</v>
      </c>
      <c r="CG19" s="5"/>
      <c r="CH19" s="6">
        <v>14100</v>
      </c>
      <c r="CI19" s="5">
        <v>7.7549999999999994E-2</v>
      </c>
      <c r="CJ19" s="3"/>
      <c r="CK19" s="3"/>
      <c r="CL19" s="14" t="str">
        <f t="shared" si="11"/>
        <v/>
      </c>
      <c r="CM19" s="3"/>
      <c r="CN19" s="3"/>
      <c r="CO19" s="3"/>
      <c r="CP19" s="3"/>
      <c r="CQ19" s="3"/>
      <c r="CR19" s="3"/>
      <c r="CS19" s="14" t="str">
        <f t="shared" si="12"/>
        <v/>
      </c>
      <c r="CT19" s="3"/>
      <c r="CU19" s="3"/>
      <c r="CV19" s="3"/>
      <c r="CW19" s="3"/>
      <c r="CX19" s="3"/>
      <c r="CY19" s="3"/>
      <c r="CZ19" s="14" t="str">
        <f t="shared" si="13"/>
        <v/>
      </c>
      <c r="DA19" s="3"/>
      <c r="DB19" s="3"/>
      <c r="DC19" s="3"/>
      <c r="DD19" s="3"/>
      <c r="DE19" s="3"/>
      <c r="DF19" s="3"/>
      <c r="DG19" s="14" t="str">
        <f t="shared" si="14"/>
        <v/>
      </c>
      <c r="DH19" s="3"/>
      <c r="DI19" s="3"/>
      <c r="DJ19" s="3"/>
      <c r="DK19" s="3"/>
      <c r="DL19" s="3"/>
      <c r="DM19" s="3"/>
      <c r="DN19" s="14" t="str">
        <f t="shared" si="15"/>
        <v/>
      </c>
      <c r="DO19" s="3"/>
      <c r="DP19" s="3"/>
      <c r="DQ19" s="3"/>
      <c r="DR19" s="3"/>
      <c r="DS19" s="3"/>
      <c r="DT19" s="3"/>
      <c r="DU19" s="14" t="str">
        <f t="shared" si="16"/>
        <v/>
      </c>
      <c r="DV19" s="3"/>
      <c r="DW19" s="3"/>
      <c r="DX19" s="3"/>
      <c r="DY19" s="3"/>
      <c r="DZ19" s="3"/>
      <c r="EA19" s="3"/>
      <c r="EB19" s="14" t="str">
        <f t="shared" si="17"/>
        <v/>
      </c>
      <c r="EC19" s="3"/>
      <c r="ED19" s="3"/>
      <c r="EE19" s="3"/>
      <c r="EF19" s="3"/>
      <c r="EG19" s="3"/>
      <c r="EH19" s="3"/>
      <c r="EI19" s="14" t="str">
        <f t="shared" si="18"/>
        <v/>
      </c>
      <c r="EJ19" s="3"/>
      <c r="EK19" s="3"/>
      <c r="EL19" s="3"/>
      <c r="EM19" s="3"/>
      <c r="EN19" s="3"/>
      <c r="EO19" s="3"/>
      <c r="EP19" s="14" t="str">
        <f t="shared" si="19"/>
        <v/>
      </c>
      <c r="EQ19" s="3"/>
      <c r="ER19" s="3"/>
      <c r="ES19" s="3"/>
      <c r="ET19" s="3"/>
      <c r="EU19" s="3"/>
      <c r="EV19" s="3"/>
      <c r="EW19" s="14" t="str">
        <f t="shared" si="20"/>
        <v/>
      </c>
      <c r="EX19" s="3"/>
      <c r="EY19" s="3"/>
      <c r="EZ19" s="3"/>
      <c r="FA19" s="3"/>
      <c r="FB19" s="3"/>
      <c r="FC19" s="3"/>
      <c r="FD19" s="14" t="str">
        <f t="shared" si="21"/>
        <v/>
      </c>
      <c r="FE19" s="3"/>
      <c r="FF19" s="3"/>
      <c r="FG19" s="3"/>
      <c r="FH19" s="3"/>
      <c r="FI19" s="3"/>
      <c r="FJ19" s="3"/>
      <c r="FK19" s="14" t="str">
        <f t="shared" si="22"/>
        <v/>
      </c>
      <c r="FL19" s="3"/>
      <c r="FM19" s="3"/>
      <c r="FN19" s="3"/>
      <c r="FO19" s="3"/>
      <c r="FP19" s="3"/>
      <c r="FQ19" s="3"/>
      <c r="FR19" s="14" t="str">
        <f t="shared" si="23"/>
        <v/>
      </c>
      <c r="FS19" s="3"/>
      <c r="FT19" s="3"/>
      <c r="FU19" s="3"/>
      <c r="FV19" s="3"/>
      <c r="FW19" s="3"/>
      <c r="FX19" s="3"/>
      <c r="FY19" s="14" t="str">
        <f t="shared" si="24"/>
        <v/>
      </c>
      <c r="FZ19" s="3"/>
      <c r="GA19" s="3"/>
      <c r="GB19" s="3"/>
      <c r="GC19" s="3"/>
      <c r="GD19" s="3"/>
      <c r="GE19" s="3"/>
      <c r="GF19" s="14" t="str">
        <f t="shared" si="25"/>
        <v/>
      </c>
      <c r="GG19" s="3"/>
      <c r="GH19" s="3"/>
      <c r="GI19" s="3"/>
      <c r="GJ19" s="3"/>
      <c r="GK19" s="3"/>
      <c r="GL19" s="3"/>
      <c r="GM19" s="14" t="str">
        <f t="shared" si="26"/>
        <v/>
      </c>
      <c r="GN19" s="3"/>
      <c r="GO19" s="3"/>
      <c r="GP19" s="3"/>
      <c r="GQ19" s="3"/>
      <c r="GR19" s="3"/>
      <c r="GS19" s="3"/>
      <c r="GT19" s="14" t="str">
        <f t="shared" si="27"/>
        <v/>
      </c>
      <c r="GU19" s="3"/>
      <c r="GV19" s="3"/>
      <c r="GW19" s="3"/>
      <c r="GX19" s="3"/>
      <c r="GY19" s="3"/>
      <c r="GZ19" s="3"/>
      <c r="HA19" s="14" t="str">
        <f t="shared" si="28"/>
        <v/>
      </c>
      <c r="HB19" s="3"/>
      <c r="HC19" s="3"/>
      <c r="HD19" s="3"/>
      <c r="HE19" s="3"/>
      <c r="HF19" s="3"/>
      <c r="HG19" s="3"/>
      <c r="HH19" s="14" t="str">
        <f t="shared" si="29"/>
        <v/>
      </c>
      <c r="HI19" s="3"/>
      <c r="HJ19" s="3"/>
      <c r="HK19" s="3"/>
      <c r="HL19" s="3"/>
      <c r="HM19" s="16">
        <f t="shared" si="30"/>
        <v>102100</v>
      </c>
      <c r="HN19" s="30">
        <f t="shared" si="31"/>
        <v>0.56154999999999999</v>
      </c>
      <c r="HO19" s="16">
        <f t="shared" si="32"/>
        <v>164</v>
      </c>
      <c r="HP19" s="30">
        <f t="shared" si="33"/>
        <v>0.5573755015341042</v>
      </c>
      <c r="HQ19" s="19">
        <f t="shared" si="34"/>
        <v>1.0074895621612467</v>
      </c>
    </row>
    <row r="20" spans="1:225" x14ac:dyDescent="0.25">
      <c r="A20" s="33" t="s">
        <v>141</v>
      </c>
      <c r="B20" s="33" t="s">
        <v>142</v>
      </c>
      <c r="C20" s="12" t="s">
        <v>485</v>
      </c>
      <c r="D20" s="12" t="s">
        <v>486</v>
      </c>
      <c r="E20" s="1">
        <v>3.5130000000000002E-2</v>
      </c>
      <c r="F20" s="38">
        <v>5.9018400000000002E-3</v>
      </c>
      <c r="G20" s="37">
        <v>33050</v>
      </c>
      <c r="H20" s="38">
        <v>1.1610464999999999</v>
      </c>
      <c r="I20" s="41"/>
      <c r="J20" s="42"/>
      <c r="K20" s="12"/>
      <c r="L20" s="12"/>
      <c r="M20" s="45" t="str">
        <f t="shared" si="0"/>
        <v/>
      </c>
      <c r="N20" s="12"/>
      <c r="O20" s="12"/>
      <c r="P20" s="12"/>
      <c r="Q20" s="12"/>
      <c r="R20" s="12"/>
      <c r="S20" s="12"/>
      <c r="T20" s="45" t="str">
        <f t="shared" si="1"/>
        <v/>
      </c>
      <c r="U20" s="12"/>
      <c r="V20" s="12"/>
      <c r="W20" s="12"/>
      <c r="X20" s="12"/>
      <c r="Y20" s="12"/>
      <c r="Z20" s="12"/>
      <c r="AA20" s="45" t="str">
        <f t="shared" si="2"/>
        <v/>
      </c>
      <c r="AB20" s="12"/>
      <c r="AC20" s="12"/>
      <c r="AD20" s="12"/>
      <c r="AE20" s="12"/>
      <c r="AF20" s="12"/>
      <c r="AG20" s="12"/>
      <c r="AH20" s="45" t="str">
        <f t="shared" si="3"/>
        <v/>
      </c>
      <c r="AI20" s="12"/>
      <c r="AJ20" s="12"/>
      <c r="AK20" s="12"/>
      <c r="AL20" s="12"/>
      <c r="AM20" s="12"/>
      <c r="AN20" s="12"/>
      <c r="AO20" s="45" t="str">
        <f t="shared" si="4"/>
        <v/>
      </c>
      <c r="AP20" s="12"/>
      <c r="AQ20" s="12"/>
      <c r="AR20" s="12"/>
      <c r="AS20" s="12"/>
      <c r="AT20" s="12"/>
      <c r="AU20" s="12"/>
      <c r="AV20" s="45" t="str">
        <f t="shared" si="5"/>
        <v/>
      </c>
      <c r="AW20" s="12"/>
      <c r="AX20" s="12"/>
      <c r="AY20" s="12"/>
      <c r="AZ20" s="12"/>
      <c r="BA20" s="12"/>
      <c r="BB20" s="12"/>
      <c r="BC20" s="45" t="str">
        <f t="shared" si="6"/>
        <v/>
      </c>
      <c r="BD20" s="12"/>
      <c r="BE20" s="12"/>
      <c r="BF20" s="12"/>
      <c r="BG20" s="12"/>
      <c r="BH20" s="12"/>
      <c r="BI20" s="12"/>
      <c r="BJ20" s="45" t="str">
        <f t="shared" si="7"/>
        <v/>
      </c>
      <c r="BK20" s="12"/>
      <c r="BL20" s="12"/>
      <c r="BM20" s="12"/>
      <c r="BN20" s="12"/>
      <c r="BO20" s="12"/>
      <c r="BP20" s="12"/>
      <c r="BQ20" s="45" t="str">
        <f t="shared" si="8"/>
        <v/>
      </c>
      <c r="BR20" s="12"/>
      <c r="BS20" s="12"/>
      <c r="BT20" s="12"/>
      <c r="BU20" s="12"/>
      <c r="BV20" s="12"/>
      <c r="BW20" s="12"/>
      <c r="BX20" s="45" t="str">
        <f t="shared" si="9"/>
        <v/>
      </c>
      <c r="BY20" s="12"/>
      <c r="BZ20" s="12"/>
      <c r="CA20" s="12"/>
      <c r="CB20" s="12"/>
      <c r="CC20" s="12"/>
      <c r="CD20" s="12"/>
      <c r="CE20" s="45" t="str">
        <f t="shared" si="10"/>
        <v/>
      </c>
      <c r="CF20" s="12"/>
      <c r="CG20" s="12"/>
      <c r="CH20" s="12"/>
      <c r="CI20" s="12"/>
      <c r="CJ20" s="2">
        <v>5.5329749999999999E-3</v>
      </c>
      <c r="CK20" s="1">
        <v>20</v>
      </c>
      <c r="CL20" s="45">
        <f t="shared" si="11"/>
        <v>24</v>
      </c>
      <c r="CM20" s="38">
        <v>3.6200000000000003E-2</v>
      </c>
      <c r="CN20" s="38"/>
      <c r="CO20" s="37">
        <v>3150</v>
      </c>
      <c r="CP20" s="38">
        <v>0.11065949999999999</v>
      </c>
      <c r="CQ20" s="2">
        <v>5.4890625E-3</v>
      </c>
      <c r="CR20" s="1">
        <v>24</v>
      </c>
      <c r="CS20" s="45">
        <f t="shared" si="12"/>
        <v>24</v>
      </c>
      <c r="CT20" s="38">
        <v>3.2500000000000001E-2</v>
      </c>
      <c r="CU20" s="38"/>
      <c r="CV20" s="37">
        <v>3750</v>
      </c>
      <c r="CW20" s="38">
        <v>0.13173750000000001</v>
      </c>
      <c r="CX20" s="2">
        <v>5.4728842105263159E-3</v>
      </c>
      <c r="CY20" s="1">
        <v>23.75</v>
      </c>
      <c r="CZ20" s="45">
        <f t="shared" si="13"/>
        <v>24</v>
      </c>
      <c r="DA20" s="38">
        <v>2.5100000000000001E-2</v>
      </c>
      <c r="DB20" s="38">
        <v>3.2000000000000002E-3</v>
      </c>
      <c r="DC20" s="37">
        <v>3700</v>
      </c>
      <c r="DD20" s="38">
        <v>0.12998100000000001</v>
      </c>
      <c r="DE20" s="2">
        <v>5.4890625E-3</v>
      </c>
      <c r="DF20" s="1">
        <v>24</v>
      </c>
      <c r="DG20" s="45">
        <f t="shared" si="14"/>
        <v>24</v>
      </c>
      <c r="DH20" s="38">
        <v>2.8799999999999999E-2</v>
      </c>
      <c r="DI20" s="38"/>
      <c r="DJ20" s="37">
        <v>3750</v>
      </c>
      <c r="DK20" s="38">
        <v>0.13173750000000001</v>
      </c>
      <c r="DL20" s="2">
        <v>5.4890625E-3</v>
      </c>
      <c r="DM20" s="1">
        <v>24</v>
      </c>
      <c r="DN20" s="45">
        <f t="shared" si="15"/>
        <v>24</v>
      </c>
      <c r="DO20" s="38">
        <v>3.4799999999999998E-2</v>
      </c>
      <c r="DP20" s="38"/>
      <c r="DQ20" s="37">
        <v>3750</v>
      </c>
      <c r="DR20" s="38">
        <v>0.13173750000000001</v>
      </c>
      <c r="DS20" s="2">
        <v>5.4890625E-3</v>
      </c>
      <c r="DT20" s="1">
        <v>24</v>
      </c>
      <c r="DU20" s="45">
        <f t="shared" si="16"/>
        <v>24</v>
      </c>
      <c r="DV20" s="38">
        <v>1.9199999999999998E-2</v>
      </c>
      <c r="DW20" s="38"/>
      <c r="DX20" s="37">
        <v>3750</v>
      </c>
      <c r="DY20" s="38">
        <v>0.13173750000000001</v>
      </c>
      <c r="DZ20" s="2">
        <v>5.4890625E-3</v>
      </c>
      <c r="EA20" s="1">
        <v>24</v>
      </c>
      <c r="EB20" s="45">
        <f t="shared" si="17"/>
        <v>24</v>
      </c>
      <c r="EC20" s="38">
        <v>2.5399999999999999E-2</v>
      </c>
      <c r="ED20" s="38"/>
      <c r="EE20" s="37">
        <v>3750</v>
      </c>
      <c r="EF20" s="38">
        <v>0.13173750000000001</v>
      </c>
      <c r="EG20" s="2">
        <v>5.4890625E-3</v>
      </c>
      <c r="EH20" s="1">
        <v>24</v>
      </c>
      <c r="EI20" s="45">
        <f t="shared" si="18"/>
        <v>24</v>
      </c>
      <c r="EJ20" s="38">
        <v>2.6100000000000002E-2</v>
      </c>
      <c r="EK20" s="38"/>
      <c r="EL20" s="37">
        <v>3750</v>
      </c>
      <c r="EM20" s="38">
        <v>0.13173750000000001</v>
      </c>
      <c r="EN20" s="2">
        <v>5.4158749999999997E-3</v>
      </c>
      <c r="EO20" s="1">
        <v>24</v>
      </c>
      <c r="EP20" s="45">
        <f t="shared" si="19"/>
        <v>24</v>
      </c>
      <c r="EQ20" s="38">
        <v>2.46E-2</v>
      </c>
      <c r="ER20" s="38"/>
      <c r="ES20" s="37">
        <v>3700</v>
      </c>
      <c r="ET20" s="38">
        <v>0.12998100000000001</v>
      </c>
      <c r="EU20" s="12"/>
      <c r="EV20" s="12"/>
      <c r="EW20" s="45" t="str">
        <f t="shared" si="20"/>
        <v/>
      </c>
      <c r="EX20" s="12"/>
      <c r="EY20" s="12"/>
      <c r="EZ20" s="12"/>
      <c r="FA20" s="12"/>
      <c r="FB20" s="12"/>
      <c r="FC20" s="12"/>
      <c r="FD20" s="45" t="str">
        <f t="shared" si="21"/>
        <v/>
      </c>
      <c r="FE20" s="12"/>
      <c r="FF20" s="12"/>
      <c r="FG20" s="12"/>
      <c r="FH20" s="12"/>
      <c r="FI20" s="12"/>
      <c r="FJ20" s="12"/>
      <c r="FK20" s="45" t="str">
        <f t="shared" si="22"/>
        <v/>
      </c>
      <c r="FL20" s="12"/>
      <c r="FM20" s="12"/>
      <c r="FN20" s="12"/>
      <c r="FO20" s="12"/>
      <c r="FP20" s="12"/>
      <c r="FQ20" s="12"/>
      <c r="FR20" s="45" t="str">
        <f t="shared" si="23"/>
        <v/>
      </c>
      <c r="FS20" s="12"/>
      <c r="FT20" s="12"/>
      <c r="FU20" s="12"/>
      <c r="FV20" s="12"/>
      <c r="FW20" s="12"/>
      <c r="FX20" s="12"/>
      <c r="FY20" s="45" t="str">
        <f t="shared" si="24"/>
        <v/>
      </c>
      <c r="FZ20" s="12"/>
      <c r="GA20" s="12"/>
      <c r="GB20" s="12"/>
      <c r="GC20" s="12"/>
      <c r="GD20" s="12"/>
      <c r="GE20" s="12"/>
      <c r="GF20" s="45" t="str">
        <f t="shared" si="25"/>
        <v/>
      </c>
      <c r="GG20" s="12"/>
      <c r="GH20" s="12"/>
      <c r="GI20" s="12"/>
      <c r="GJ20" s="12"/>
      <c r="GK20" s="12"/>
      <c r="GL20" s="12"/>
      <c r="GM20" s="45" t="str">
        <f t="shared" si="26"/>
        <v/>
      </c>
      <c r="GN20" s="12"/>
      <c r="GO20" s="12"/>
      <c r="GP20" s="12"/>
      <c r="GQ20" s="12"/>
      <c r="GR20" s="12"/>
      <c r="GS20" s="12"/>
      <c r="GT20" s="45" t="str">
        <f t="shared" si="27"/>
        <v/>
      </c>
      <c r="GU20" s="12"/>
      <c r="GV20" s="12"/>
      <c r="GW20" s="12"/>
      <c r="GX20" s="12"/>
      <c r="GY20" s="12"/>
      <c r="GZ20" s="12"/>
      <c r="HA20" s="45" t="str">
        <f t="shared" si="28"/>
        <v/>
      </c>
      <c r="HB20" s="12"/>
      <c r="HC20" s="12"/>
      <c r="HD20" s="12"/>
      <c r="HE20" s="12"/>
      <c r="HF20" s="12"/>
      <c r="HG20" s="12"/>
      <c r="HH20" s="45" t="str">
        <f t="shared" si="29"/>
        <v/>
      </c>
      <c r="HI20" s="12"/>
      <c r="HJ20" s="12"/>
      <c r="HK20" s="12"/>
      <c r="HL20" s="12"/>
      <c r="HM20" s="34">
        <f t="shared" si="30"/>
        <v>33050</v>
      </c>
      <c r="HN20" s="35">
        <f t="shared" si="31"/>
        <v>1.1610465000000003</v>
      </c>
      <c r="HO20" s="34">
        <f t="shared" si="32"/>
        <v>211.75</v>
      </c>
      <c r="HP20" s="35">
        <f t="shared" si="33"/>
        <v>1.24971462</v>
      </c>
      <c r="HQ20" s="36">
        <f t="shared" si="34"/>
        <v>0.92904930567268251</v>
      </c>
    </row>
    <row r="21" spans="1:225" x14ac:dyDescent="0.25">
      <c r="A21" s="33" t="s">
        <v>141</v>
      </c>
      <c r="B21" s="33" t="s">
        <v>142</v>
      </c>
      <c r="C21" s="3" t="s">
        <v>148</v>
      </c>
      <c r="D21" s="3" t="s">
        <v>149</v>
      </c>
      <c r="E21" s="4">
        <v>0.111</v>
      </c>
      <c r="F21" s="5">
        <v>9.7719630739133093E-3</v>
      </c>
      <c r="G21" s="6">
        <v>5300</v>
      </c>
      <c r="H21" s="5">
        <v>0.58829999999999993</v>
      </c>
      <c r="I21" s="41"/>
      <c r="J21" s="42"/>
      <c r="K21" s="3"/>
      <c r="L21" s="3"/>
      <c r="M21" s="14" t="str">
        <f t="shared" si="0"/>
        <v/>
      </c>
      <c r="N21" s="3"/>
      <c r="O21" s="3"/>
      <c r="P21" s="3"/>
      <c r="Q21" s="3"/>
      <c r="R21" s="5">
        <v>7.8624999999999997E-3</v>
      </c>
      <c r="S21" s="4">
        <v>24</v>
      </c>
      <c r="T21" s="14">
        <f t="shared" si="1"/>
        <v>24</v>
      </c>
      <c r="U21" s="5">
        <v>3.6400000000000002E-2</v>
      </c>
      <c r="V21" s="5">
        <v>1.5E-3</v>
      </c>
      <c r="W21" s="6">
        <v>1700</v>
      </c>
      <c r="X21" s="5">
        <v>0.18870000000000001</v>
      </c>
      <c r="Y21" s="5">
        <v>8.3250000000000008E-3</v>
      </c>
      <c r="Z21" s="4">
        <v>24</v>
      </c>
      <c r="AA21" s="14">
        <f t="shared" si="2"/>
        <v>24</v>
      </c>
      <c r="AB21" s="5">
        <v>3.6400000000000002E-2</v>
      </c>
      <c r="AC21" s="5"/>
      <c r="AD21" s="6">
        <v>1800</v>
      </c>
      <c r="AE21" s="5">
        <v>0.19980000000000001</v>
      </c>
      <c r="AF21" s="5">
        <v>8.3250000000000008E-3</v>
      </c>
      <c r="AG21" s="4">
        <v>24</v>
      </c>
      <c r="AH21" s="14">
        <f t="shared" si="3"/>
        <v>24</v>
      </c>
      <c r="AI21" s="5">
        <v>3.6299999999999999E-2</v>
      </c>
      <c r="AJ21" s="5"/>
      <c r="AK21" s="6">
        <v>1800</v>
      </c>
      <c r="AL21" s="5">
        <v>0.19980000000000001</v>
      </c>
      <c r="AM21" s="3"/>
      <c r="AN21" s="3"/>
      <c r="AO21" s="14" t="str">
        <f t="shared" si="4"/>
        <v/>
      </c>
      <c r="AP21" s="3"/>
      <c r="AQ21" s="3"/>
      <c r="AR21" s="3"/>
      <c r="AS21" s="3"/>
      <c r="AT21" s="3"/>
      <c r="AU21" s="3"/>
      <c r="AV21" s="14" t="str">
        <f t="shared" si="5"/>
        <v/>
      </c>
      <c r="AW21" s="3"/>
      <c r="AX21" s="3"/>
      <c r="AY21" s="3"/>
      <c r="AZ21" s="3"/>
      <c r="BA21" s="3"/>
      <c r="BB21" s="3"/>
      <c r="BC21" s="14" t="str">
        <f t="shared" si="6"/>
        <v/>
      </c>
      <c r="BD21" s="3"/>
      <c r="BE21" s="3"/>
      <c r="BF21" s="3"/>
      <c r="BG21" s="3"/>
      <c r="BH21" s="3"/>
      <c r="BI21" s="3"/>
      <c r="BJ21" s="14" t="str">
        <f t="shared" si="7"/>
        <v/>
      </c>
      <c r="BK21" s="3"/>
      <c r="BL21" s="3"/>
      <c r="BM21" s="3"/>
      <c r="BN21" s="3"/>
      <c r="BO21" s="3"/>
      <c r="BP21" s="3"/>
      <c r="BQ21" s="14" t="str">
        <f t="shared" si="8"/>
        <v/>
      </c>
      <c r="BR21" s="3"/>
      <c r="BS21" s="3"/>
      <c r="BT21" s="3"/>
      <c r="BU21" s="3"/>
      <c r="BV21" s="3"/>
      <c r="BW21" s="3"/>
      <c r="BX21" s="14" t="str">
        <f t="shared" si="9"/>
        <v/>
      </c>
      <c r="BY21" s="3"/>
      <c r="BZ21" s="3"/>
      <c r="CA21" s="3"/>
      <c r="CB21" s="3"/>
      <c r="CC21" s="3"/>
      <c r="CD21" s="3"/>
      <c r="CE21" s="14" t="str">
        <f t="shared" si="10"/>
        <v/>
      </c>
      <c r="CF21" s="3"/>
      <c r="CG21" s="3"/>
      <c r="CH21" s="3"/>
      <c r="CI21" s="3"/>
      <c r="CJ21" s="3"/>
      <c r="CK21" s="3"/>
      <c r="CL21" s="14" t="str">
        <f t="shared" si="11"/>
        <v/>
      </c>
      <c r="CM21" s="3"/>
      <c r="CN21" s="3"/>
      <c r="CO21" s="3"/>
      <c r="CP21" s="3"/>
      <c r="CQ21" s="3"/>
      <c r="CR21" s="3"/>
      <c r="CS21" s="14" t="str">
        <f t="shared" si="12"/>
        <v/>
      </c>
      <c r="CT21" s="3"/>
      <c r="CU21" s="3"/>
      <c r="CV21" s="3"/>
      <c r="CW21" s="3"/>
      <c r="CX21" s="3"/>
      <c r="CY21" s="3"/>
      <c r="CZ21" s="14" t="str">
        <f t="shared" si="13"/>
        <v/>
      </c>
      <c r="DA21" s="3"/>
      <c r="DB21" s="3"/>
      <c r="DC21" s="3"/>
      <c r="DD21" s="3"/>
      <c r="DE21" s="3"/>
      <c r="DF21" s="3"/>
      <c r="DG21" s="14" t="str">
        <f t="shared" si="14"/>
        <v/>
      </c>
      <c r="DH21" s="3"/>
      <c r="DI21" s="3"/>
      <c r="DJ21" s="3"/>
      <c r="DK21" s="3"/>
      <c r="DL21" s="3"/>
      <c r="DM21" s="3"/>
      <c r="DN21" s="14" t="str">
        <f t="shared" si="15"/>
        <v/>
      </c>
      <c r="DO21" s="3"/>
      <c r="DP21" s="3"/>
      <c r="DQ21" s="3"/>
      <c r="DR21" s="3"/>
      <c r="DS21" s="3"/>
      <c r="DT21" s="3"/>
      <c r="DU21" s="14" t="str">
        <f t="shared" si="16"/>
        <v/>
      </c>
      <c r="DV21" s="3"/>
      <c r="DW21" s="3"/>
      <c r="DX21" s="3"/>
      <c r="DY21" s="3"/>
      <c r="DZ21" s="3"/>
      <c r="EA21" s="3"/>
      <c r="EB21" s="14" t="str">
        <f t="shared" si="17"/>
        <v/>
      </c>
      <c r="EC21" s="3"/>
      <c r="ED21" s="3"/>
      <c r="EE21" s="3"/>
      <c r="EF21" s="3"/>
      <c r="EG21" s="3"/>
      <c r="EH21" s="3"/>
      <c r="EI21" s="14" t="str">
        <f t="shared" si="18"/>
        <v/>
      </c>
      <c r="EJ21" s="3"/>
      <c r="EK21" s="3"/>
      <c r="EL21" s="3"/>
      <c r="EM21" s="3"/>
      <c r="EN21" s="3"/>
      <c r="EO21" s="3"/>
      <c r="EP21" s="14" t="str">
        <f t="shared" si="19"/>
        <v/>
      </c>
      <c r="EQ21" s="3"/>
      <c r="ER21" s="3"/>
      <c r="ES21" s="3"/>
      <c r="ET21" s="3"/>
      <c r="EU21" s="3"/>
      <c r="EV21" s="3"/>
      <c r="EW21" s="14" t="str">
        <f t="shared" si="20"/>
        <v/>
      </c>
      <c r="EX21" s="3"/>
      <c r="EY21" s="3"/>
      <c r="EZ21" s="3"/>
      <c r="FA21" s="3"/>
      <c r="FB21" s="3"/>
      <c r="FC21" s="3"/>
      <c r="FD21" s="14" t="str">
        <f t="shared" si="21"/>
        <v/>
      </c>
      <c r="FE21" s="3"/>
      <c r="FF21" s="3"/>
      <c r="FG21" s="3"/>
      <c r="FH21" s="3"/>
      <c r="FI21" s="3"/>
      <c r="FJ21" s="3"/>
      <c r="FK21" s="14" t="str">
        <f t="shared" si="22"/>
        <v/>
      </c>
      <c r="FL21" s="3"/>
      <c r="FM21" s="3"/>
      <c r="FN21" s="3"/>
      <c r="FO21" s="3"/>
      <c r="FP21" s="3"/>
      <c r="FQ21" s="3"/>
      <c r="FR21" s="14" t="str">
        <f t="shared" si="23"/>
        <v/>
      </c>
      <c r="FS21" s="3"/>
      <c r="FT21" s="3"/>
      <c r="FU21" s="3"/>
      <c r="FV21" s="3"/>
      <c r="FW21" s="3"/>
      <c r="FX21" s="3"/>
      <c r="FY21" s="14" t="str">
        <f t="shared" si="24"/>
        <v/>
      </c>
      <c r="FZ21" s="3"/>
      <c r="GA21" s="3"/>
      <c r="GB21" s="3"/>
      <c r="GC21" s="3"/>
      <c r="GD21" s="3"/>
      <c r="GE21" s="3"/>
      <c r="GF21" s="14" t="str">
        <f t="shared" si="25"/>
        <v/>
      </c>
      <c r="GG21" s="3"/>
      <c r="GH21" s="3"/>
      <c r="GI21" s="3"/>
      <c r="GJ21" s="3"/>
      <c r="GK21" s="3"/>
      <c r="GL21" s="3"/>
      <c r="GM21" s="14" t="str">
        <f t="shared" si="26"/>
        <v/>
      </c>
      <c r="GN21" s="3"/>
      <c r="GO21" s="3"/>
      <c r="GP21" s="3"/>
      <c r="GQ21" s="3"/>
      <c r="GR21" s="3"/>
      <c r="GS21" s="3"/>
      <c r="GT21" s="14" t="str">
        <f t="shared" si="27"/>
        <v/>
      </c>
      <c r="GU21" s="3"/>
      <c r="GV21" s="3"/>
      <c r="GW21" s="3"/>
      <c r="GX21" s="3"/>
      <c r="GY21" s="3"/>
      <c r="GZ21" s="3"/>
      <c r="HA21" s="14" t="str">
        <f t="shared" si="28"/>
        <v/>
      </c>
      <c r="HB21" s="3"/>
      <c r="HC21" s="3"/>
      <c r="HD21" s="3"/>
      <c r="HE21" s="3"/>
      <c r="HF21" s="3"/>
      <c r="HG21" s="3"/>
      <c r="HH21" s="14" t="str">
        <f t="shared" si="29"/>
        <v/>
      </c>
      <c r="HI21" s="3"/>
      <c r="HJ21" s="3"/>
      <c r="HK21" s="3"/>
      <c r="HL21" s="3"/>
      <c r="HM21" s="16">
        <f t="shared" si="30"/>
        <v>5300</v>
      </c>
      <c r="HN21" s="30">
        <f t="shared" si="31"/>
        <v>0.58830000000000005</v>
      </c>
      <c r="HO21" s="16">
        <f t="shared" si="32"/>
        <v>72</v>
      </c>
      <c r="HP21" s="30">
        <f t="shared" si="33"/>
        <v>0.70358134132175831</v>
      </c>
      <c r="HQ21" s="19">
        <f t="shared" si="34"/>
        <v>0.83615065586419757</v>
      </c>
    </row>
    <row r="22" spans="1:225" x14ac:dyDescent="0.25">
      <c r="A22" s="12" t="s">
        <v>147</v>
      </c>
      <c r="B22" s="12" t="s">
        <v>142</v>
      </c>
      <c r="C22" s="12" t="s">
        <v>148</v>
      </c>
      <c r="D22" s="12" t="s">
        <v>149</v>
      </c>
      <c r="E22" s="1">
        <v>0.111</v>
      </c>
      <c r="F22" s="38">
        <v>9.7719630739133093E-3</v>
      </c>
      <c r="G22" s="37">
        <v>39340</v>
      </c>
      <c r="H22" s="38">
        <v>4.3667400000000001</v>
      </c>
      <c r="I22" s="37">
        <v>39340</v>
      </c>
      <c r="J22" s="38">
        <v>4.3667400000000001</v>
      </c>
      <c r="K22" s="12"/>
      <c r="L22" s="12"/>
      <c r="M22" s="45" t="str">
        <f t="shared" si="0"/>
        <v/>
      </c>
      <c r="N22" s="12"/>
      <c r="O22" s="12"/>
      <c r="P22" s="12"/>
      <c r="Q22" s="12"/>
      <c r="R22" s="2">
        <v>9.7125000000000006E-3</v>
      </c>
      <c r="S22" s="1">
        <v>24</v>
      </c>
      <c r="T22" s="45">
        <f t="shared" si="1"/>
        <v>24</v>
      </c>
      <c r="U22" s="38">
        <v>3.9199999999999999E-2</v>
      </c>
      <c r="V22" s="38"/>
      <c r="W22" s="37">
        <v>2100</v>
      </c>
      <c r="X22" s="38">
        <v>0.2331</v>
      </c>
      <c r="Y22" s="2">
        <v>9.7125000000000006E-3</v>
      </c>
      <c r="Z22" s="1">
        <v>24</v>
      </c>
      <c r="AA22" s="45">
        <f t="shared" si="2"/>
        <v>24</v>
      </c>
      <c r="AB22" s="38">
        <v>3.9199999999999999E-2</v>
      </c>
      <c r="AC22" s="38"/>
      <c r="AD22" s="37">
        <v>2100</v>
      </c>
      <c r="AE22" s="38">
        <v>0.2331</v>
      </c>
      <c r="AF22" s="2">
        <v>9.7125000000000006E-3</v>
      </c>
      <c r="AG22" s="1">
        <v>24</v>
      </c>
      <c r="AH22" s="45">
        <f t="shared" si="3"/>
        <v>24</v>
      </c>
      <c r="AI22" s="38">
        <v>3.85E-2</v>
      </c>
      <c r="AJ22" s="38"/>
      <c r="AK22" s="37">
        <v>2100</v>
      </c>
      <c r="AL22" s="38">
        <v>0.2331</v>
      </c>
      <c r="AM22" s="2">
        <v>9.2499999999999995E-3</v>
      </c>
      <c r="AN22" s="1">
        <v>24</v>
      </c>
      <c r="AO22" s="45">
        <f t="shared" si="4"/>
        <v>24</v>
      </c>
      <c r="AP22" s="38">
        <v>3.8300000000000001E-2</v>
      </c>
      <c r="AQ22" s="38">
        <v>3.0999999999999999E-3</v>
      </c>
      <c r="AR22" s="37">
        <v>1999.9999999999998</v>
      </c>
      <c r="AS22" s="38">
        <v>0.222</v>
      </c>
      <c r="AT22" s="2">
        <v>9.4350000000000007E-3</v>
      </c>
      <c r="AU22" s="1">
        <v>24</v>
      </c>
      <c r="AV22" s="45">
        <f t="shared" si="5"/>
        <v>24</v>
      </c>
      <c r="AW22" s="38">
        <v>3.9699999999999999E-2</v>
      </c>
      <c r="AX22" s="38">
        <v>1.1999999999999999E-3</v>
      </c>
      <c r="AY22" s="37">
        <v>2040</v>
      </c>
      <c r="AZ22" s="38">
        <v>0.22644</v>
      </c>
      <c r="BA22" s="38">
        <v>9.9191489361702134E-3</v>
      </c>
      <c r="BB22" s="1">
        <v>23.5</v>
      </c>
      <c r="BC22" s="45">
        <f t="shared" si="6"/>
        <v>24</v>
      </c>
      <c r="BD22" s="38">
        <v>3.8199999999999998E-2</v>
      </c>
      <c r="BE22" s="38"/>
      <c r="BF22" s="37">
        <v>2100</v>
      </c>
      <c r="BG22" s="38">
        <v>0.2331</v>
      </c>
      <c r="BH22" s="2">
        <v>9.6616904130053648E-3</v>
      </c>
      <c r="BI22" s="1">
        <v>23.666665999999999</v>
      </c>
      <c r="BJ22" s="45">
        <f t="shared" si="7"/>
        <v>24</v>
      </c>
      <c r="BK22" s="38">
        <v>3.78E-2</v>
      </c>
      <c r="BL22" s="38"/>
      <c r="BM22" s="37">
        <v>2060</v>
      </c>
      <c r="BN22" s="38">
        <v>0.22866</v>
      </c>
      <c r="BO22" s="2">
        <v>9.4350000000000007E-3</v>
      </c>
      <c r="BP22" s="1">
        <v>24</v>
      </c>
      <c r="BQ22" s="45">
        <f t="shared" si="8"/>
        <v>24</v>
      </c>
      <c r="BR22" s="38">
        <v>3.7999999999999999E-2</v>
      </c>
      <c r="BS22" s="38">
        <v>1.6000000000000001E-3</v>
      </c>
      <c r="BT22" s="37">
        <v>2040</v>
      </c>
      <c r="BU22" s="38">
        <v>0.22644</v>
      </c>
      <c r="BV22" s="2">
        <v>9.6200000000000001E-3</v>
      </c>
      <c r="BW22" s="1">
        <v>24</v>
      </c>
      <c r="BX22" s="45">
        <f t="shared" si="9"/>
        <v>24</v>
      </c>
      <c r="BY22" s="38">
        <v>3.6999999999999998E-2</v>
      </c>
      <c r="BZ22" s="38">
        <v>1.2999999999999999E-3</v>
      </c>
      <c r="CA22" s="37">
        <v>2080</v>
      </c>
      <c r="CB22" s="38">
        <v>0.23088</v>
      </c>
      <c r="CC22" s="2">
        <v>9.7125000000000006E-3</v>
      </c>
      <c r="CD22" s="1">
        <v>24</v>
      </c>
      <c r="CE22" s="45">
        <f t="shared" si="10"/>
        <v>24</v>
      </c>
      <c r="CF22" s="38">
        <v>3.6900000000000002E-2</v>
      </c>
      <c r="CG22" s="38"/>
      <c r="CH22" s="37">
        <v>2100</v>
      </c>
      <c r="CI22" s="38">
        <v>0.2331</v>
      </c>
      <c r="CJ22" s="2">
        <v>9.2578723404255318E-3</v>
      </c>
      <c r="CK22" s="1">
        <v>23.5</v>
      </c>
      <c r="CL22" s="45">
        <f t="shared" si="11"/>
        <v>24</v>
      </c>
      <c r="CM22" s="38">
        <v>3.44E-2</v>
      </c>
      <c r="CN22" s="38">
        <v>2.5000000000000001E-3</v>
      </c>
      <c r="CO22" s="37">
        <v>1960</v>
      </c>
      <c r="CP22" s="38">
        <v>0.21756</v>
      </c>
      <c r="CQ22" s="2">
        <v>9.7125000000000006E-3</v>
      </c>
      <c r="CR22" s="1">
        <v>24</v>
      </c>
      <c r="CS22" s="45">
        <f t="shared" si="12"/>
        <v>24</v>
      </c>
      <c r="CT22" s="38">
        <v>3.7499999999999999E-2</v>
      </c>
      <c r="CU22" s="38"/>
      <c r="CV22" s="37">
        <v>2100</v>
      </c>
      <c r="CW22" s="38">
        <v>0.2331</v>
      </c>
      <c r="CX22" s="38">
        <v>9.8492960520928461E-3</v>
      </c>
      <c r="CY22" s="1">
        <v>23.666665999999999</v>
      </c>
      <c r="CZ22" s="45">
        <f t="shared" si="13"/>
        <v>24</v>
      </c>
      <c r="DA22" s="38">
        <v>3.7999999999999999E-2</v>
      </c>
      <c r="DB22" s="38"/>
      <c r="DC22" s="37">
        <v>2100</v>
      </c>
      <c r="DD22" s="38">
        <v>0.2331</v>
      </c>
      <c r="DE22" s="38">
        <v>9.8049999999999995E-3</v>
      </c>
      <c r="DF22" s="1">
        <v>24</v>
      </c>
      <c r="DG22" s="45">
        <f t="shared" si="14"/>
        <v>24</v>
      </c>
      <c r="DH22" s="38">
        <v>3.6499999999999998E-2</v>
      </c>
      <c r="DI22" s="38"/>
      <c r="DJ22" s="37">
        <v>2120</v>
      </c>
      <c r="DK22" s="38">
        <v>0.23532</v>
      </c>
      <c r="DL22" s="2">
        <v>9.7125000000000006E-3</v>
      </c>
      <c r="DM22" s="1">
        <v>24</v>
      </c>
      <c r="DN22" s="45">
        <f t="shared" si="15"/>
        <v>24</v>
      </c>
      <c r="DO22" s="38">
        <v>3.73E-2</v>
      </c>
      <c r="DP22" s="38"/>
      <c r="DQ22" s="37">
        <v>2100</v>
      </c>
      <c r="DR22" s="38">
        <v>0.2331</v>
      </c>
      <c r="DS22" s="2">
        <v>9.7125000000000006E-3</v>
      </c>
      <c r="DT22" s="1">
        <v>24</v>
      </c>
      <c r="DU22" s="45">
        <f t="shared" si="16"/>
        <v>24</v>
      </c>
      <c r="DV22" s="38">
        <v>3.8199999999999998E-2</v>
      </c>
      <c r="DW22" s="38"/>
      <c r="DX22" s="37">
        <v>2100</v>
      </c>
      <c r="DY22" s="38">
        <v>0.2331</v>
      </c>
      <c r="DZ22" s="2">
        <v>9.7125000000000006E-3</v>
      </c>
      <c r="EA22" s="1">
        <v>24</v>
      </c>
      <c r="EB22" s="45">
        <f t="shared" si="17"/>
        <v>24</v>
      </c>
      <c r="EC22" s="38">
        <v>3.7900000000000003E-2</v>
      </c>
      <c r="ED22" s="38"/>
      <c r="EE22" s="37">
        <v>2100</v>
      </c>
      <c r="EF22" s="38">
        <v>0.2331</v>
      </c>
      <c r="EG22" s="2">
        <v>9.7125000000000006E-3</v>
      </c>
      <c r="EH22" s="1">
        <v>24</v>
      </c>
      <c r="EI22" s="45">
        <f t="shared" si="18"/>
        <v>24</v>
      </c>
      <c r="EJ22" s="38">
        <v>3.7499999999999999E-2</v>
      </c>
      <c r="EK22" s="38"/>
      <c r="EL22" s="37">
        <v>2100</v>
      </c>
      <c r="EM22" s="38">
        <v>0.2331</v>
      </c>
      <c r="EN22" s="2">
        <v>9.5002943970674825E-3</v>
      </c>
      <c r="EO22" s="1">
        <v>22.666665999999999</v>
      </c>
      <c r="EP22" s="45">
        <f t="shared" si="19"/>
        <v>24</v>
      </c>
      <c r="EQ22" s="38">
        <v>3.5700000000000003E-2</v>
      </c>
      <c r="ER22" s="38">
        <v>1.1000000000000001E-3</v>
      </c>
      <c r="ES22" s="37">
        <v>1940.0000000000002</v>
      </c>
      <c r="ET22" s="38">
        <v>0.21534</v>
      </c>
      <c r="EU22" s="12"/>
      <c r="EV22" s="12"/>
      <c r="EW22" s="45" t="str">
        <f t="shared" si="20"/>
        <v/>
      </c>
      <c r="EX22" s="12"/>
      <c r="EY22" s="12"/>
      <c r="EZ22" s="12"/>
      <c r="FA22" s="12"/>
      <c r="FB22" s="12"/>
      <c r="FC22" s="12"/>
      <c r="FD22" s="45" t="str">
        <f t="shared" si="21"/>
        <v/>
      </c>
      <c r="FE22" s="12"/>
      <c r="FF22" s="12"/>
      <c r="FG22" s="12"/>
      <c r="FH22" s="12"/>
      <c r="FI22" s="12"/>
      <c r="FJ22" s="12"/>
      <c r="FK22" s="45" t="str">
        <f t="shared" si="22"/>
        <v/>
      </c>
      <c r="FL22" s="12"/>
      <c r="FM22" s="12"/>
      <c r="FN22" s="12"/>
      <c r="FO22" s="12"/>
      <c r="FP22" s="12"/>
      <c r="FQ22" s="12"/>
      <c r="FR22" s="45" t="str">
        <f t="shared" si="23"/>
        <v/>
      </c>
      <c r="FS22" s="12"/>
      <c r="FT22" s="12"/>
      <c r="FU22" s="12"/>
      <c r="FV22" s="12"/>
      <c r="FW22" s="12"/>
      <c r="FX22" s="12"/>
      <c r="FY22" s="45" t="str">
        <f t="shared" si="24"/>
        <v/>
      </c>
      <c r="FZ22" s="12"/>
      <c r="GA22" s="12"/>
      <c r="GB22" s="12"/>
      <c r="GC22" s="12"/>
      <c r="GD22" s="12"/>
      <c r="GE22" s="12"/>
      <c r="GF22" s="45" t="str">
        <f t="shared" si="25"/>
        <v/>
      </c>
      <c r="GG22" s="12"/>
      <c r="GH22" s="12"/>
      <c r="GI22" s="12"/>
      <c r="GJ22" s="12"/>
      <c r="GK22" s="12"/>
      <c r="GL22" s="12"/>
      <c r="GM22" s="45" t="str">
        <f t="shared" si="26"/>
        <v/>
      </c>
      <c r="GN22" s="12"/>
      <c r="GO22" s="12"/>
      <c r="GP22" s="12"/>
      <c r="GQ22" s="12"/>
      <c r="GR22" s="12"/>
      <c r="GS22" s="12"/>
      <c r="GT22" s="45" t="str">
        <f t="shared" si="27"/>
        <v/>
      </c>
      <c r="GU22" s="12"/>
      <c r="GV22" s="12"/>
      <c r="GW22" s="12"/>
      <c r="GX22" s="12"/>
      <c r="GY22" s="12"/>
      <c r="GZ22" s="12"/>
      <c r="HA22" s="45" t="str">
        <f t="shared" si="28"/>
        <v/>
      </c>
      <c r="HB22" s="12"/>
      <c r="HC22" s="12"/>
      <c r="HD22" s="12"/>
      <c r="HE22" s="12"/>
      <c r="HF22" s="12"/>
      <c r="HG22" s="12"/>
      <c r="HH22" s="45" t="str">
        <f t="shared" si="29"/>
        <v/>
      </c>
      <c r="HI22" s="12"/>
      <c r="HJ22" s="12"/>
      <c r="HK22" s="12"/>
      <c r="HL22" s="12"/>
      <c r="HM22" s="34">
        <f t="shared" si="30"/>
        <v>39340</v>
      </c>
      <c r="HN22" s="35">
        <f t="shared" si="31"/>
        <v>4.3667400000000001</v>
      </c>
      <c r="HO22" s="34">
        <f t="shared" si="32"/>
        <v>452.99999800000001</v>
      </c>
      <c r="HP22" s="35">
        <f t="shared" si="33"/>
        <v>4.4266992529388034</v>
      </c>
      <c r="HQ22" s="36">
        <f t="shared" si="34"/>
        <v>0.9864550877498629</v>
      </c>
    </row>
    <row r="23" spans="1:225" x14ac:dyDescent="0.25">
      <c r="A23" s="33" t="s">
        <v>150</v>
      </c>
      <c r="B23" s="33" t="s">
        <v>142</v>
      </c>
      <c r="C23" s="3" t="s">
        <v>487</v>
      </c>
      <c r="D23" s="3" t="s">
        <v>488</v>
      </c>
      <c r="E23" s="4">
        <v>1.865E-2</v>
      </c>
      <c r="F23" s="5">
        <v>8.7996199151362201E-3</v>
      </c>
      <c r="G23" s="6">
        <v>72000</v>
      </c>
      <c r="H23" s="5">
        <v>1.3428</v>
      </c>
      <c r="I23" s="41">
        <v>106934</v>
      </c>
      <c r="J23" s="42">
        <v>5.6761551199999998</v>
      </c>
      <c r="K23" s="3"/>
      <c r="L23" s="3"/>
      <c r="M23" s="14" t="str">
        <f t="shared" si="0"/>
        <v/>
      </c>
      <c r="N23" s="3"/>
      <c r="O23" s="3"/>
      <c r="P23" s="3"/>
      <c r="Q23" s="3"/>
      <c r="R23" s="3"/>
      <c r="S23" s="3"/>
      <c r="T23" s="14" t="str">
        <f t="shared" si="1"/>
        <v/>
      </c>
      <c r="U23" s="3"/>
      <c r="V23" s="3"/>
      <c r="W23" s="3"/>
      <c r="X23" s="3"/>
      <c r="Y23" s="3"/>
      <c r="Z23" s="3"/>
      <c r="AA23" s="14" t="str">
        <f t="shared" si="2"/>
        <v/>
      </c>
      <c r="AB23" s="3"/>
      <c r="AC23" s="3"/>
      <c r="AD23" s="3"/>
      <c r="AE23" s="3"/>
      <c r="AF23" s="3"/>
      <c r="AG23" s="3"/>
      <c r="AH23" s="14" t="str">
        <f t="shared" si="3"/>
        <v/>
      </c>
      <c r="AI23" s="3"/>
      <c r="AJ23" s="3"/>
      <c r="AK23" s="3"/>
      <c r="AL23" s="3"/>
      <c r="AM23" s="3"/>
      <c r="AN23" s="3"/>
      <c r="AO23" s="14" t="str">
        <f t="shared" si="4"/>
        <v/>
      </c>
      <c r="AP23" s="3"/>
      <c r="AQ23" s="3"/>
      <c r="AR23" s="3"/>
      <c r="AS23" s="3"/>
      <c r="AT23" s="5">
        <v>8.0058536585365849E-3</v>
      </c>
      <c r="AU23" s="4">
        <v>20.5</v>
      </c>
      <c r="AV23" s="14">
        <f t="shared" si="5"/>
        <v>24</v>
      </c>
      <c r="AW23" s="5">
        <v>3.8199999999999998E-2</v>
      </c>
      <c r="AX23" s="5">
        <v>1.2999999999999999E-3</v>
      </c>
      <c r="AY23" s="6">
        <v>8800</v>
      </c>
      <c r="AZ23" s="5">
        <v>0.16411999999999999</v>
      </c>
      <c r="BA23" s="5">
        <v>6.8360729261403037E-3</v>
      </c>
      <c r="BB23" s="4">
        <v>22.916665999999999</v>
      </c>
      <c r="BC23" s="14">
        <f t="shared" si="6"/>
        <v>24</v>
      </c>
      <c r="BD23" s="5">
        <v>4.3200000000000002E-2</v>
      </c>
      <c r="BE23" s="5">
        <v>4.1999999999999997E-3</v>
      </c>
      <c r="BF23" s="6">
        <v>8400</v>
      </c>
      <c r="BG23" s="5">
        <v>0.15665999999999999</v>
      </c>
      <c r="BH23" s="5">
        <v>7.1491666666666665E-3</v>
      </c>
      <c r="BI23" s="4">
        <v>24</v>
      </c>
      <c r="BJ23" s="14">
        <f t="shared" si="7"/>
        <v>24</v>
      </c>
      <c r="BK23" s="5">
        <v>3.78E-2</v>
      </c>
      <c r="BL23" s="5">
        <v>2.8E-3</v>
      </c>
      <c r="BM23" s="6">
        <v>9200</v>
      </c>
      <c r="BN23" s="5">
        <v>0.17158000000000001</v>
      </c>
      <c r="BO23" s="5">
        <v>7.0359578947368426E-3</v>
      </c>
      <c r="BP23" s="4">
        <v>23.75</v>
      </c>
      <c r="BQ23" s="14">
        <f t="shared" si="8"/>
        <v>24</v>
      </c>
      <c r="BR23" s="5">
        <v>4.7300000000000002E-2</v>
      </c>
      <c r="BS23" s="5">
        <v>4.7999999999999996E-3</v>
      </c>
      <c r="BT23" s="6">
        <v>8960</v>
      </c>
      <c r="BU23" s="5">
        <v>0.167104</v>
      </c>
      <c r="BV23" s="5">
        <v>7.6464999999999997E-3</v>
      </c>
      <c r="BW23" s="4">
        <v>24</v>
      </c>
      <c r="BX23" s="14">
        <f t="shared" si="9"/>
        <v>24</v>
      </c>
      <c r="BY23" s="5">
        <v>4.2200000000000001E-2</v>
      </c>
      <c r="BZ23" s="5"/>
      <c r="CA23" s="6">
        <v>9840</v>
      </c>
      <c r="CB23" s="5">
        <v>0.18351600000000001</v>
      </c>
      <c r="CC23" s="5">
        <v>7.1491666666666665E-3</v>
      </c>
      <c r="CD23" s="4">
        <v>24</v>
      </c>
      <c r="CE23" s="14">
        <f t="shared" si="10"/>
        <v>24</v>
      </c>
      <c r="CF23" s="5">
        <v>5.7099999999999998E-2</v>
      </c>
      <c r="CG23" s="5"/>
      <c r="CH23" s="6">
        <v>9200</v>
      </c>
      <c r="CI23" s="5">
        <v>0.17158000000000001</v>
      </c>
      <c r="CJ23" s="5">
        <v>7.6641684210526327E-3</v>
      </c>
      <c r="CK23" s="4">
        <v>23.75</v>
      </c>
      <c r="CL23" s="14">
        <f t="shared" si="11"/>
        <v>24</v>
      </c>
      <c r="CM23" s="5">
        <v>4.8500000000000001E-2</v>
      </c>
      <c r="CN23" s="5">
        <v>2.3E-3</v>
      </c>
      <c r="CO23" s="6">
        <v>9760</v>
      </c>
      <c r="CP23" s="5">
        <v>0.18202399999999999</v>
      </c>
      <c r="CQ23" s="5">
        <v>6.2219574468085105E-3</v>
      </c>
      <c r="CR23" s="4">
        <v>23.5</v>
      </c>
      <c r="CS23" s="14">
        <f t="shared" si="12"/>
        <v>24</v>
      </c>
      <c r="CT23" s="5">
        <v>5.5199999999999999E-2</v>
      </c>
      <c r="CU23" s="5">
        <v>2.5000000000000001E-3</v>
      </c>
      <c r="CV23" s="6">
        <v>7840</v>
      </c>
      <c r="CW23" s="5">
        <v>0.14621600000000001</v>
      </c>
      <c r="CX23" s="3"/>
      <c r="CY23" s="3"/>
      <c r="CZ23" s="14" t="str">
        <f t="shared" si="13"/>
        <v/>
      </c>
      <c r="DA23" s="3"/>
      <c r="DB23" s="3"/>
      <c r="DC23" s="3"/>
      <c r="DD23" s="3"/>
      <c r="DE23" s="3"/>
      <c r="DF23" s="3"/>
      <c r="DG23" s="14" t="str">
        <f t="shared" si="14"/>
        <v/>
      </c>
      <c r="DH23" s="3"/>
      <c r="DI23" s="3"/>
      <c r="DJ23" s="3"/>
      <c r="DK23" s="3"/>
      <c r="DL23" s="3"/>
      <c r="DM23" s="3"/>
      <c r="DN23" s="14" t="str">
        <f t="shared" si="15"/>
        <v/>
      </c>
      <c r="DO23" s="3"/>
      <c r="DP23" s="3"/>
      <c r="DQ23" s="3"/>
      <c r="DR23" s="3"/>
      <c r="DS23" s="3"/>
      <c r="DT23" s="3"/>
      <c r="DU23" s="14" t="str">
        <f t="shared" si="16"/>
        <v/>
      </c>
      <c r="DV23" s="3"/>
      <c r="DW23" s="3"/>
      <c r="DX23" s="3"/>
      <c r="DY23" s="3"/>
      <c r="DZ23" s="3"/>
      <c r="EA23" s="3"/>
      <c r="EB23" s="14" t="str">
        <f t="shared" si="17"/>
        <v/>
      </c>
      <c r="EC23" s="3"/>
      <c r="ED23" s="3"/>
      <c r="EE23" s="3"/>
      <c r="EF23" s="3"/>
      <c r="EG23" s="3"/>
      <c r="EH23" s="3"/>
      <c r="EI23" s="14" t="str">
        <f t="shared" si="18"/>
        <v/>
      </c>
      <c r="EJ23" s="3"/>
      <c r="EK23" s="3"/>
      <c r="EL23" s="3"/>
      <c r="EM23" s="3"/>
      <c r="EN23" s="3"/>
      <c r="EO23" s="3"/>
      <c r="EP23" s="14" t="str">
        <f t="shared" si="19"/>
        <v/>
      </c>
      <c r="EQ23" s="3"/>
      <c r="ER23" s="3"/>
      <c r="ES23" s="3"/>
      <c r="ET23" s="3"/>
      <c r="EU23" s="3"/>
      <c r="EV23" s="3"/>
      <c r="EW23" s="14" t="str">
        <f t="shared" si="20"/>
        <v/>
      </c>
      <c r="EX23" s="3"/>
      <c r="EY23" s="3"/>
      <c r="EZ23" s="3"/>
      <c r="FA23" s="3"/>
      <c r="FB23" s="3"/>
      <c r="FC23" s="3"/>
      <c r="FD23" s="14" t="str">
        <f t="shared" si="21"/>
        <v/>
      </c>
      <c r="FE23" s="3"/>
      <c r="FF23" s="3"/>
      <c r="FG23" s="3"/>
      <c r="FH23" s="3"/>
      <c r="FI23" s="3"/>
      <c r="FJ23" s="3"/>
      <c r="FK23" s="14" t="str">
        <f t="shared" si="22"/>
        <v/>
      </c>
      <c r="FL23" s="3"/>
      <c r="FM23" s="3"/>
      <c r="FN23" s="3"/>
      <c r="FO23" s="3"/>
      <c r="FP23" s="3"/>
      <c r="FQ23" s="3"/>
      <c r="FR23" s="14" t="str">
        <f t="shared" si="23"/>
        <v/>
      </c>
      <c r="FS23" s="3"/>
      <c r="FT23" s="3"/>
      <c r="FU23" s="3"/>
      <c r="FV23" s="3"/>
      <c r="FW23" s="3"/>
      <c r="FX23" s="3"/>
      <c r="FY23" s="14" t="str">
        <f t="shared" si="24"/>
        <v/>
      </c>
      <c r="FZ23" s="3"/>
      <c r="GA23" s="3"/>
      <c r="GB23" s="3"/>
      <c r="GC23" s="3"/>
      <c r="GD23" s="3"/>
      <c r="GE23" s="3"/>
      <c r="GF23" s="14" t="str">
        <f t="shared" si="25"/>
        <v/>
      </c>
      <c r="GG23" s="3"/>
      <c r="GH23" s="3"/>
      <c r="GI23" s="3"/>
      <c r="GJ23" s="3"/>
      <c r="GK23" s="3"/>
      <c r="GL23" s="3"/>
      <c r="GM23" s="14" t="str">
        <f t="shared" si="26"/>
        <v/>
      </c>
      <c r="GN23" s="3"/>
      <c r="GO23" s="3"/>
      <c r="GP23" s="3"/>
      <c r="GQ23" s="3"/>
      <c r="GR23" s="3"/>
      <c r="GS23" s="3"/>
      <c r="GT23" s="14" t="str">
        <f t="shared" si="27"/>
        <v/>
      </c>
      <c r="GU23" s="3"/>
      <c r="GV23" s="3"/>
      <c r="GW23" s="3"/>
      <c r="GX23" s="3"/>
      <c r="GY23" s="3"/>
      <c r="GZ23" s="3"/>
      <c r="HA23" s="14" t="str">
        <f t="shared" si="28"/>
        <v/>
      </c>
      <c r="HB23" s="3"/>
      <c r="HC23" s="3"/>
      <c r="HD23" s="3"/>
      <c r="HE23" s="3"/>
      <c r="HF23" s="3"/>
      <c r="HG23" s="3"/>
      <c r="HH23" s="14" t="str">
        <f t="shared" si="29"/>
        <v/>
      </c>
      <c r="HI23" s="3"/>
      <c r="HJ23" s="3"/>
      <c r="HK23" s="3"/>
      <c r="HL23" s="3"/>
      <c r="HM23" s="16">
        <f t="shared" si="30"/>
        <v>72000</v>
      </c>
      <c r="HN23" s="30">
        <f t="shared" si="31"/>
        <v>1.3428</v>
      </c>
      <c r="HO23" s="16">
        <f t="shared" si="32"/>
        <v>186.41666599999999</v>
      </c>
      <c r="HP23" s="30">
        <f t="shared" si="33"/>
        <v>1.6403958066468971</v>
      </c>
      <c r="HQ23" s="19">
        <f t="shared" si="34"/>
        <v>0.81858292648576858</v>
      </c>
    </row>
    <row r="24" spans="1:225" x14ac:dyDescent="0.25">
      <c r="A24" s="33" t="s">
        <v>150</v>
      </c>
      <c r="B24" s="33" t="s">
        <v>142</v>
      </c>
      <c r="C24" s="12" t="s">
        <v>489</v>
      </c>
      <c r="D24" s="12" t="s">
        <v>490</v>
      </c>
      <c r="E24" s="1">
        <v>4.9599999999999998E-2</v>
      </c>
      <c r="F24" s="38">
        <v>7.4453513462801602E-3</v>
      </c>
      <c r="G24" s="37">
        <v>7670</v>
      </c>
      <c r="H24" s="38">
        <v>0.38043199999999999</v>
      </c>
      <c r="I24" s="41"/>
      <c r="J24" s="42"/>
      <c r="K24" s="12"/>
      <c r="L24" s="12"/>
      <c r="M24" s="45" t="str">
        <f t="shared" si="0"/>
        <v/>
      </c>
      <c r="N24" s="12"/>
      <c r="O24" s="12"/>
      <c r="P24" s="12"/>
      <c r="Q24" s="12"/>
      <c r="R24" s="12"/>
      <c r="S24" s="12"/>
      <c r="T24" s="45" t="str">
        <f t="shared" si="1"/>
        <v/>
      </c>
      <c r="U24" s="12"/>
      <c r="V24" s="12"/>
      <c r="W24" s="12"/>
      <c r="X24" s="12"/>
      <c r="Y24" s="12"/>
      <c r="Z24" s="12"/>
      <c r="AA24" s="45" t="str">
        <f t="shared" si="2"/>
        <v/>
      </c>
      <c r="AB24" s="12"/>
      <c r="AC24" s="12"/>
      <c r="AD24" s="12"/>
      <c r="AE24" s="12"/>
      <c r="AF24" s="12"/>
      <c r="AG24" s="12"/>
      <c r="AH24" s="45" t="str">
        <f t="shared" si="3"/>
        <v/>
      </c>
      <c r="AI24" s="12"/>
      <c r="AJ24" s="12"/>
      <c r="AK24" s="12"/>
      <c r="AL24" s="12"/>
      <c r="AM24" s="12"/>
      <c r="AN24" s="12"/>
      <c r="AO24" s="45" t="str">
        <f t="shared" si="4"/>
        <v/>
      </c>
      <c r="AP24" s="12"/>
      <c r="AQ24" s="12"/>
      <c r="AR24" s="12"/>
      <c r="AS24" s="12"/>
      <c r="AT24" s="12"/>
      <c r="AU24" s="12"/>
      <c r="AV24" s="45" t="str">
        <f t="shared" si="5"/>
        <v/>
      </c>
      <c r="AW24" s="12"/>
      <c r="AX24" s="12"/>
      <c r="AY24" s="12"/>
      <c r="AZ24" s="12"/>
      <c r="BA24" s="12"/>
      <c r="BB24" s="12"/>
      <c r="BC24" s="45" t="str">
        <f t="shared" si="6"/>
        <v/>
      </c>
      <c r="BD24" s="12"/>
      <c r="BE24" s="12"/>
      <c r="BF24" s="12"/>
      <c r="BG24" s="12"/>
      <c r="BH24" s="12"/>
      <c r="BI24" s="12"/>
      <c r="BJ24" s="45" t="str">
        <f t="shared" si="7"/>
        <v/>
      </c>
      <c r="BK24" s="12"/>
      <c r="BL24" s="12"/>
      <c r="BM24" s="12"/>
      <c r="BN24" s="12"/>
      <c r="BO24" s="12"/>
      <c r="BP24" s="12"/>
      <c r="BQ24" s="45" t="str">
        <f t="shared" si="8"/>
        <v/>
      </c>
      <c r="BR24" s="12"/>
      <c r="BS24" s="12"/>
      <c r="BT24" s="12"/>
      <c r="BU24" s="12"/>
      <c r="BV24" s="12"/>
      <c r="BW24" s="12"/>
      <c r="BX24" s="45" t="str">
        <f t="shared" si="9"/>
        <v/>
      </c>
      <c r="BY24" s="12"/>
      <c r="BZ24" s="12"/>
      <c r="CA24" s="12"/>
      <c r="CB24" s="12"/>
      <c r="CC24" s="12"/>
      <c r="CD24" s="12"/>
      <c r="CE24" s="45" t="str">
        <f t="shared" si="10"/>
        <v/>
      </c>
      <c r="CF24" s="12"/>
      <c r="CG24" s="12"/>
      <c r="CH24" s="12"/>
      <c r="CI24" s="12"/>
      <c r="CJ24" s="12"/>
      <c r="CK24" s="12"/>
      <c r="CL24" s="45" t="str">
        <f t="shared" si="11"/>
        <v/>
      </c>
      <c r="CM24" s="12"/>
      <c r="CN24" s="12"/>
      <c r="CO24" s="12"/>
      <c r="CP24" s="12"/>
      <c r="CQ24" s="12"/>
      <c r="CR24" s="12"/>
      <c r="CS24" s="45" t="str">
        <f t="shared" si="12"/>
        <v/>
      </c>
      <c r="CT24" s="12"/>
      <c r="CU24" s="12"/>
      <c r="CV24" s="12"/>
      <c r="CW24" s="12"/>
      <c r="CX24" s="2">
        <v>5.7809655172413798E-3</v>
      </c>
      <c r="CY24" s="1">
        <v>14.5</v>
      </c>
      <c r="CZ24" s="45">
        <f t="shared" si="13"/>
        <v>24</v>
      </c>
      <c r="DA24" s="38">
        <v>1.47E-2</v>
      </c>
      <c r="DB24" s="38">
        <v>1.1999999999999999E-3</v>
      </c>
      <c r="DC24" s="37">
        <v>1690</v>
      </c>
      <c r="DD24" s="38">
        <v>8.3823999999999996E-2</v>
      </c>
      <c r="DE24" s="2">
        <v>6.1793333333333336E-3</v>
      </c>
      <c r="DF24" s="1">
        <v>24</v>
      </c>
      <c r="DG24" s="45">
        <f t="shared" si="14"/>
        <v>24</v>
      </c>
      <c r="DH24" s="38">
        <v>2.7199999999999998E-2</v>
      </c>
      <c r="DI24" s="38"/>
      <c r="DJ24" s="37">
        <v>2990</v>
      </c>
      <c r="DK24" s="38">
        <v>0.14830399999999999</v>
      </c>
      <c r="DL24" s="2">
        <v>6.2443789473684216E-3</v>
      </c>
      <c r="DM24" s="1">
        <v>23.75</v>
      </c>
      <c r="DN24" s="45">
        <f t="shared" si="15"/>
        <v>24</v>
      </c>
      <c r="DO24" s="38">
        <v>3.4500000000000003E-2</v>
      </c>
      <c r="DP24" s="38">
        <v>1.1999999999999999E-3</v>
      </c>
      <c r="DQ24" s="37">
        <v>2990</v>
      </c>
      <c r="DR24" s="38">
        <v>0.14830399999999999</v>
      </c>
      <c r="DS24" s="12"/>
      <c r="DT24" s="12"/>
      <c r="DU24" s="45" t="str">
        <f t="shared" si="16"/>
        <v/>
      </c>
      <c r="DV24" s="12"/>
      <c r="DW24" s="12"/>
      <c r="DX24" s="12"/>
      <c r="DY24" s="12"/>
      <c r="DZ24" s="12"/>
      <c r="EA24" s="12"/>
      <c r="EB24" s="45" t="str">
        <f t="shared" si="17"/>
        <v/>
      </c>
      <c r="EC24" s="12"/>
      <c r="ED24" s="12"/>
      <c r="EE24" s="12"/>
      <c r="EF24" s="12"/>
      <c r="EG24" s="12"/>
      <c r="EH24" s="12"/>
      <c r="EI24" s="45" t="str">
        <f t="shared" si="18"/>
        <v/>
      </c>
      <c r="EJ24" s="12"/>
      <c r="EK24" s="12"/>
      <c r="EL24" s="12"/>
      <c r="EM24" s="12"/>
      <c r="EN24" s="12"/>
      <c r="EO24" s="12"/>
      <c r="EP24" s="45" t="str">
        <f t="shared" si="19"/>
        <v/>
      </c>
      <c r="EQ24" s="12"/>
      <c r="ER24" s="12"/>
      <c r="ES24" s="12"/>
      <c r="ET24" s="12"/>
      <c r="EU24" s="12"/>
      <c r="EV24" s="12"/>
      <c r="EW24" s="45" t="str">
        <f t="shared" si="20"/>
        <v/>
      </c>
      <c r="EX24" s="12"/>
      <c r="EY24" s="12"/>
      <c r="EZ24" s="12"/>
      <c r="FA24" s="12"/>
      <c r="FB24" s="12"/>
      <c r="FC24" s="12"/>
      <c r="FD24" s="45" t="str">
        <f t="shared" si="21"/>
        <v/>
      </c>
      <c r="FE24" s="12"/>
      <c r="FF24" s="12"/>
      <c r="FG24" s="12"/>
      <c r="FH24" s="12"/>
      <c r="FI24" s="12"/>
      <c r="FJ24" s="12"/>
      <c r="FK24" s="45" t="str">
        <f t="shared" si="22"/>
        <v/>
      </c>
      <c r="FL24" s="12"/>
      <c r="FM24" s="12"/>
      <c r="FN24" s="12"/>
      <c r="FO24" s="12"/>
      <c r="FP24" s="12"/>
      <c r="FQ24" s="12"/>
      <c r="FR24" s="45" t="str">
        <f t="shared" si="23"/>
        <v/>
      </c>
      <c r="FS24" s="12"/>
      <c r="FT24" s="12"/>
      <c r="FU24" s="12"/>
      <c r="FV24" s="12"/>
      <c r="FW24" s="12"/>
      <c r="FX24" s="12"/>
      <c r="FY24" s="45" t="str">
        <f t="shared" si="24"/>
        <v/>
      </c>
      <c r="FZ24" s="12"/>
      <c r="GA24" s="12"/>
      <c r="GB24" s="12"/>
      <c r="GC24" s="12"/>
      <c r="GD24" s="12"/>
      <c r="GE24" s="12"/>
      <c r="GF24" s="45" t="str">
        <f t="shared" si="25"/>
        <v/>
      </c>
      <c r="GG24" s="12"/>
      <c r="GH24" s="12"/>
      <c r="GI24" s="12"/>
      <c r="GJ24" s="12"/>
      <c r="GK24" s="12"/>
      <c r="GL24" s="12"/>
      <c r="GM24" s="45" t="str">
        <f t="shared" si="26"/>
        <v/>
      </c>
      <c r="GN24" s="12"/>
      <c r="GO24" s="12"/>
      <c r="GP24" s="12"/>
      <c r="GQ24" s="12"/>
      <c r="GR24" s="12"/>
      <c r="GS24" s="12"/>
      <c r="GT24" s="45" t="str">
        <f t="shared" si="27"/>
        <v/>
      </c>
      <c r="GU24" s="12"/>
      <c r="GV24" s="12"/>
      <c r="GW24" s="12"/>
      <c r="GX24" s="12"/>
      <c r="GY24" s="12"/>
      <c r="GZ24" s="12"/>
      <c r="HA24" s="45" t="str">
        <f t="shared" si="28"/>
        <v/>
      </c>
      <c r="HB24" s="12"/>
      <c r="HC24" s="12"/>
      <c r="HD24" s="12"/>
      <c r="HE24" s="12"/>
      <c r="HF24" s="12"/>
      <c r="HG24" s="12"/>
      <c r="HH24" s="45" t="str">
        <f t="shared" si="29"/>
        <v/>
      </c>
      <c r="HI24" s="12"/>
      <c r="HJ24" s="12"/>
      <c r="HK24" s="12"/>
      <c r="HL24" s="12"/>
      <c r="HM24" s="34">
        <f t="shared" si="30"/>
        <v>7670</v>
      </c>
      <c r="HN24" s="35">
        <f t="shared" si="31"/>
        <v>0.38043199999999999</v>
      </c>
      <c r="HO24" s="34">
        <f t="shared" si="32"/>
        <v>62.25</v>
      </c>
      <c r="HP24" s="35">
        <f t="shared" si="33"/>
        <v>0.46347312130593998</v>
      </c>
      <c r="HQ24" s="36">
        <f t="shared" si="34"/>
        <v>0.82082861445782895</v>
      </c>
    </row>
    <row r="25" spans="1:225" x14ac:dyDescent="0.25">
      <c r="A25" s="33" t="s">
        <v>150</v>
      </c>
      <c r="B25" s="33" t="s">
        <v>142</v>
      </c>
      <c r="C25" s="3" t="s">
        <v>139</v>
      </c>
      <c r="D25" s="3" t="s">
        <v>140</v>
      </c>
      <c r="E25" s="4">
        <v>0.15873000000000001</v>
      </c>
      <c r="F25" s="5">
        <v>1.27012224938875E-2</v>
      </c>
      <c r="G25" s="6">
        <v>20604</v>
      </c>
      <c r="H25" s="5">
        <v>3.27047292</v>
      </c>
      <c r="I25" s="41"/>
      <c r="J25" s="42"/>
      <c r="K25" s="3"/>
      <c r="L25" s="3"/>
      <c r="M25" s="14" t="str">
        <f t="shared" si="0"/>
        <v/>
      </c>
      <c r="N25" s="3"/>
      <c r="O25" s="3"/>
      <c r="P25" s="3"/>
      <c r="Q25" s="3"/>
      <c r="R25" s="3"/>
      <c r="S25" s="3"/>
      <c r="T25" s="14" t="str">
        <f t="shared" si="1"/>
        <v/>
      </c>
      <c r="U25" s="3"/>
      <c r="V25" s="3"/>
      <c r="W25" s="3"/>
      <c r="X25" s="3"/>
      <c r="Y25" s="3"/>
      <c r="Z25" s="3"/>
      <c r="AA25" s="14" t="str">
        <f t="shared" si="2"/>
        <v/>
      </c>
      <c r="AB25" s="3"/>
      <c r="AC25" s="3"/>
      <c r="AD25" s="3"/>
      <c r="AE25" s="3"/>
      <c r="AF25" s="3"/>
      <c r="AG25" s="3"/>
      <c r="AH25" s="14" t="str">
        <f t="shared" si="3"/>
        <v/>
      </c>
      <c r="AI25" s="3"/>
      <c r="AJ25" s="3"/>
      <c r="AK25" s="3"/>
      <c r="AL25" s="3"/>
      <c r="AM25" s="3"/>
      <c r="AN25" s="3"/>
      <c r="AO25" s="14" t="str">
        <f t="shared" si="4"/>
        <v/>
      </c>
      <c r="AP25" s="3"/>
      <c r="AQ25" s="3"/>
      <c r="AR25" s="3"/>
      <c r="AS25" s="3"/>
      <c r="AT25" s="3"/>
      <c r="AU25" s="3"/>
      <c r="AV25" s="14" t="str">
        <f t="shared" si="5"/>
        <v/>
      </c>
      <c r="AW25" s="3"/>
      <c r="AX25" s="3"/>
      <c r="AY25" s="3"/>
      <c r="AZ25" s="3"/>
      <c r="BA25" s="3"/>
      <c r="BB25" s="3"/>
      <c r="BC25" s="14" t="str">
        <f t="shared" si="6"/>
        <v/>
      </c>
      <c r="BD25" s="3"/>
      <c r="BE25" s="3"/>
      <c r="BF25" s="3"/>
      <c r="BG25" s="3"/>
      <c r="BH25" s="3"/>
      <c r="BI25" s="3"/>
      <c r="BJ25" s="14" t="str">
        <f t="shared" si="7"/>
        <v/>
      </c>
      <c r="BK25" s="3"/>
      <c r="BL25" s="3"/>
      <c r="BM25" s="3"/>
      <c r="BN25" s="3"/>
      <c r="BO25" s="3"/>
      <c r="BP25" s="3"/>
      <c r="BQ25" s="14" t="str">
        <f t="shared" si="8"/>
        <v/>
      </c>
      <c r="BR25" s="3"/>
      <c r="BS25" s="3"/>
      <c r="BT25" s="3"/>
      <c r="BU25" s="3"/>
      <c r="BV25" s="3"/>
      <c r="BW25" s="3"/>
      <c r="BX25" s="14" t="str">
        <f t="shared" si="9"/>
        <v/>
      </c>
      <c r="BY25" s="3"/>
      <c r="BZ25" s="3"/>
      <c r="CA25" s="3"/>
      <c r="CB25" s="3"/>
      <c r="CC25" s="3"/>
      <c r="CD25" s="3"/>
      <c r="CE25" s="14" t="str">
        <f t="shared" si="10"/>
        <v/>
      </c>
      <c r="CF25" s="3"/>
      <c r="CG25" s="3"/>
      <c r="CH25" s="3"/>
      <c r="CI25" s="3"/>
      <c r="CJ25" s="3"/>
      <c r="CK25" s="3"/>
      <c r="CL25" s="14" t="str">
        <f t="shared" si="11"/>
        <v/>
      </c>
      <c r="CM25" s="3"/>
      <c r="CN25" s="3"/>
      <c r="CO25" s="3"/>
      <c r="CP25" s="3"/>
      <c r="CQ25" s="3"/>
      <c r="CR25" s="3"/>
      <c r="CS25" s="14" t="str">
        <f t="shared" si="12"/>
        <v/>
      </c>
      <c r="CT25" s="3"/>
      <c r="CU25" s="3"/>
      <c r="CV25" s="3"/>
      <c r="CW25" s="3"/>
      <c r="CX25" s="3"/>
      <c r="CY25" s="3"/>
      <c r="CZ25" s="14" t="str">
        <f t="shared" si="13"/>
        <v/>
      </c>
      <c r="DA25" s="3"/>
      <c r="DB25" s="3"/>
      <c r="DC25" s="3"/>
      <c r="DD25" s="3"/>
      <c r="DE25" s="3"/>
      <c r="DF25" s="3"/>
      <c r="DG25" s="14" t="str">
        <f t="shared" si="14"/>
        <v/>
      </c>
      <c r="DH25" s="3"/>
      <c r="DI25" s="3"/>
      <c r="DJ25" s="3"/>
      <c r="DK25" s="3"/>
      <c r="DL25" s="3"/>
      <c r="DM25" s="3"/>
      <c r="DN25" s="14" t="str">
        <f t="shared" si="15"/>
        <v/>
      </c>
      <c r="DO25" s="3"/>
      <c r="DP25" s="3"/>
      <c r="DQ25" s="3"/>
      <c r="DR25" s="3"/>
      <c r="DS25" s="5">
        <v>9.4455528169014088E-3</v>
      </c>
      <c r="DT25" s="4">
        <v>14.2</v>
      </c>
      <c r="DU25" s="14">
        <f t="shared" si="16"/>
        <v>24</v>
      </c>
      <c r="DV25" s="5">
        <v>2.0400000000000001E-2</v>
      </c>
      <c r="DW25" s="5">
        <v>3.5000000000000001E-3</v>
      </c>
      <c r="DX25" s="6">
        <v>845</v>
      </c>
      <c r="DY25" s="5">
        <v>0.13412684999999999</v>
      </c>
      <c r="DZ25" s="5">
        <v>9.5908692842498391E-3</v>
      </c>
      <c r="EA25" s="4">
        <v>23.666665999999999</v>
      </c>
      <c r="EB25" s="14">
        <f t="shared" si="17"/>
        <v>24</v>
      </c>
      <c r="EC25" s="5">
        <v>3.4599999999999999E-2</v>
      </c>
      <c r="ED25" s="5">
        <v>2.0999999999999999E-3</v>
      </c>
      <c r="EE25" s="6">
        <v>1430</v>
      </c>
      <c r="EF25" s="5">
        <v>0.22698389999999999</v>
      </c>
      <c r="EG25" s="5">
        <v>9.9916357894736848E-3</v>
      </c>
      <c r="EH25" s="4">
        <v>23.75</v>
      </c>
      <c r="EI25" s="14">
        <f t="shared" si="18"/>
        <v>24</v>
      </c>
      <c r="EJ25" s="5">
        <v>2.92E-2</v>
      </c>
      <c r="EK25" s="5">
        <v>2.0999999999999999E-3</v>
      </c>
      <c r="EL25" s="6">
        <v>1495</v>
      </c>
      <c r="EM25" s="5">
        <v>0.23730134999999999</v>
      </c>
      <c r="EN25" s="5">
        <v>9.0442327659574478E-3</v>
      </c>
      <c r="EO25" s="4">
        <v>23.5</v>
      </c>
      <c r="EP25" s="14">
        <f t="shared" si="19"/>
        <v>24</v>
      </c>
      <c r="EQ25" s="5">
        <v>3.78E-2</v>
      </c>
      <c r="ER25" s="5">
        <v>4.0000000000000001E-3</v>
      </c>
      <c r="ES25" s="6">
        <v>1339</v>
      </c>
      <c r="ET25" s="5">
        <v>0.21253947000000001</v>
      </c>
      <c r="EU25" s="5">
        <v>9.2198489361702118E-3</v>
      </c>
      <c r="EV25" s="4">
        <v>23.5</v>
      </c>
      <c r="EW25" s="14">
        <f t="shared" si="20"/>
        <v>24</v>
      </c>
      <c r="EX25" s="5">
        <v>3.9199999999999999E-2</v>
      </c>
      <c r="EY25" s="5">
        <v>3.8999999999999998E-3</v>
      </c>
      <c r="EZ25" s="6">
        <v>1365</v>
      </c>
      <c r="FA25" s="5">
        <v>0.21666645000000001</v>
      </c>
      <c r="FB25" s="5">
        <v>1.0097929787234042E-2</v>
      </c>
      <c r="FC25" s="4">
        <v>23.5</v>
      </c>
      <c r="FD25" s="14">
        <f t="shared" si="21"/>
        <v>24</v>
      </c>
      <c r="FE25" s="5">
        <v>3.1300000000000001E-2</v>
      </c>
      <c r="FF25" s="5">
        <v>3.5999999999999999E-3</v>
      </c>
      <c r="FG25" s="6">
        <v>1495</v>
      </c>
      <c r="FH25" s="5">
        <v>0.23730134999999999</v>
      </c>
      <c r="FI25" s="5">
        <v>1.0231471250000001E-2</v>
      </c>
      <c r="FJ25" s="4">
        <v>24</v>
      </c>
      <c r="FK25" s="14">
        <f t="shared" si="22"/>
        <v>24</v>
      </c>
      <c r="FL25" s="5">
        <v>3.1800000000000002E-2</v>
      </c>
      <c r="FM25" s="5"/>
      <c r="FN25" s="6">
        <v>1547</v>
      </c>
      <c r="FO25" s="5">
        <v>0.24555531</v>
      </c>
      <c r="FP25" s="5">
        <v>9.9155591489361716E-3</v>
      </c>
      <c r="FQ25" s="4">
        <v>23.5</v>
      </c>
      <c r="FR25" s="14">
        <f t="shared" si="23"/>
        <v>24</v>
      </c>
      <c r="FS25" s="5">
        <v>3.8199999999999998E-2</v>
      </c>
      <c r="FT25" s="5">
        <v>2.3999999999999998E-3</v>
      </c>
      <c r="FU25" s="6">
        <v>1468</v>
      </c>
      <c r="FV25" s="5">
        <v>0.23301564</v>
      </c>
      <c r="FW25" s="5">
        <v>1.0317450000000001E-2</v>
      </c>
      <c r="FX25" s="4">
        <v>23</v>
      </c>
      <c r="FY25" s="14">
        <f t="shared" si="24"/>
        <v>24</v>
      </c>
      <c r="FZ25" s="5">
        <v>3.6900000000000002E-2</v>
      </c>
      <c r="GA25" s="5"/>
      <c r="GB25" s="6">
        <v>1495</v>
      </c>
      <c r="GC25" s="5">
        <v>0.23730134999999999</v>
      </c>
      <c r="GD25" s="5">
        <v>1.0317450000000001E-2</v>
      </c>
      <c r="GE25" s="4">
        <v>24</v>
      </c>
      <c r="GF25" s="14">
        <f t="shared" si="25"/>
        <v>24</v>
      </c>
      <c r="GG25" s="5">
        <v>4.58E-2</v>
      </c>
      <c r="GH25" s="5"/>
      <c r="GI25" s="6">
        <v>1560</v>
      </c>
      <c r="GJ25" s="5">
        <v>0.2476188</v>
      </c>
      <c r="GK25" s="5">
        <v>1.0317450000000001E-2</v>
      </c>
      <c r="GL25" s="4">
        <v>24</v>
      </c>
      <c r="GM25" s="14">
        <f t="shared" si="26"/>
        <v>24</v>
      </c>
      <c r="GN25" s="5">
        <v>3.2000000000000001E-2</v>
      </c>
      <c r="GO25" s="5"/>
      <c r="GP25" s="6">
        <v>1560</v>
      </c>
      <c r="GQ25" s="5">
        <v>0.2476188</v>
      </c>
      <c r="GR25" s="5">
        <v>1.0097929787234042E-2</v>
      </c>
      <c r="GS25" s="4">
        <v>23.5</v>
      </c>
      <c r="GT25" s="14">
        <f t="shared" si="27"/>
        <v>24</v>
      </c>
      <c r="GU25" s="5">
        <v>3.0800000000000001E-2</v>
      </c>
      <c r="GV25" s="5">
        <v>2.3E-3</v>
      </c>
      <c r="GW25" s="6">
        <v>1495</v>
      </c>
      <c r="GX25" s="5">
        <v>0.23730134999999999</v>
      </c>
      <c r="GY25" s="5">
        <v>1.0317450000000001E-2</v>
      </c>
      <c r="GZ25" s="4">
        <v>24</v>
      </c>
      <c r="HA25" s="14">
        <f t="shared" si="28"/>
        <v>24</v>
      </c>
      <c r="HB25" s="5">
        <v>3.09E-2</v>
      </c>
      <c r="HC25" s="5"/>
      <c r="HD25" s="6">
        <v>1560</v>
      </c>
      <c r="HE25" s="5">
        <v>0.2476188</v>
      </c>
      <c r="HF25" s="5">
        <v>9.8261428571428562E-3</v>
      </c>
      <c r="HG25" s="4">
        <v>31.5</v>
      </c>
      <c r="HH25" s="14">
        <f t="shared" si="29"/>
        <v>32</v>
      </c>
      <c r="HI25" s="5">
        <v>4.3900000000000002E-2</v>
      </c>
      <c r="HJ25" s="5">
        <v>2.8999999999999998E-3</v>
      </c>
      <c r="HK25" s="6">
        <v>1950</v>
      </c>
      <c r="HL25" s="5">
        <v>0.30952350000000001</v>
      </c>
      <c r="HM25" s="16">
        <f t="shared" si="30"/>
        <v>20604</v>
      </c>
      <c r="HN25" s="30">
        <f t="shared" si="31"/>
        <v>3.2704729200000009</v>
      </c>
      <c r="HO25" s="16">
        <f t="shared" si="32"/>
        <v>329.61666600000001</v>
      </c>
      <c r="HP25" s="30">
        <f t="shared" si="33"/>
        <v>4.1865346125594032</v>
      </c>
      <c r="HQ25" s="19">
        <f t="shared" si="34"/>
        <v>0.78118855393879671</v>
      </c>
    </row>
    <row r="26" spans="1:225" x14ac:dyDescent="0.25">
      <c r="A26" s="33" t="s">
        <v>150</v>
      </c>
      <c r="B26" s="33" t="s">
        <v>142</v>
      </c>
      <c r="C26" s="12" t="s">
        <v>342</v>
      </c>
      <c r="D26" s="12" t="s">
        <v>343</v>
      </c>
      <c r="E26" s="1">
        <v>0.10247000000000001</v>
      </c>
      <c r="F26" s="38">
        <v>8.7674866310160395E-3</v>
      </c>
      <c r="G26" s="37">
        <v>6660.0000000000009</v>
      </c>
      <c r="H26" s="38">
        <v>0.68245020000000001</v>
      </c>
      <c r="I26" s="41"/>
      <c r="J26" s="42"/>
      <c r="K26" s="12"/>
      <c r="L26" s="12"/>
      <c r="M26" s="45" t="str">
        <f t="shared" si="0"/>
        <v/>
      </c>
      <c r="N26" s="12"/>
      <c r="O26" s="12"/>
      <c r="P26" s="12"/>
      <c r="Q26" s="12"/>
      <c r="R26" s="2">
        <v>7.3359204545454543E-3</v>
      </c>
      <c r="S26" s="1">
        <v>22</v>
      </c>
      <c r="T26" s="45">
        <f t="shared" si="1"/>
        <v>24</v>
      </c>
      <c r="U26" s="38">
        <v>4.9000000000000002E-2</v>
      </c>
      <c r="V26" s="38">
        <v>1.32E-2</v>
      </c>
      <c r="W26" s="37">
        <v>1575</v>
      </c>
      <c r="X26" s="38">
        <v>0.16139025000000001</v>
      </c>
      <c r="Y26" s="2">
        <v>6.9167250000000003E-3</v>
      </c>
      <c r="Z26" s="1">
        <v>24</v>
      </c>
      <c r="AA26" s="45">
        <f t="shared" si="2"/>
        <v>24</v>
      </c>
      <c r="AB26" s="38">
        <v>3.8100000000000002E-2</v>
      </c>
      <c r="AC26" s="38"/>
      <c r="AD26" s="37">
        <v>1620.0000000000002</v>
      </c>
      <c r="AE26" s="38">
        <v>0.16600139999999999</v>
      </c>
      <c r="AF26" s="2">
        <v>6.5324624999999999E-3</v>
      </c>
      <c r="AG26" s="1">
        <v>24</v>
      </c>
      <c r="AH26" s="45">
        <f t="shared" si="3"/>
        <v>24</v>
      </c>
      <c r="AI26" s="38">
        <v>3.4299999999999997E-2</v>
      </c>
      <c r="AJ26" s="38">
        <v>5.4999999999999997E-3</v>
      </c>
      <c r="AK26" s="37">
        <v>1530</v>
      </c>
      <c r="AL26" s="38">
        <v>0.1567791</v>
      </c>
      <c r="AM26" s="2">
        <v>8.2616437500000004E-3</v>
      </c>
      <c r="AN26" s="1">
        <v>24</v>
      </c>
      <c r="AO26" s="45">
        <f t="shared" si="4"/>
        <v>24</v>
      </c>
      <c r="AP26" s="38">
        <v>3.3099999999999997E-2</v>
      </c>
      <c r="AQ26" s="38"/>
      <c r="AR26" s="37">
        <v>1935</v>
      </c>
      <c r="AS26" s="38">
        <v>0.19827945</v>
      </c>
      <c r="AT26" s="12"/>
      <c r="AU26" s="12"/>
      <c r="AV26" s="45" t="str">
        <f t="shared" si="5"/>
        <v/>
      </c>
      <c r="AW26" s="12"/>
      <c r="AX26" s="12"/>
      <c r="AY26" s="12"/>
      <c r="AZ26" s="12"/>
      <c r="BA26" s="12"/>
      <c r="BB26" s="12"/>
      <c r="BC26" s="45" t="str">
        <f t="shared" si="6"/>
        <v/>
      </c>
      <c r="BD26" s="12"/>
      <c r="BE26" s="12"/>
      <c r="BF26" s="12"/>
      <c r="BG26" s="12"/>
      <c r="BH26" s="12"/>
      <c r="BI26" s="12"/>
      <c r="BJ26" s="45" t="str">
        <f t="shared" si="7"/>
        <v/>
      </c>
      <c r="BK26" s="12"/>
      <c r="BL26" s="12"/>
      <c r="BM26" s="12"/>
      <c r="BN26" s="12"/>
      <c r="BO26" s="12"/>
      <c r="BP26" s="12"/>
      <c r="BQ26" s="45" t="str">
        <f t="shared" si="8"/>
        <v/>
      </c>
      <c r="BR26" s="12"/>
      <c r="BS26" s="12"/>
      <c r="BT26" s="12"/>
      <c r="BU26" s="12"/>
      <c r="BV26" s="12"/>
      <c r="BW26" s="12"/>
      <c r="BX26" s="45" t="str">
        <f t="shared" si="9"/>
        <v/>
      </c>
      <c r="BY26" s="12"/>
      <c r="BZ26" s="12"/>
      <c r="CA26" s="12"/>
      <c r="CB26" s="12"/>
      <c r="CC26" s="12"/>
      <c r="CD26" s="12"/>
      <c r="CE26" s="45" t="str">
        <f t="shared" si="10"/>
        <v/>
      </c>
      <c r="CF26" s="12"/>
      <c r="CG26" s="12"/>
      <c r="CH26" s="12"/>
      <c r="CI26" s="12"/>
      <c r="CJ26" s="12"/>
      <c r="CK26" s="12"/>
      <c r="CL26" s="45" t="str">
        <f t="shared" si="11"/>
        <v/>
      </c>
      <c r="CM26" s="12"/>
      <c r="CN26" s="12"/>
      <c r="CO26" s="12"/>
      <c r="CP26" s="12"/>
      <c r="CQ26" s="12"/>
      <c r="CR26" s="12"/>
      <c r="CS26" s="45" t="str">
        <f t="shared" si="12"/>
        <v/>
      </c>
      <c r="CT26" s="12"/>
      <c r="CU26" s="12"/>
      <c r="CV26" s="12"/>
      <c r="CW26" s="12"/>
      <c r="CX26" s="12"/>
      <c r="CY26" s="12"/>
      <c r="CZ26" s="45" t="str">
        <f t="shared" si="13"/>
        <v/>
      </c>
      <c r="DA26" s="12"/>
      <c r="DB26" s="12"/>
      <c r="DC26" s="12"/>
      <c r="DD26" s="12"/>
      <c r="DE26" s="12"/>
      <c r="DF26" s="12"/>
      <c r="DG26" s="45" t="str">
        <f t="shared" si="14"/>
        <v/>
      </c>
      <c r="DH26" s="12"/>
      <c r="DI26" s="12"/>
      <c r="DJ26" s="12"/>
      <c r="DK26" s="12"/>
      <c r="DL26" s="12"/>
      <c r="DM26" s="12"/>
      <c r="DN26" s="45" t="str">
        <f t="shared" si="15"/>
        <v/>
      </c>
      <c r="DO26" s="12"/>
      <c r="DP26" s="12"/>
      <c r="DQ26" s="12"/>
      <c r="DR26" s="12"/>
      <c r="DS26" s="12"/>
      <c r="DT26" s="12"/>
      <c r="DU26" s="45" t="str">
        <f t="shared" si="16"/>
        <v/>
      </c>
      <c r="DV26" s="12"/>
      <c r="DW26" s="12"/>
      <c r="DX26" s="12"/>
      <c r="DY26" s="12"/>
      <c r="DZ26" s="12"/>
      <c r="EA26" s="12"/>
      <c r="EB26" s="45" t="str">
        <f t="shared" si="17"/>
        <v/>
      </c>
      <c r="EC26" s="12"/>
      <c r="ED26" s="12"/>
      <c r="EE26" s="12"/>
      <c r="EF26" s="12"/>
      <c r="EG26" s="12"/>
      <c r="EH26" s="12"/>
      <c r="EI26" s="45" t="str">
        <f t="shared" si="18"/>
        <v/>
      </c>
      <c r="EJ26" s="12"/>
      <c r="EK26" s="12"/>
      <c r="EL26" s="12"/>
      <c r="EM26" s="12"/>
      <c r="EN26" s="12"/>
      <c r="EO26" s="12"/>
      <c r="EP26" s="45" t="str">
        <f t="shared" si="19"/>
        <v/>
      </c>
      <c r="EQ26" s="12"/>
      <c r="ER26" s="12"/>
      <c r="ES26" s="12"/>
      <c r="ET26" s="12"/>
      <c r="EU26" s="12"/>
      <c r="EV26" s="12"/>
      <c r="EW26" s="45" t="str">
        <f t="shared" si="20"/>
        <v/>
      </c>
      <c r="EX26" s="12"/>
      <c r="EY26" s="12"/>
      <c r="EZ26" s="12"/>
      <c r="FA26" s="12"/>
      <c r="FB26" s="12"/>
      <c r="FC26" s="12"/>
      <c r="FD26" s="45" t="str">
        <f t="shared" si="21"/>
        <v/>
      </c>
      <c r="FE26" s="12"/>
      <c r="FF26" s="12"/>
      <c r="FG26" s="12"/>
      <c r="FH26" s="12"/>
      <c r="FI26" s="12"/>
      <c r="FJ26" s="12"/>
      <c r="FK26" s="45" t="str">
        <f t="shared" si="22"/>
        <v/>
      </c>
      <c r="FL26" s="12"/>
      <c r="FM26" s="12"/>
      <c r="FN26" s="12"/>
      <c r="FO26" s="12"/>
      <c r="FP26" s="12"/>
      <c r="FQ26" s="12"/>
      <c r="FR26" s="45" t="str">
        <f t="shared" si="23"/>
        <v/>
      </c>
      <c r="FS26" s="12"/>
      <c r="FT26" s="12"/>
      <c r="FU26" s="12"/>
      <c r="FV26" s="12"/>
      <c r="FW26" s="12"/>
      <c r="FX26" s="12"/>
      <c r="FY26" s="45" t="str">
        <f t="shared" si="24"/>
        <v/>
      </c>
      <c r="FZ26" s="12"/>
      <c r="GA26" s="12"/>
      <c r="GB26" s="12"/>
      <c r="GC26" s="12"/>
      <c r="GD26" s="12"/>
      <c r="GE26" s="12"/>
      <c r="GF26" s="45" t="str">
        <f t="shared" si="25"/>
        <v/>
      </c>
      <c r="GG26" s="12"/>
      <c r="GH26" s="12"/>
      <c r="GI26" s="12"/>
      <c r="GJ26" s="12"/>
      <c r="GK26" s="12"/>
      <c r="GL26" s="12"/>
      <c r="GM26" s="45" t="str">
        <f t="shared" si="26"/>
        <v/>
      </c>
      <c r="GN26" s="12"/>
      <c r="GO26" s="12"/>
      <c r="GP26" s="12"/>
      <c r="GQ26" s="12"/>
      <c r="GR26" s="12"/>
      <c r="GS26" s="12"/>
      <c r="GT26" s="45" t="str">
        <f t="shared" si="27"/>
        <v/>
      </c>
      <c r="GU26" s="12"/>
      <c r="GV26" s="12"/>
      <c r="GW26" s="12"/>
      <c r="GX26" s="12"/>
      <c r="GY26" s="12"/>
      <c r="GZ26" s="12"/>
      <c r="HA26" s="45" t="str">
        <f t="shared" si="28"/>
        <v/>
      </c>
      <c r="HB26" s="12"/>
      <c r="HC26" s="12"/>
      <c r="HD26" s="12"/>
      <c r="HE26" s="12"/>
      <c r="HF26" s="12"/>
      <c r="HG26" s="12"/>
      <c r="HH26" s="45" t="str">
        <f t="shared" si="29"/>
        <v/>
      </c>
      <c r="HI26" s="12"/>
      <c r="HJ26" s="12"/>
      <c r="HK26" s="12"/>
      <c r="HL26" s="12"/>
      <c r="HM26" s="34">
        <f t="shared" si="30"/>
        <v>6660</v>
      </c>
      <c r="HN26" s="35">
        <f t="shared" si="31"/>
        <v>0.68245020000000001</v>
      </c>
      <c r="HO26" s="34">
        <f t="shared" si="32"/>
        <v>94</v>
      </c>
      <c r="HP26" s="35">
        <f t="shared" si="33"/>
        <v>0.82414374331550766</v>
      </c>
      <c r="HQ26" s="36">
        <f t="shared" si="34"/>
        <v>0.82807180851063866</v>
      </c>
    </row>
    <row r="27" spans="1:225" x14ac:dyDescent="0.25">
      <c r="A27" s="33" t="s">
        <v>153</v>
      </c>
      <c r="B27" s="33" t="s">
        <v>154</v>
      </c>
      <c r="C27" s="3" t="s">
        <v>201</v>
      </c>
      <c r="D27" s="3" t="s">
        <v>202</v>
      </c>
      <c r="E27" s="4">
        <v>4.1500000000000002E-2</v>
      </c>
      <c r="F27" s="5">
        <v>5.8222347794740902E-3</v>
      </c>
      <c r="G27" s="6">
        <v>38400</v>
      </c>
      <c r="H27" s="5">
        <v>1.5935999999999999</v>
      </c>
      <c r="I27" s="41">
        <v>100250</v>
      </c>
      <c r="J27" s="42">
        <v>4.7549374999999996</v>
      </c>
      <c r="K27" s="3"/>
      <c r="L27" s="3"/>
      <c r="M27" s="14" t="str">
        <f t="shared" si="0"/>
        <v/>
      </c>
      <c r="N27" s="3"/>
      <c r="O27" s="3"/>
      <c r="P27" s="3"/>
      <c r="Q27" s="3"/>
      <c r="R27" s="3"/>
      <c r="S27" s="3"/>
      <c r="T27" s="14" t="str">
        <f t="shared" si="1"/>
        <v/>
      </c>
      <c r="U27" s="3"/>
      <c r="V27" s="3"/>
      <c r="W27" s="3"/>
      <c r="X27" s="3"/>
      <c r="Y27" s="3"/>
      <c r="Z27" s="3"/>
      <c r="AA27" s="14" t="str">
        <f t="shared" si="2"/>
        <v/>
      </c>
      <c r="AB27" s="3"/>
      <c r="AC27" s="3"/>
      <c r="AD27" s="3"/>
      <c r="AE27" s="3"/>
      <c r="AF27" s="3"/>
      <c r="AG27" s="3"/>
      <c r="AH27" s="14" t="str">
        <f t="shared" si="3"/>
        <v/>
      </c>
      <c r="AI27" s="3"/>
      <c r="AJ27" s="3"/>
      <c r="AK27" s="3"/>
      <c r="AL27" s="3"/>
      <c r="AM27" s="3"/>
      <c r="AN27" s="3"/>
      <c r="AO27" s="14" t="str">
        <f t="shared" si="4"/>
        <v/>
      </c>
      <c r="AP27" s="3"/>
      <c r="AQ27" s="3"/>
      <c r="AR27" s="3"/>
      <c r="AS27" s="3"/>
      <c r="AT27" s="3"/>
      <c r="AU27" s="3"/>
      <c r="AV27" s="14" t="str">
        <f t="shared" si="5"/>
        <v/>
      </c>
      <c r="AW27" s="3"/>
      <c r="AX27" s="3"/>
      <c r="AY27" s="3"/>
      <c r="AZ27" s="3"/>
      <c r="BA27" s="5">
        <v>5.622580645161291E-3</v>
      </c>
      <c r="BB27" s="4">
        <v>15.5</v>
      </c>
      <c r="BC27" s="14">
        <f t="shared" si="6"/>
        <v>24</v>
      </c>
      <c r="BD27" s="5">
        <v>1.0200000000000001E-2</v>
      </c>
      <c r="BE27" s="5">
        <v>8.0000000000000004E-4</v>
      </c>
      <c r="BF27" s="6">
        <v>2100</v>
      </c>
      <c r="BG27" s="5">
        <v>8.7150000000000005E-2</v>
      </c>
      <c r="BH27" s="5">
        <v>5.5042105263157894E-3</v>
      </c>
      <c r="BI27" s="4">
        <v>23.75</v>
      </c>
      <c r="BJ27" s="14">
        <f t="shared" si="7"/>
        <v>24</v>
      </c>
      <c r="BK27" s="5">
        <v>1.7100000000000001E-2</v>
      </c>
      <c r="BL27" s="5">
        <v>1.92E-3</v>
      </c>
      <c r="BM27" s="6">
        <v>3150</v>
      </c>
      <c r="BN27" s="5">
        <v>0.13072500000000001</v>
      </c>
      <c r="BO27" s="5">
        <v>5.1875000000000003E-3</v>
      </c>
      <c r="BP27" s="4">
        <v>22</v>
      </c>
      <c r="BQ27" s="14">
        <f t="shared" si="8"/>
        <v>24</v>
      </c>
      <c r="BR27" s="5">
        <v>2.1000000000000001E-2</v>
      </c>
      <c r="BS27" s="5">
        <v>1.32E-3</v>
      </c>
      <c r="BT27" s="6">
        <v>2750</v>
      </c>
      <c r="BU27" s="5">
        <v>0.114125</v>
      </c>
      <c r="BV27" s="5">
        <v>5.7062500000000004E-3</v>
      </c>
      <c r="BW27" s="4">
        <v>24</v>
      </c>
      <c r="BX27" s="14">
        <f t="shared" si="9"/>
        <v>24</v>
      </c>
      <c r="BY27" s="5">
        <v>1.4800000000000001E-2</v>
      </c>
      <c r="BZ27" s="5">
        <v>2.16E-3</v>
      </c>
      <c r="CA27" s="6">
        <v>3300.0000000000005</v>
      </c>
      <c r="CB27" s="5">
        <v>0.13694999999999999</v>
      </c>
      <c r="CC27" s="5">
        <v>5.7382716049382719E-3</v>
      </c>
      <c r="CD27" s="4">
        <v>20.25</v>
      </c>
      <c r="CE27" s="14">
        <f t="shared" si="10"/>
        <v>24</v>
      </c>
      <c r="CF27" s="5">
        <v>1.46E-2</v>
      </c>
      <c r="CG27" s="5">
        <v>1.64E-3</v>
      </c>
      <c r="CH27" s="6">
        <v>2800</v>
      </c>
      <c r="CI27" s="5">
        <v>0.1162</v>
      </c>
      <c r="CJ27" s="5">
        <v>3.1503649635036494E-3</v>
      </c>
      <c r="CK27" s="4">
        <v>34.25</v>
      </c>
      <c r="CL27" s="14">
        <f t="shared" si="11"/>
        <v>24</v>
      </c>
      <c r="CM27" s="5">
        <v>1.2E-2</v>
      </c>
      <c r="CN27" s="5">
        <v>3.0799999999999998E-3</v>
      </c>
      <c r="CO27" s="6">
        <v>2600</v>
      </c>
      <c r="CP27" s="5">
        <v>0.1079</v>
      </c>
      <c r="CQ27" s="5">
        <v>5.3949999999999996E-3</v>
      </c>
      <c r="CR27" s="4">
        <v>20</v>
      </c>
      <c r="CS27" s="14">
        <f t="shared" si="12"/>
        <v>24</v>
      </c>
      <c r="CT27" s="5">
        <v>1.34E-2</v>
      </c>
      <c r="CU27" s="5">
        <v>5.9999999999999995E-4</v>
      </c>
      <c r="CV27" s="6">
        <v>2600</v>
      </c>
      <c r="CW27" s="5">
        <v>0.1079</v>
      </c>
      <c r="CX27" s="5">
        <v>5.4046511627906975E-3</v>
      </c>
      <c r="CY27" s="4">
        <v>21.5</v>
      </c>
      <c r="CZ27" s="14">
        <f t="shared" si="13"/>
        <v>24</v>
      </c>
      <c r="DA27" s="5">
        <v>1.4E-2</v>
      </c>
      <c r="DB27" s="5">
        <v>5.1999999999999995E-4</v>
      </c>
      <c r="DC27" s="6">
        <v>2800</v>
      </c>
      <c r="DD27" s="5">
        <v>0.1162</v>
      </c>
      <c r="DE27" s="5">
        <v>5.4468750000000003E-3</v>
      </c>
      <c r="DF27" s="4">
        <v>24</v>
      </c>
      <c r="DG27" s="14">
        <f t="shared" si="14"/>
        <v>24</v>
      </c>
      <c r="DH27" s="5">
        <v>1.43E-2</v>
      </c>
      <c r="DI27" s="5">
        <v>1.24E-3</v>
      </c>
      <c r="DJ27" s="6">
        <v>3150</v>
      </c>
      <c r="DK27" s="5">
        <v>0.13072500000000001</v>
      </c>
      <c r="DL27" s="5">
        <v>5.619791666666667E-3</v>
      </c>
      <c r="DM27" s="4">
        <v>24</v>
      </c>
      <c r="DN27" s="14">
        <f t="shared" si="15"/>
        <v>24</v>
      </c>
      <c r="DO27" s="5">
        <v>1.6199999999999999E-2</v>
      </c>
      <c r="DP27" s="5">
        <v>9.2000000000000003E-4</v>
      </c>
      <c r="DQ27" s="6">
        <v>3250</v>
      </c>
      <c r="DR27" s="5">
        <v>0.13487499999999999</v>
      </c>
      <c r="DS27" s="5">
        <v>5.7062500000000004E-3</v>
      </c>
      <c r="DT27" s="4">
        <v>24</v>
      </c>
      <c r="DU27" s="14">
        <f t="shared" si="16"/>
        <v>24</v>
      </c>
      <c r="DV27" s="5">
        <v>1.67E-2</v>
      </c>
      <c r="DW27" s="5">
        <v>2.7999999999999998E-4</v>
      </c>
      <c r="DX27" s="6">
        <v>3300.0000000000005</v>
      </c>
      <c r="DY27" s="5">
        <v>0.13694999999999999</v>
      </c>
      <c r="DZ27" s="5">
        <v>5.7062500000000004E-3</v>
      </c>
      <c r="EA27" s="4">
        <v>24</v>
      </c>
      <c r="EB27" s="14">
        <f t="shared" si="17"/>
        <v>24</v>
      </c>
      <c r="EC27" s="5">
        <v>1.7000000000000001E-2</v>
      </c>
      <c r="ED27" s="5">
        <v>4.8000000000000001E-4</v>
      </c>
      <c r="EE27" s="6">
        <v>3300.0000000000005</v>
      </c>
      <c r="EF27" s="5">
        <v>0.13694999999999999</v>
      </c>
      <c r="EG27" s="5">
        <v>5.7062500000000004E-3</v>
      </c>
      <c r="EH27" s="4">
        <v>24</v>
      </c>
      <c r="EI27" s="14">
        <f t="shared" si="18"/>
        <v>24</v>
      </c>
      <c r="EJ27" s="5">
        <v>1.8499999999999999E-2</v>
      </c>
      <c r="EK27" s="5">
        <v>3.2000000000000003E-4</v>
      </c>
      <c r="EL27" s="6">
        <v>3300.0000000000005</v>
      </c>
      <c r="EM27" s="5">
        <v>0.13694999999999999</v>
      </c>
      <c r="EN27" s="3"/>
      <c r="EO27" s="3"/>
      <c r="EP27" s="14" t="str">
        <f t="shared" si="19"/>
        <v/>
      </c>
      <c r="EQ27" s="3"/>
      <c r="ER27" s="3"/>
      <c r="ES27" s="3"/>
      <c r="ET27" s="3"/>
      <c r="EU27" s="3"/>
      <c r="EV27" s="3"/>
      <c r="EW27" s="14" t="str">
        <f t="shared" si="20"/>
        <v/>
      </c>
      <c r="EX27" s="3"/>
      <c r="EY27" s="3"/>
      <c r="EZ27" s="3"/>
      <c r="FA27" s="3"/>
      <c r="FB27" s="3"/>
      <c r="FC27" s="3"/>
      <c r="FD27" s="14" t="str">
        <f t="shared" si="21"/>
        <v/>
      </c>
      <c r="FE27" s="3"/>
      <c r="FF27" s="3"/>
      <c r="FG27" s="3"/>
      <c r="FH27" s="3"/>
      <c r="FI27" s="3"/>
      <c r="FJ27" s="3"/>
      <c r="FK27" s="14" t="str">
        <f t="shared" si="22"/>
        <v/>
      </c>
      <c r="FL27" s="3"/>
      <c r="FM27" s="3"/>
      <c r="FN27" s="3"/>
      <c r="FO27" s="3"/>
      <c r="FP27" s="3"/>
      <c r="FQ27" s="3"/>
      <c r="FR27" s="14" t="str">
        <f t="shared" si="23"/>
        <v/>
      </c>
      <c r="FS27" s="3"/>
      <c r="FT27" s="3"/>
      <c r="FU27" s="3"/>
      <c r="FV27" s="3"/>
      <c r="FW27" s="3"/>
      <c r="FX27" s="3"/>
      <c r="FY27" s="14" t="str">
        <f t="shared" si="24"/>
        <v/>
      </c>
      <c r="FZ27" s="3"/>
      <c r="GA27" s="3"/>
      <c r="GB27" s="3"/>
      <c r="GC27" s="3"/>
      <c r="GD27" s="3"/>
      <c r="GE27" s="3"/>
      <c r="GF27" s="14" t="str">
        <f t="shared" si="25"/>
        <v/>
      </c>
      <c r="GG27" s="3"/>
      <c r="GH27" s="3"/>
      <c r="GI27" s="3"/>
      <c r="GJ27" s="3"/>
      <c r="GK27" s="3"/>
      <c r="GL27" s="3"/>
      <c r="GM27" s="14" t="str">
        <f t="shared" si="26"/>
        <v/>
      </c>
      <c r="GN27" s="3"/>
      <c r="GO27" s="3"/>
      <c r="GP27" s="3"/>
      <c r="GQ27" s="3"/>
      <c r="GR27" s="3"/>
      <c r="GS27" s="3"/>
      <c r="GT27" s="14" t="str">
        <f t="shared" si="27"/>
        <v/>
      </c>
      <c r="GU27" s="3"/>
      <c r="GV27" s="3"/>
      <c r="GW27" s="3"/>
      <c r="GX27" s="3"/>
      <c r="GY27" s="3"/>
      <c r="GZ27" s="3"/>
      <c r="HA27" s="14" t="str">
        <f t="shared" si="28"/>
        <v/>
      </c>
      <c r="HB27" s="3"/>
      <c r="HC27" s="3"/>
      <c r="HD27" s="3"/>
      <c r="HE27" s="3"/>
      <c r="HF27" s="3"/>
      <c r="HG27" s="3"/>
      <c r="HH27" s="14" t="str">
        <f t="shared" si="29"/>
        <v/>
      </c>
      <c r="HI27" s="3"/>
      <c r="HJ27" s="3"/>
      <c r="HK27" s="3"/>
      <c r="HL27" s="3"/>
      <c r="HM27" s="16">
        <f t="shared" si="30"/>
        <v>38400</v>
      </c>
      <c r="HN27" s="30">
        <f t="shared" si="31"/>
        <v>1.5935999999999997</v>
      </c>
      <c r="HO27" s="16">
        <f t="shared" si="32"/>
        <v>301.25</v>
      </c>
      <c r="HP27" s="30">
        <f t="shared" si="33"/>
        <v>1.7539482273165696</v>
      </c>
      <c r="HQ27" s="19">
        <f t="shared" si="34"/>
        <v>0.90857869986168716</v>
      </c>
    </row>
    <row r="28" spans="1:225" x14ac:dyDescent="0.25">
      <c r="A28" s="33" t="s">
        <v>153</v>
      </c>
      <c r="B28" s="33" t="s">
        <v>154</v>
      </c>
      <c r="C28" s="12" t="s">
        <v>491</v>
      </c>
      <c r="D28" s="12" t="s">
        <v>492</v>
      </c>
      <c r="E28" s="1">
        <v>5.45E-2</v>
      </c>
      <c r="F28" s="38">
        <v>6.1177717840382798E-3</v>
      </c>
      <c r="G28" s="37">
        <v>9280</v>
      </c>
      <c r="H28" s="38">
        <v>0.50575999999999999</v>
      </c>
      <c r="I28" s="41"/>
      <c r="J28" s="42"/>
      <c r="K28" s="12"/>
      <c r="L28" s="12"/>
      <c r="M28" s="45" t="str">
        <f t="shared" si="0"/>
        <v/>
      </c>
      <c r="N28" s="12"/>
      <c r="O28" s="12"/>
      <c r="P28" s="12"/>
      <c r="Q28" s="12"/>
      <c r="R28" s="12"/>
      <c r="S28" s="12"/>
      <c r="T28" s="45" t="str">
        <f t="shared" si="1"/>
        <v/>
      </c>
      <c r="U28" s="12"/>
      <c r="V28" s="12"/>
      <c r="W28" s="12"/>
      <c r="X28" s="12"/>
      <c r="Y28" s="12"/>
      <c r="Z28" s="12"/>
      <c r="AA28" s="45" t="str">
        <f t="shared" si="2"/>
        <v/>
      </c>
      <c r="AB28" s="12"/>
      <c r="AC28" s="12"/>
      <c r="AD28" s="12"/>
      <c r="AE28" s="12"/>
      <c r="AF28" s="12"/>
      <c r="AG28" s="12"/>
      <c r="AH28" s="45" t="str">
        <f t="shared" si="3"/>
        <v/>
      </c>
      <c r="AI28" s="12"/>
      <c r="AJ28" s="12"/>
      <c r="AK28" s="12"/>
      <c r="AL28" s="12"/>
      <c r="AM28" s="12"/>
      <c r="AN28" s="12"/>
      <c r="AO28" s="45" t="str">
        <f t="shared" si="4"/>
        <v/>
      </c>
      <c r="AP28" s="12"/>
      <c r="AQ28" s="12"/>
      <c r="AR28" s="12"/>
      <c r="AS28" s="12"/>
      <c r="AT28" s="12"/>
      <c r="AU28" s="12"/>
      <c r="AV28" s="45" t="str">
        <f t="shared" si="5"/>
        <v/>
      </c>
      <c r="AW28" s="12"/>
      <c r="AX28" s="12"/>
      <c r="AY28" s="12"/>
      <c r="AZ28" s="12"/>
      <c r="BA28" s="12"/>
      <c r="BB28" s="12"/>
      <c r="BC28" s="45" t="str">
        <f t="shared" si="6"/>
        <v/>
      </c>
      <c r="BD28" s="12"/>
      <c r="BE28" s="12"/>
      <c r="BF28" s="12"/>
      <c r="BG28" s="12"/>
      <c r="BH28" s="12"/>
      <c r="BI28" s="12"/>
      <c r="BJ28" s="45" t="str">
        <f t="shared" si="7"/>
        <v/>
      </c>
      <c r="BK28" s="12"/>
      <c r="BL28" s="12"/>
      <c r="BM28" s="12"/>
      <c r="BN28" s="12"/>
      <c r="BO28" s="12"/>
      <c r="BP28" s="12"/>
      <c r="BQ28" s="45" t="str">
        <f t="shared" si="8"/>
        <v/>
      </c>
      <c r="BR28" s="12"/>
      <c r="BS28" s="12"/>
      <c r="BT28" s="12"/>
      <c r="BU28" s="12"/>
      <c r="BV28" s="12"/>
      <c r="BW28" s="12"/>
      <c r="BX28" s="45" t="str">
        <f t="shared" si="9"/>
        <v/>
      </c>
      <c r="BY28" s="12"/>
      <c r="BZ28" s="12"/>
      <c r="CA28" s="12"/>
      <c r="CB28" s="12"/>
      <c r="CC28" s="12"/>
      <c r="CD28" s="12"/>
      <c r="CE28" s="45" t="str">
        <f t="shared" si="10"/>
        <v/>
      </c>
      <c r="CF28" s="12"/>
      <c r="CG28" s="12"/>
      <c r="CH28" s="12"/>
      <c r="CI28" s="12"/>
      <c r="CJ28" s="12"/>
      <c r="CK28" s="12"/>
      <c r="CL28" s="45" t="str">
        <f t="shared" si="11"/>
        <v/>
      </c>
      <c r="CM28" s="12"/>
      <c r="CN28" s="12"/>
      <c r="CO28" s="12"/>
      <c r="CP28" s="12"/>
      <c r="CQ28" s="12"/>
      <c r="CR28" s="12"/>
      <c r="CS28" s="45" t="str">
        <f t="shared" si="12"/>
        <v/>
      </c>
      <c r="CT28" s="12"/>
      <c r="CU28" s="12"/>
      <c r="CV28" s="12"/>
      <c r="CW28" s="12"/>
      <c r="CX28" s="12"/>
      <c r="CY28" s="12"/>
      <c r="CZ28" s="45" t="str">
        <f t="shared" si="13"/>
        <v/>
      </c>
      <c r="DA28" s="12"/>
      <c r="DB28" s="12"/>
      <c r="DC28" s="12"/>
      <c r="DD28" s="12"/>
      <c r="DE28" s="12"/>
      <c r="DF28" s="12"/>
      <c r="DG28" s="45" t="str">
        <f t="shared" si="14"/>
        <v/>
      </c>
      <c r="DH28" s="12"/>
      <c r="DI28" s="12"/>
      <c r="DJ28" s="12"/>
      <c r="DK28" s="12"/>
      <c r="DL28" s="12"/>
      <c r="DM28" s="12"/>
      <c r="DN28" s="45" t="str">
        <f t="shared" si="15"/>
        <v/>
      </c>
      <c r="DO28" s="12"/>
      <c r="DP28" s="12"/>
      <c r="DQ28" s="12"/>
      <c r="DR28" s="12"/>
      <c r="DS28" s="12"/>
      <c r="DT28" s="12"/>
      <c r="DU28" s="45" t="str">
        <f t="shared" si="16"/>
        <v/>
      </c>
      <c r="DV28" s="12"/>
      <c r="DW28" s="12"/>
      <c r="DX28" s="12"/>
      <c r="DY28" s="12"/>
      <c r="DZ28" s="12"/>
      <c r="EA28" s="12"/>
      <c r="EB28" s="45" t="str">
        <f t="shared" si="17"/>
        <v/>
      </c>
      <c r="EC28" s="12"/>
      <c r="ED28" s="12"/>
      <c r="EE28" s="12"/>
      <c r="EF28" s="12"/>
      <c r="EG28" s="12"/>
      <c r="EH28" s="12"/>
      <c r="EI28" s="45" t="str">
        <f t="shared" si="18"/>
        <v/>
      </c>
      <c r="EJ28" s="12"/>
      <c r="EK28" s="12"/>
      <c r="EL28" s="12"/>
      <c r="EM28" s="12"/>
      <c r="EN28" s="2">
        <v>4.7563636363636367E-3</v>
      </c>
      <c r="EO28" s="1">
        <v>16.5</v>
      </c>
      <c r="EP28" s="45">
        <f t="shared" si="19"/>
        <v>24</v>
      </c>
      <c r="EQ28" s="38">
        <v>3.0700000000000002E-2</v>
      </c>
      <c r="ER28" s="38">
        <v>4.3E-3</v>
      </c>
      <c r="ES28" s="37">
        <v>1440</v>
      </c>
      <c r="ET28" s="38">
        <v>7.8479999999999994E-2</v>
      </c>
      <c r="EU28" s="2">
        <v>5.9950000000000003E-3</v>
      </c>
      <c r="EV28" s="1">
        <v>24</v>
      </c>
      <c r="EW28" s="45">
        <f t="shared" si="20"/>
        <v>24</v>
      </c>
      <c r="EX28" s="38">
        <v>2.8000000000000001E-2</v>
      </c>
      <c r="EY28" s="38">
        <v>5.5000000000000003E-4</v>
      </c>
      <c r="EZ28" s="37">
        <v>2640</v>
      </c>
      <c r="FA28" s="38">
        <v>0.14388000000000001</v>
      </c>
      <c r="FB28" s="2">
        <v>5.9950000000000003E-3</v>
      </c>
      <c r="FC28" s="1">
        <v>24</v>
      </c>
      <c r="FD28" s="45">
        <f t="shared" si="21"/>
        <v>24</v>
      </c>
      <c r="FE28" s="38">
        <v>2.2599999999999999E-2</v>
      </c>
      <c r="FF28" s="38">
        <v>1.4999999999999999E-4</v>
      </c>
      <c r="FG28" s="37">
        <v>2640</v>
      </c>
      <c r="FH28" s="38">
        <v>0.14388000000000001</v>
      </c>
      <c r="FI28" s="2">
        <v>6.0660869565217395E-3</v>
      </c>
      <c r="FJ28" s="1">
        <v>23</v>
      </c>
      <c r="FK28" s="45">
        <f t="shared" si="22"/>
        <v>24</v>
      </c>
      <c r="FL28" s="38">
        <v>2.8899999999999999E-2</v>
      </c>
      <c r="FM28" s="38">
        <v>2.9999999999999997E-4</v>
      </c>
      <c r="FN28" s="37">
        <v>2560</v>
      </c>
      <c r="FO28" s="38">
        <v>0.13952000000000001</v>
      </c>
      <c r="FP28" s="12"/>
      <c r="FQ28" s="12"/>
      <c r="FR28" s="45" t="str">
        <f t="shared" si="23"/>
        <v/>
      </c>
      <c r="FS28" s="12"/>
      <c r="FT28" s="12"/>
      <c r="FU28" s="12"/>
      <c r="FV28" s="12"/>
      <c r="FW28" s="12"/>
      <c r="FX28" s="12"/>
      <c r="FY28" s="45" t="str">
        <f t="shared" si="24"/>
        <v/>
      </c>
      <c r="FZ28" s="12"/>
      <c r="GA28" s="12"/>
      <c r="GB28" s="12"/>
      <c r="GC28" s="12"/>
      <c r="GD28" s="12"/>
      <c r="GE28" s="12"/>
      <c r="GF28" s="45" t="str">
        <f t="shared" si="25"/>
        <v/>
      </c>
      <c r="GG28" s="12"/>
      <c r="GH28" s="12"/>
      <c r="GI28" s="12"/>
      <c r="GJ28" s="12"/>
      <c r="GK28" s="12"/>
      <c r="GL28" s="12"/>
      <c r="GM28" s="45" t="str">
        <f t="shared" si="26"/>
        <v/>
      </c>
      <c r="GN28" s="12"/>
      <c r="GO28" s="12"/>
      <c r="GP28" s="12"/>
      <c r="GQ28" s="12"/>
      <c r="GR28" s="12"/>
      <c r="GS28" s="12"/>
      <c r="GT28" s="45" t="str">
        <f t="shared" si="27"/>
        <v/>
      </c>
      <c r="GU28" s="12"/>
      <c r="GV28" s="12"/>
      <c r="GW28" s="12"/>
      <c r="GX28" s="12"/>
      <c r="GY28" s="12"/>
      <c r="GZ28" s="12"/>
      <c r="HA28" s="45" t="str">
        <f t="shared" si="28"/>
        <v/>
      </c>
      <c r="HB28" s="12"/>
      <c r="HC28" s="12"/>
      <c r="HD28" s="12"/>
      <c r="HE28" s="12"/>
      <c r="HF28" s="12"/>
      <c r="HG28" s="12"/>
      <c r="HH28" s="45" t="str">
        <f t="shared" si="29"/>
        <v/>
      </c>
      <c r="HI28" s="12"/>
      <c r="HJ28" s="12"/>
      <c r="HK28" s="12"/>
      <c r="HL28" s="12"/>
      <c r="HM28" s="34">
        <f t="shared" si="30"/>
        <v>9280</v>
      </c>
      <c r="HN28" s="35">
        <f t="shared" si="31"/>
        <v>0.50575999999999999</v>
      </c>
      <c r="HO28" s="34">
        <f t="shared" si="32"/>
        <v>87.5</v>
      </c>
      <c r="HP28" s="35">
        <f t="shared" si="33"/>
        <v>0.53530503110334948</v>
      </c>
      <c r="HQ28" s="36">
        <f t="shared" si="34"/>
        <v>0.94480711111111271</v>
      </c>
    </row>
    <row r="29" spans="1:225" x14ac:dyDescent="0.25">
      <c r="A29" s="33" t="s">
        <v>153</v>
      </c>
      <c r="B29" s="33" t="s">
        <v>154</v>
      </c>
      <c r="C29" s="3" t="s">
        <v>429</v>
      </c>
      <c r="D29" s="3" t="s">
        <v>430</v>
      </c>
      <c r="E29" s="4">
        <v>3.015E-2</v>
      </c>
      <c r="F29" s="5">
        <v>1.0326915187500001E-2</v>
      </c>
      <c r="G29" s="6">
        <v>36250</v>
      </c>
      <c r="H29" s="5">
        <v>1.0929374999999999</v>
      </c>
      <c r="I29" s="41"/>
      <c r="J29" s="42"/>
      <c r="K29" s="3"/>
      <c r="L29" s="3"/>
      <c r="M29" s="14" t="str">
        <f t="shared" si="0"/>
        <v/>
      </c>
      <c r="N29" s="3"/>
      <c r="O29" s="3"/>
      <c r="P29" s="3"/>
      <c r="Q29" s="3"/>
      <c r="R29" s="3"/>
      <c r="S29" s="3"/>
      <c r="T29" s="14" t="str">
        <f t="shared" si="1"/>
        <v/>
      </c>
      <c r="U29" s="3"/>
      <c r="V29" s="3"/>
      <c r="W29" s="3"/>
      <c r="X29" s="3"/>
      <c r="Y29" s="3"/>
      <c r="Z29" s="3"/>
      <c r="AA29" s="14" t="str">
        <f t="shared" si="2"/>
        <v/>
      </c>
      <c r="AB29" s="3"/>
      <c r="AC29" s="3"/>
      <c r="AD29" s="3"/>
      <c r="AE29" s="3"/>
      <c r="AF29" s="3"/>
      <c r="AG29" s="3"/>
      <c r="AH29" s="14" t="str">
        <f t="shared" si="3"/>
        <v/>
      </c>
      <c r="AI29" s="3"/>
      <c r="AJ29" s="3"/>
      <c r="AK29" s="3"/>
      <c r="AL29" s="3"/>
      <c r="AM29" s="3"/>
      <c r="AN29" s="3"/>
      <c r="AO29" s="14" t="str">
        <f t="shared" si="4"/>
        <v/>
      </c>
      <c r="AP29" s="3"/>
      <c r="AQ29" s="3"/>
      <c r="AR29" s="3"/>
      <c r="AS29" s="3"/>
      <c r="AT29" s="3"/>
      <c r="AU29" s="3"/>
      <c r="AV29" s="14" t="str">
        <f t="shared" si="5"/>
        <v/>
      </c>
      <c r="AW29" s="3"/>
      <c r="AX29" s="3"/>
      <c r="AY29" s="3"/>
      <c r="AZ29" s="3"/>
      <c r="BA29" s="3"/>
      <c r="BB29" s="3"/>
      <c r="BC29" s="14" t="str">
        <f t="shared" si="6"/>
        <v/>
      </c>
      <c r="BD29" s="3"/>
      <c r="BE29" s="3"/>
      <c r="BF29" s="3"/>
      <c r="BG29" s="3"/>
      <c r="BH29" s="3"/>
      <c r="BI29" s="3"/>
      <c r="BJ29" s="14" t="str">
        <f t="shared" si="7"/>
        <v/>
      </c>
      <c r="BK29" s="3"/>
      <c r="BL29" s="3"/>
      <c r="BM29" s="3"/>
      <c r="BN29" s="3"/>
      <c r="BO29" s="3"/>
      <c r="BP29" s="3"/>
      <c r="BQ29" s="14" t="str">
        <f t="shared" si="8"/>
        <v/>
      </c>
      <c r="BR29" s="3"/>
      <c r="BS29" s="3"/>
      <c r="BT29" s="3"/>
      <c r="BU29" s="3"/>
      <c r="BV29" s="3"/>
      <c r="BW29" s="3"/>
      <c r="BX29" s="14" t="str">
        <f t="shared" si="9"/>
        <v/>
      </c>
      <c r="BY29" s="3"/>
      <c r="BZ29" s="3"/>
      <c r="CA29" s="3"/>
      <c r="CB29" s="3"/>
      <c r="CC29" s="3"/>
      <c r="CD29" s="3"/>
      <c r="CE29" s="14" t="str">
        <f t="shared" si="10"/>
        <v/>
      </c>
      <c r="CF29" s="3"/>
      <c r="CG29" s="3"/>
      <c r="CH29" s="3"/>
      <c r="CI29" s="3"/>
      <c r="CJ29" s="3"/>
      <c r="CK29" s="3"/>
      <c r="CL29" s="14" t="str">
        <f t="shared" si="11"/>
        <v/>
      </c>
      <c r="CM29" s="3"/>
      <c r="CN29" s="3"/>
      <c r="CO29" s="3"/>
      <c r="CP29" s="3"/>
      <c r="CQ29" s="3"/>
      <c r="CR29" s="3"/>
      <c r="CS29" s="14" t="str">
        <f t="shared" si="12"/>
        <v/>
      </c>
      <c r="CT29" s="3"/>
      <c r="CU29" s="3"/>
      <c r="CV29" s="3"/>
      <c r="CW29" s="3"/>
      <c r="CX29" s="3"/>
      <c r="CY29" s="3"/>
      <c r="CZ29" s="14" t="str">
        <f t="shared" si="13"/>
        <v/>
      </c>
      <c r="DA29" s="3"/>
      <c r="DB29" s="3"/>
      <c r="DC29" s="3"/>
      <c r="DD29" s="3"/>
      <c r="DE29" s="3"/>
      <c r="DF29" s="3"/>
      <c r="DG29" s="14" t="str">
        <f t="shared" si="14"/>
        <v/>
      </c>
      <c r="DH29" s="3"/>
      <c r="DI29" s="3"/>
      <c r="DJ29" s="3"/>
      <c r="DK29" s="3"/>
      <c r="DL29" s="3"/>
      <c r="DM29" s="3"/>
      <c r="DN29" s="14" t="str">
        <f t="shared" si="15"/>
        <v/>
      </c>
      <c r="DO29" s="3"/>
      <c r="DP29" s="3"/>
      <c r="DQ29" s="3"/>
      <c r="DR29" s="3"/>
      <c r="DS29" s="3"/>
      <c r="DT29" s="3"/>
      <c r="DU29" s="14" t="str">
        <f t="shared" si="16"/>
        <v/>
      </c>
      <c r="DV29" s="3"/>
      <c r="DW29" s="3"/>
      <c r="DX29" s="3"/>
      <c r="DY29" s="3"/>
      <c r="DZ29" s="3"/>
      <c r="EA29" s="3"/>
      <c r="EB29" s="14" t="str">
        <f t="shared" si="17"/>
        <v/>
      </c>
      <c r="EC29" s="3"/>
      <c r="ED29" s="3"/>
      <c r="EE29" s="3"/>
      <c r="EF29" s="3"/>
      <c r="EG29" s="3"/>
      <c r="EH29" s="3"/>
      <c r="EI29" s="14" t="str">
        <f t="shared" si="18"/>
        <v/>
      </c>
      <c r="EJ29" s="3"/>
      <c r="EK29" s="3"/>
      <c r="EL29" s="3"/>
      <c r="EM29" s="3"/>
      <c r="EN29" s="3"/>
      <c r="EO29" s="3"/>
      <c r="EP29" s="14" t="str">
        <f t="shared" si="19"/>
        <v/>
      </c>
      <c r="EQ29" s="3"/>
      <c r="ER29" s="3"/>
      <c r="ES29" s="3"/>
      <c r="ET29" s="3"/>
      <c r="EU29" s="3"/>
      <c r="EV29" s="3"/>
      <c r="EW29" s="14" t="str">
        <f t="shared" si="20"/>
        <v/>
      </c>
      <c r="EX29" s="3"/>
      <c r="EY29" s="3"/>
      <c r="EZ29" s="3"/>
      <c r="FA29" s="3"/>
      <c r="FB29" s="3"/>
      <c r="FC29" s="3"/>
      <c r="FD29" s="14" t="str">
        <f t="shared" si="21"/>
        <v/>
      </c>
      <c r="FE29" s="3"/>
      <c r="FF29" s="3"/>
      <c r="FG29" s="3"/>
      <c r="FH29" s="3"/>
      <c r="FI29" s="3"/>
      <c r="FJ29" s="3"/>
      <c r="FK29" s="14" t="str">
        <f t="shared" si="22"/>
        <v/>
      </c>
      <c r="FL29" s="3"/>
      <c r="FM29" s="3"/>
      <c r="FN29" s="3"/>
      <c r="FO29" s="3"/>
      <c r="FP29" s="5">
        <v>8.9732142857142858E-3</v>
      </c>
      <c r="FQ29" s="4">
        <v>21</v>
      </c>
      <c r="FR29" s="14">
        <f t="shared" si="23"/>
        <v>24</v>
      </c>
      <c r="FS29" s="5">
        <v>3.4000000000000002E-2</v>
      </c>
      <c r="FT29" s="5"/>
      <c r="FU29" s="6">
        <v>6250.0000000000009</v>
      </c>
      <c r="FV29" s="5">
        <v>0.18843750000000001</v>
      </c>
      <c r="FW29" s="5">
        <v>9.4218749999999997E-3</v>
      </c>
      <c r="FX29" s="4">
        <v>24</v>
      </c>
      <c r="FY29" s="14">
        <f t="shared" si="24"/>
        <v>24</v>
      </c>
      <c r="FZ29" s="5">
        <v>3.4500000000000003E-2</v>
      </c>
      <c r="GA29" s="5"/>
      <c r="GB29" s="6">
        <v>7500</v>
      </c>
      <c r="GC29" s="5">
        <v>0.22612499999999999</v>
      </c>
      <c r="GD29" s="5">
        <v>9.4218749999999997E-3</v>
      </c>
      <c r="GE29" s="4">
        <v>24</v>
      </c>
      <c r="GF29" s="14">
        <f t="shared" si="25"/>
        <v>24</v>
      </c>
      <c r="GG29" s="5">
        <v>3.78E-2</v>
      </c>
      <c r="GH29" s="5"/>
      <c r="GI29" s="6">
        <v>7500</v>
      </c>
      <c r="GJ29" s="5">
        <v>0.22612499999999999</v>
      </c>
      <c r="GK29" s="5">
        <v>9.4218749999999997E-3</v>
      </c>
      <c r="GL29" s="4">
        <v>24</v>
      </c>
      <c r="GM29" s="14">
        <f t="shared" si="26"/>
        <v>24</v>
      </c>
      <c r="GN29" s="5">
        <v>3.4599999999999999E-2</v>
      </c>
      <c r="GO29" s="5"/>
      <c r="GP29" s="6">
        <v>7500</v>
      </c>
      <c r="GQ29" s="5">
        <v>0.22612499999999999</v>
      </c>
      <c r="GR29" s="5">
        <v>9.4218749999999997E-3</v>
      </c>
      <c r="GS29" s="4">
        <v>24</v>
      </c>
      <c r="GT29" s="14">
        <f t="shared" si="27"/>
        <v>24</v>
      </c>
      <c r="GU29" s="5">
        <v>3.8100000000000002E-2</v>
      </c>
      <c r="GV29" s="5"/>
      <c r="GW29" s="6">
        <v>7500</v>
      </c>
      <c r="GX29" s="5">
        <v>0.22612499999999999</v>
      </c>
      <c r="GY29" s="3"/>
      <c r="GZ29" s="3"/>
      <c r="HA29" s="14" t="str">
        <f t="shared" si="28"/>
        <v/>
      </c>
      <c r="HB29" s="3"/>
      <c r="HC29" s="3"/>
      <c r="HD29" s="3"/>
      <c r="HE29" s="3"/>
      <c r="HF29" s="3"/>
      <c r="HG29" s="3"/>
      <c r="HH29" s="14" t="str">
        <f t="shared" si="29"/>
        <v/>
      </c>
      <c r="HI29" s="3"/>
      <c r="HJ29" s="3"/>
      <c r="HK29" s="3"/>
      <c r="HL29" s="3"/>
      <c r="HM29" s="16">
        <f t="shared" si="30"/>
        <v>36250</v>
      </c>
      <c r="HN29" s="30">
        <f t="shared" si="31"/>
        <v>1.0929374999999999</v>
      </c>
      <c r="HO29" s="16">
        <f t="shared" si="32"/>
        <v>117</v>
      </c>
      <c r="HP29" s="30">
        <f t="shared" si="33"/>
        <v>1.2082490769375001</v>
      </c>
      <c r="HQ29" s="19">
        <f t="shared" si="34"/>
        <v>0.90456307466853136</v>
      </c>
    </row>
    <row r="30" spans="1:225" x14ac:dyDescent="0.25">
      <c r="A30" s="33" t="s">
        <v>153</v>
      </c>
      <c r="B30" s="33" t="s">
        <v>154</v>
      </c>
      <c r="C30" s="12" t="s">
        <v>390</v>
      </c>
      <c r="D30" s="12" t="s">
        <v>391</v>
      </c>
      <c r="E30" s="1">
        <v>9.5750000000000002E-2</v>
      </c>
      <c r="F30" s="38">
        <v>9.230151292006961E-3</v>
      </c>
      <c r="G30" s="37">
        <v>16320</v>
      </c>
      <c r="H30" s="38">
        <v>1.56264</v>
      </c>
      <c r="I30" s="41"/>
      <c r="J30" s="42"/>
      <c r="K30" s="12"/>
      <c r="L30" s="12"/>
      <c r="M30" s="45" t="str">
        <f t="shared" si="0"/>
        <v/>
      </c>
      <c r="N30" s="12"/>
      <c r="O30" s="12"/>
      <c r="P30" s="12"/>
      <c r="Q30" s="12"/>
      <c r="R30" s="2">
        <v>9.0962500000000002E-3</v>
      </c>
      <c r="S30" s="1">
        <v>24</v>
      </c>
      <c r="T30" s="45">
        <f t="shared" si="1"/>
        <v>24</v>
      </c>
      <c r="U30" s="38">
        <v>5.1999999999999998E-2</v>
      </c>
      <c r="V30" s="38"/>
      <c r="W30" s="37">
        <v>2280</v>
      </c>
      <c r="X30" s="38">
        <v>0.21831</v>
      </c>
      <c r="Y30" s="2">
        <v>8.9366666666666674E-3</v>
      </c>
      <c r="Z30" s="1">
        <v>24</v>
      </c>
      <c r="AA30" s="45">
        <f t="shared" si="2"/>
        <v>24</v>
      </c>
      <c r="AB30" s="38">
        <v>4.8500000000000001E-2</v>
      </c>
      <c r="AC30" s="38">
        <v>4.4000000000000003E-3</v>
      </c>
      <c r="AD30" s="37">
        <v>2240</v>
      </c>
      <c r="AE30" s="38">
        <v>0.21448</v>
      </c>
      <c r="AF30" s="2">
        <v>9.0962500000000002E-3</v>
      </c>
      <c r="AG30" s="1">
        <v>24</v>
      </c>
      <c r="AH30" s="45">
        <f t="shared" si="3"/>
        <v>24</v>
      </c>
      <c r="AI30" s="38">
        <v>4.7199999999999999E-2</v>
      </c>
      <c r="AJ30" s="38"/>
      <c r="AK30" s="37">
        <v>2280</v>
      </c>
      <c r="AL30" s="38">
        <v>0.21831</v>
      </c>
      <c r="AM30" s="2">
        <v>9.0962500000000002E-3</v>
      </c>
      <c r="AN30" s="1">
        <v>24</v>
      </c>
      <c r="AO30" s="45">
        <f t="shared" si="4"/>
        <v>24</v>
      </c>
      <c r="AP30" s="38">
        <v>4.65E-2</v>
      </c>
      <c r="AQ30" s="38"/>
      <c r="AR30" s="37">
        <v>2280</v>
      </c>
      <c r="AS30" s="38">
        <v>0.21831</v>
      </c>
      <c r="AT30" s="2">
        <v>9.0962500000000002E-3</v>
      </c>
      <c r="AU30" s="1">
        <v>24</v>
      </c>
      <c r="AV30" s="45">
        <f t="shared" si="5"/>
        <v>24</v>
      </c>
      <c r="AW30" s="38">
        <v>3.8199999999999998E-2</v>
      </c>
      <c r="AX30" s="38"/>
      <c r="AY30" s="37">
        <v>2280</v>
      </c>
      <c r="AZ30" s="38">
        <v>0.21831</v>
      </c>
      <c r="BA30" s="12"/>
      <c r="BB30" s="12"/>
      <c r="BC30" s="45" t="str">
        <f t="shared" si="6"/>
        <v/>
      </c>
      <c r="BD30" s="12"/>
      <c r="BE30" s="12"/>
      <c r="BF30" s="12"/>
      <c r="BG30" s="12"/>
      <c r="BH30" s="12"/>
      <c r="BI30" s="12"/>
      <c r="BJ30" s="45" t="str">
        <f t="shared" si="7"/>
        <v/>
      </c>
      <c r="BK30" s="12"/>
      <c r="BL30" s="12"/>
      <c r="BM30" s="12"/>
      <c r="BN30" s="12"/>
      <c r="BO30" s="12"/>
      <c r="BP30" s="12"/>
      <c r="BQ30" s="45" t="str">
        <f t="shared" si="8"/>
        <v/>
      </c>
      <c r="BR30" s="12"/>
      <c r="BS30" s="12"/>
      <c r="BT30" s="12"/>
      <c r="BU30" s="12"/>
      <c r="BV30" s="12"/>
      <c r="BW30" s="12"/>
      <c r="BX30" s="45" t="str">
        <f t="shared" si="9"/>
        <v/>
      </c>
      <c r="BY30" s="12"/>
      <c r="BZ30" s="12"/>
      <c r="CA30" s="12"/>
      <c r="CB30" s="12"/>
      <c r="CC30" s="12"/>
      <c r="CD30" s="12"/>
      <c r="CE30" s="45" t="str">
        <f t="shared" si="10"/>
        <v/>
      </c>
      <c r="CF30" s="12"/>
      <c r="CG30" s="12"/>
      <c r="CH30" s="12"/>
      <c r="CI30" s="12"/>
      <c r="CJ30" s="12"/>
      <c r="CK30" s="12"/>
      <c r="CL30" s="45" t="str">
        <f t="shared" si="11"/>
        <v/>
      </c>
      <c r="CM30" s="12"/>
      <c r="CN30" s="12"/>
      <c r="CO30" s="12"/>
      <c r="CP30" s="12"/>
      <c r="CQ30" s="12"/>
      <c r="CR30" s="12"/>
      <c r="CS30" s="45" t="str">
        <f t="shared" si="12"/>
        <v/>
      </c>
      <c r="CT30" s="12"/>
      <c r="CU30" s="12"/>
      <c r="CV30" s="12"/>
      <c r="CW30" s="12"/>
      <c r="CX30" s="12"/>
      <c r="CY30" s="12"/>
      <c r="CZ30" s="45" t="str">
        <f t="shared" si="13"/>
        <v/>
      </c>
      <c r="DA30" s="12"/>
      <c r="DB30" s="12"/>
      <c r="DC30" s="12"/>
      <c r="DD30" s="12"/>
      <c r="DE30" s="12"/>
      <c r="DF30" s="12"/>
      <c r="DG30" s="45" t="str">
        <f t="shared" si="14"/>
        <v/>
      </c>
      <c r="DH30" s="12"/>
      <c r="DI30" s="12"/>
      <c r="DJ30" s="12"/>
      <c r="DK30" s="12"/>
      <c r="DL30" s="12"/>
      <c r="DM30" s="12"/>
      <c r="DN30" s="45" t="str">
        <f t="shared" si="15"/>
        <v/>
      </c>
      <c r="DO30" s="12"/>
      <c r="DP30" s="12"/>
      <c r="DQ30" s="12"/>
      <c r="DR30" s="12"/>
      <c r="DS30" s="12"/>
      <c r="DT30" s="12"/>
      <c r="DU30" s="45" t="str">
        <f t="shared" si="16"/>
        <v/>
      </c>
      <c r="DV30" s="12"/>
      <c r="DW30" s="12"/>
      <c r="DX30" s="12"/>
      <c r="DY30" s="12"/>
      <c r="DZ30" s="12"/>
      <c r="EA30" s="12"/>
      <c r="EB30" s="45" t="str">
        <f t="shared" si="17"/>
        <v/>
      </c>
      <c r="EC30" s="12"/>
      <c r="ED30" s="12"/>
      <c r="EE30" s="12"/>
      <c r="EF30" s="12"/>
      <c r="EG30" s="12"/>
      <c r="EH30" s="12"/>
      <c r="EI30" s="45" t="str">
        <f t="shared" si="18"/>
        <v/>
      </c>
      <c r="EJ30" s="12"/>
      <c r="EK30" s="12"/>
      <c r="EL30" s="12"/>
      <c r="EM30" s="12"/>
      <c r="EN30" s="12"/>
      <c r="EO30" s="12"/>
      <c r="EP30" s="45" t="str">
        <f t="shared" si="19"/>
        <v/>
      </c>
      <c r="EQ30" s="12"/>
      <c r="ER30" s="12"/>
      <c r="ES30" s="12"/>
      <c r="ET30" s="12"/>
      <c r="EU30" s="12"/>
      <c r="EV30" s="12"/>
      <c r="EW30" s="45" t="str">
        <f t="shared" si="20"/>
        <v/>
      </c>
      <c r="EX30" s="12"/>
      <c r="EY30" s="12"/>
      <c r="EZ30" s="12"/>
      <c r="FA30" s="12"/>
      <c r="FB30" s="12"/>
      <c r="FC30" s="12"/>
      <c r="FD30" s="45" t="str">
        <f t="shared" si="21"/>
        <v/>
      </c>
      <c r="FE30" s="12"/>
      <c r="FF30" s="12"/>
      <c r="FG30" s="12"/>
      <c r="FH30" s="12"/>
      <c r="FI30" s="12"/>
      <c r="FJ30" s="12"/>
      <c r="FK30" s="45" t="str">
        <f t="shared" si="22"/>
        <v/>
      </c>
      <c r="FL30" s="12"/>
      <c r="FM30" s="12"/>
      <c r="FN30" s="12"/>
      <c r="FO30" s="12"/>
      <c r="FP30" s="12"/>
      <c r="FQ30" s="12"/>
      <c r="FR30" s="45" t="str">
        <f t="shared" si="23"/>
        <v/>
      </c>
      <c r="FS30" s="12"/>
      <c r="FT30" s="12"/>
      <c r="FU30" s="12"/>
      <c r="FV30" s="12"/>
      <c r="FW30" s="12"/>
      <c r="FX30" s="12"/>
      <c r="FY30" s="45" t="str">
        <f t="shared" si="24"/>
        <v/>
      </c>
      <c r="FZ30" s="12"/>
      <c r="GA30" s="12"/>
      <c r="GB30" s="12"/>
      <c r="GC30" s="12"/>
      <c r="GD30" s="12"/>
      <c r="GE30" s="12"/>
      <c r="GF30" s="45" t="str">
        <f t="shared" si="25"/>
        <v/>
      </c>
      <c r="GG30" s="12"/>
      <c r="GH30" s="12"/>
      <c r="GI30" s="12"/>
      <c r="GJ30" s="12"/>
      <c r="GK30" s="12"/>
      <c r="GL30" s="12"/>
      <c r="GM30" s="45" t="str">
        <f t="shared" si="26"/>
        <v/>
      </c>
      <c r="GN30" s="12"/>
      <c r="GO30" s="12"/>
      <c r="GP30" s="12"/>
      <c r="GQ30" s="12"/>
      <c r="GR30" s="12"/>
      <c r="GS30" s="12"/>
      <c r="GT30" s="45" t="str">
        <f t="shared" si="27"/>
        <v/>
      </c>
      <c r="GU30" s="12"/>
      <c r="GV30" s="12"/>
      <c r="GW30" s="12"/>
      <c r="GX30" s="12"/>
      <c r="GY30" s="2">
        <v>8.9678048780487806E-3</v>
      </c>
      <c r="GZ30" s="1">
        <v>20.5</v>
      </c>
      <c r="HA30" s="45">
        <f t="shared" si="28"/>
        <v>24</v>
      </c>
      <c r="HB30" s="38">
        <v>2.1700000000000001E-2</v>
      </c>
      <c r="HC30" s="38"/>
      <c r="HD30" s="37">
        <v>1920</v>
      </c>
      <c r="HE30" s="38">
        <v>0.18384</v>
      </c>
      <c r="HF30" s="2">
        <v>9.0962500000000002E-3</v>
      </c>
      <c r="HG30" s="1">
        <v>32</v>
      </c>
      <c r="HH30" s="45">
        <f t="shared" si="29"/>
        <v>32</v>
      </c>
      <c r="HI30" s="38">
        <v>3.0599999999999999E-2</v>
      </c>
      <c r="HJ30" s="38"/>
      <c r="HK30" s="37">
        <v>3040.0000000000005</v>
      </c>
      <c r="HL30" s="38">
        <v>0.29108000000000001</v>
      </c>
      <c r="HM30" s="34">
        <f t="shared" si="30"/>
        <v>16320</v>
      </c>
      <c r="HN30" s="35">
        <f t="shared" si="31"/>
        <v>1.56264</v>
      </c>
      <c r="HO30" s="34">
        <f t="shared" si="32"/>
        <v>172.5</v>
      </c>
      <c r="HP30" s="35">
        <f t="shared" si="33"/>
        <v>1.5922010978712007</v>
      </c>
      <c r="HQ30" s="36">
        <f t="shared" si="34"/>
        <v>0.98143381642512095</v>
      </c>
    </row>
    <row r="31" spans="1:225" x14ac:dyDescent="0.25">
      <c r="A31" s="33" t="s">
        <v>155</v>
      </c>
      <c r="B31" s="33" t="s">
        <v>154</v>
      </c>
      <c r="C31" s="3" t="s">
        <v>338</v>
      </c>
      <c r="D31" s="3" t="s">
        <v>339</v>
      </c>
      <c r="E31" s="4">
        <v>1.4999999999999999E-2</v>
      </c>
      <c r="F31" s="5">
        <v>7.2060050041701405E-3</v>
      </c>
      <c r="G31" s="6">
        <v>91000</v>
      </c>
      <c r="H31" s="5">
        <v>1.365</v>
      </c>
      <c r="I31" s="41">
        <v>146790</v>
      </c>
      <c r="J31" s="42">
        <v>4.4274999600000005</v>
      </c>
      <c r="K31" s="3"/>
      <c r="L31" s="3"/>
      <c r="M31" s="14" t="str">
        <f t="shared" si="0"/>
        <v/>
      </c>
      <c r="N31" s="3"/>
      <c r="O31" s="3"/>
      <c r="P31" s="3"/>
      <c r="Q31" s="3"/>
      <c r="R31" s="3"/>
      <c r="S31" s="3"/>
      <c r="T31" s="14" t="str">
        <f t="shared" si="1"/>
        <v/>
      </c>
      <c r="U31" s="3"/>
      <c r="V31" s="3"/>
      <c r="W31" s="3"/>
      <c r="X31" s="3"/>
      <c r="Y31" s="3"/>
      <c r="Z31" s="3"/>
      <c r="AA31" s="14" t="str">
        <f t="shared" si="2"/>
        <v/>
      </c>
      <c r="AB31" s="3"/>
      <c r="AC31" s="3"/>
      <c r="AD31" s="3"/>
      <c r="AE31" s="3"/>
      <c r="AF31" s="3"/>
      <c r="AG31" s="3"/>
      <c r="AH31" s="14" t="str">
        <f t="shared" si="3"/>
        <v/>
      </c>
      <c r="AI31" s="3"/>
      <c r="AJ31" s="3"/>
      <c r="AK31" s="3"/>
      <c r="AL31" s="3"/>
      <c r="AM31" s="3"/>
      <c r="AN31" s="3"/>
      <c r="AO31" s="14" t="str">
        <f t="shared" si="4"/>
        <v/>
      </c>
      <c r="AP31" s="3"/>
      <c r="AQ31" s="3"/>
      <c r="AR31" s="3"/>
      <c r="AS31" s="3"/>
      <c r="AT31" s="3"/>
      <c r="AU31" s="3"/>
      <c r="AV31" s="14" t="str">
        <f t="shared" si="5"/>
        <v/>
      </c>
      <c r="AW31" s="3"/>
      <c r="AX31" s="3"/>
      <c r="AY31" s="3"/>
      <c r="AZ31" s="3"/>
      <c r="BA31" s="5">
        <v>4.7000000000000002E-3</v>
      </c>
      <c r="BB31" s="4">
        <v>15</v>
      </c>
      <c r="BC31" s="14">
        <f t="shared" si="6"/>
        <v>24</v>
      </c>
      <c r="BD31" s="5">
        <v>3.8699999999999998E-2</v>
      </c>
      <c r="BE31" s="5">
        <v>2.2000000000000001E-3</v>
      </c>
      <c r="BF31" s="6">
        <v>4700</v>
      </c>
      <c r="BG31" s="5">
        <v>7.0499999999999993E-2</v>
      </c>
      <c r="BH31" s="5">
        <v>5.8695652173913039E-3</v>
      </c>
      <c r="BI31" s="4">
        <v>23</v>
      </c>
      <c r="BJ31" s="14">
        <f t="shared" si="7"/>
        <v>24</v>
      </c>
      <c r="BK31" s="5">
        <v>5.4800000000000001E-2</v>
      </c>
      <c r="BL31" s="5">
        <v>1.2999999999999999E-3</v>
      </c>
      <c r="BM31" s="6">
        <v>9000</v>
      </c>
      <c r="BN31" s="5">
        <v>0.13500000000000001</v>
      </c>
      <c r="BO31" s="5">
        <v>5.7446808510638299E-3</v>
      </c>
      <c r="BP31" s="4">
        <v>23.5</v>
      </c>
      <c r="BQ31" s="14">
        <f t="shared" si="8"/>
        <v>24</v>
      </c>
      <c r="BR31" s="5">
        <v>5.1400000000000001E-2</v>
      </c>
      <c r="BS31" s="5"/>
      <c r="BT31" s="6">
        <v>9000</v>
      </c>
      <c r="BU31" s="5">
        <v>0.13500000000000001</v>
      </c>
      <c r="BV31" s="5">
        <v>6.0000000000000001E-3</v>
      </c>
      <c r="BW31" s="4">
        <v>24</v>
      </c>
      <c r="BX31" s="14">
        <f t="shared" si="9"/>
        <v>24</v>
      </c>
      <c r="BY31" s="5">
        <v>2.8299999999999999E-2</v>
      </c>
      <c r="BZ31" s="5"/>
      <c r="CA31" s="6">
        <v>9600</v>
      </c>
      <c r="CB31" s="5">
        <v>0.14399999999999999</v>
      </c>
      <c r="CC31" s="5">
        <v>6.4999999999999997E-3</v>
      </c>
      <c r="CD31" s="4">
        <v>24</v>
      </c>
      <c r="CE31" s="14">
        <f t="shared" si="10"/>
        <v>24</v>
      </c>
      <c r="CF31" s="5">
        <v>3.0599999999999999E-2</v>
      </c>
      <c r="CG31" s="5"/>
      <c r="CH31" s="6">
        <v>10400</v>
      </c>
      <c r="CI31" s="5">
        <v>0.156</v>
      </c>
      <c r="CJ31" s="5">
        <v>6.1071429443877567E-3</v>
      </c>
      <c r="CK31" s="4">
        <v>23.333333</v>
      </c>
      <c r="CL31" s="14">
        <f t="shared" si="11"/>
        <v>24</v>
      </c>
      <c r="CM31" s="5">
        <v>3.0099999999999998E-2</v>
      </c>
      <c r="CN31" s="5">
        <v>1.1000000000000001E-3</v>
      </c>
      <c r="CO31" s="6">
        <v>9500</v>
      </c>
      <c r="CP31" s="5">
        <v>0.14249999999999999</v>
      </c>
      <c r="CQ31" s="5">
        <v>6.3125000000000004E-3</v>
      </c>
      <c r="CR31" s="4">
        <v>24</v>
      </c>
      <c r="CS31" s="14">
        <f t="shared" si="12"/>
        <v>24</v>
      </c>
      <c r="CT31" s="5">
        <v>0.03</v>
      </c>
      <c r="CU31" s="5"/>
      <c r="CV31" s="6">
        <v>10100</v>
      </c>
      <c r="CW31" s="5">
        <v>0.1515</v>
      </c>
      <c r="CX31" s="5">
        <v>5.8723404255319155E-3</v>
      </c>
      <c r="CY31" s="4">
        <v>23.5</v>
      </c>
      <c r="CZ31" s="14">
        <f t="shared" si="13"/>
        <v>24</v>
      </c>
      <c r="DA31" s="5">
        <v>3.3000000000000002E-2</v>
      </c>
      <c r="DB31" s="5">
        <v>5.9999999999999995E-4</v>
      </c>
      <c r="DC31" s="6">
        <v>9200</v>
      </c>
      <c r="DD31" s="5">
        <v>0.13800000000000001</v>
      </c>
      <c r="DE31" s="5">
        <v>6.3125000000000004E-3</v>
      </c>
      <c r="DF31" s="4">
        <v>24</v>
      </c>
      <c r="DG31" s="14">
        <f t="shared" si="14"/>
        <v>24</v>
      </c>
      <c r="DH31" s="5">
        <v>2.9499999999999998E-2</v>
      </c>
      <c r="DI31" s="5"/>
      <c r="DJ31" s="6">
        <v>10100</v>
      </c>
      <c r="DK31" s="5">
        <v>0.1515</v>
      </c>
      <c r="DL31" s="5">
        <v>6.0000000000000001E-3</v>
      </c>
      <c r="DM31" s="4">
        <v>23.5</v>
      </c>
      <c r="DN31" s="14">
        <f t="shared" si="15"/>
        <v>24</v>
      </c>
      <c r="DO31" s="5">
        <v>3.5099999999999999E-2</v>
      </c>
      <c r="DP31" s="5">
        <v>5.9999999999999995E-4</v>
      </c>
      <c r="DQ31" s="6">
        <v>9400</v>
      </c>
      <c r="DR31" s="5">
        <v>0.14099999999999999</v>
      </c>
      <c r="DS31" s="3"/>
      <c r="DT31" s="3"/>
      <c r="DU31" s="14" t="str">
        <f t="shared" si="16"/>
        <v/>
      </c>
      <c r="DV31" s="3"/>
      <c r="DW31" s="3"/>
      <c r="DX31" s="3"/>
      <c r="DY31" s="3"/>
      <c r="DZ31" s="3"/>
      <c r="EA31" s="3"/>
      <c r="EB31" s="14" t="str">
        <f t="shared" si="17"/>
        <v/>
      </c>
      <c r="EC31" s="3"/>
      <c r="ED31" s="3"/>
      <c r="EE31" s="3"/>
      <c r="EF31" s="3"/>
      <c r="EG31" s="3"/>
      <c r="EH31" s="3"/>
      <c r="EI31" s="14" t="str">
        <f t="shared" si="18"/>
        <v/>
      </c>
      <c r="EJ31" s="3"/>
      <c r="EK31" s="3"/>
      <c r="EL31" s="3"/>
      <c r="EM31" s="3"/>
      <c r="EN31" s="3"/>
      <c r="EO31" s="3"/>
      <c r="EP31" s="14" t="str">
        <f t="shared" si="19"/>
        <v/>
      </c>
      <c r="EQ31" s="3"/>
      <c r="ER31" s="3"/>
      <c r="ES31" s="3"/>
      <c r="ET31" s="3"/>
      <c r="EU31" s="3"/>
      <c r="EV31" s="3"/>
      <c r="EW31" s="14" t="str">
        <f t="shared" si="20"/>
        <v/>
      </c>
      <c r="EX31" s="3"/>
      <c r="EY31" s="3"/>
      <c r="EZ31" s="3"/>
      <c r="FA31" s="3"/>
      <c r="FB31" s="3"/>
      <c r="FC31" s="3"/>
      <c r="FD31" s="14" t="str">
        <f t="shared" si="21"/>
        <v/>
      </c>
      <c r="FE31" s="3"/>
      <c r="FF31" s="3"/>
      <c r="FG31" s="3"/>
      <c r="FH31" s="3"/>
      <c r="FI31" s="3"/>
      <c r="FJ31" s="3"/>
      <c r="FK31" s="14" t="str">
        <f t="shared" si="22"/>
        <v/>
      </c>
      <c r="FL31" s="3"/>
      <c r="FM31" s="3"/>
      <c r="FN31" s="3"/>
      <c r="FO31" s="3"/>
      <c r="FP31" s="3"/>
      <c r="FQ31" s="3"/>
      <c r="FR31" s="14" t="str">
        <f t="shared" si="23"/>
        <v/>
      </c>
      <c r="FS31" s="3"/>
      <c r="FT31" s="3"/>
      <c r="FU31" s="3"/>
      <c r="FV31" s="3"/>
      <c r="FW31" s="3"/>
      <c r="FX31" s="3"/>
      <c r="FY31" s="14" t="str">
        <f t="shared" si="24"/>
        <v/>
      </c>
      <c r="FZ31" s="3"/>
      <c r="GA31" s="3"/>
      <c r="GB31" s="3"/>
      <c r="GC31" s="3"/>
      <c r="GD31" s="3"/>
      <c r="GE31" s="3"/>
      <c r="GF31" s="14" t="str">
        <f t="shared" si="25"/>
        <v/>
      </c>
      <c r="GG31" s="3"/>
      <c r="GH31" s="3"/>
      <c r="GI31" s="3"/>
      <c r="GJ31" s="3"/>
      <c r="GK31" s="3"/>
      <c r="GL31" s="3"/>
      <c r="GM31" s="14" t="str">
        <f t="shared" si="26"/>
        <v/>
      </c>
      <c r="GN31" s="3"/>
      <c r="GO31" s="3"/>
      <c r="GP31" s="3"/>
      <c r="GQ31" s="3"/>
      <c r="GR31" s="3"/>
      <c r="GS31" s="3"/>
      <c r="GT31" s="14" t="str">
        <f t="shared" si="27"/>
        <v/>
      </c>
      <c r="GU31" s="3"/>
      <c r="GV31" s="3"/>
      <c r="GW31" s="3"/>
      <c r="GX31" s="3"/>
      <c r="GY31" s="3"/>
      <c r="GZ31" s="3"/>
      <c r="HA31" s="14" t="str">
        <f t="shared" si="28"/>
        <v/>
      </c>
      <c r="HB31" s="3"/>
      <c r="HC31" s="3"/>
      <c r="HD31" s="3"/>
      <c r="HE31" s="3"/>
      <c r="HF31" s="3"/>
      <c r="HG31" s="3"/>
      <c r="HH31" s="14" t="str">
        <f t="shared" si="29"/>
        <v/>
      </c>
      <c r="HI31" s="3"/>
      <c r="HJ31" s="3"/>
      <c r="HK31" s="3"/>
      <c r="HL31" s="3"/>
      <c r="HM31" s="16">
        <f t="shared" si="30"/>
        <v>91000</v>
      </c>
      <c r="HN31" s="30">
        <f t="shared" si="31"/>
        <v>1.365</v>
      </c>
      <c r="HO31" s="16">
        <f t="shared" si="32"/>
        <v>227.83333300000001</v>
      </c>
      <c r="HP31" s="30">
        <f t="shared" si="33"/>
        <v>1.6417681377147622</v>
      </c>
      <c r="HQ31" s="19">
        <f t="shared" si="34"/>
        <v>0.83142069129200791</v>
      </c>
    </row>
    <row r="32" spans="1:225" x14ac:dyDescent="0.25">
      <c r="A32" s="33" t="s">
        <v>155</v>
      </c>
      <c r="B32" s="33" t="s">
        <v>154</v>
      </c>
      <c r="C32" s="12" t="s">
        <v>433</v>
      </c>
      <c r="D32" s="12" t="s">
        <v>434</v>
      </c>
      <c r="E32" s="1">
        <v>5.0099999999999999E-2</v>
      </c>
      <c r="F32" s="38">
        <v>7.8339052252095701E-3</v>
      </c>
      <c r="G32" s="37">
        <v>36530</v>
      </c>
      <c r="H32" s="38">
        <v>1.8301529999999999</v>
      </c>
      <c r="I32" s="41"/>
      <c r="J32" s="42"/>
      <c r="K32" s="12"/>
      <c r="L32" s="12"/>
      <c r="M32" s="45" t="str">
        <f t="shared" si="0"/>
        <v/>
      </c>
      <c r="N32" s="12"/>
      <c r="O32" s="12"/>
      <c r="P32" s="12"/>
      <c r="Q32" s="12"/>
      <c r="R32" s="12"/>
      <c r="S32" s="12"/>
      <c r="T32" s="45" t="str">
        <f t="shared" si="1"/>
        <v/>
      </c>
      <c r="U32" s="12"/>
      <c r="V32" s="12"/>
      <c r="W32" s="12"/>
      <c r="X32" s="12"/>
      <c r="Y32" s="12"/>
      <c r="Z32" s="12"/>
      <c r="AA32" s="45" t="str">
        <f t="shared" si="2"/>
        <v/>
      </c>
      <c r="AB32" s="12"/>
      <c r="AC32" s="12"/>
      <c r="AD32" s="12"/>
      <c r="AE32" s="12"/>
      <c r="AF32" s="12"/>
      <c r="AG32" s="12"/>
      <c r="AH32" s="45" t="str">
        <f t="shared" si="3"/>
        <v/>
      </c>
      <c r="AI32" s="12"/>
      <c r="AJ32" s="12"/>
      <c r="AK32" s="12"/>
      <c r="AL32" s="12"/>
      <c r="AM32" s="12"/>
      <c r="AN32" s="12"/>
      <c r="AO32" s="45" t="str">
        <f t="shared" si="4"/>
        <v/>
      </c>
      <c r="AP32" s="12"/>
      <c r="AQ32" s="12"/>
      <c r="AR32" s="12"/>
      <c r="AS32" s="12"/>
      <c r="AT32" s="12"/>
      <c r="AU32" s="12"/>
      <c r="AV32" s="45" t="str">
        <f t="shared" si="5"/>
        <v/>
      </c>
      <c r="AW32" s="12"/>
      <c r="AX32" s="12"/>
      <c r="AY32" s="12"/>
      <c r="AZ32" s="12"/>
      <c r="BA32" s="12"/>
      <c r="BB32" s="12"/>
      <c r="BC32" s="45" t="str">
        <f t="shared" si="6"/>
        <v/>
      </c>
      <c r="BD32" s="12"/>
      <c r="BE32" s="12"/>
      <c r="BF32" s="12"/>
      <c r="BG32" s="12"/>
      <c r="BH32" s="12"/>
      <c r="BI32" s="12"/>
      <c r="BJ32" s="45" t="str">
        <f t="shared" si="7"/>
        <v/>
      </c>
      <c r="BK32" s="12"/>
      <c r="BL32" s="12"/>
      <c r="BM32" s="12"/>
      <c r="BN32" s="12"/>
      <c r="BO32" s="12"/>
      <c r="BP32" s="12"/>
      <c r="BQ32" s="45" t="str">
        <f t="shared" si="8"/>
        <v/>
      </c>
      <c r="BR32" s="12"/>
      <c r="BS32" s="12"/>
      <c r="BT32" s="12"/>
      <c r="BU32" s="12"/>
      <c r="BV32" s="12"/>
      <c r="BW32" s="12"/>
      <c r="BX32" s="45" t="str">
        <f t="shared" si="9"/>
        <v/>
      </c>
      <c r="BY32" s="12"/>
      <c r="BZ32" s="12"/>
      <c r="CA32" s="12"/>
      <c r="CB32" s="12"/>
      <c r="CC32" s="12"/>
      <c r="CD32" s="12"/>
      <c r="CE32" s="45" t="str">
        <f t="shared" si="10"/>
        <v/>
      </c>
      <c r="CF32" s="12"/>
      <c r="CG32" s="12"/>
      <c r="CH32" s="12"/>
      <c r="CI32" s="12"/>
      <c r="CJ32" s="12"/>
      <c r="CK32" s="12"/>
      <c r="CL32" s="45" t="str">
        <f t="shared" si="11"/>
        <v/>
      </c>
      <c r="CM32" s="12"/>
      <c r="CN32" s="12"/>
      <c r="CO32" s="12"/>
      <c r="CP32" s="12"/>
      <c r="CQ32" s="12"/>
      <c r="CR32" s="12"/>
      <c r="CS32" s="45" t="str">
        <f t="shared" si="12"/>
        <v/>
      </c>
      <c r="CT32" s="12"/>
      <c r="CU32" s="12"/>
      <c r="CV32" s="12"/>
      <c r="CW32" s="12"/>
      <c r="CX32" s="12"/>
      <c r="CY32" s="12"/>
      <c r="CZ32" s="45" t="str">
        <f t="shared" si="13"/>
        <v/>
      </c>
      <c r="DA32" s="12"/>
      <c r="DB32" s="12"/>
      <c r="DC32" s="12"/>
      <c r="DD32" s="12"/>
      <c r="DE32" s="12"/>
      <c r="DF32" s="12"/>
      <c r="DG32" s="45" t="str">
        <f t="shared" si="14"/>
        <v/>
      </c>
      <c r="DH32" s="12"/>
      <c r="DI32" s="12"/>
      <c r="DJ32" s="12"/>
      <c r="DK32" s="12"/>
      <c r="DL32" s="12"/>
      <c r="DM32" s="12"/>
      <c r="DN32" s="45" t="str">
        <f t="shared" si="15"/>
        <v/>
      </c>
      <c r="DO32" s="12"/>
      <c r="DP32" s="12"/>
      <c r="DQ32" s="12"/>
      <c r="DR32" s="12"/>
      <c r="DS32" s="2">
        <v>5.4709202188368087E-3</v>
      </c>
      <c r="DT32" s="1">
        <v>16.666665999999999</v>
      </c>
      <c r="DU32" s="45">
        <f t="shared" si="16"/>
        <v>24</v>
      </c>
      <c r="DV32" s="38">
        <v>3.5900000000000001E-2</v>
      </c>
      <c r="DW32" s="38"/>
      <c r="DX32" s="37">
        <v>1820</v>
      </c>
      <c r="DY32" s="38">
        <v>9.1181999999999999E-2</v>
      </c>
      <c r="DZ32" s="2">
        <v>4.8382285714285711E-3</v>
      </c>
      <c r="EA32" s="1">
        <v>17.5</v>
      </c>
      <c r="EB32" s="45">
        <f t="shared" si="17"/>
        <v>24</v>
      </c>
      <c r="EC32" s="38">
        <v>3.5999999999999997E-2</v>
      </c>
      <c r="ED32" s="38"/>
      <c r="EE32" s="37">
        <v>1690</v>
      </c>
      <c r="EF32" s="38">
        <v>8.4668999999999994E-2</v>
      </c>
      <c r="EG32" s="2">
        <v>5.3964857142857143E-3</v>
      </c>
      <c r="EH32" s="1">
        <v>21</v>
      </c>
      <c r="EI32" s="45">
        <f t="shared" si="18"/>
        <v>24</v>
      </c>
      <c r="EJ32" s="38">
        <v>2.92E-2</v>
      </c>
      <c r="EK32" s="38"/>
      <c r="EL32" s="37">
        <v>2262</v>
      </c>
      <c r="EM32" s="38">
        <v>0.1133262</v>
      </c>
      <c r="EN32" s="2">
        <v>6.133075E-3</v>
      </c>
      <c r="EO32" s="1">
        <v>24</v>
      </c>
      <c r="EP32" s="45">
        <f t="shared" si="19"/>
        <v>24</v>
      </c>
      <c r="EQ32" s="38">
        <v>1.89E-2</v>
      </c>
      <c r="ER32" s="38"/>
      <c r="ES32" s="37">
        <v>2938</v>
      </c>
      <c r="ET32" s="38">
        <v>0.14719380000000001</v>
      </c>
      <c r="EU32" s="2">
        <v>5.9702499999999999E-3</v>
      </c>
      <c r="EV32" s="1">
        <v>24</v>
      </c>
      <c r="EW32" s="45">
        <f t="shared" si="20"/>
        <v>24</v>
      </c>
      <c r="EX32" s="38">
        <v>3.4500000000000003E-2</v>
      </c>
      <c r="EY32" s="38"/>
      <c r="EZ32" s="37">
        <v>2860</v>
      </c>
      <c r="FA32" s="38">
        <v>0.143286</v>
      </c>
      <c r="FB32" s="2">
        <v>5.6988749999999999E-3</v>
      </c>
      <c r="FC32" s="1">
        <v>24</v>
      </c>
      <c r="FD32" s="45">
        <f t="shared" si="21"/>
        <v>24</v>
      </c>
      <c r="FE32" s="38">
        <v>3.8399999999999997E-2</v>
      </c>
      <c r="FF32" s="38">
        <v>2.7000000000000001E-3</v>
      </c>
      <c r="FG32" s="37">
        <v>2730</v>
      </c>
      <c r="FH32" s="38">
        <v>0.13677300000000001</v>
      </c>
      <c r="FI32" s="2">
        <v>5.6988749999999999E-3</v>
      </c>
      <c r="FJ32" s="1">
        <v>24</v>
      </c>
      <c r="FK32" s="45">
        <f t="shared" si="22"/>
        <v>24</v>
      </c>
      <c r="FL32" s="38">
        <v>3.1899999999999998E-2</v>
      </c>
      <c r="FM32" s="38"/>
      <c r="FN32" s="37">
        <v>2730</v>
      </c>
      <c r="FO32" s="38">
        <v>0.13677300000000001</v>
      </c>
      <c r="FP32" s="2">
        <v>5.6988749999999999E-3</v>
      </c>
      <c r="FQ32" s="1">
        <v>24</v>
      </c>
      <c r="FR32" s="45">
        <f t="shared" si="23"/>
        <v>24</v>
      </c>
      <c r="FS32" s="38">
        <v>2.8299999999999999E-2</v>
      </c>
      <c r="FT32" s="38"/>
      <c r="FU32" s="37">
        <v>2730</v>
      </c>
      <c r="FV32" s="38">
        <v>0.13677300000000001</v>
      </c>
      <c r="FW32" s="2">
        <v>5.6988749999999999E-3</v>
      </c>
      <c r="FX32" s="1">
        <v>24</v>
      </c>
      <c r="FY32" s="45">
        <f t="shared" si="24"/>
        <v>24</v>
      </c>
      <c r="FZ32" s="38">
        <v>2.9899999999999999E-2</v>
      </c>
      <c r="GA32" s="38"/>
      <c r="GB32" s="37">
        <v>2730</v>
      </c>
      <c r="GC32" s="38">
        <v>0.13677300000000001</v>
      </c>
      <c r="GD32" s="2">
        <v>5.5429787234042554E-3</v>
      </c>
      <c r="GE32" s="1">
        <v>23.5</v>
      </c>
      <c r="GF32" s="45">
        <f t="shared" si="25"/>
        <v>24</v>
      </c>
      <c r="GG32" s="38">
        <v>2.4299999999999999E-2</v>
      </c>
      <c r="GH32" s="38">
        <v>2.5999999999999999E-3</v>
      </c>
      <c r="GI32" s="37">
        <v>2600</v>
      </c>
      <c r="GJ32" s="38">
        <v>0.13025999999999999</v>
      </c>
      <c r="GK32" s="2">
        <v>5.6988749999999999E-3</v>
      </c>
      <c r="GL32" s="1">
        <v>24</v>
      </c>
      <c r="GM32" s="45">
        <f t="shared" si="26"/>
        <v>24</v>
      </c>
      <c r="GN32" s="38">
        <v>2.6700000000000002E-2</v>
      </c>
      <c r="GO32" s="38"/>
      <c r="GP32" s="37">
        <v>2730</v>
      </c>
      <c r="GQ32" s="38">
        <v>0.13677300000000001</v>
      </c>
      <c r="GR32" s="2">
        <v>5.4817750000000004E-3</v>
      </c>
      <c r="GS32" s="1">
        <v>24</v>
      </c>
      <c r="GT32" s="45">
        <f t="shared" si="27"/>
        <v>24</v>
      </c>
      <c r="GU32" s="38">
        <v>2.5499999999999998E-2</v>
      </c>
      <c r="GV32" s="38"/>
      <c r="GW32" s="37">
        <v>2626</v>
      </c>
      <c r="GX32" s="38">
        <v>0.1315626</v>
      </c>
      <c r="GY32" s="2">
        <v>5.4345032258064519E-3</v>
      </c>
      <c r="GZ32" s="1">
        <v>23.25</v>
      </c>
      <c r="HA32" s="45">
        <f t="shared" si="28"/>
        <v>24</v>
      </c>
      <c r="HB32" s="38">
        <v>2.58E-2</v>
      </c>
      <c r="HC32" s="38"/>
      <c r="HD32" s="37">
        <v>2522</v>
      </c>
      <c r="HE32" s="38">
        <v>0.1263522</v>
      </c>
      <c r="HF32" s="2">
        <v>5.5767562500000003E-3</v>
      </c>
      <c r="HG32" s="1">
        <v>32</v>
      </c>
      <c r="HH32" s="45">
        <f t="shared" si="29"/>
        <v>32</v>
      </c>
      <c r="HI32" s="38">
        <v>3.15E-2</v>
      </c>
      <c r="HJ32" s="38">
        <v>2.8999999999999998E-3</v>
      </c>
      <c r="HK32" s="37">
        <v>3562</v>
      </c>
      <c r="HL32" s="38">
        <v>0.17845620000000001</v>
      </c>
      <c r="HM32" s="34">
        <f t="shared" si="30"/>
        <v>36530</v>
      </c>
      <c r="HN32" s="35">
        <f t="shared" si="31"/>
        <v>1.8301530000000001</v>
      </c>
      <c r="HO32" s="34">
        <f t="shared" si="32"/>
        <v>325.91666599999996</v>
      </c>
      <c r="HP32" s="35">
        <f t="shared" si="33"/>
        <v>2.5532002727602818</v>
      </c>
      <c r="HQ32" s="36">
        <f t="shared" si="34"/>
        <v>0.71680745906446641</v>
      </c>
    </row>
    <row r="33" spans="1:225" x14ac:dyDescent="0.25">
      <c r="A33" s="33" t="s">
        <v>155</v>
      </c>
      <c r="B33" s="33" t="s">
        <v>154</v>
      </c>
      <c r="C33" s="3" t="s">
        <v>425</v>
      </c>
      <c r="D33" s="3" t="s">
        <v>426</v>
      </c>
      <c r="E33" s="4">
        <v>9.4210000000000002E-2</v>
      </c>
      <c r="F33" s="5"/>
      <c r="G33" s="6">
        <v>3888</v>
      </c>
      <c r="H33" s="5">
        <v>0.36628847999999997</v>
      </c>
      <c r="I33" s="41"/>
      <c r="J33" s="42"/>
      <c r="K33" s="3"/>
      <c r="L33" s="3"/>
      <c r="M33" s="14" t="str">
        <f t="shared" si="0"/>
        <v/>
      </c>
      <c r="N33" s="3"/>
      <c r="O33" s="3"/>
      <c r="P33" s="3"/>
      <c r="Q33" s="3"/>
      <c r="R33" s="5">
        <v>9.6094200000000005E-3</v>
      </c>
      <c r="S33" s="4">
        <v>24</v>
      </c>
      <c r="T33" s="14">
        <f t="shared" si="1"/>
        <v>24</v>
      </c>
      <c r="U33" s="5"/>
      <c r="V33" s="5"/>
      <c r="W33" s="6">
        <v>2448</v>
      </c>
      <c r="X33" s="5">
        <v>0.23062608000000001</v>
      </c>
      <c r="Y33" s="5">
        <v>1.4280252631578949E-2</v>
      </c>
      <c r="Z33" s="4">
        <v>9.5</v>
      </c>
      <c r="AA33" s="14">
        <f t="shared" si="2"/>
        <v>24</v>
      </c>
      <c r="AB33" s="5"/>
      <c r="AC33" s="5"/>
      <c r="AD33" s="6">
        <v>1440</v>
      </c>
      <c r="AE33" s="5">
        <v>0.13566239999999999</v>
      </c>
      <c r="AF33" s="3"/>
      <c r="AG33" s="3"/>
      <c r="AH33" s="14" t="str">
        <f t="shared" si="3"/>
        <v/>
      </c>
      <c r="AI33" s="3"/>
      <c r="AJ33" s="3"/>
      <c r="AK33" s="3"/>
      <c r="AL33" s="3"/>
      <c r="AM33" s="3"/>
      <c r="AN33" s="3"/>
      <c r="AO33" s="14" t="str">
        <f t="shared" si="4"/>
        <v/>
      </c>
      <c r="AP33" s="3"/>
      <c r="AQ33" s="3"/>
      <c r="AR33" s="3"/>
      <c r="AS33" s="3"/>
      <c r="AT33" s="3"/>
      <c r="AU33" s="3"/>
      <c r="AV33" s="14" t="str">
        <f t="shared" si="5"/>
        <v/>
      </c>
      <c r="AW33" s="3"/>
      <c r="AX33" s="3"/>
      <c r="AY33" s="3"/>
      <c r="AZ33" s="3"/>
      <c r="BA33" s="3"/>
      <c r="BB33" s="3"/>
      <c r="BC33" s="14" t="str">
        <f t="shared" si="6"/>
        <v/>
      </c>
      <c r="BD33" s="3"/>
      <c r="BE33" s="3"/>
      <c r="BF33" s="3"/>
      <c r="BG33" s="3"/>
      <c r="BH33" s="3"/>
      <c r="BI33" s="3"/>
      <c r="BJ33" s="14" t="str">
        <f t="shared" si="7"/>
        <v/>
      </c>
      <c r="BK33" s="3"/>
      <c r="BL33" s="3"/>
      <c r="BM33" s="3"/>
      <c r="BN33" s="3"/>
      <c r="BO33" s="3"/>
      <c r="BP33" s="3"/>
      <c r="BQ33" s="14" t="str">
        <f t="shared" si="8"/>
        <v/>
      </c>
      <c r="BR33" s="3"/>
      <c r="BS33" s="3"/>
      <c r="BT33" s="3"/>
      <c r="BU33" s="3"/>
      <c r="BV33" s="3"/>
      <c r="BW33" s="3"/>
      <c r="BX33" s="14" t="str">
        <f t="shared" si="9"/>
        <v/>
      </c>
      <c r="BY33" s="3"/>
      <c r="BZ33" s="3"/>
      <c r="CA33" s="3"/>
      <c r="CB33" s="3"/>
      <c r="CC33" s="3"/>
      <c r="CD33" s="3"/>
      <c r="CE33" s="14" t="str">
        <f t="shared" si="10"/>
        <v/>
      </c>
      <c r="CF33" s="3"/>
      <c r="CG33" s="3"/>
      <c r="CH33" s="3"/>
      <c r="CI33" s="3"/>
      <c r="CJ33" s="3"/>
      <c r="CK33" s="3"/>
      <c r="CL33" s="14" t="str">
        <f t="shared" si="11"/>
        <v/>
      </c>
      <c r="CM33" s="3"/>
      <c r="CN33" s="3"/>
      <c r="CO33" s="3"/>
      <c r="CP33" s="3"/>
      <c r="CQ33" s="3"/>
      <c r="CR33" s="3"/>
      <c r="CS33" s="14" t="str">
        <f t="shared" si="12"/>
        <v/>
      </c>
      <c r="CT33" s="3"/>
      <c r="CU33" s="3"/>
      <c r="CV33" s="3"/>
      <c r="CW33" s="3"/>
      <c r="CX33" s="3"/>
      <c r="CY33" s="3"/>
      <c r="CZ33" s="14" t="str">
        <f t="shared" si="13"/>
        <v/>
      </c>
      <c r="DA33" s="3"/>
      <c r="DB33" s="3"/>
      <c r="DC33" s="3"/>
      <c r="DD33" s="3"/>
      <c r="DE33" s="3"/>
      <c r="DF33" s="3"/>
      <c r="DG33" s="14" t="str">
        <f t="shared" si="14"/>
        <v/>
      </c>
      <c r="DH33" s="3"/>
      <c r="DI33" s="3"/>
      <c r="DJ33" s="3"/>
      <c r="DK33" s="3"/>
      <c r="DL33" s="3"/>
      <c r="DM33" s="3"/>
      <c r="DN33" s="14" t="str">
        <f t="shared" si="15"/>
        <v/>
      </c>
      <c r="DO33" s="3"/>
      <c r="DP33" s="3"/>
      <c r="DQ33" s="3"/>
      <c r="DR33" s="3"/>
      <c r="DS33" s="3"/>
      <c r="DT33" s="3"/>
      <c r="DU33" s="14" t="str">
        <f t="shared" si="16"/>
        <v/>
      </c>
      <c r="DV33" s="3"/>
      <c r="DW33" s="3"/>
      <c r="DX33" s="3"/>
      <c r="DY33" s="3"/>
      <c r="DZ33" s="3"/>
      <c r="EA33" s="3"/>
      <c r="EB33" s="14" t="str">
        <f t="shared" si="17"/>
        <v/>
      </c>
      <c r="EC33" s="3"/>
      <c r="ED33" s="3"/>
      <c r="EE33" s="3"/>
      <c r="EF33" s="3"/>
      <c r="EG33" s="3"/>
      <c r="EH33" s="3"/>
      <c r="EI33" s="14" t="str">
        <f t="shared" si="18"/>
        <v/>
      </c>
      <c r="EJ33" s="3"/>
      <c r="EK33" s="3"/>
      <c r="EL33" s="3"/>
      <c r="EM33" s="3"/>
      <c r="EN33" s="3"/>
      <c r="EO33" s="3"/>
      <c r="EP33" s="14" t="str">
        <f t="shared" si="19"/>
        <v/>
      </c>
      <c r="EQ33" s="3"/>
      <c r="ER33" s="3"/>
      <c r="ES33" s="3"/>
      <c r="ET33" s="3"/>
      <c r="EU33" s="3"/>
      <c r="EV33" s="3"/>
      <c r="EW33" s="14" t="str">
        <f t="shared" si="20"/>
        <v/>
      </c>
      <c r="EX33" s="3"/>
      <c r="EY33" s="3"/>
      <c r="EZ33" s="3"/>
      <c r="FA33" s="3"/>
      <c r="FB33" s="3"/>
      <c r="FC33" s="3"/>
      <c r="FD33" s="14" t="str">
        <f t="shared" si="21"/>
        <v/>
      </c>
      <c r="FE33" s="3"/>
      <c r="FF33" s="3"/>
      <c r="FG33" s="3"/>
      <c r="FH33" s="3"/>
      <c r="FI33" s="3"/>
      <c r="FJ33" s="3"/>
      <c r="FK33" s="14" t="str">
        <f t="shared" si="22"/>
        <v/>
      </c>
      <c r="FL33" s="3"/>
      <c r="FM33" s="3"/>
      <c r="FN33" s="3"/>
      <c r="FO33" s="3"/>
      <c r="FP33" s="3"/>
      <c r="FQ33" s="3"/>
      <c r="FR33" s="14" t="str">
        <f t="shared" si="23"/>
        <v/>
      </c>
      <c r="FS33" s="3"/>
      <c r="FT33" s="3"/>
      <c r="FU33" s="3"/>
      <c r="FV33" s="3"/>
      <c r="FW33" s="3"/>
      <c r="FX33" s="3"/>
      <c r="FY33" s="14" t="str">
        <f t="shared" si="24"/>
        <v/>
      </c>
      <c r="FZ33" s="3"/>
      <c r="GA33" s="3"/>
      <c r="GB33" s="3"/>
      <c r="GC33" s="3"/>
      <c r="GD33" s="3"/>
      <c r="GE33" s="3"/>
      <c r="GF33" s="14" t="str">
        <f t="shared" si="25"/>
        <v/>
      </c>
      <c r="GG33" s="3"/>
      <c r="GH33" s="3"/>
      <c r="GI33" s="3"/>
      <c r="GJ33" s="3"/>
      <c r="GK33" s="3"/>
      <c r="GL33" s="3"/>
      <c r="GM33" s="14" t="str">
        <f t="shared" si="26"/>
        <v/>
      </c>
      <c r="GN33" s="3"/>
      <c r="GO33" s="3"/>
      <c r="GP33" s="3"/>
      <c r="GQ33" s="3"/>
      <c r="GR33" s="3"/>
      <c r="GS33" s="3"/>
      <c r="GT33" s="14" t="str">
        <f t="shared" si="27"/>
        <v/>
      </c>
      <c r="GU33" s="3"/>
      <c r="GV33" s="3"/>
      <c r="GW33" s="3"/>
      <c r="GX33" s="3"/>
      <c r="GY33" s="3"/>
      <c r="GZ33" s="3"/>
      <c r="HA33" s="14" t="str">
        <f t="shared" si="28"/>
        <v/>
      </c>
      <c r="HB33" s="3"/>
      <c r="HC33" s="3"/>
      <c r="HD33" s="3"/>
      <c r="HE33" s="3"/>
      <c r="HF33" s="3"/>
      <c r="HG33" s="3"/>
      <c r="HH33" s="14" t="str">
        <f t="shared" si="29"/>
        <v/>
      </c>
      <c r="HI33" s="3"/>
      <c r="HJ33" s="3"/>
      <c r="HK33" s="3"/>
      <c r="HL33" s="3"/>
      <c r="HM33" s="16">
        <f t="shared" si="30"/>
        <v>3888</v>
      </c>
      <c r="HN33" s="30">
        <f t="shared" si="31"/>
        <v>0.36628848000000003</v>
      </c>
      <c r="HO33" s="16">
        <f t="shared" si="32"/>
        <v>33.5</v>
      </c>
      <c r="HP33" s="30">
        <f t="shared" si="33"/>
        <v>0</v>
      </c>
      <c r="HQ33" s="19">
        <v>1</v>
      </c>
    </row>
    <row r="34" spans="1:225" x14ac:dyDescent="0.25">
      <c r="A34" s="33" t="s">
        <v>155</v>
      </c>
      <c r="B34" s="33" t="s">
        <v>154</v>
      </c>
      <c r="C34" s="12" t="s">
        <v>493</v>
      </c>
      <c r="D34" s="12" t="s">
        <v>494</v>
      </c>
      <c r="E34" s="1">
        <v>3.4660000000000003E-2</v>
      </c>
      <c r="F34" s="38">
        <v>1.6035555135282098E-2</v>
      </c>
      <c r="G34" s="37">
        <v>0</v>
      </c>
      <c r="H34" s="38">
        <v>0</v>
      </c>
      <c r="I34" s="41"/>
      <c r="J34" s="42"/>
      <c r="K34" s="12"/>
      <c r="L34" s="12"/>
      <c r="M34" s="45" t="str">
        <f t="shared" si="0"/>
        <v/>
      </c>
      <c r="N34" s="12"/>
      <c r="O34" s="12"/>
      <c r="P34" s="12"/>
      <c r="Q34" s="12"/>
      <c r="R34" s="2">
        <v>0</v>
      </c>
      <c r="S34" s="1">
        <v>24</v>
      </c>
      <c r="T34" s="45">
        <f t="shared" si="1"/>
        <v>24</v>
      </c>
      <c r="U34" s="38">
        <v>4.7600000000000003E-2</v>
      </c>
      <c r="V34" s="38">
        <v>1.38E-2</v>
      </c>
      <c r="W34" s="37">
        <v>0</v>
      </c>
      <c r="X34" s="38">
        <v>0</v>
      </c>
      <c r="Y34" s="2">
        <v>0</v>
      </c>
      <c r="Z34" s="1">
        <v>9.5</v>
      </c>
      <c r="AA34" s="45">
        <f t="shared" si="2"/>
        <v>24</v>
      </c>
      <c r="AB34" s="38">
        <v>2.18E-2</v>
      </c>
      <c r="AC34" s="38">
        <v>3.3E-3</v>
      </c>
      <c r="AD34" s="37">
        <v>0</v>
      </c>
      <c r="AE34" s="38">
        <v>0</v>
      </c>
      <c r="AF34" s="12"/>
      <c r="AG34" s="12"/>
      <c r="AH34" s="45" t="str">
        <f t="shared" si="3"/>
        <v/>
      </c>
      <c r="AI34" s="12"/>
      <c r="AJ34" s="12"/>
      <c r="AK34" s="12"/>
      <c r="AL34" s="12"/>
      <c r="AM34" s="12"/>
      <c r="AN34" s="12"/>
      <c r="AO34" s="45" t="str">
        <f t="shared" si="4"/>
        <v/>
      </c>
      <c r="AP34" s="12"/>
      <c r="AQ34" s="12"/>
      <c r="AR34" s="12"/>
      <c r="AS34" s="12"/>
      <c r="AT34" s="12"/>
      <c r="AU34" s="12"/>
      <c r="AV34" s="45" t="str">
        <f t="shared" si="5"/>
        <v/>
      </c>
      <c r="AW34" s="12"/>
      <c r="AX34" s="12"/>
      <c r="AY34" s="12"/>
      <c r="AZ34" s="12"/>
      <c r="BA34" s="12"/>
      <c r="BB34" s="12"/>
      <c r="BC34" s="45" t="str">
        <f t="shared" si="6"/>
        <v/>
      </c>
      <c r="BD34" s="12"/>
      <c r="BE34" s="12"/>
      <c r="BF34" s="12"/>
      <c r="BG34" s="12"/>
      <c r="BH34" s="12"/>
      <c r="BI34" s="12"/>
      <c r="BJ34" s="45" t="str">
        <f t="shared" si="7"/>
        <v/>
      </c>
      <c r="BK34" s="12"/>
      <c r="BL34" s="12"/>
      <c r="BM34" s="12"/>
      <c r="BN34" s="12"/>
      <c r="BO34" s="12"/>
      <c r="BP34" s="12"/>
      <c r="BQ34" s="45" t="str">
        <f t="shared" si="8"/>
        <v/>
      </c>
      <c r="BR34" s="12"/>
      <c r="BS34" s="12"/>
      <c r="BT34" s="12"/>
      <c r="BU34" s="12"/>
      <c r="BV34" s="12"/>
      <c r="BW34" s="12"/>
      <c r="BX34" s="45" t="str">
        <f t="shared" si="9"/>
        <v/>
      </c>
      <c r="BY34" s="12"/>
      <c r="BZ34" s="12"/>
      <c r="CA34" s="12"/>
      <c r="CB34" s="12"/>
      <c r="CC34" s="12"/>
      <c r="CD34" s="12"/>
      <c r="CE34" s="45" t="str">
        <f t="shared" si="10"/>
        <v/>
      </c>
      <c r="CF34" s="12"/>
      <c r="CG34" s="12"/>
      <c r="CH34" s="12"/>
      <c r="CI34" s="12"/>
      <c r="CJ34" s="12"/>
      <c r="CK34" s="12"/>
      <c r="CL34" s="45" t="str">
        <f t="shared" si="11"/>
        <v/>
      </c>
      <c r="CM34" s="12"/>
      <c r="CN34" s="12"/>
      <c r="CO34" s="12"/>
      <c r="CP34" s="12"/>
      <c r="CQ34" s="12"/>
      <c r="CR34" s="12"/>
      <c r="CS34" s="45" t="str">
        <f t="shared" si="12"/>
        <v/>
      </c>
      <c r="CT34" s="12"/>
      <c r="CU34" s="12"/>
      <c r="CV34" s="12"/>
      <c r="CW34" s="12"/>
      <c r="CX34" s="12"/>
      <c r="CY34" s="12"/>
      <c r="CZ34" s="45" t="str">
        <f t="shared" si="13"/>
        <v/>
      </c>
      <c r="DA34" s="12"/>
      <c r="DB34" s="12"/>
      <c r="DC34" s="12"/>
      <c r="DD34" s="12"/>
      <c r="DE34" s="12"/>
      <c r="DF34" s="12"/>
      <c r="DG34" s="45" t="str">
        <f t="shared" si="14"/>
        <v/>
      </c>
      <c r="DH34" s="12"/>
      <c r="DI34" s="12"/>
      <c r="DJ34" s="12"/>
      <c r="DK34" s="12"/>
      <c r="DL34" s="12"/>
      <c r="DM34" s="12"/>
      <c r="DN34" s="45" t="str">
        <f t="shared" si="15"/>
        <v/>
      </c>
      <c r="DO34" s="12"/>
      <c r="DP34" s="12"/>
      <c r="DQ34" s="12"/>
      <c r="DR34" s="12"/>
      <c r="DS34" s="12"/>
      <c r="DT34" s="12"/>
      <c r="DU34" s="45" t="str">
        <f t="shared" si="16"/>
        <v/>
      </c>
      <c r="DV34" s="12"/>
      <c r="DW34" s="12"/>
      <c r="DX34" s="12"/>
      <c r="DY34" s="12"/>
      <c r="DZ34" s="12"/>
      <c r="EA34" s="12"/>
      <c r="EB34" s="45" t="str">
        <f t="shared" si="17"/>
        <v/>
      </c>
      <c r="EC34" s="12"/>
      <c r="ED34" s="12"/>
      <c r="EE34" s="12"/>
      <c r="EF34" s="12"/>
      <c r="EG34" s="12"/>
      <c r="EH34" s="12"/>
      <c r="EI34" s="45" t="str">
        <f t="shared" si="18"/>
        <v/>
      </c>
      <c r="EJ34" s="12"/>
      <c r="EK34" s="12"/>
      <c r="EL34" s="12"/>
      <c r="EM34" s="12"/>
      <c r="EN34" s="12"/>
      <c r="EO34" s="12"/>
      <c r="EP34" s="45" t="str">
        <f t="shared" si="19"/>
        <v/>
      </c>
      <c r="EQ34" s="12"/>
      <c r="ER34" s="12"/>
      <c r="ES34" s="12"/>
      <c r="ET34" s="12"/>
      <c r="EU34" s="12"/>
      <c r="EV34" s="12"/>
      <c r="EW34" s="45" t="str">
        <f t="shared" si="20"/>
        <v/>
      </c>
      <c r="EX34" s="12"/>
      <c r="EY34" s="12"/>
      <c r="EZ34" s="12"/>
      <c r="FA34" s="12"/>
      <c r="FB34" s="12"/>
      <c r="FC34" s="12"/>
      <c r="FD34" s="45" t="str">
        <f t="shared" si="21"/>
        <v/>
      </c>
      <c r="FE34" s="12"/>
      <c r="FF34" s="12"/>
      <c r="FG34" s="12"/>
      <c r="FH34" s="12"/>
      <c r="FI34" s="12"/>
      <c r="FJ34" s="12"/>
      <c r="FK34" s="45" t="str">
        <f t="shared" si="22"/>
        <v/>
      </c>
      <c r="FL34" s="12"/>
      <c r="FM34" s="12"/>
      <c r="FN34" s="12"/>
      <c r="FO34" s="12"/>
      <c r="FP34" s="12"/>
      <c r="FQ34" s="12"/>
      <c r="FR34" s="45" t="str">
        <f t="shared" si="23"/>
        <v/>
      </c>
      <c r="FS34" s="12"/>
      <c r="FT34" s="12"/>
      <c r="FU34" s="12"/>
      <c r="FV34" s="12"/>
      <c r="FW34" s="12"/>
      <c r="FX34" s="12"/>
      <c r="FY34" s="45" t="str">
        <f t="shared" si="24"/>
        <v/>
      </c>
      <c r="FZ34" s="12"/>
      <c r="GA34" s="12"/>
      <c r="GB34" s="12"/>
      <c r="GC34" s="12"/>
      <c r="GD34" s="12"/>
      <c r="GE34" s="12"/>
      <c r="GF34" s="45" t="str">
        <f t="shared" si="25"/>
        <v/>
      </c>
      <c r="GG34" s="12"/>
      <c r="GH34" s="12"/>
      <c r="GI34" s="12"/>
      <c r="GJ34" s="12"/>
      <c r="GK34" s="12"/>
      <c r="GL34" s="12"/>
      <c r="GM34" s="45" t="str">
        <f t="shared" si="26"/>
        <v/>
      </c>
      <c r="GN34" s="12"/>
      <c r="GO34" s="12"/>
      <c r="GP34" s="12"/>
      <c r="GQ34" s="12"/>
      <c r="GR34" s="12"/>
      <c r="GS34" s="12"/>
      <c r="GT34" s="45" t="str">
        <f t="shared" si="27"/>
        <v/>
      </c>
      <c r="GU34" s="12"/>
      <c r="GV34" s="12"/>
      <c r="GW34" s="12"/>
      <c r="GX34" s="12"/>
      <c r="GY34" s="12"/>
      <c r="GZ34" s="12"/>
      <c r="HA34" s="45" t="str">
        <f t="shared" si="28"/>
        <v/>
      </c>
      <c r="HB34" s="12"/>
      <c r="HC34" s="12"/>
      <c r="HD34" s="12"/>
      <c r="HE34" s="12"/>
      <c r="HF34" s="12"/>
      <c r="HG34" s="12"/>
      <c r="HH34" s="45" t="str">
        <f t="shared" si="29"/>
        <v/>
      </c>
      <c r="HI34" s="12"/>
      <c r="HJ34" s="12"/>
      <c r="HK34" s="12"/>
      <c r="HL34" s="12"/>
      <c r="HM34" s="34">
        <f t="shared" si="30"/>
        <v>0</v>
      </c>
      <c r="HN34" s="35">
        <f t="shared" si="31"/>
        <v>0</v>
      </c>
      <c r="HO34" s="34">
        <f t="shared" si="32"/>
        <v>33.5</v>
      </c>
      <c r="HP34" s="35">
        <f t="shared" si="33"/>
        <v>0.53719109703195023</v>
      </c>
      <c r="HQ34" s="36">
        <f t="shared" si="34"/>
        <v>0</v>
      </c>
    </row>
    <row r="35" spans="1:225" x14ac:dyDescent="0.25">
      <c r="A35" s="33" t="s">
        <v>155</v>
      </c>
      <c r="B35" s="33" t="s">
        <v>154</v>
      </c>
      <c r="C35" s="3" t="s">
        <v>495</v>
      </c>
      <c r="D35" s="3" t="s">
        <v>496</v>
      </c>
      <c r="E35" s="4">
        <v>5.6340000000000001E-2</v>
      </c>
      <c r="F35" s="5">
        <v>1.1239829999999999E-2</v>
      </c>
      <c r="G35" s="6">
        <v>15372</v>
      </c>
      <c r="H35" s="5">
        <v>0.86605848000000007</v>
      </c>
      <c r="I35" s="41"/>
      <c r="J35" s="42"/>
      <c r="K35" s="3"/>
      <c r="L35" s="3"/>
      <c r="M35" s="14" t="str">
        <f t="shared" si="0"/>
        <v/>
      </c>
      <c r="N35" s="3"/>
      <c r="O35" s="3"/>
      <c r="P35" s="3"/>
      <c r="Q35" s="3"/>
      <c r="R35" s="3"/>
      <c r="S35" s="3"/>
      <c r="T35" s="14" t="str">
        <f t="shared" si="1"/>
        <v/>
      </c>
      <c r="U35" s="3"/>
      <c r="V35" s="3"/>
      <c r="W35" s="3"/>
      <c r="X35" s="3"/>
      <c r="Y35" s="3"/>
      <c r="Z35" s="3"/>
      <c r="AA35" s="14" t="str">
        <f t="shared" si="2"/>
        <v/>
      </c>
      <c r="AB35" s="3"/>
      <c r="AC35" s="3"/>
      <c r="AD35" s="3"/>
      <c r="AE35" s="3"/>
      <c r="AF35" s="5">
        <v>1.0673433191489362E-2</v>
      </c>
      <c r="AG35" s="4">
        <v>23.5</v>
      </c>
      <c r="AH35" s="14">
        <f t="shared" si="3"/>
        <v>24</v>
      </c>
      <c r="AI35" s="5">
        <v>3.2500000000000001E-2</v>
      </c>
      <c r="AJ35" s="5"/>
      <c r="AK35" s="6">
        <v>4452</v>
      </c>
      <c r="AL35" s="5">
        <v>0.25082568</v>
      </c>
      <c r="AM35" s="5">
        <v>1.301454E-2</v>
      </c>
      <c r="AN35" s="4">
        <v>24</v>
      </c>
      <c r="AO35" s="14">
        <f t="shared" si="4"/>
        <v>24</v>
      </c>
      <c r="AP35" s="5">
        <v>2.98E-2</v>
      </c>
      <c r="AQ35" s="5"/>
      <c r="AR35" s="6">
        <v>5544</v>
      </c>
      <c r="AS35" s="5">
        <v>0.31234896000000001</v>
      </c>
      <c r="AT35" s="5">
        <v>1.262016E-2</v>
      </c>
      <c r="AU35" s="4">
        <v>24</v>
      </c>
      <c r="AV35" s="14">
        <f t="shared" si="5"/>
        <v>24</v>
      </c>
      <c r="AW35" s="5">
        <v>3.1899999999999998E-2</v>
      </c>
      <c r="AX35" s="5"/>
      <c r="AY35" s="6">
        <v>5376</v>
      </c>
      <c r="AZ35" s="5">
        <v>0.30288384000000002</v>
      </c>
      <c r="BA35" s="3"/>
      <c r="BB35" s="3"/>
      <c r="BC35" s="14" t="str">
        <f t="shared" si="6"/>
        <v/>
      </c>
      <c r="BD35" s="3"/>
      <c r="BE35" s="3"/>
      <c r="BF35" s="3"/>
      <c r="BG35" s="3"/>
      <c r="BH35" s="3"/>
      <c r="BI35" s="3"/>
      <c r="BJ35" s="14" t="str">
        <f t="shared" si="7"/>
        <v/>
      </c>
      <c r="BK35" s="3"/>
      <c r="BL35" s="3"/>
      <c r="BM35" s="3"/>
      <c r="BN35" s="3"/>
      <c r="BO35" s="3"/>
      <c r="BP35" s="3"/>
      <c r="BQ35" s="14" t="str">
        <f t="shared" si="8"/>
        <v/>
      </c>
      <c r="BR35" s="3"/>
      <c r="BS35" s="3"/>
      <c r="BT35" s="3"/>
      <c r="BU35" s="3"/>
      <c r="BV35" s="3"/>
      <c r="BW35" s="3"/>
      <c r="BX35" s="14" t="str">
        <f t="shared" si="9"/>
        <v/>
      </c>
      <c r="BY35" s="3"/>
      <c r="BZ35" s="3"/>
      <c r="CA35" s="3"/>
      <c r="CB35" s="3"/>
      <c r="CC35" s="3"/>
      <c r="CD35" s="3"/>
      <c r="CE35" s="14" t="str">
        <f t="shared" si="10"/>
        <v/>
      </c>
      <c r="CF35" s="3"/>
      <c r="CG35" s="3"/>
      <c r="CH35" s="3"/>
      <c r="CI35" s="3"/>
      <c r="CJ35" s="3"/>
      <c r="CK35" s="3"/>
      <c r="CL35" s="14" t="str">
        <f t="shared" si="11"/>
        <v/>
      </c>
      <c r="CM35" s="3"/>
      <c r="CN35" s="3"/>
      <c r="CO35" s="3"/>
      <c r="CP35" s="3"/>
      <c r="CQ35" s="3"/>
      <c r="CR35" s="3"/>
      <c r="CS35" s="14" t="str">
        <f t="shared" si="12"/>
        <v/>
      </c>
      <c r="CT35" s="3"/>
      <c r="CU35" s="3"/>
      <c r="CV35" s="3"/>
      <c r="CW35" s="3"/>
      <c r="CX35" s="3"/>
      <c r="CY35" s="3"/>
      <c r="CZ35" s="14" t="str">
        <f t="shared" si="13"/>
        <v/>
      </c>
      <c r="DA35" s="3"/>
      <c r="DB35" s="3"/>
      <c r="DC35" s="3"/>
      <c r="DD35" s="3"/>
      <c r="DE35" s="3"/>
      <c r="DF35" s="3"/>
      <c r="DG35" s="14" t="str">
        <f t="shared" si="14"/>
        <v/>
      </c>
      <c r="DH35" s="3"/>
      <c r="DI35" s="3"/>
      <c r="DJ35" s="3"/>
      <c r="DK35" s="3"/>
      <c r="DL35" s="3"/>
      <c r="DM35" s="3"/>
      <c r="DN35" s="14" t="str">
        <f t="shared" si="15"/>
        <v/>
      </c>
      <c r="DO35" s="3"/>
      <c r="DP35" s="3"/>
      <c r="DQ35" s="3"/>
      <c r="DR35" s="3"/>
      <c r="DS35" s="3"/>
      <c r="DT35" s="3"/>
      <c r="DU35" s="14" t="str">
        <f t="shared" si="16"/>
        <v/>
      </c>
      <c r="DV35" s="3"/>
      <c r="DW35" s="3"/>
      <c r="DX35" s="3"/>
      <c r="DY35" s="3"/>
      <c r="DZ35" s="3"/>
      <c r="EA35" s="3"/>
      <c r="EB35" s="14" t="str">
        <f t="shared" si="17"/>
        <v/>
      </c>
      <c r="EC35" s="3"/>
      <c r="ED35" s="3"/>
      <c r="EE35" s="3"/>
      <c r="EF35" s="3"/>
      <c r="EG35" s="3"/>
      <c r="EH35" s="3"/>
      <c r="EI35" s="14" t="str">
        <f t="shared" si="18"/>
        <v/>
      </c>
      <c r="EJ35" s="3"/>
      <c r="EK35" s="3"/>
      <c r="EL35" s="3"/>
      <c r="EM35" s="3"/>
      <c r="EN35" s="3"/>
      <c r="EO35" s="3"/>
      <c r="EP35" s="14" t="str">
        <f t="shared" si="19"/>
        <v/>
      </c>
      <c r="EQ35" s="3"/>
      <c r="ER35" s="3"/>
      <c r="ES35" s="3"/>
      <c r="ET35" s="3"/>
      <c r="EU35" s="3"/>
      <c r="EV35" s="3"/>
      <c r="EW35" s="14" t="str">
        <f t="shared" si="20"/>
        <v/>
      </c>
      <c r="EX35" s="3"/>
      <c r="EY35" s="3"/>
      <c r="EZ35" s="3"/>
      <c r="FA35" s="3"/>
      <c r="FB35" s="3"/>
      <c r="FC35" s="3"/>
      <c r="FD35" s="14" t="str">
        <f t="shared" si="21"/>
        <v/>
      </c>
      <c r="FE35" s="3"/>
      <c r="FF35" s="3"/>
      <c r="FG35" s="3"/>
      <c r="FH35" s="3"/>
      <c r="FI35" s="3"/>
      <c r="FJ35" s="3"/>
      <c r="FK35" s="14" t="str">
        <f t="shared" si="22"/>
        <v/>
      </c>
      <c r="FL35" s="3"/>
      <c r="FM35" s="3"/>
      <c r="FN35" s="3"/>
      <c r="FO35" s="3"/>
      <c r="FP35" s="3"/>
      <c r="FQ35" s="3"/>
      <c r="FR35" s="14" t="str">
        <f t="shared" si="23"/>
        <v/>
      </c>
      <c r="FS35" s="3"/>
      <c r="FT35" s="3"/>
      <c r="FU35" s="3"/>
      <c r="FV35" s="3"/>
      <c r="FW35" s="3"/>
      <c r="FX35" s="3"/>
      <c r="FY35" s="14" t="str">
        <f t="shared" si="24"/>
        <v/>
      </c>
      <c r="FZ35" s="3"/>
      <c r="GA35" s="3"/>
      <c r="GB35" s="3"/>
      <c r="GC35" s="3"/>
      <c r="GD35" s="3"/>
      <c r="GE35" s="3"/>
      <c r="GF35" s="14" t="str">
        <f t="shared" si="25"/>
        <v/>
      </c>
      <c r="GG35" s="3"/>
      <c r="GH35" s="3"/>
      <c r="GI35" s="3"/>
      <c r="GJ35" s="3"/>
      <c r="GK35" s="3"/>
      <c r="GL35" s="3"/>
      <c r="GM35" s="14" t="str">
        <f t="shared" si="26"/>
        <v/>
      </c>
      <c r="GN35" s="3"/>
      <c r="GO35" s="3"/>
      <c r="GP35" s="3"/>
      <c r="GQ35" s="3"/>
      <c r="GR35" s="3"/>
      <c r="GS35" s="3"/>
      <c r="GT35" s="14" t="str">
        <f t="shared" si="27"/>
        <v/>
      </c>
      <c r="GU35" s="3"/>
      <c r="GV35" s="3"/>
      <c r="GW35" s="3"/>
      <c r="GX35" s="3"/>
      <c r="GY35" s="3"/>
      <c r="GZ35" s="3"/>
      <c r="HA35" s="14" t="str">
        <f t="shared" si="28"/>
        <v/>
      </c>
      <c r="HB35" s="3"/>
      <c r="HC35" s="3"/>
      <c r="HD35" s="3"/>
      <c r="HE35" s="3"/>
      <c r="HF35" s="3"/>
      <c r="HG35" s="3"/>
      <c r="HH35" s="14" t="str">
        <f t="shared" si="29"/>
        <v/>
      </c>
      <c r="HI35" s="3"/>
      <c r="HJ35" s="3"/>
      <c r="HK35" s="3"/>
      <c r="HL35" s="3"/>
      <c r="HM35" s="16">
        <f t="shared" si="30"/>
        <v>15372</v>
      </c>
      <c r="HN35" s="30">
        <f t="shared" si="31"/>
        <v>0.86605847999999996</v>
      </c>
      <c r="HO35" s="16">
        <f t="shared" si="32"/>
        <v>71.5</v>
      </c>
      <c r="HP35" s="30">
        <f t="shared" si="33"/>
        <v>0.80364784499999997</v>
      </c>
      <c r="HQ35" s="19">
        <f t="shared" si="34"/>
        <v>1.0776591829223408</v>
      </c>
    </row>
    <row r="36" spans="1:225" x14ac:dyDescent="0.25">
      <c r="A36" s="33" t="s">
        <v>156</v>
      </c>
      <c r="B36" s="33" t="s">
        <v>157</v>
      </c>
      <c r="C36" s="12" t="s">
        <v>370</v>
      </c>
      <c r="D36" s="12" t="s">
        <v>371</v>
      </c>
      <c r="E36" s="1">
        <v>3.7199999999999997E-2</v>
      </c>
      <c r="F36" s="38">
        <v>7.4400000000000004E-3</v>
      </c>
      <c r="G36" s="37">
        <v>73900</v>
      </c>
      <c r="H36" s="38">
        <v>2.7490799999999997</v>
      </c>
      <c r="I36" s="41">
        <v>86732</v>
      </c>
      <c r="J36" s="42">
        <v>5.8981702399999989</v>
      </c>
      <c r="K36" s="12"/>
      <c r="L36" s="12"/>
      <c r="M36" s="45" t="str">
        <f t="shared" si="0"/>
        <v/>
      </c>
      <c r="N36" s="12"/>
      <c r="O36" s="12"/>
      <c r="P36" s="12"/>
      <c r="Q36" s="12"/>
      <c r="R36" s="12"/>
      <c r="S36" s="12"/>
      <c r="T36" s="45" t="str">
        <f t="shared" si="1"/>
        <v/>
      </c>
      <c r="U36" s="12"/>
      <c r="V36" s="12"/>
      <c r="W36" s="12"/>
      <c r="X36" s="12"/>
      <c r="Y36" s="12"/>
      <c r="Z36" s="12"/>
      <c r="AA36" s="45" t="str">
        <f t="shared" si="2"/>
        <v/>
      </c>
      <c r="AB36" s="12"/>
      <c r="AC36" s="12"/>
      <c r="AD36" s="12"/>
      <c r="AE36" s="12"/>
      <c r="AF36" s="12"/>
      <c r="AG36" s="12"/>
      <c r="AH36" s="45" t="str">
        <f t="shared" si="3"/>
        <v/>
      </c>
      <c r="AI36" s="12"/>
      <c r="AJ36" s="12"/>
      <c r="AK36" s="12"/>
      <c r="AL36" s="12"/>
      <c r="AM36" s="12"/>
      <c r="AN36" s="12"/>
      <c r="AO36" s="45" t="str">
        <f t="shared" si="4"/>
        <v/>
      </c>
      <c r="AP36" s="12"/>
      <c r="AQ36" s="12"/>
      <c r="AR36" s="12"/>
      <c r="AS36" s="12"/>
      <c r="AT36" s="12"/>
      <c r="AU36" s="12"/>
      <c r="AV36" s="45" t="str">
        <f t="shared" si="5"/>
        <v/>
      </c>
      <c r="AW36" s="12"/>
      <c r="AX36" s="12"/>
      <c r="AY36" s="12"/>
      <c r="AZ36" s="12"/>
      <c r="BA36" s="12"/>
      <c r="BB36" s="12"/>
      <c r="BC36" s="45" t="str">
        <f t="shared" si="6"/>
        <v/>
      </c>
      <c r="BD36" s="12"/>
      <c r="BE36" s="12"/>
      <c r="BF36" s="12"/>
      <c r="BG36" s="12"/>
      <c r="BH36" s="12"/>
      <c r="BI36" s="12"/>
      <c r="BJ36" s="45" t="str">
        <f t="shared" si="7"/>
        <v/>
      </c>
      <c r="BK36" s="12"/>
      <c r="BL36" s="12"/>
      <c r="BM36" s="12"/>
      <c r="BN36" s="12"/>
      <c r="BO36" s="12"/>
      <c r="BP36" s="12"/>
      <c r="BQ36" s="45" t="str">
        <f t="shared" si="8"/>
        <v/>
      </c>
      <c r="BR36" s="12"/>
      <c r="BS36" s="12"/>
      <c r="BT36" s="12"/>
      <c r="BU36" s="12"/>
      <c r="BV36" s="12"/>
      <c r="BW36" s="12"/>
      <c r="BX36" s="45" t="str">
        <f t="shared" si="9"/>
        <v/>
      </c>
      <c r="BY36" s="12"/>
      <c r="BZ36" s="12"/>
      <c r="CA36" s="12"/>
      <c r="CB36" s="12"/>
      <c r="CC36" s="12"/>
      <c r="CD36" s="12"/>
      <c r="CE36" s="45" t="str">
        <f t="shared" si="10"/>
        <v/>
      </c>
      <c r="CF36" s="12"/>
      <c r="CG36" s="12"/>
      <c r="CH36" s="12"/>
      <c r="CI36" s="12"/>
      <c r="CJ36" s="12"/>
      <c r="CK36" s="12"/>
      <c r="CL36" s="45" t="str">
        <f t="shared" si="11"/>
        <v/>
      </c>
      <c r="CM36" s="12"/>
      <c r="CN36" s="12"/>
      <c r="CO36" s="12"/>
      <c r="CP36" s="12"/>
      <c r="CQ36" s="2">
        <v>6.4479999999999997E-3</v>
      </c>
      <c r="CR36" s="1">
        <v>7.5</v>
      </c>
      <c r="CS36" s="45">
        <f t="shared" si="12"/>
        <v>24</v>
      </c>
      <c r="CT36" s="38">
        <v>3.1899999999999998E-2</v>
      </c>
      <c r="CU36" s="38"/>
      <c r="CV36" s="37">
        <v>1300</v>
      </c>
      <c r="CW36" s="38">
        <v>4.836E-2</v>
      </c>
      <c r="CX36" s="2">
        <v>6.9750000000000003E-3</v>
      </c>
      <c r="CY36" s="1">
        <v>24</v>
      </c>
      <c r="CZ36" s="45">
        <f t="shared" si="13"/>
        <v>24</v>
      </c>
      <c r="DA36" s="38">
        <v>3.61E-2</v>
      </c>
      <c r="DB36" s="38"/>
      <c r="DC36" s="37">
        <v>4500</v>
      </c>
      <c r="DD36" s="38">
        <v>0.16739999999999999</v>
      </c>
      <c r="DE36" s="2">
        <v>6.5874999999999996E-3</v>
      </c>
      <c r="DF36" s="1">
        <v>24</v>
      </c>
      <c r="DG36" s="45">
        <f t="shared" si="14"/>
        <v>24</v>
      </c>
      <c r="DH36" s="38">
        <v>7.8899999999999998E-2</v>
      </c>
      <c r="DI36" s="38"/>
      <c r="DJ36" s="37">
        <v>4250</v>
      </c>
      <c r="DK36" s="38">
        <v>0.15809999999999999</v>
      </c>
      <c r="DL36" s="2">
        <v>7.0524999999999997E-3</v>
      </c>
      <c r="DM36" s="1">
        <v>24</v>
      </c>
      <c r="DN36" s="45">
        <f t="shared" si="15"/>
        <v>24</v>
      </c>
      <c r="DO36" s="38">
        <v>0.1</v>
      </c>
      <c r="DP36" s="38"/>
      <c r="DQ36" s="37">
        <v>4550</v>
      </c>
      <c r="DR36" s="38">
        <v>0.16925999999999999</v>
      </c>
      <c r="DS36" s="2">
        <v>6.9160565328466629E-3</v>
      </c>
      <c r="DT36" s="1">
        <v>23.666665999999999</v>
      </c>
      <c r="DU36" s="45">
        <f t="shared" si="16"/>
        <v>24</v>
      </c>
      <c r="DV36" s="38">
        <v>0.1085</v>
      </c>
      <c r="DW36" s="38"/>
      <c r="DX36" s="37">
        <v>4400</v>
      </c>
      <c r="DY36" s="38">
        <v>0.16367999999999999</v>
      </c>
      <c r="DZ36" s="2">
        <v>6.9750000000000003E-3</v>
      </c>
      <c r="EA36" s="1">
        <v>24</v>
      </c>
      <c r="EB36" s="45">
        <f t="shared" si="17"/>
        <v>24</v>
      </c>
      <c r="EC36" s="38">
        <v>0.106</v>
      </c>
      <c r="ED36" s="38"/>
      <c r="EE36" s="37">
        <v>4500</v>
      </c>
      <c r="EF36" s="38">
        <v>0.16739999999999999</v>
      </c>
      <c r="EG36" s="2">
        <v>6.9750000000000003E-3</v>
      </c>
      <c r="EH36" s="1">
        <v>24</v>
      </c>
      <c r="EI36" s="45">
        <f t="shared" si="18"/>
        <v>24</v>
      </c>
      <c r="EJ36" s="38">
        <v>0.105</v>
      </c>
      <c r="EK36" s="38"/>
      <c r="EL36" s="37">
        <v>4500</v>
      </c>
      <c r="EM36" s="38">
        <v>0.16739999999999999</v>
      </c>
      <c r="EN36" s="2">
        <v>6.9750000000000003E-3</v>
      </c>
      <c r="EO36" s="1">
        <v>24</v>
      </c>
      <c r="EP36" s="45">
        <f t="shared" si="19"/>
        <v>24</v>
      </c>
      <c r="EQ36" s="38">
        <v>0.1085</v>
      </c>
      <c r="ER36" s="38"/>
      <c r="ES36" s="37">
        <v>4500</v>
      </c>
      <c r="ET36" s="38">
        <v>0.16739999999999999</v>
      </c>
      <c r="EU36" s="2">
        <v>6.9750000000000003E-3</v>
      </c>
      <c r="EV36" s="1">
        <v>24</v>
      </c>
      <c r="EW36" s="45">
        <f t="shared" si="20"/>
        <v>24</v>
      </c>
      <c r="EX36" s="38">
        <v>0.1101</v>
      </c>
      <c r="EY36" s="38"/>
      <c r="EZ36" s="37">
        <v>4500</v>
      </c>
      <c r="FA36" s="38">
        <v>0.16739999999999999</v>
      </c>
      <c r="FB36" s="2">
        <v>6.7588734298274205E-3</v>
      </c>
      <c r="FC36" s="1">
        <v>23.666665999999999</v>
      </c>
      <c r="FD36" s="45">
        <f t="shared" si="21"/>
        <v>24</v>
      </c>
      <c r="FE36" s="38">
        <v>0.1012</v>
      </c>
      <c r="FF36" s="38"/>
      <c r="FG36" s="37">
        <v>4300</v>
      </c>
      <c r="FH36" s="38">
        <v>0.15995999999999999</v>
      </c>
      <c r="FI36" s="2">
        <v>6.7425000000000002E-3</v>
      </c>
      <c r="FJ36" s="1">
        <v>24</v>
      </c>
      <c r="FK36" s="45">
        <f t="shared" si="22"/>
        <v>24</v>
      </c>
      <c r="FL36" s="38">
        <v>0.10489999999999999</v>
      </c>
      <c r="FM36" s="38"/>
      <c r="FN36" s="37">
        <v>4350</v>
      </c>
      <c r="FO36" s="38">
        <v>0.16181999999999999</v>
      </c>
      <c r="FP36" s="2">
        <v>7.0524999999999997E-3</v>
      </c>
      <c r="FQ36" s="1">
        <v>24</v>
      </c>
      <c r="FR36" s="45">
        <f t="shared" si="23"/>
        <v>24</v>
      </c>
      <c r="FS36" s="38">
        <v>0.108</v>
      </c>
      <c r="FT36" s="38"/>
      <c r="FU36" s="37">
        <v>4550</v>
      </c>
      <c r="FV36" s="38">
        <v>0.16925999999999999</v>
      </c>
      <c r="FW36" s="2">
        <v>6.9750000000000003E-3</v>
      </c>
      <c r="FX36" s="1">
        <v>24</v>
      </c>
      <c r="FY36" s="45">
        <f t="shared" si="24"/>
        <v>24</v>
      </c>
      <c r="FZ36" s="38">
        <v>0.10829999999999999</v>
      </c>
      <c r="GA36" s="38"/>
      <c r="GB36" s="37">
        <v>4500</v>
      </c>
      <c r="GC36" s="38">
        <v>0.16739999999999999</v>
      </c>
      <c r="GD36" s="2">
        <v>6.9750000000000003E-3</v>
      </c>
      <c r="GE36" s="1">
        <v>24</v>
      </c>
      <c r="GF36" s="45">
        <f t="shared" si="25"/>
        <v>24</v>
      </c>
      <c r="GG36" s="38">
        <v>0.1062</v>
      </c>
      <c r="GH36" s="38"/>
      <c r="GI36" s="37">
        <v>4500</v>
      </c>
      <c r="GJ36" s="38">
        <v>0.16739999999999999</v>
      </c>
      <c r="GK36" s="2">
        <v>5.7230769230769236E-3</v>
      </c>
      <c r="GL36" s="1">
        <v>6.5</v>
      </c>
      <c r="GM36" s="45">
        <f t="shared" si="26"/>
        <v>24</v>
      </c>
      <c r="GN36" s="38">
        <v>3.2599999999999997E-2</v>
      </c>
      <c r="GO36" s="38">
        <v>3.8E-3</v>
      </c>
      <c r="GP36" s="37">
        <v>999.99999999999989</v>
      </c>
      <c r="GQ36" s="38">
        <v>3.7199999999999997E-2</v>
      </c>
      <c r="GR36" s="2">
        <v>7.0023529411764708E-3</v>
      </c>
      <c r="GS36" s="1">
        <v>17</v>
      </c>
      <c r="GT36" s="45">
        <f t="shared" si="27"/>
        <v>24</v>
      </c>
      <c r="GU36" s="38">
        <v>8.0199999999999994E-2</v>
      </c>
      <c r="GV36" s="38"/>
      <c r="GW36" s="37">
        <v>3200</v>
      </c>
      <c r="GX36" s="38">
        <v>0.11904000000000001</v>
      </c>
      <c r="GY36" s="2">
        <v>6.9750000000000003E-3</v>
      </c>
      <c r="GZ36" s="1">
        <v>24</v>
      </c>
      <c r="HA36" s="45">
        <f t="shared" si="28"/>
        <v>24</v>
      </c>
      <c r="HB36" s="38">
        <v>0.1043</v>
      </c>
      <c r="HC36" s="38"/>
      <c r="HD36" s="37">
        <v>4500</v>
      </c>
      <c r="HE36" s="38">
        <v>0.16739999999999999</v>
      </c>
      <c r="HF36" s="2">
        <v>6.9750000000000003E-3</v>
      </c>
      <c r="HG36" s="1">
        <v>32</v>
      </c>
      <c r="HH36" s="45">
        <f t="shared" si="29"/>
        <v>32</v>
      </c>
      <c r="HI36" s="38">
        <v>0.13339999999999999</v>
      </c>
      <c r="HJ36" s="38"/>
      <c r="HK36" s="37">
        <v>6000</v>
      </c>
      <c r="HL36" s="38">
        <v>0.22320000000000001</v>
      </c>
      <c r="HM36" s="34">
        <f t="shared" si="30"/>
        <v>73900</v>
      </c>
      <c r="HN36" s="35">
        <f t="shared" si="31"/>
        <v>2.7490799999999997</v>
      </c>
      <c r="HO36" s="34">
        <f t="shared" si="32"/>
        <v>398.33333199999998</v>
      </c>
      <c r="HP36" s="35">
        <f t="shared" si="33"/>
        <v>2.9635999900800001</v>
      </c>
      <c r="HQ36" s="36">
        <f t="shared" si="34"/>
        <v>0.92761506586649378</v>
      </c>
    </row>
    <row r="37" spans="1:225" x14ac:dyDescent="0.25">
      <c r="A37" s="33" t="s">
        <v>156</v>
      </c>
      <c r="B37" s="33" t="s">
        <v>157</v>
      </c>
      <c r="C37" s="3" t="s">
        <v>374</v>
      </c>
      <c r="D37" s="3" t="s">
        <v>375</v>
      </c>
      <c r="E37" s="4">
        <v>0.1226</v>
      </c>
      <c r="F37" s="5">
        <v>1.5120666666666602E-2</v>
      </c>
      <c r="G37" s="6">
        <v>2640</v>
      </c>
      <c r="H37" s="5">
        <v>0.32366400000000001</v>
      </c>
      <c r="I37" s="41"/>
      <c r="J37" s="42"/>
      <c r="K37" s="3"/>
      <c r="L37" s="3"/>
      <c r="M37" s="14" t="str">
        <f t="shared" si="0"/>
        <v/>
      </c>
      <c r="N37" s="3"/>
      <c r="O37" s="3"/>
      <c r="P37" s="3"/>
      <c r="Q37" s="3"/>
      <c r="R37" s="5">
        <v>1.3486E-2</v>
      </c>
      <c r="S37" s="4">
        <v>24</v>
      </c>
      <c r="T37" s="14">
        <f t="shared" si="1"/>
        <v>24</v>
      </c>
      <c r="U37" s="5">
        <v>1.95E-2</v>
      </c>
      <c r="V37" s="5"/>
      <c r="W37" s="6">
        <v>2640</v>
      </c>
      <c r="X37" s="5">
        <v>0.32366400000000001</v>
      </c>
      <c r="Y37" s="3"/>
      <c r="Z37" s="3"/>
      <c r="AA37" s="14" t="str">
        <f t="shared" si="2"/>
        <v/>
      </c>
      <c r="AB37" s="3"/>
      <c r="AC37" s="3"/>
      <c r="AD37" s="3"/>
      <c r="AE37" s="3"/>
      <c r="AF37" s="3"/>
      <c r="AG37" s="3"/>
      <c r="AH37" s="14" t="str">
        <f t="shared" si="3"/>
        <v/>
      </c>
      <c r="AI37" s="3"/>
      <c r="AJ37" s="3"/>
      <c r="AK37" s="3"/>
      <c r="AL37" s="3"/>
      <c r="AM37" s="3"/>
      <c r="AN37" s="3"/>
      <c r="AO37" s="14" t="str">
        <f t="shared" si="4"/>
        <v/>
      </c>
      <c r="AP37" s="3"/>
      <c r="AQ37" s="3"/>
      <c r="AR37" s="3"/>
      <c r="AS37" s="3"/>
      <c r="AT37" s="3"/>
      <c r="AU37" s="3"/>
      <c r="AV37" s="14" t="str">
        <f t="shared" si="5"/>
        <v/>
      </c>
      <c r="AW37" s="3"/>
      <c r="AX37" s="3"/>
      <c r="AY37" s="3"/>
      <c r="AZ37" s="3"/>
      <c r="BA37" s="3"/>
      <c r="BB37" s="3"/>
      <c r="BC37" s="14" t="str">
        <f t="shared" si="6"/>
        <v/>
      </c>
      <c r="BD37" s="3"/>
      <c r="BE37" s="3"/>
      <c r="BF37" s="3"/>
      <c r="BG37" s="3"/>
      <c r="BH37" s="3"/>
      <c r="BI37" s="3"/>
      <c r="BJ37" s="14" t="str">
        <f t="shared" si="7"/>
        <v/>
      </c>
      <c r="BK37" s="3"/>
      <c r="BL37" s="3"/>
      <c r="BM37" s="3"/>
      <c r="BN37" s="3"/>
      <c r="BO37" s="3"/>
      <c r="BP37" s="3"/>
      <c r="BQ37" s="14" t="str">
        <f t="shared" si="8"/>
        <v/>
      </c>
      <c r="BR37" s="3"/>
      <c r="BS37" s="3"/>
      <c r="BT37" s="3"/>
      <c r="BU37" s="3"/>
      <c r="BV37" s="3"/>
      <c r="BW37" s="3"/>
      <c r="BX37" s="14" t="str">
        <f t="shared" si="9"/>
        <v/>
      </c>
      <c r="BY37" s="3"/>
      <c r="BZ37" s="3"/>
      <c r="CA37" s="3"/>
      <c r="CB37" s="3"/>
      <c r="CC37" s="3"/>
      <c r="CD37" s="3"/>
      <c r="CE37" s="14" t="str">
        <f t="shared" si="10"/>
        <v/>
      </c>
      <c r="CF37" s="3"/>
      <c r="CG37" s="3"/>
      <c r="CH37" s="3"/>
      <c r="CI37" s="3"/>
      <c r="CJ37" s="3"/>
      <c r="CK37" s="3"/>
      <c r="CL37" s="14" t="str">
        <f t="shared" si="11"/>
        <v/>
      </c>
      <c r="CM37" s="3"/>
      <c r="CN37" s="3"/>
      <c r="CO37" s="3"/>
      <c r="CP37" s="3"/>
      <c r="CQ37" s="3"/>
      <c r="CR37" s="3"/>
      <c r="CS37" s="14" t="str">
        <f t="shared" si="12"/>
        <v/>
      </c>
      <c r="CT37" s="3"/>
      <c r="CU37" s="3"/>
      <c r="CV37" s="3"/>
      <c r="CW37" s="3"/>
      <c r="CX37" s="3"/>
      <c r="CY37" s="3"/>
      <c r="CZ37" s="14" t="str">
        <f t="shared" si="13"/>
        <v/>
      </c>
      <c r="DA37" s="3"/>
      <c r="DB37" s="3"/>
      <c r="DC37" s="3"/>
      <c r="DD37" s="3"/>
      <c r="DE37" s="3"/>
      <c r="DF37" s="3"/>
      <c r="DG37" s="14" t="str">
        <f t="shared" si="14"/>
        <v/>
      </c>
      <c r="DH37" s="3"/>
      <c r="DI37" s="3"/>
      <c r="DJ37" s="3"/>
      <c r="DK37" s="3"/>
      <c r="DL37" s="3"/>
      <c r="DM37" s="3"/>
      <c r="DN37" s="14" t="str">
        <f t="shared" si="15"/>
        <v/>
      </c>
      <c r="DO37" s="3"/>
      <c r="DP37" s="3"/>
      <c r="DQ37" s="3"/>
      <c r="DR37" s="3"/>
      <c r="DS37" s="3"/>
      <c r="DT37" s="3"/>
      <c r="DU37" s="14" t="str">
        <f t="shared" si="16"/>
        <v/>
      </c>
      <c r="DV37" s="3"/>
      <c r="DW37" s="3"/>
      <c r="DX37" s="3"/>
      <c r="DY37" s="3"/>
      <c r="DZ37" s="3"/>
      <c r="EA37" s="3"/>
      <c r="EB37" s="14" t="str">
        <f t="shared" si="17"/>
        <v/>
      </c>
      <c r="EC37" s="3"/>
      <c r="ED37" s="3"/>
      <c r="EE37" s="3"/>
      <c r="EF37" s="3"/>
      <c r="EG37" s="3"/>
      <c r="EH37" s="3"/>
      <c r="EI37" s="14" t="str">
        <f t="shared" si="18"/>
        <v/>
      </c>
      <c r="EJ37" s="3"/>
      <c r="EK37" s="3"/>
      <c r="EL37" s="3"/>
      <c r="EM37" s="3"/>
      <c r="EN37" s="3"/>
      <c r="EO37" s="3"/>
      <c r="EP37" s="14" t="str">
        <f t="shared" si="19"/>
        <v/>
      </c>
      <c r="EQ37" s="3"/>
      <c r="ER37" s="3"/>
      <c r="ES37" s="3"/>
      <c r="ET37" s="3"/>
      <c r="EU37" s="3"/>
      <c r="EV37" s="3"/>
      <c r="EW37" s="14" t="str">
        <f t="shared" si="20"/>
        <v/>
      </c>
      <c r="EX37" s="3"/>
      <c r="EY37" s="3"/>
      <c r="EZ37" s="3"/>
      <c r="FA37" s="3"/>
      <c r="FB37" s="3"/>
      <c r="FC37" s="3"/>
      <c r="FD37" s="14" t="str">
        <f t="shared" si="21"/>
        <v/>
      </c>
      <c r="FE37" s="3"/>
      <c r="FF37" s="3"/>
      <c r="FG37" s="3"/>
      <c r="FH37" s="3"/>
      <c r="FI37" s="3"/>
      <c r="FJ37" s="3"/>
      <c r="FK37" s="14" t="str">
        <f t="shared" si="22"/>
        <v/>
      </c>
      <c r="FL37" s="3"/>
      <c r="FM37" s="3"/>
      <c r="FN37" s="3"/>
      <c r="FO37" s="3"/>
      <c r="FP37" s="3"/>
      <c r="FQ37" s="3"/>
      <c r="FR37" s="14" t="str">
        <f t="shared" si="23"/>
        <v/>
      </c>
      <c r="FS37" s="3"/>
      <c r="FT37" s="3"/>
      <c r="FU37" s="3"/>
      <c r="FV37" s="3"/>
      <c r="FW37" s="3"/>
      <c r="FX37" s="3"/>
      <c r="FY37" s="14" t="str">
        <f t="shared" si="24"/>
        <v/>
      </c>
      <c r="FZ37" s="3"/>
      <c r="GA37" s="3"/>
      <c r="GB37" s="3"/>
      <c r="GC37" s="3"/>
      <c r="GD37" s="3"/>
      <c r="GE37" s="3"/>
      <c r="GF37" s="14" t="str">
        <f t="shared" si="25"/>
        <v/>
      </c>
      <c r="GG37" s="3"/>
      <c r="GH37" s="3"/>
      <c r="GI37" s="3"/>
      <c r="GJ37" s="3"/>
      <c r="GK37" s="3"/>
      <c r="GL37" s="3"/>
      <c r="GM37" s="14" t="str">
        <f t="shared" si="26"/>
        <v/>
      </c>
      <c r="GN37" s="3"/>
      <c r="GO37" s="3"/>
      <c r="GP37" s="3"/>
      <c r="GQ37" s="3"/>
      <c r="GR37" s="3"/>
      <c r="GS37" s="3"/>
      <c r="GT37" s="14" t="str">
        <f t="shared" si="27"/>
        <v/>
      </c>
      <c r="GU37" s="3"/>
      <c r="GV37" s="3"/>
      <c r="GW37" s="3"/>
      <c r="GX37" s="3"/>
      <c r="GY37" s="3"/>
      <c r="GZ37" s="3"/>
      <c r="HA37" s="14" t="str">
        <f t="shared" si="28"/>
        <v/>
      </c>
      <c r="HB37" s="3"/>
      <c r="HC37" s="3"/>
      <c r="HD37" s="3"/>
      <c r="HE37" s="3"/>
      <c r="HF37" s="3"/>
      <c r="HG37" s="3"/>
      <c r="HH37" s="14" t="str">
        <f t="shared" si="29"/>
        <v/>
      </c>
      <c r="HI37" s="3"/>
      <c r="HJ37" s="3"/>
      <c r="HK37" s="3"/>
      <c r="HL37" s="3"/>
      <c r="HM37" s="16">
        <f t="shared" si="30"/>
        <v>2640</v>
      </c>
      <c r="HN37" s="30">
        <f t="shared" si="31"/>
        <v>0.32366400000000001</v>
      </c>
      <c r="HO37" s="16">
        <f t="shared" si="32"/>
        <v>24</v>
      </c>
      <c r="HP37" s="30">
        <f t="shared" si="33"/>
        <v>0.36289599999999844</v>
      </c>
      <c r="HQ37" s="19">
        <f t="shared" si="34"/>
        <v>0.89189189189189577</v>
      </c>
    </row>
    <row r="38" spans="1:225" x14ac:dyDescent="0.25">
      <c r="A38" s="33" t="s">
        <v>156</v>
      </c>
      <c r="B38" s="33" t="s">
        <v>157</v>
      </c>
      <c r="C38" s="12" t="s">
        <v>497</v>
      </c>
      <c r="D38" s="12" t="s">
        <v>498</v>
      </c>
      <c r="E38" s="1">
        <v>0.27722000000000002</v>
      </c>
      <c r="F38" s="38">
        <v>1.358378E-2</v>
      </c>
      <c r="G38" s="37">
        <v>10192</v>
      </c>
      <c r="H38" s="38">
        <v>2.8254262399999996</v>
      </c>
      <c r="I38" s="41"/>
      <c r="J38" s="42"/>
      <c r="K38" s="12"/>
      <c r="L38" s="12"/>
      <c r="M38" s="45" t="str">
        <f t="shared" si="0"/>
        <v/>
      </c>
      <c r="N38" s="12"/>
      <c r="O38" s="12"/>
      <c r="P38" s="12"/>
      <c r="Q38" s="12"/>
      <c r="R38" s="12"/>
      <c r="S38" s="12"/>
      <c r="T38" s="45" t="str">
        <f t="shared" si="1"/>
        <v/>
      </c>
      <c r="U38" s="12"/>
      <c r="V38" s="12"/>
      <c r="W38" s="12"/>
      <c r="X38" s="12"/>
      <c r="Y38" s="2">
        <v>1.2153908421052632E-2</v>
      </c>
      <c r="Z38" s="1">
        <v>19</v>
      </c>
      <c r="AA38" s="45">
        <f t="shared" si="2"/>
        <v>24</v>
      </c>
      <c r="AB38" s="38">
        <v>1.9900000000000001E-2</v>
      </c>
      <c r="AC38" s="38"/>
      <c r="AD38" s="37">
        <v>833</v>
      </c>
      <c r="AE38" s="38">
        <v>0.23092425999999999</v>
      </c>
      <c r="AF38" s="2">
        <v>1.2303849361702127E-2</v>
      </c>
      <c r="AG38" s="1">
        <v>23.5</v>
      </c>
      <c r="AH38" s="45">
        <f t="shared" si="3"/>
        <v>24</v>
      </c>
      <c r="AI38" s="38">
        <v>1.9400000000000001E-2</v>
      </c>
      <c r="AJ38" s="38"/>
      <c r="AK38" s="37">
        <v>1043</v>
      </c>
      <c r="AL38" s="38">
        <v>0.28914045999999999</v>
      </c>
      <c r="AM38" s="2">
        <v>1.261351E-2</v>
      </c>
      <c r="AN38" s="1">
        <v>24</v>
      </c>
      <c r="AO38" s="45">
        <f t="shared" si="4"/>
        <v>24</v>
      </c>
      <c r="AP38" s="38">
        <v>1.8499999999999999E-2</v>
      </c>
      <c r="AQ38" s="38"/>
      <c r="AR38" s="37">
        <v>1092</v>
      </c>
      <c r="AS38" s="38">
        <v>0.30272423999999998</v>
      </c>
      <c r="AT38" s="2">
        <v>1.261351E-2</v>
      </c>
      <c r="AU38" s="1">
        <v>24</v>
      </c>
      <c r="AV38" s="45">
        <f t="shared" si="5"/>
        <v>24</v>
      </c>
      <c r="AW38" s="38">
        <v>1.78E-2</v>
      </c>
      <c r="AX38" s="38"/>
      <c r="AY38" s="37">
        <v>1092</v>
      </c>
      <c r="AZ38" s="38">
        <v>0.30272423999999998</v>
      </c>
      <c r="BA38" s="2">
        <v>1.2716730212765958E-2</v>
      </c>
      <c r="BB38" s="1">
        <v>23.5</v>
      </c>
      <c r="BC38" s="45">
        <f t="shared" si="6"/>
        <v>24</v>
      </c>
      <c r="BD38" s="38">
        <v>1.6299999999999999E-2</v>
      </c>
      <c r="BE38" s="38"/>
      <c r="BF38" s="37">
        <v>1078</v>
      </c>
      <c r="BG38" s="38">
        <v>0.29884316</v>
      </c>
      <c r="BH38" s="2">
        <v>1.1395511489361703E-2</v>
      </c>
      <c r="BI38" s="1">
        <v>23.5</v>
      </c>
      <c r="BJ38" s="45">
        <f t="shared" si="7"/>
        <v>24</v>
      </c>
      <c r="BK38" s="38">
        <v>3.1E-2</v>
      </c>
      <c r="BL38" s="38"/>
      <c r="BM38" s="37">
        <v>965.99999999999989</v>
      </c>
      <c r="BN38" s="38">
        <v>0.26779451999999998</v>
      </c>
      <c r="BO38" s="2">
        <v>1.067297E-2</v>
      </c>
      <c r="BP38" s="1">
        <v>24</v>
      </c>
      <c r="BQ38" s="45">
        <f t="shared" si="8"/>
        <v>24</v>
      </c>
      <c r="BR38" s="38">
        <v>2.3400000000000001E-2</v>
      </c>
      <c r="BS38" s="38">
        <v>3.0999999999999999E-3</v>
      </c>
      <c r="BT38" s="37">
        <v>924</v>
      </c>
      <c r="BU38" s="38">
        <v>0.25615127999999998</v>
      </c>
      <c r="BV38" s="2">
        <v>1.2209230833333334E-2</v>
      </c>
      <c r="BW38" s="1">
        <v>24</v>
      </c>
      <c r="BX38" s="45">
        <f t="shared" si="9"/>
        <v>24</v>
      </c>
      <c r="BY38" s="38">
        <v>1.8100000000000002E-2</v>
      </c>
      <c r="BZ38" s="38"/>
      <c r="CA38" s="37">
        <v>1057</v>
      </c>
      <c r="CB38" s="38">
        <v>0.29302154000000002</v>
      </c>
      <c r="CC38" s="2">
        <v>1.261351E-2</v>
      </c>
      <c r="CD38" s="1">
        <v>24</v>
      </c>
      <c r="CE38" s="45">
        <f t="shared" si="10"/>
        <v>24</v>
      </c>
      <c r="CF38" s="38">
        <v>1.9699999999999999E-2</v>
      </c>
      <c r="CG38" s="38"/>
      <c r="CH38" s="37">
        <v>1092</v>
      </c>
      <c r="CI38" s="38">
        <v>0.30272423999999998</v>
      </c>
      <c r="CJ38" s="2">
        <v>1.1973544680851062E-2</v>
      </c>
      <c r="CK38" s="1">
        <v>23.5</v>
      </c>
      <c r="CL38" s="45">
        <f t="shared" si="11"/>
        <v>24</v>
      </c>
      <c r="CM38" s="38">
        <v>2.46E-2</v>
      </c>
      <c r="CN38" s="38"/>
      <c r="CO38" s="37">
        <v>1014.9999999999999</v>
      </c>
      <c r="CP38" s="38">
        <v>0.28137830000000003</v>
      </c>
      <c r="CQ38" s="12"/>
      <c r="CR38" s="12"/>
      <c r="CS38" s="45" t="str">
        <f t="shared" si="12"/>
        <v/>
      </c>
      <c r="CT38" s="12"/>
      <c r="CU38" s="12"/>
      <c r="CV38" s="12"/>
      <c r="CW38" s="12"/>
      <c r="CX38" s="12"/>
      <c r="CY38" s="12"/>
      <c r="CZ38" s="45" t="str">
        <f t="shared" si="13"/>
        <v/>
      </c>
      <c r="DA38" s="12"/>
      <c r="DB38" s="12"/>
      <c r="DC38" s="12"/>
      <c r="DD38" s="12"/>
      <c r="DE38" s="12"/>
      <c r="DF38" s="12"/>
      <c r="DG38" s="45" t="str">
        <f t="shared" si="14"/>
        <v/>
      </c>
      <c r="DH38" s="12"/>
      <c r="DI38" s="12"/>
      <c r="DJ38" s="12"/>
      <c r="DK38" s="12"/>
      <c r="DL38" s="12"/>
      <c r="DM38" s="12"/>
      <c r="DN38" s="45" t="str">
        <f t="shared" si="15"/>
        <v/>
      </c>
      <c r="DO38" s="12"/>
      <c r="DP38" s="12"/>
      <c r="DQ38" s="12"/>
      <c r="DR38" s="12"/>
      <c r="DS38" s="12"/>
      <c r="DT38" s="12"/>
      <c r="DU38" s="45" t="str">
        <f t="shared" si="16"/>
        <v/>
      </c>
      <c r="DV38" s="12"/>
      <c r="DW38" s="12"/>
      <c r="DX38" s="12"/>
      <c r="DY38" s="12"/>
      <c r="DZ38" s="12"/>
      <c r="EA38" s="12"/>
      <c r="EB38" s="45" t="str">
        <f t="shared" si="17"/>
        <v/>
      </c>
      <c r="EC38" s="12"/>
      <c r="ED38" s="12"/>
      <c r="EE38" s="12"/>
      <c r="EF38" s="12"/>
      <c r="EG38" s="12"/>
      <c r="EH38" s="12"/>
      <c r="EI38" s="45" t="str">
        <f t="shared" si="18"/>
        <v/>
      </c>
      <c r="EJ38" s="12"/>
      <c r="EK38" s="12"/>
      <c r="EL38" s="12"/>
      <c r="EM38" s="12"/>
      <c r="EN38" s="12"/>
      <c r="EO38" s="12"/>
      <c r="EP38" s="45" t="str">
        <f t="shared" si="19"/>
        <v/>
      </c>
      <c r="EQ38" s="12"/>
      <c r="ER38" s="12"/>
      <c r="ES38" s="12"/>
      <c r="ET38" s="12"/>
      <c r="EU38" s="12"/>
      <c r="EV38" s="12"/>
      <c r="EW38" s="45" t="str">
        <f t="shared" si="20"/>
        <v/>
      </c>
      <c r="EX38" s="12"/>
      <c r="EY38" s="12"/>
      <c r="EZ38" s="12"/>
      <c r="FA38" s="12"/>
      <c r="FB38" s="12"/>
      <c r="FC38" s="12"/>
      <c r="FD38" s="45" t="str">
        <f t="shared" si="21"/>
        <v/>
      </c>
      <c r="FE38" s="12"/>
      <c r="FF38" s="12"/>
      <c r="FG38" s="12"/>
      <c r="FH38" s="12"/>
      <c r="FI38" s="12"/>
      <c r="FJ38" s="12"/>
      <c r="FK38" s="45" t="str">
        <f t="shared" si="22"/>
        <v/>
      </c>
      <c r="FL38" s="12"/>
      <c r="FM38" s="12"/>
      <c r="FN38" s="12"/>
      <c r="FO38" s="12"/>
      <c r="FP38" s="12"/>
      <c r="FQ38" s="12"/>
      <c r="FR38" s="45" t="str">
        <f t="shared" si="23"/>
        <v/>
      </c>
      <c r="FS38" s="12"/>
      <c r="FT38" s="12"/>
      <c r="FU38" s="12"/>
      <c r="FV38" s="12"/>
      <c r="FW38" s="12"/>
      <c r="FX38" s="12"/>
      <c r="FY38" s="45" t="str">
        <f t="shared" si="24"/>
        <v/>
      </c>
      <c r="FZ38" s="12"/>
      <c r="GA38" s="12"/>
      <c r="GB38" s="12"/>
      <c r="GC38" s="12"/>
      <c r="GD38" s="12"/>
      <c r="GE38" s="12"/>
      <c r="GF38" s="45" t="str">
        <f t="shared" si="25"/>
        <v/>
      </c>
      <c r="GG38" s="12"/>
      <c r="GH38" s="12"/>
      <c r="GI38" s="12"/>
      <c r="GJ38" s="12"/>
      <c r="GK38" s="12"/>
      <c r="GL38" s="12"/>
      <c r="GM38" s="45" t="str">
        <f t="shared" si="26"/>
        <v/>
      </c>
      <c r="GN38" s="12"/>
      <c r="GO38" s="12"/>
      <c r="GP38" s="12"/>
      <c r="GQ38" s="12"/>
      <c r="GR38" s="12"/>
      <c r="GS38" s="12"/>
      <c r="GT38" s="45" t="str">
        <f t="shared" si="27"/>
        <v/>
      </c>
      <c r="GU38" s="12"/>
      <c r="GV38" s="12"/>
      <c r="GW38" s="12"/>
      <c r="GX38" s="12"/>
      <c r="GY38" s="12"/>
      <c r="GZ38" s="12"/>
      <c r="HA38" s="45" t="str">
        <f t="shared" si="28"/>
        <v/>
      </c>
      <c r="HB38" s="12"/>
      <c r="HC38" s="12"/>
      <c r="HD38" s="12"/>
      <c r="HE38" s="12"/>
      <c r="HF38" s="12"/>
      <c r="HG38" s="12"/>
      <c r="HH38" s="45" t="str">
        <f t="shared" si="29"/>
        <v/>
      </c>
      <c r="HI38" s="12"/>
      <c r="HJ38" s="12"/>
      <c r="HK38" s="12"/>
      <c r="HL38" s="12"/>
      <c r="HM38" s="34">
        <f t="shared" si="30"/>
        <v>10192</v>
      </c>
      <c r="HN38" s="35">
        <f t="shared" si="31"/>
        <v>2.8254262399999996</v>
      </c>
      <c r="HO38" s="34">
        <f t="shared" si="32"/>
        <v>233</v>
      </c>
      <c r="HP38" s="35">
        <f t="shared" si="33"/>
        <v>3.1650207400000001</v>
      </c>
      <c r="HQ38" s="36">
        <f t="shared" si="34"/>
        <v>0.89270386266094404</v>
      </c>
    </row>
    <row r="39" spans="1:225" x14ac:dyDescent="0.25">
      <c r="A39" s="33" t="s">
        <v>280</v>
      </c>
      <c r="B39" s="33" t="s">
        <v>186</v>
      </c>
      <c r="C39" s="3" t="s">
        <v>165</v>
      </c>
      <c r="D39" s="3" t="s">
        <v>166</v>
      </c>
      <c r="E39" s="4">
        <v>3.7039999999999997E-2</v>
      </c>
      <c r="F39" s="5">
        <v>2.475198E-2</v>
      </c>
      <c r="G39" s="6">
        <v>17325</v>
      </c>
      <c r="H39" s="5">
        <v>0.64171800000000001</v>
      </c>
      <c r="I39" s="41">
        <v>139993</v>
      </c>
      <c r="J39" s="42">
        <v>10.299859040000001</v>
      </c>
      <c r="K39" s="3"/>
      <c r="L39" s="3"/>
      <c r="M39" s="14" t="str">
        <f t="shared" si="0"/>
        <v/>
      </c>
      <c r="N39" s="3"/>
      <c r="O39" s="3"/>
      <c r="P39" s="3"/>
      <c r="Q39" s="3"/>
      <c r="R39" s="5">
        <v>2.4277304347826087E-2</v>
      </c>
      <c r="S39" s="4">
        <v>23</v>
      </c>
      <c r="T39" s="14">
        <f t="shared" si="1"/>
        <v>24</v>
      </c>
      <c r="U39" s="5">
        <v>0.1152</v>
      </c>
      <c r="V39" s="5"/>
      <c r="W39" s="6">
        <v>15074.999999999998</v>
      </c>
      <c r="X39" s="5">
        <v>0.55837800000000004</v>
      </c>
      <c r="Y39" s="5">
        <v>2.3811428571428574E-2</v>
      </c>
      <c r="Z39" s="4">
        <v>3.5</v>
      </c>
      <c r="AA39" s="14">
        <f t="shared" si="2"/>
        <v>24</v>
      </c>
      <c r="AB39" s="5">
        <v>1.32E-2</v>
      </c>
      <c r="AC39" s="5"/>
      <c r="AD39" s="6">
        <v>2250</v>
      </c>
      <c r="AE39" s="5">
        <v>8.3339999999999997E-2</v>
      </c>
      <c r="AF39" s="3"/>
      <c r="AG39" s="3"/>
      <c r="AH39" s="14" t="str">
        <f t="shared" si="3"/>
        <v/>
      </c>
      <c r="AI39" s="3"/>
      <c r="AJ39" s="3"/>
      <c r="AK39" s="3"/>
      <c r="AL39" s="3"/>
      <c r="AM39" s="3"/>
      <c r="AN39" s="3"/>
      <c r="AO39" s="14" t="str">
        <f t="shared" si="4"/>
        <v/>
      </c>
      <c r="AP39" s="3"/>
      <c r="AQ39" s="3"/>
      <c r="AR39" s="3"/>
      <c r="AS39" s="3"/>
      <c r="AT39" s="3"/>
      <c r="AU39" s="3"/>
      <c r="AV39" s="14" t="str">
        <f t="shared" si="5"/>
        <v/>
      </c>
      <c r="AW39" s="3"/>
      <c r="AX39" s="3"/>
      <c r="AY39" s="3"/>
      <c r="AZ39" s="3"/>
      <c r="BA39" s="3"/>
      <c r="BB39" s="3"/>
      <c r="BC39" s="14" t="str">
        <f t="shared" si="6"/>
        <v/>
      </c>
      <c r="BD39" s="3"/>
      <c r="BE39" s="3"/>
      <c r="BF39" s="3"/>
      <c r="BG39" s="3"/>
      <c r="BH39" s="3"/>
      <c r="BI39" s="3"/>
      <c r="BJ39" s="14" t="str">
        <f t="shared" si="7"/>
        <v/>
      </c>
      <c r="BK39" s="3"/>
      <c r="BL39" s="3"/>
      <c r="BM39" s="3"/>
      <c r="BN39" s="3"/>
      <c r="BO39" s="3"/>
      <c r="BP39" s="3"/>
      <c r="BQ39" s="14" t="str">
        <f t="shared" si="8"/>
        <v/>
      </c>
      <c r="BR39" s="3"/>
      <c r="BS39" s="3"/>
      <c r="BT39" s="3"/>
      <c r="BU39" s="3"/>
      <c r="BV39" s="3"/>
      <c r="BW39" s="3"/>
      <c r="BX39" s="14" t="str">
        <f t="shared" si="9"/>
        <v/>
      </c>
      <c r="BY39" s="3"/>
      <c r="BZ39" s="3"/>
      <c r="CA39" s="3"/>
      <c r="CB39" s="3"/>
      <c r="CC39" s="3"/>
      <c r="CD39" s="3"/>
      <c r="CE39" s="14" t="str">
        <f t="shared" si="10"/>
        <v/>
      </c>
      <c r="CF39" s="3"/>
      <c r="CG39" s="3"/>
      <c r="CH39" s="3"/>
      <c r="CI39" s="3"/>
      <c r="CJ39" s="3"/>
      <c r="CK39" s="3"/>
      <c r="CL39" s="14" t="str">
        <f t="shared" si="11"/>
        <v/>
      </c>
      <c r="CM39" s="3"/>
      <c r="CN39" s="3"/>
      <c r="CO39" s="3"/>
      <c r="CP39" s="3"/>
      <c r="CQ39" s="3"/>
      <c r="CR39" s="3"/>
      <c r="CS39" s="14" t="str">
        <f t="shared" si="12"/>
        <v/>
      </c>
      <c r="CT39" s="3"/>
      <c r="CU39" s="3"/>
      <c r="CV39" s="3"/>
      <c r="CW39" s="3"/>
      <c r="CX39" s="3"/>
      <c r="CY39" s="3"/>
      <c r="CZ39" s="14" t="str">
        <f t="shared" si="13"/>
        <v/>
      </c>
      <c r="DA39" s="3"/>
      <c r="DB39" s="3"/>
      <c r="DC39" s="3"/>
      <c r="DD39" s="3"/>
      <c r="DE39" s="3"/>
      <c r="DF39" s="3"/>
      <c r="DG39" s="14" t="str">
        <f t="shared" si="14"/>
        <v/>
      </c>
      <c r="DH39" s="3"/>
      <c r="DI39" s="3"/>
      <c r="DJ39" s="3"/>
      <c r="DK39" s="3"/>
      <c r="DL39" s="3"/>
      <c r="DM39" s="3"/>
      <c r="DN39" s="14" t="str">
        <f t="shared" si="15"/>
        <v/>
      </c>
      <c r="DO39" s="3"/>
      <c r="DP39" s="3"/>
      <c r="DQ39" s="3"/>
      <c r="DR39" s="3"/>
      <c r="DS39" s="3"/>
      <c r="DT39" s="3"/>
      <c r="DU39" s="14" t="str">
        <f t="shared" si="16"/>
        <v/>
      </c>
      <c r="DV39" s="3"/>
      <c r="DW39" s="3"/>
      <c r="DX39" s="3"/>
      <c r="DY39" s="3"/>
      <c r="DZ39" s="3"/>
      <c r="EA39" s="3"/>
      <c r="EB39" s="14" t="str">
        <f t="shared" si="17"/>
        <v/>
      </c>
      <c r="EC39" s="3"/>
      <c r="ED39" s="3"/>
      <c r="EE39" s="3"/>
      <c r="EF39" s="3"/>
      <c r="EG39" s="3"/>
      <c r="EH39" s="3"/>
      <c r="EI39" s="14" t="str">
        <f t="shared" si="18"/>
        <v/>
      </c>
      <c r="EJ39" s="3"/>
      <c r="EK39" s="3"/>
      <c r="EL39" s="3"/>
      <c r="EM39" s="3"/>
      <c r="EN39" s="3"/>
      <c r="EO39" s="3"/>
      <c r="EP39" s="14" t="str">
        <f t="shared" si="19"/>
        <v/>
      </c>
      <c r="EQ39" s="3"/>
      <c r="ER39" s="3"/>
      <c r="ES39" s="3"/>
      <c r="ET39" s="3"/>
      <c r="EU39" s="3"/>
      <c r="EV39" s="3"/>
      <c r="EW39" s="14" t="str">
        <f t="shared" si="20"/>
        <v/>
      </c>
      <c r="EX39" s="3"/>
      <c r="EY39" s="3"/>
      <c r="EZ39" s="3"/>
      <c r="FA39" s="3"/>
      <c r="FB39" s="3"/>
      <c r="FC39" s="3"/>
      <c r="FD39" s="14" t="str">
        <f t="shared" si="21"/>
        <v/>
      </c>
      <c r="FE39" s="3"/>
      <c r="FF39" s="3"/>
      <c r="FG39" s="3"/>
      <c r="FH39" s="3"/>
      <c r="FI39" s="3"/>
      <c r="FJ39" s="3"/>
      <c r="FK39" s="14" t="str">
        <f t="shared" si="22"/>
        <v/>
      </c>
      <c r="FL39" s="3"/>
      <c r="FM39" s="3"/>
      <c r="FN39" s="3"/>
      <c r="FO39" s="3"/>
      <c r="FP39" s="3"/>
      <c r="FQ39" s="3"/>
      <c r="FR39" s="14" t="str">
        <f t="shared" si="23"/>
        <v/>
      </c>
      <c r="FS39" s="3"/>
      <c r="FT39" s="3"/>
      <c r="FU39" s="3"/>
      <c r="FV39" s="3"/>
      <c r="FW39" s="3"/>
      <c r="FX39" s="3"/>
      <c r="FY39" s="14" t="str">
        <f t="shared" si="24"/>
        <v/>
      </c>
      <c r="FZ39" s="3"/>
      <c r="GA39" s="3"/>
      <c r="GB39" s="3"/>
      <c r="GC39" s="3"/>
      <c r="GD39" s="3"/>
      <c r="GE39" s="3"/>
      <c r="GF39" s="14" t="str">
        <f t="shared" si="25"/>
        <v/>
      </c>
      <c r="GG39" s="3"/>
      <c r="GH39" s="3"/>
      <c r="GI39" s="3"/>
      <c r="GJ39" s="3"/>
      <c r="GK39" s="3"/>
      <c r="GL39" s="3"/>
      <c r="GM39" s="14" t="str">
        <f t="shared" si="26"/>
        <v/>
      </c>
      <c r="GN39" s="3"/>
      <c r="GO39" s="3"/>
      <c r="GP39" s="3"/>
      <c r="GQ39" s="3"/>
      <c r="GR39" s="3"/>
      <c r="GS39" s="3"/>
      <c r="GT39" s="14" t="str">
        <f t="shared" si="27"/>
        <v/>
      </c>
      <c r="GU39" s="3"/>
      <c r="GV39" s="3"/>
      <c r="GW39" s="3"/>
      <c r="GX39" s="3"/>
      <c r="GY39" s="3"/>
      <c r="GZ39" s="3"/>
      <c r="HA39" s="14" t="str">
        <f t="shared" si="28"/>
        <v/>
      </c>
      <c r="HB39" s="3"/>
      <c r="HC39" s="3"/>
      <c r="HD39" s="3"/>
      <c r="HE39" s="3"/>
      <c r="HF39" s="3"/>
      <c r="HG39" s="3"/>
      <c r="HH39" s="14" t="str">
        <f t="shared" si="29"/>
        <v/>
      </c>
      <c r="HI39" s="3"/>
      <c r="HJ39" s="3"/>
      <c r="HK39" s="3"/>
      <c r="HL39" s="3"/>
      <c r="HM39" s="16">
        <f t="shared" si="30"/>
        <v>17325</v>
      </c>
      <c r="HN39" s="30">
        <f t="shared" si="31"/>
        <v>0.64171800000000001</v>
      </c>
      <c r="HO39" s="16">
        <f t="shared" si="32"/>
        <v>26.5</v>
      </c>
      <c r="HP39" s="30">
        <f t="shared" si="33"/>
        <v>0.65592746999999996</v>
      </c>
      <c r="HQ39" s="19">
        <f t="shared" si="34"/>
        <v>0.9783368273934312</v>
      </c>
    </row>
    <row r="40" spans="1:225" x14ac:dyDescent="0.25">
      <c r="A40" s="33" t="s">
        <v>280</v>
      </c>
      <c r="B40" s="33" t="s">
        <v>186</v>
      </c>
      <c r="C40" s="12" t="s">
        <v>171</v>
      </c>
      <c r="D40" s="12" t="s">
        <v>172</v>
      </c>
      <c r="E40" s="1">
        <v>4.5499999999999999E-2</v>
      </c>
      <c r="F40" s="38">
        <v>5.7690208333333508E-3</v>
      </c>
      <c r="G40" s="37">
        <v>22260</v>
      </c>
      <c r="H40" s="38">
        <v>1.0128300000000001</v>
      </c>
      <c r="I40" s="41"/>
      <c r="J40" s="42"/>
      <c r="K40" s="12"/>
      <c r="L40" s="12"/>
      <c r="M40" s="45" t="str">
        <f t="shared" si="0"/>
        <v/>
      </c>
      <c r="N40" s="12"/>
      <c r="O40" s="12"/>
      <c r="P40" s="12"/>
      <c r="Q40" s="12"/>
      <c r="R40" s="12"/>
      <c r="S40" s="12"/>
      <c r="T40" s="45" t="str">
        <f t="shared" si="1"/>
        <v/>
      </c>
      <c r="U40" s="12"/>
      <c r="V40" s="12"/>
      <c r="W40" s="12"/>
      <c r="X40" s="12"/>
      <c r="Y40" s="12"/>
      <c r="Z40" s="12"/>
      <c r="AA40" s="45" t="str">
        <f t="shared" si="2"/>
        <v/>
      </c>
      <c r="AB40" s="12"/>
      <c r="AC40" s="12"/>
      <c r="AD40" s="12"/>
      <c r="AE40" s="12"/>
      <c r="AF40" s="12"/>
      <c r="AG40" s="12"/>
      <c r="AH40" s="45" t="str">
        <f t="shared" si="3"/>
        <v/>
      </c>
      <c r="AI40" s="12"/>
      <c r="AJ40" s="12"/>
      <c r="AK40" s="12"/>
      <c r="AL40" s="12"/>
      <c r="AM40" s="12"/>
      <c r="AN40" s="12"/>
      <c r="AO40" s="45" t="str">
        <f t="shared" si="4"/>
        <v/>
      </c>
      <c r="AP40" s="12"/>
      <c r="AQ40" s="12"/>
      <c r="AR40" s="12"/>
      <c r="AS40" s="12"/>
      <c r="AT40" s="12"/>
      <c r="AU40" s="12"/>
      <c r="AV40" s="45" t="str">
        <f t="shared" si="5"/>
        <v/>
      </c>
      <c r="AW40" s="12"/>
      <c r="AX40" s="12"/>
      <c r="AY40" s="12"/>
      <c r="AZ40" s="12"/>
      <c r="BA40" s="12"/>
      <c r="BB40" s="12"/>
      <c r="BC40" s="45" t="str">
        <f t="shared" si="6"/>
        <v/>
      </c>
      <c r="BD40" s="12"/>
      <c r="BE40" s="12"/>
      <c r="BF40" s="12"/>
      <c r="BG40" s="12"/>
      <c r="BH40" s="12"/>
      <c r="BI40" s="12"/>
      <c r="BJ40" s="45" t="str">
        <f t="shared" si="7"/>
        <v/>
      </c>
      <c r="BK40" s="12"/>
      <c r="BL40" s="12"/>
      <c r="BM40" s="12"/>
      <c r="BN40" s="12"/>
      <c r="BO40" s="12"/>
      <c r="BP40" s="12"/>
      <c r="BQ40" s="45" t="str">
        <f t="shared" si="8"/>
        <v/>
      </c>
      <c r="BR40" s="12"/>
      <c r="BS40" s="12"/>
      <c r="BT40" s="12"/>
      <c r="BU40" s="12"/>
      <c r="BV40" s="12"/>
      <c r="BW40" s="12"/>
      <c r="BX40" s="45" t="str">
        <f t="shared" si="9"/>
        <v/>
      </c>
      <c r="BY40" s="12"/>
      <c r="BZ40" s="12"/>
      <c r="CA40" s="12"/>
      <c r="CB40" s="12"/>
      <c r="CC40" s="12"/>
      <c r="CD40" s="12"/>
      <c r="CE40" s="45" t="str">
        <f t="shared" si="10"/>
        <v/>
      </c>
      <c r="CF40" s="12"/>
      <c r="CG40" s="12"/>
      <c r="CH40" s="12"/>
      <c r="CI40" s="12"/>
      <c r="CJ40" s="12"/>
      <c r="CK40" s="12"/>
      <c r="CL40" s="45" t="str">
        <f t="shared" si="11"/>
        <v/>
      </c>
      <c r="CM40" s="12"/>
      <c r="CN40" s="12"/>
      <c r="CO40" s="12"/>
      <c r="CP40" s="12"/>
      <c r="CQ40" s="12"/>
      <c r="CR40" s="12"/>
      <c r="CS40" s="45" t="str">
        <f t="shared" si="12"/>
        <v/>
      </c>
      <c r="CT40" s="12"/>
      <c r="CU40" s="12"/>
      <c r="CV40" s="12"/>
      <c r="CW40" s="12"/>
      <c r="CX40" s="12"/>
      <c r="CY40" s="12"/>
      <c r="CZ40" s="45" t="str">
        <f t="shared" si="13"/>
        <v/>
      </c>
      <c r="DA40" s="12"/>
      <c r="DB40" s="12"/>
      <c r="DC40" s="12"/>
      <c r="DD40" s="12"/>
      <c r="DE40" s="12"/>
      <c r="DF40" s="12"/>
      <c r="DG40" s="45" t="str">
        <f t="shared" si="14"/>
        <v/>
      </c>
      <c r="DH40" s="12"/>
      <c r="DI40" s="12"/>
      <c r="DJ40" s="12"/>
      <c r="DK40" s="12"/>
      <c r="DL40" s="12"/>
      <c r="DM40" s="12"/>
      <c r="DN40" s="45" t="str">
        <f t="shared" si="15"/>
        <v/>
      </c>
      <c r="DO40" s="12"/>
      <c r="DP40" s="12"/>
      <c r="DQ40" s="12"/>
      <c r="DR40" s="12"/>
      <c r="DS40" s="12"/>
      <c r="DT40" s="12"/>
      <c r="DU40" s="45" t="str">
        <f t="shared" si="16"/>
        <v/>
      </c>
      <c r="DV40" s="12"/>
      <c r="DW40" s="12"/>
      <c r="DX40" s="12"/>
      <c r="DY40" s="12"/>
      <c r="DZ40" s="2">
        <v>5.6622222222222221E-3</v>
      </c>
      <c r="EA40" s="1">
        <v>13.5</v>
      </c>
      <c r="EB40" s="45">
        <f t="shared" si="17"/>
        <v>24</v>
      </c>
      <c r="EC40" s="38">
        <v>3.8300000000000001E-2</v>
      </c>
      <c r="ED40" s="38"/>
      <c r="EE40" s="37">
        <v>1679.9999999999998</v>
      </c>
      <c r="EF40" s="38">
        <v>7.6439999999999994E-2</v>
      </c>
      <c r="EG40" s="2">
        <v>5.5737499999999997E-3</v>
      </c>
      <c r="EH40" s="1">
        <v>24</v>
      </c>
      <c r="EI40" s="45">
        <f t="shared" si="18"/>
        <v>24</v>
      </c>
      <c r="EJ40" s="38">
        <v>7.3099999999999998E-2</v>
      </c>
      <c r="EK40" s="38"/>
      <c r="EL40" s="37">
        <v>2940</v>
      </c>
      <c r="EM40" s="38">
        <v>0.13377</v>
      </c>
      <c r="EN40" s="2">
        <v>5.5737499999999997E-3</v>
      </c>
      <c r="EO40" s="1">
        <v>24</v>
      </c>
      <c r="EP40" s="45">
        <f t="shared" si="19"/>
        <v>24</v>
      </c>
      <c r="EQ40" s="38">
        <v>6.9000000000000006E-2</v>
      </c>
      <c r="ER40" s="38"/>
      <c r="ES40" s="37">
        <v>2940</v>
      </c>
      <c r="ET40" s="38">
        <v>0.13377</v>
      </c>
      <c r="EU40" s="2">
        <v>5.5737499999999997E-3</v>
      </c>
      <c r="EV40" s="1">
        <v>24</v>
      </c>
      <c r="EW40" s="45">
        <f t="shared" si="20"/>
        <v>24</v>
      </c>
      <c r="EX40" s="38">
        <v>3.6499999999999998E-2</v>
      </c>
      <c r="EY40" s="38"/>
      <c r="EZ40" s="37">
        <v>2940</v>
      </c>
      <c r="FA40" s="38">
        <v>0.13377</v>
      </c>
      <c r="FB40" s="2">
        <v>5.5737499999999997E-3</v>
      </c>
      <c r="FC40" s="1">
        <v>24</v>
      </c>
      <c r="FD40" s="45">
        <f t="shared" si="21"/>
        <v>24</v>
      </c>
      <c r="FE40" s="38">
        <v>3.5000000000000003E-2</v>
      </c>
      <c r="FF40" s="38"/>
      <c r="FG40" s="37">
        <v>2940</v>
      </c>
      <c r="FH40" s="38">
        <v>0.13377</v>
      </c>
      <c r="FI40" s="2">
        <v>5.5737499999999997E-3</v>
      </c>
      <c r="FJ40" s="1">
        <v>24</v>
      </c>
      <c r="FK40" s="45">
        <f t="shared" si="22"/>
        <v>24</v>
      </c>
      <c r="FL40" s="38">
        <v>3.5799999999999998E-2</v>
      </c>
      <c r="FM40" s="38"/>
      <c r="FN40" s="37">
        <v>2940</v>
      </c>
      <c r="FO40" s="38">
        <v>0.13377</v>
      </c>
      <c r="FP40" s="2">
        <v>5.5737499999999997E-3</v>
      </c>
      <c r="FQ40" s="1">
        <v>24</v>
      </c>
      <c r="FR40" s="45">
        <f t="shared" si="23"/>
        <v>24</v>
      </c>
      <c r="FS40" s="38">
        <v>3.9800000000000002E-2</v>
      </c>
      <c r="FT40" s="38"/>
      <c r="FU40" s="37">
        <v>2940</v>
      </c>
      <c r="FV40" s="38">
        <v>0.13377</v>
      </c>
      <c r="FW40" s="2">
        <v>5.5737499999999997E-3</v>
      </c>
      <c r="FX40" s="1">
        <v>24</v>
      </c>
      <c r="FY40" s="45">
        <f t="shared" si="24"/>
        <v>24</v>
      </c>
      <c r="FZ40" s="38">
        <v>4.6399999999999997E-2</v>
      </c>
      <c r="GA40" s="38"/>
      <c r="GB40" s="37">
        <v>2940</v>
      </c>
      <c r="GC40" s="38">
        <v>0.13377</v>
      </c>
      <c r="GD40" s="12"/>
      <c r="GE40" s="12"/>
      <c r="GF40" s="45" t="str">
        <f t="shared" si="25"/>
        <v/>
      </c>
      <c r="GG40" s="12"/>
      <c r="GH40" s="12"/>
      <c r="GI40" s="12"/>
      <c r="GJ40" s="12"/>
      <c r="GK40" s="12"/>
      <c r="GL40" s="12"/>
      <c r="GM40" s="45" t="str">
        <f t="shared" si="26"/>
        <v/>
      </c>
      <c r="GN40" s="12"/>
      <c r="GO40" s="12"/>
      <c r="GP40" s="12"/>
      <c r="GQ40" s="12"/>
      <c r="GR40" s="12"/>
      <c r="GS40" s="12"/>
      <c r="GT40" s="45" t="str">
        <f t="shared" si="27"/>
        <v/>
      </c>
      <c r="GU40" s="12"/>
      <c r="GV40" s="12"/>
      <c r="GW40" s="12"/>
      <c r="GX40" s="12"/>
      <c r="GY40" s="12"/>
      <c r="GZ40" s="12"/>
      <c r="HA40" s="45" t="str">
        <f t="shared" si="28"/>
        <v/>
      </c>
      <c r="HB40" s="12"/>
      <c r="HC40" s="12"/>
      <c r="HD40" s="12"/>
      <c r="HE40" s="12"/>
      <c r="HF40" s="12"/>
      <c r="HG40" s="12"/>
      <c r="HH40" s="45" t="str">
        <f t="shared" si="29"/>
        <v/>
      </c>
      <c r="HI40" s="12"/>
      <c r="HJ40" s="12"/>
      <c r="HK40" s="12"/>
      <c r="HL40" s="12"/>
      <c r="HM40" s="34">
        <f t="shared" si="30"/>
        <v>22260</v>
      </c>
      <c r="HN40" s="35">
        <f t="shared" si="31"/>
        <v>1.0128299999999999</v>
      </c>
      <c r="HO40" s="34">
        <f t="shared" si="32"/>
        <v>181.5</v>
      </c>
      <c r="HP40" s="35">
        <f t="shared" si="33"/>
        <v>1.0470772812500031</v>
      </c>
      <c r="HQ40" s="36">
        <f t="shared" si="34"/>
        <v>0.96729249897474734</v>
      </c>
    </row>
    <row r="41" spans="1:225" x14ac:dyDescent="0.25">
      <c r="A41" s="33" t="s">
        <v>280</v>
      </c>
      <c r="B41" s="33" t="s">
        <v>186</v>
      </c>
      <c r="C41" s="3" t="s">
        <v>187</v>
      </c>
      <c r="D41" s="3" t="s">
        <v>188</v>
      </c>
      <c r="E41" s="4">
        <v>6.9500000000000006E-2</v>
      </c>
      <c r="F41" s="5">
        <v>2.71438257902888E-2</v>
      </c>
      <c r="G41" s="6">
        <v>85920</v>
      </c>
      <c r="H41" s="5">
        <v>5.9714399999999994</v>
      </c>
      <c r="I41" s="41"/>
      <c r="J41" s="42"/>
      <c r="K41" s="3"/>
      <c r="L41" s="3"/>
      <c r="M41" s="14" t="str">
        <f t="shared" si="0"/>
        <v/>
      </c>
      <c r="N41" s="3"/>
      <c r="O41" s="3"/>
      <c r="P41" s="3"/>
      <c r="Q41" s="3"/>
      <c r="R41" s="3"/>
      <c r="S41" s="3"/>
      <c r="T41" s="14" t="str">
        <f t="shared" si="1"/>
        <v/>
      </c>
      <c r="U41" s="3"/>
      <c r="V41" s="3"/>
      <c r="W41" s="3"/>
      <c r="X41" s="3"/>
      <c r="Y41" s="3"/>
      <c r="Z41" s="3"/>
      <c r="AA41" s="14" t="str">
        <f t="shared" si="2"/>
        <v/>
      </c>
      <c r="AB41" s="3"/>
      <c r="AC41" s="3"/>
      <c r="AD41" s="3"/>
      <c r="AE41" s="3"/>
      <c r="AF41" s="3"/>
      <c r="AG41" s="3"/>
      <c r="AH41" s="14" t="str">
        <f t="shared" si="3"/>
        <v/>
      </c>
      <c r="AI41" s="3"/>
      <c r="AJ41" s="3"/>
      <c r="AK41" s="3"/>
      <c r="AL41" s="3"/>
      <c r="AM41" s="3"/>
      <c r="AN41" s="3"/>
      <c r="AO41" s="14" t="str">
        <f t="shared" si="4"/>
        <v/>
      </c>
      <c r="AP41" s="3"/>
      <c r="AQ41" s="3"/>
      <c r="AR41" s="3"/>
      <c r="AS41" s="3"/>
      <c r="AT41" s="3"/>
      <c r="AU41" s="3"/>
      <c r="AV41" s="14" t="str">
        <f t="shared" si="5"/>
        <v/>
      </c>
      <c r="AW41" s="3"/>
      <c r="AX41" s="3"/>
      <c r="AY41" s="3"/>
      <c r="AZ41" s="3"/>
      <c r="BA41" s="3"/>
      <c r="BB41" s="3"/>
      <c r="BC41" s="14" t="str">
        <f t="shared" si="6"/>
        <v/>
      </c>
      <c r="BD41" s="3"/>
      <c r="BE41" s="3"/>
      <c r="BF41" s="3"/>
      <c r="BG41" s="3"/>
      <c r="BH41" s="5">
        <v>2.5494634146341462E-2</v>
      </c>
      <c r="BI41" s="4">
        <v>20.5</v>
      </c>
      <c r="BJ41" s="14">
        <f t="shared" si="7"/>
        <v>24</v>
      </c>
      <c r="BK41" s="5">
        <v>0.12239999999999999</v>
      </c>
      <c r="BL41" s="5"/>
      <c r="BM41" s="6">
        <v>7520</v>
      </c>
      <c r="BN41" s="5">
        <v>0.52263999999999999</v>
      </c>
      <c r="BO41" s="5">
        <v>2.5483333333333334E-2</v>
      </c>
      <c r="BP41" s="4">
        <v>24</v>
      </c>
      <c r="BQ41" s="14">
        <f t="shared" si="8"/>
        <v>24</v>
      </c>
      <c r="BR41" s="5">
        <v>0.13239999999999999</v>
      </c>
      <c r="BS41" s="5"/>
      <c r="BT41" s="6">
        <v>8800</v>
      </c>
      <c r="BU41" s="5">
        <v>0.61160000000000003</v>
      </c>
      <c r="BV41" s="5">
        <v>2.5714999999999998E-2</v>
      </c>
      <c r="BW41" s="4">
        <v>24</v>
      </c>
      <c r="BX41" s="14">
        <f t="shared" si="9"/>
        <v>24</v>
      </c>
      <c r="BY41" s="5">
        <v>0.1308</v>
      </c>
      <c r="BZ41" s="5"/>
      <c r="CA41" s="6">
        <v>8880</v>
      </c>
      <c r="CB41" s="5">
        <v>0.61716000000000004</v>
      </c>
      <c r="CC41" s="5">
        <v>2.5788936170212766E-2</v>
      </c>
      <c r="CD41" s="4">
        <v>23.5</v>
      </c>
      <c r="CE41" s="14">
        <f t="shared" si="10"/>
        <v>24</v>
      </c>
      <c r="CF41" s="5">
        <v>0.1275</v>
      </c>
      <c r="CG41" s="5"/>
      <c r="CH41" s="6">
        <v>8720</v>
      </c>
      <c r="CI41" s="5">
        <v>0.60604000000000002</v>
      </c>
      <c r="CJ41" s="5">
        <v>2.5483333333333334E-2</v>
      </c>
      <c r="CK41" s="4">
        <v>24</v>
      </c>
      <c r="CL41" s="14">
        <f t="shared" si="11"/>
        <v>24</v>
      </c>
      <c r="CM41" s="5">
        <v>0.13389999999999999</v>
      </c>
      <c r="CN41" s="5"/>
      <c r="CO41" s="6">
        <v>8800</v>
      </c>
      <c r="CP41" s="5">
        <v>0.61160000000000003</v>
      </c>
      <c r="CQ41" s="5">
        <v>2.514086956521739E-2</v>
      </c>
      <c r="CR41" s="4">
        <v>23</v>
      </c>
      <c r="CS41" s="14">
        <f t="shared" si="12"/>
        <v>24</v>
      </c>
      <c r="CT41" s="5">
        <v>0.1239</v>
      </c>
      <c r="CU41" s="5"/>
      <c r="CV41" s="6">
        <v>8320</v>
      </c>
      <c r="CW41" s="5">
        <v>0.57823999999999998</v>
      </c>
      <c r="CX41" s="5">
        <v>2.5714999999999998E-2</v>
      </c>
      <c r="CY41" s="4">
        <v>24</v>
      </c>
      <c r="CZ41" s="14">
        <f t="shared" si="13"/>
        <v>24</v>
      </c>
      <c r="DA41" s="5">
        <v>0.1235</v>
      </c>
      <c r="DB41" s="5"/>
      <c r="DC41" s="6">
        <v>8880</v>
      </c>
      <c r="DD41" s="5">
        <v>0.61716000000000004</v>
      </c>
      <c r="DE41" s="5">
        <v>2.5738426966292135E-2</v>
      </c>
      <c r="DF41" s="4">
        <v>22.25</v>
      </c>
      <c r="DG41" s="14">
        <f t="shared" si="14"/>
        <v>24</v>
      </c>
      <c r="DH41" s="5">
        <v>0.12609999999999999</v>
      </c>
      <c r="DI41" s="5"/>
      <c r="DJ41" s="6">
        <v>8240</v>
      </c>
      <c r="DK41" s="5">
        <v>0.57267999999999997</v>
      </c>
      <c r="DL41" s="5">
        <v>2.5714999999999998E-2</v>
      </c>
      <c r="DM41" s="4">
        <v>24</v>
      </c>
      <c r="DN41" s="14">
        <f t="shared" si="15"/>
        <v>24</v>
      </c>
      <c r="DO41" s="5">
        <v>0.13389999999999999</v>
      </c>
      <c r="DP41" s="5"/>
      <c r="DQ41" s="6">
        <v>8880</v>
      </c>
      <c r="DR41" s="5">
        <v>0.61716000000000004</v>
      </c>
      <c r="DS41" s="5">
        <v>2.5714999999999998E-2</v>
      </c>
      <c r="DT41" s="4">
        <v>24</v>
      </c>
      <c r="DU41" s="14">
        <f t="shared" si="16"/>
        <v>24</v>
      </c>
      <c r="DV41" s="5">
        <v>0.13469999999999999</v>
      </c>
      <c r="DW41" s="5"/>
      <c r="DX41" s="6">
        <v>8880</v>
      </c>
      <c r="DY41" s="5">
        <v>0.61716000000000004</v>
      </c>
      <c r="DZ41" s="3"/>
      <c r="EA41" s="3"/>
      <c r="EB41" s="14" t="str">
        <f t="shared" si="17"/>
        <v/>
      </c>
      <c r="EC41" s="3"/>
      <c r="ED41" s="3"/>
      <c r="EE41" s="3"/>
      <c r="EF41" s="3"/>
      <c r="EG41" s="3"/>
      <c r="EH41" s="3"/>
      <c r="EI41" s="14" t="str">
        <f t="shared" si="18"/>
        <v/>
      </c>
      <c r="EJ41" s="3"/>
      <c r="EK41" s="3"/>
      <c r="EL41" s="3"/>
      <c r="EM41" s="3"/>
      <c r="EN41" s="3"/>
      <c r="EO41" s="3"/>
      <c r="EP41" s="14" t="str">
        <f t="shared" si="19"/>
        <v/>
      </c>
      <c r="EQ41" s="3"/>
      <c r="ER41" s="3"/>
      <c r="ES41" s="3"/>
      <c r="ET41" s="3"/>
      <c r="EU41" s="3"/>
      <c r="EV41" s="3"/>
      <c r="EW41" s="14" t="str">
        <f t="shared" si="20"/>
        <v/>
      </c>
      <c r="EX41" s="3"/>
      <c r="EY41" s="3"/>
      <c r="EZ41" s="3"/>
      <c r="FA41" s="3"/>
      <c r="FB41" s="3"/>
      <c r="FC41" s="3"/>
      <c r="FD41" s="14" t="str">
        <f t="shared" si="21"/>
        <v/>
      </c>
      <c r="FE41" s="3"/>
      <c r="FF41" s="3"/>
      <c r="FG41" s="3"/>
      <c r="FH41" s="3"/>
      <c r="FI41" s="3"/>
      <c r="FJ41" s="3"/>
      <c r="FK41" s="14" t="str">
        <f t="shared" si="22"/>
        <v/>
      </c>
      <c r="FL41" s="3"/>
      <c r="FM41" s="3"/>
      <c r="FN41" s="3"/>
      <c r="FO41" s="3"/>
      <c r="FP41" s="3"/>
      <c r="FQ41" s="3"/>
      <c r="FR41" s="14" t="str">
        <f t="shared" si="23"/>
        <v/>
      </c>
      <c r="FS41" s="3"/>
      <c r="FT41" s="3"/>
      <c r="FU41" s="3"/>
      <c r="FV41" s="3"/>
      <c r="FW41" s="3"/>
      <c r="FX41" s="3"/>
      <c r="FY41" s="14" t="str">
        <f t="shared" si="24"/>
        <v/>
      </c>
      <c r="FZ41" s="3"/>
      <c r="GA41" s="3"/>
      <c r="GB41" s="3"/>
      <c r="GC41" s="3"/>
      <c r="GD41" s="3"/>
      <c r="GE41" s="3"/>
      <c r="GF41" s="14" t="str">
        <f t="shared" si="25"/>
        <v/>
      </c>
      <c r="GG41" s="3"/>
      <c r="GH41" s="3"/>
      <c r="GI41" s="3"/>
      <c r="GJ41" s="3"/>
      <c r="GK41" s="3"/>
      <c r="GL41" s="3"/>
      <c r="GM41" s="14" t="str">
        <f t="shared" si="26"/>
        <v/>
      </c>
      <c r="GN41" s="3"/>
      <c r="GO41" s="3"/>
      <c r="GP41" s="3"/>
      <c r="GQ41" s="3"/>
      <c r="GR41" s="3"/>
      <c r="GS41" s="3"/>
      <c r="GT41" s="14" t="str">
        <f t="shared" si="27"/>
        <v/>
      </c>
      <c r="GU41" s="3"/>
      <c r="GV41" s="3"/>
      <c r="GW41" s="3"/>
      <c r="GX41" s="3"/>
      <c r="GY41" s="3"/>
      <c r="GZ41" s="3"/>
      <c r="HA41" s="14" t="str">
        <f t="shared" si="28"/>
        <v/>
      </c>
      <c r="HB41" s="3"/>
      <c r="HC41" s="3"/>
      <c r="HD41" s="3"/>
      <c r="HE41" s="3"/>
      <c r="HF41" s="3"/>
      <c r="HG41" s="3"/>
      <c r="HH41" s="14" t="str">
        <f t="shared" si="29"/>
        <v/>
      </c>
      <c r="HI41" s="3"/>
      <c r="HJ41" s="3"/>
      <c r="HK41" s="3"/>
      <c r="HL41" s="3"/>
      <c r="HM41" s="16">
        <f t="shared" si="30"/>
        <v>85920</v>
      </c>
      <c r="HN41" s="30">
        <f t="shared" si="31"/>
        <v>5.9714400000000012</v>
      </c>
      <c r="HO41" s="16">
        <f t="shared" si="32"/>
        <v>233.25</v>
      </c>
      <c r="HP41" s="30">
        <f t="shared" si="33"/>
        <v>6.3312973655848621</v>
      </c>
      <c r="HQ41" s="19">
        <f t="shared" si="34"/>
        <v>0.94316214437487278</v>
      </c>
    </row>
    <row r="42" spans="1:225" x14ac:dyDescent="0.25">
      <c r="A42" s="33" t="s">
        <v>280</v>
      </c>
      <c r="B42" s="33" t="s">
        <v>186</v>
      </c>
      <c r="C42" s="12" t="s">
        <v>372</v>
      </c>
      <c r="D42" s="12" t="s">
        <v>373</v>
      </c>
      <c r="E42" s="1">
        <v>0.20652000000000001</v>
      </c>
      <c r="F42" s="38">
        <v>1.280424E-2</v>
      </c>
      <c r="G42" s="37">
        <v>7536</v>
      </c>
      <c r="H42" s="38">
        <v>1.5563347200000002</v>
      </c>
      <c r="I42" s="41"/>
      <c r="J42" s="42"/>
      <c r="K42" s="12"/>
      <c r="L42" s="12"/>
      <c r="M42" s="45" t="str">
        <f t="shared" si="0"/>
        <v/>
      </c>
      <c r="N42" s="12"/>
      <c r="O42" s="12"/>
      <c r="P42" s="12"/>
      <c r="Q42" s="12"/>
      <c r="R42" s="12"/>
      <c r="S42" s="12"/>
      <c r="T42" s="45" t="str">
        <f t="shared" si="1"/>
        <v/>
      </c>
      <c r="U42" s="12"/>
      <c r="V42" s="12"/>
      <c r="W42" s="12"/>
      <c r="X42" s="12"/>
      <c r="Y42" s="12"/>
      <c r="Z42" s="12"/>
      <c r="AA42" s="45" t="str">
        <f t="shared" si="2"/>
        <v/>
      </c>
      <c r="AB42" s="12"/>
      <c r="AC42" s="12"/>
      <c r="AD42" s="12"/>
      <c r="AE42" s="12"/>
      <c r="AF42" s="12"/>
      <c r="AG42" s="12"/>
      <c r="AH42" s="45" t="str">
        <f t="shared" si="3"/>
        <v/>
      </c>
      <c r="AI42" s="12"/>
      <c r="AJ42" s="12"/>
      <c r="AK42" s="12"/>
      <c r="AL42" s="12"/>
      <c r="AM42" s="12"/>
      <c r="AN42" s="12"/>
      <c r="AO42" s="45" t="str">
        <f t="shared" si="4"/>
        <v/>
      </c>
      <c r="AP42" s="12"/>
      <c r="AQ42" s="12"/>
      <c r="AR42" s="12"/>
      <c r="AS42" s="12"/>
      <c r="AT42" s="12"/>
      <c r="AU42" s="12"/>
      <c r="AV42" s="45" t="str">
        <f t="shared" si="5"/>
        <v/>
      </c>
      <c r="AW42" s="12"/>
      <c r="AX42" s="12"/>
      <c r="AY42" s="12"/>
      <c r="AZ42" s="12"/>
      <c r="BA42" s="12"/>
      <c r="BB42" s="12"/>
      <c r="BC42" s="45" t="str">
        <f t="shared" si="6"/>
        <v/>
      </c>
      <c r="BD42" s="12"/>
      <c r="BE42" s="12"/>
      <c r="BF42" s="12"/>
      <c r="BG42" s="12"/>
      <c r="BH42" s="12"/>
      <c r="BI42" s="12"/>
      <c r="BJ42" s="45" t="str">
        <f t="shared" si="7"/>
        <v/>
      </c>
      <c r="BK42" s="12"/>
      <c r="BL42" s="12"/>
      <c r="BM42" s="12"/>
      <c r="BN42" s="12"/>
      <c r="BO42" s="12"/>
      <c r="BP42" s="12"/>
      <c r="BQ42" s="45" t="str">
        <f t="shared" si="8"/>
        <v/>
      </c>
      <c r="BR42" s="12"/>
      <c r="BS42" s="12"/>
      <c r="BT42" s="12"/>
      <c r="BU42" s="12"/>
      <c r="BV42" s="12"/>
      <c r="BW42" s="12"/>
      <c r="BX42" s="45" t="str">
        <f t="shared" si="9"/>
        <v/>
      </c>
      <c r="BY42" s="12"/>
      <c r="BZ42" s="12"/>
      <c r="CA42" s="12"/>
      <c r="CB42" s="12"/>
      <c r="CC42" s="12"/>
      <c r="CD42" s="12"/>
      <c r="CE42" s="45" t="str">
        <f t="shared" si="10"/>
        <v/>
      </c>
      <c r="CF42" s="12"/>
      <c r="CG42" s="12"/>
      <c r="CH42" s="12"/>
      <c r="CI42" s="12"/>
      <c r="CJ42" s="12"/>
      <c r="CK42" s="12"/>
      <c r="CL42" s="45" t="str">
        <f t="shared" si="11"/>
        <v/>
      </c>
      <c r="CM42" s="12"/>
      <c r="CN42" s="12"/>
      <c r="CO42" s="12"/>
      <c r="CP42" s="12"/>
      <c r="CQ42" s="12"/>
      <c r="CR42" s="12"/>
      <c r="CS42" s="45" t="str">
        <f t="shared" si="12"/>
        <v/>
      </c>
      <c r="CT42" s="12"/>
      <c r="CU42" s="12"/>
      <c r="CV42" s="12"/>
      <c r="CW42" s="12"/>
      <c r="CX42" s="12"/>
      <c r="CY42" s="12"/>
      <c r="CZ42" s="45" t="str">
        <f t="shared" si="13"/>
        <v/>
      </c>
      <c r="DA42" s="12"/>
      <c r="DB42" s="12"/>
      <c r="DC42" s="12"/>
      <c r="DD42" s="12"/>
      <c r="DE42" s="12"/>
      <c r="DF42" s="12"/>
      <c r="DG42" s="45" t="str">
        <f t="shared" si="14"/>
        <v/>
      </c>
      <c r="DH42" s="12"/>
      <c r="DI42" s="12"/>
      <c r="DJ42" s="12"/>
      <c r="DK42" s="12"/>
      <c r="DL42" s="12"/>
      <c r="DM42" s="12"/>
      <c r="DN42" s="45" t="str">
        <f t="shared" si="15"/>
        <v/>
      </c>
      <c r="DO42" s="12"/>
      <c r="DP42" s="12"/>
      <c r="DQ42" s="12"/>
      <c r="DR42" s="12"/>
      <c r="DS42" s="12"/>
      <c r="DT42" s="12"/>
      <c r="DU42" s="45" t="str">
        <f t="shared" si="16"/>
        <v/>
      </c>
      <c r="DV42" s="12"/>
      <c r="DW42" s="12"/>
      <c r="DX42" s="12"/>
      <c r="DY42" s="12"/>
      <c r="DZ42" s="12"/>
      <c r="EA42" s="12"/>
      <c r="EB42" s="45" t="str">
        <f t="shared" si="17"/>
        <v/>
      </c>
      <c r="EC42" s="12"/>
      <c r="ED42" s="12"/>
      <c r="EE42" s="12"/>
      <c r="EF42" s="12"/>
      <c r="EG42" s="12"/>
      <c r="EH42" s="12"/>
      <c r="EI42" s="45" t="str">
        <f t="shared" si="18"/>
        <v/>
      </c>
      <c r="EJ42" s="12"/>
      <c r="EK42" s="12"/>
      <c r="EL42" s="12"/>
      <c r="EM42" s="12"/>
      <c r="EN42" s="12"/>
      <c r="EO42" s="12"/>
      <c r="EP42" s="45" t="str">
        <f t="shared" si="19"/>
        <v/>
      </c>
      <c r="EQ42" s="12"/>
      <c r="ER42" s="12"/>
      <c r="ES42" s="12"/>
      <c r="ET42" s="12"/>
      <c r="EU42" s="12"/>
      <c r="EV42" s="12"/>
      <c r="EW42" s="45" t="str">
        <f t="shared" si="20"/>
        <v/>
      </c>
      <c r="EX42" s="12"/>
      <c r="EY42" s="12"/>
      <c r="EZ42" s="12"/>
      <c r="FA42" s="12"/>
      <c r="FB42" s="12"/>
      <c r="FC42" s="12"/>
      <c r="FD42" s="45" t="str">
        <f t="shared" si="21"/>
        <v/>
      </c>
      <c r="FE42" s="12"/>
      <c r="FF42" s="12"/>
      <c r="FG42" s="12"/>
      <c r="FH42" s="12"/>
      <c r="FI42" s="12"/>
      <c r="FJ42" s="12"/>
      <c r="FK42" s="45" t="str">
        <f t="shared" si="22"/>
        <v/>
      </c>
      <c r="FL42" s="12"/>
      <c r="FM42" s="12"/>
      <c r="FN42" s="12"/>
      <c r="FO42" s="12"/>
      <c r="FP42" s="12"/>
      <c r="FQ42" s="12"/>
      <c r="FR42" s="45" t="str">
        <f t="shared" si="23"/>
        <v/>
      </c>
      <c r="FS42" s="12"/>
      <c r="FT42" s="12"/>
      <c r="FU42" s="12"/>
      <c r="FV42" s="12"/>
      <c r="FW42" s="12"/>
      <c r="FX42" s="12"/>
      <c r="FY42" s="45" t="str">
        <f t="shared" si="24"/>
        <v/>
      </c>
      <c r="FZ42" s="12"/>
      <c r="GA42" s="12"/>
      <c r="GB42" s="12"/>
      <c r="GC42" s="12"/>
      <c r="GD42" s="38">
        <v>1.3705745172373747E-2</v>
      </c>
      <c r="GE42" s="1">
        <v>19.166665999999999</v>
      </c>
      <c r="GF42" s="45">
        <f t="shared" si="25"/>
        <v>24</v>
      </c>
      <c r="GG42" s="38">
        <v>4.6399999999999997E-2</v>
      </c>
      <c r="GH42" s="38"/>
      <c r="GI42" s="37">
        <v>1272</v>
      </c>
      <c r="GJ42" s="38">
        <v>0.26269344</v>
      </c>
      <c r="GK42" s="38">
        <v>1.3403439250801107E-2</v>
      </c>
      <c r="GL42" s="1">
        <v>23.666665999999999</v>
      </c>
      <c r="GM42" s="45">
        <f t="shared" si="26"/>
        <v>24</v>
      </c>
      <c r="GN42" s="38">
        <v>6.0499999999999998E-2</v>
      </c>
      <c r="GO42" s="38"/>
      <c r="GP42" s="37">
        <v>1536</v>
      </c>
      <c r="GQ42" s="38">
        <v>0.31721472000000001</v>
      </c>
      <c r="GR42" s="38">
        <v>1.363032E-2</v>
      </c>
      <c r="GS42" s="1">
        <v>24</v>
      </c>
      <c r="GT42" s="45">
        <f t="shared" si="27"/>
        <v>24</v>
      </c>
      <c r="GU42" s="38">
        <v>4.7E-2</v>
      </c>
      <c r="GV42" s="38"/>
      <c r="GW42" s="37">
        <v>1584.0000000000002</v>
      </c>
      <c r="GX42" s="38">
        <v>0.32712767999999998</v>
      </c>
      <c r="GY42" s="38">
        <v>1.363032E-2</v>
      </c>
      <c r="GZ42" s="1">
        <v>24</v>
      </c>
      <c r="HA42" s="45">
        <f t="shared" si="28"/>
        <v>24</v>
      </c>
      <c r="HB42" s="38">
        <v>5.6599999999999998E-2</v>
      </c>
      <c r="HC42" s="38"/>
      <c r="HD42" s="37">
        <v>1584.0000000000002</v>
      </c>
      <c r="HE42" s="38">
        <v>0.32712767999999998</v>
      </c>
      <c r="HF42" s="38">
        <v>2.0455314285714288E-2</v>
      </c>
      <c r="HG42" s="1">
        <v>15.75</v>
      </c>
      <c r="HH42" s="45">
        <f t="shared" si="29"/>
        <v>32</v>
      </c>
      <c r="HI42" s="38">
        <v>5.5500000000000001E-2</v>
      </c>
      <c r="HJ42" s="38"/>
      <c r="HK42" s="37">
        <v>1560</v>
      </c>
      <c r="HL42" s="38">
        <v>0.32217119999999999</v>
      </c>
      <c r="HM42" s="34">
        <f t="shared" si="30"/>
        <v>7536</v>
      </c>
      <c r="HN42" s="35">
        <f t="shared" si="31"/>
        <v>1.5563347200000002</v>
      </c>
      <c r="HO42" s="34">
        <f t="shared" si="32"/>
        <v>106.583332</v>
      </c>
      <c r="HP42" s="35">
        <f t="shared" si="33"/>
        <v>1.3647185629276799</v>
      </c>
      <c r="HQ42" s="36">
        <f t="shared" si="34"/>
        <v>1.1404070863235372</v>
      </c>
    </row>
    <row r="43" spans="1:225" x14ac:dyDescent="0.25">
      <c r="A43" s="33" t="s">
        <v>280</v>
      </c>
      <c r="B43" s="33" t="s">
        <v>186</v>
      </c>
      <c r="C43" s="3" t="s">
        <v>499</v>
      </c>
      <c r="D43" s="3" t="s">
        <v>500</v>
      </c>
      <c r="E43" s="4">
        <v>0.16</v>
      </c>
      <c r="F43" s="5">
        <v>1.6623376623376599E-2</v>
      </c>
      <c r="G43" s="6">
        <v>6920</v>
      </c>
      <c r="H43" s="5">
        <v>1.1072</v>
      </c>
      <c r="I43" s="41"/>
      <c r="J43" s="42"/>
      <c r="K43" s="3"/>
      <c r="L43" s="3"/>
      <c r="M43" s="14" t="str">
        <f t="shared" si="0"/>
        <v/>
      </c>
      <c r="N43" s="3"/>
      <c r="O43" s="3"/>
      <c r="P43" s="3"/>
      <c r="Q43" s="3"/>
      <c r="R43" s="3"/>
      <c r="S43" s="3"/>
      <c r="T43" s="14" t="str">
        <f t="shared" si="1"/>
        <v/>
      </c>
      <c r="U43" s="3"/>
      <c r="V43" s="3"/>
      <c r="W43" s="3"/>
      <c r="X43" s="3"/>
      <c r="Y43" s="3"/>
      <c r="Z43" s="3"/>
      <c r="AA43" s="14" t="str">
        <f t="shared" si="2"/>
        <v/>
      </c>
      <c r="AB43" s="3"/>
      <c r="AC43" s="3"/>
      <c r="AD43" s="3"/>
      <c r="AE43" s="3"/>
      <c r="AF43" s="5">
        <v>1.3292307692307692E-2</v>
      </c>
      <c r="AG43" s="4">
        <v>13</v>
      </c>
      <c r="AH43" s="14">
        <f t="shared" si="3"/>
        <v>24</v>
      </c>
      <c r="AI43" s="5">
        <v>3.32E-2</v>
      </c>
      <c r="AJ43" s="5"/>
      <c r="AK43" s="6">
        <v>1080</v>
      </c>
      <c r="AL43" s="5">
        <v>0.17280000000000001</v>
      </c>
      <c r="AM43" s="5">
        <v>1.3344680851063832E-2</v>
      </c>
      <c r="AN43" s="4">
        <v>23.5</v>
      </c>
      <c r="AO43" s="14">
        <f t="shared" si="4"/>
        <v>24</v>
      </c>
      <c r="AP43" s="5">
        <v>3.4000000000000002E-2</v>
      </c>
      <c r="AQ43" s="5"/>
      <c r="AR43" s="6">
        <v>1960</v>
      </c>
      <c r="AS43" s="5">
        <v>0.31359999999999999</v>
      </c>
      <c r="AT43" s="5">
        <v>1.2533333333333334E-2</v>
      </c>
      <c r="AU43" s="4">
        <v>24</v>
      </c>
      <c r="AV43" s="14">
        <f t="shared" si="5"/>
        <v>24</v>
      </c>
      <c r="AW43" s="5">
        <v>5.6399999999999999E-2</v>
      </c>
      <c r="AX43" s="5">
        <v>3.8999999999999998E-3</v>
      </c>
      <c r="AY43" s="6">
        <v>1880</v>
      </c>
      <c r="AZ43" s="5">
        <v>0.30080000000000001</v>
      </c>
      <c r="BA43" s="5">
        <v>1.3617021276595746E-2</v>
      </c>
      <c r="BB43" s="4">
        <v>23.5</v>
      </c>
      <c r="BC43" s="14">
        <f t="shared" si="6"/>
        <v>24</v>
      </c>
      <c r="BD43" s="5">
        <v>6.5000000000000002E-2</v>
      </c>
      <c r="BE43" s="5"/>
      <c r="BF43" s="6">
        <v>1999.9999999999998</v>
      </c>
      <c r="BG43" s="5">
        <v>0.32</v>
      </c>
      <c r="BH43" s="3"/>
      <c r="BI43" s="3"/>
      <c r="BJ43" s="14" t="str">
        <f t="shared" si="7"/>
        <v/>
      </c>
      <c r="BK43" s="3"/>
      <c r="BL43" s="3"/>
      <c r="BM43" s="3"/>
      <c r="BN43" s="3"/>
      <c r="BO43" s="3"/>
      <c r="BP43" s="3"/>
      <c r="BQ43" s="14" t="str">
        <f t="shared" si="8"/>
        <v/>
      </c>
      <c r="BR43" s="3"/>
      <c r="BS43" s="3"/>
      <c r="BT43" s="3"/>
      <c r="BU43" s="3"/>
      <c r="BV43" s="3"/>
      <c r="BW43" s="3"/>
      <c r="BX43" s="14" t="str">
        <f t="shared" si="9"/>
        <v/>
      </c>
      <c r="BY43" s="3"/>
      <c r="BZ43" s="3"/>
      <c r="CA43" s="3"/>
      <c r="CB43" s="3"/>
      <c r="CC43" s="3"/>
      <c r="CD43" s="3"/>
      <c r="CE43" s="14" t="str">
        <f t="shared" si="10"/>
        <v/>
      </c>
      <c r="CF43" s="3"/>
      <c r="CG43" s="3"/>
      <c r="CH43" s="3"/>
      <c r="CI43" s="3"/>
      <c r="CJ43" s="3"/>
      <c r="CK43" s="3"/>
      <c r="CL43" s="14" t="str">
        <f t="shared" si="11"/>
        <v/>
      </c>
      <c r="CM43" s="3"/>
      <c r="CN43" s="3"/>
      <c r="CO43" s="3"/>
      <c r="CP43" s="3"/>
      <c r="CQ43" s="3"/>
      <c r="CR43" s="3"/>
      <c r="CS43" s="14" t="str">
        <f t="shared" si="12"/>
        <v/>
      </c>
      <c r="CT43" s="3"/>
      <c r="CU43" s="3"/>
      <c r="CV43" s="3"/>
      <c r="CW43" s="3"/>
      <c r="CX43" s="3"/>
      <c r="CY43" s="3"/>
      <c r="CZ43" s="14" t="str">
        <f t="shared" si="13"/>
        <v/>
      </c>
      <c r="DA43" s="3"/>
      <c r="DB43" s="3"/>
      <c r="DC43" s="3"/>
      <c r="DD43" s="3"/>
      <c r="DE43" s="3"/>
      <c r="DF43" s="3"/>
      <c r="DG43" s="14" t="str">
        <f t="shared" si="14"/>
        <v/>
      </c>
      <c r="DH43" s="3"/>
      <c r="DI43" s="3"/>
      <c r="DJ43" s="3"/>
      <c r="DK43" s="3"/>
      <c r="DL43" s="3"/>
      <c r="DM43" s="3"/>
      <c r="DN43" s="14" t="str">
        <f t="shared" si="15"/>
        <v/>
      </c>
      <c r="DO43" s="3"/>
      <c r="DP43" s="3"/>
      <c r="DQ43" s="3"/>
      <c r="DR43" s="3"/>
      <c r="DS43" s="3"/>
      <c r="DT43" s="3"/>
      <c r="DU43" s="14" t="str">
        <f t="shared" si="16"/>
        <v/>
      </c>
      <c r="DV43" s="3"/>
      <c r="DW43" s="3"/>
      <c r="DX43" s="3"/>
      <c r="DY43" s="3"/>
      <c r="DZ43" s="3"/>
      <c r="EA43" s="3"/>
      <c r="EB43" s="14" t="str">
        <f t="shared" si="17"/>
        <v/>
      </c>
      <c r="EC43" s="3"/>
      <c r="ED43" s="3"/>
      <c r="EE43" s="3"/>
      <c r="EF43" s="3"/>
      <c r="EG43" s="3"/>
      <c r="EH43" s="3"/>
      <c r="EI43" s="14" t="str">
        <f t="shared" si="18"/>
        <v/>
      </c>
      <c r="EJ43" s="3"/>
      <c r="EK43" s="3"/>
      <c r="EL43" s="3"/>
      <c r="EM43" s="3"/>
      <c r="EN43" s="3"/>
      <c r="EO43" s="3"/>
      <c r="EP43" s="14" t="str">
        <f t="shared" si="19"/>
        <v/>
      </c>
      <c r="EQ43" s="3"/>
      <c r="ER43" s="3"/>
      <c r="ES43" s="3"/>
      <c r="ET43" s="3"/>
      <c r="EU43" s="3"/>
      <c r="EV43" s="3"/>
      <c r="EW43" s="14" t="str">
        <f t="shared" si="20"/>
        <v/>
      </c>
      <c r="EX43" s="3"/>
      <c r="EY43" s="3"/>
      <c r="EZ43" s="3"/>
      <c r="FA43" s="3"/>
      <c r="FB43" s="3"/>
      <c r="FC43" s="3"/>
      <c r="FD43" s="14" t="str">
        <f t="shared" si="21"/>
        <v/>
      </c>
      <c r="FE43" s="3"/>
      <c r="FF43" s="3"/>
      <c r="FG43" s="3"/>
      <c r="FH43" s="3"/>
      <c r="FI43" s="3"/>
      <c r="FJ43" s="3"/>
      <c r="FK43" s="14" t="str">
        <f t="shared" si="22"/>
        <v/>
      </c>
      <c r="FL43" s="3"/>
      <c r="FM43" s="3"/>
      <c r="FN43" s="3"/>
      <c r="FO43" s="3"/>
      <c r="FP43" s="3"/>
      <c r="FQ43" s="3"/>
      <c r="FR43" s="14" t="str">
        <f t="shared" si="23"/>
        <v/>
      </c>
      <c r="FS43" s="3"/>
      <c r="FT43" s="3"/>
      <c r="FU43" s="3"/>
      <c r="FV43" s="3"/>
      <c r="FW43" s="3"/>
      <c r="FX43" s="3"/>
      <c r="FY43" s="14" t="str">
        <f t="shared" si="24"/>
        <v/>
      </c>
      <c r="FZ43" s="3"/>
      <c r="GA43" s="3"/>
      <c r="GB43" s="3"/>
      <c r="GC43" s="3"/>
      <c r="GD43" s="3"/>
      <c r="GE43" s="3"/>
      <c r="GF43" s="14" t="str">
        <f t="shared" si="25"/>
        <v/>
      </c>
      <c r="GG43" s="3"/>
      <c r="GH43" s="3"/>
      <c r="GI43" s="3"/>
      <c r="GJ43" s="3"/>
      <c r="GK43" s="3"/>
      <c r="GL43" s="3"/>
      <c r="GM43" s="14" t="str">
        <f t="shared" si="26"/>
        <v/>
      </c>
      <c r="GN43" s="3"/>
      <c r="GO43" s="3"/>
      <c r="GP43" s="3"/>
      <c r="GQ43" s="3"/>
      <c r="GR43" s="3"/>
      <c r="GS43" s="3"/>
      <c r="GT43" s="14" t="str">
        <f t="shared" si="27"/>
        <v/>
      </c>
      <c r="GU43" s="3"/>
      <c r="GV43" s="3"/>
      <c r="GW43" s="3"/>
      <c r="GX43" s="3"/>
      <c r="GY43" s="3"/>
      <c r="GZ43" s="3"/>
      <c r="HA43" s="14" t="str">
        <f t="shared" si="28"/>
        <v/>
      </c>
      <c r="HB43" s="3"/>
      <c r="HC43" s="3"/>
      <c r="HD43" s="3"/>
      <c r="HE43" s="3"/>
      <c r="HF43" s="3"/>
      <c r="HG43" s="3"/>
      <c r="HH43" s="14" t="str">
        <f t="shared" si="29"/>
        <v/>
      </c>
      <c r="HI43" s="3"/>
      <c r="HJ43" s="3"/>
      <c r="HK43" s="3"/>
      <c r="HL43" s="3"/>
      <c r="HM43" s="16">
        <f t="shared" si="30"/>
        <v>6920</v>
      </c>
      <c r="HN43" s="30">
        <f t="shared" si="31"/>
        <v>1.1072</v>
      </c>
      <c r="HO43" s="16">
        <f t="shared" si="32"/>
        <v>84</v>
      </c>
      <c r="HP43" s="30">
        <f t="shared" si="33"/>
        <v>1.3963636363636343</v>
      </c>
      <c r="HQ43" s="19">
        <f t="shared" si="34"/>
        <v>0.79291666666666782</v>
      </c>
    </row>
    <row r="44" spans="1:225" x14ac:dyDescent="0.25">
      <c r="A44" s="33" t="s">
        <v>280</v>
      </c>
      <c r="B44" s="33" t="s">
        <v>186</v>
      </c>
      <c r="C44" s="12" t="s">
        <v>501</v>
      </c>
      <c r="D44" s="12" t="s">
        <v>502</v>
      </c>
      <c r="E44" s="1">
        <v>0.32301000000000002</v>
      </c>
      <c r="F44" s="38">
        <v>1.1667240833333299E-2</v>
      </c>
      <c r="G44" s="37">
        <v>32</v>
      </c>
      <c r="H44" s="38">
        <v>1.0336320000000001E-2</v>
      </c>
      <c r="I44" s="41"/>
      <c r="J44" s="42"/>
      <c r="K44" s="12"/>
      <c r="L44" s="12"/>
      <c r="M44" s="45" t="str">
        <f t="shared" si="0"/>
        <v/>
      </c>
      <c r="N44" s="12"/>
      <c r="O44" s="12"/>
      <c r="P44" s="12"/>
      <c r="Q44" s="12"/>
      <c r="R44" s="12"/>
      <c r="S44" s="12"/>
      <c r="T44" s="45" t="str">
        <f t="shared" si="1"/>
        <v/>
      </c>
      <c r="U44" s="12"/>
      <c r="V44" s="12"/>
      <c r="W44" s="12"/>
      <c r="X44" s="12"/>
      <c r="Y44" s="12"/>
      <c r="Z44" s="12"/>
      <c r="AA44" s="45" t="str">
        <f t="shared" si="2"/>
        <v/>
      </c>
      <c r="AB44" s="12"/>
      <c r="AC44" s="12"/>
      <c r="AD44" s="12"/>
      <c r="AE44" s="12"/>
      <c r="AF44" s="12"/>
      <c r="AG44" s="12"/>
      <c r="AH44" s="45" t="str">
        <f t="shared" si="3"/>
        <v/>
      </c>
      <c r="AI44" s="12"/>
      <c r="AJ44" s="12"/>
      <c r="AK44" s="12"/>
      <c r="AL44" s="12"/>
      <c r="AM44" s="12"/>
      <c r="AN44" s="12"/>
      <c r="AO44" s="45" t="str">
        <f t="shared" si="4"/>
        <v/>
      </c>
      <c r="AP44" s="12"/>
      <c r="AQ44" s="12"/>
      <c r="AR44" s="12"/>
      <c r="AS44" s="12"/>
      <c r="AT44" s="12"/>
      <c r="AU44" s="12"/>
      <c r="AV44" s="45" t="str">
        <f t="shared" si="5"/>
        <v/>
      </c>
      <c r="AW44" s="12"/>
      <c r="AX44" s="12"/>
      <c r="AY44" s="12"/>
      <c r="AZ44" s="12"/>
      <c r="BA44" s="12"/>
      <c r="BB44" s="12"/>
      <c r="BC44" s="45" t="str">
        <f t="shared" si="6"/>
        <v/>
      </c>
      <c r="BD44" s="12"/>
      <c r="BE44" s="12"/>
      <c r="BF44" s="12"/>
      <c r="BG44" s="12"/>
      <c r="BH44" s="12"/>
      <c r="BI44" s="12"/>
      <c r="BJ44" s="45" t="str">
        <f t="shared" si="7"/>
        <v/>
      </c>
      <c r="BK44" s="12"/>
      <c r="BL44" s="12"/>
      <c r="BM44" s="12"/>
      <c r="BN44" s="12"/>
      <c r="BO44" s="12"/>
      <c r="BP44" s="12"/>
      <c r="BQ44" s="45" t="str">
        <f t="shared" si="8"/>
        <v/>
      </c>
      <c r="BR44" s="12"/>
      <c r="BS44" s="12"/>
      <c r="BT44" s="12"/>
      <c r="BU44" s="12"/>
      <c r="BV44" s="12"/>
      <c r="BW44" s="12"/>
      <c r="BX44" s="45" t="str">
        <f t="shared" si="9"/>
        <v/>
      </c>
      <c r="BY44" s="12"/>
      <c r="BZ44" s="12"/>
      <c r="CA44" s="12"/>
      <c r="CB44" s="12"/>
      <c r="CC44" s="12"/>
      <c r="CD44" s="12"/>
      <c r="CE44" s="45" t="str">
        <f t="shared" si="10"/>
        <v/>
      </c>
      <c r="CF44" s="12"/>
      <c r="CG44" s="12"/>
      <c r="CH44" s="12"/>
      <c r="CI44" s="12"/>
      <c r="CJ44" s="12"/>
      <c r="CK44" s="12"/>
      <c r="CL44" s="45" t="str">
        <f t="shared" si="11"/>
        <v/>
      </c>
      <c r="CM44" s="12"/>
      <c r="CN44" s="12"/>
      <c r="CO44" s="12"/>
      <c r="CP44" s="12"/>
      <c r="CQ44" s="12"/>
      <c r="CR44" s="12"/>
      <c r="CS44" s="45" t="str">
        <f t="shared" si="12"/>
        <v/>
      </c>
      <c r="CT44" s="12"/>
      <c r="CU44" s="12"/>
      <c r="CV44" s="12"/>
      <c r="CW44" s="12"/>
      <c r="CX44" s="12"/>
      <c r="CY44" s="12"/>
      <c r="CZ44" s="45" t="str">
        <f t="shared" si="13"/>
        <v/>
      </c>
      <c r="DA44" s="12"/>
      <c r="DB44" s="12"/>
      <c r="DC44" s="12"/>
      <c r="DD44" s="12"/>
      <c r="DE44" s="12"/>
      <c r="DF44" s="12"/>
      <c r="DG44" s="45" t="str">
        <f t="shared" si="14"/>
        <v/>
      </c>
      <c r="DH44" s="12"/>
      <c r="DI44" s="12"/>
      <c r="DJ44" s="12"/>
      <c r="DK44" s="12"/>
      <c r="DL44" s="12"/>
      <c r="DM44" s="12"/>
      <c r="DN44" s="45" t="str">
        <f t="shared" si="15"/>
        <v/>
      </c>
      <c r="DO44" s="12"/>
      <c r="DP44" s="12"/>
      <c r="DQ44" s="12"/>
      <c r="DR44" s="12"/>
      <c r="DS44" s="12"/>
      <c r="DT44" s="12"/>
      <c r="DU44" s="45" t="str">
        <f t="shared" si="16"/>
        <v/>
      </c>
      <c r="DV44" s="12"/>
      <c r="DW44" s="12"/>
      <c r="DX44" s="12"/>
      <c r="DY44" s="12"/>
      <c r="DZ44" s="12"/>
      <c r="EA44" s="12"/>
      <c r="EB44" s="45" t="str">
        <f t="shared" si="17"/>
        <v/>
      </c>
      <c r="EC44" s="12"/>
      <c r="ED44" s="12"/>
      <c r="EE44" s="12"/>
      <c r="EF44" s="12"/>
      <c r="EG44" s="12"/>
      <c r="EH44" s="12"/>
      <c r="EI44" s="45" t="str">
        <f t="shared" si="18"/>
        <v/>
      </c>
      <c r="EJ44" s="12"/>
      <c r="EK44" s="12"/>
      <c r="EL44" s="12"/>
      <c r="EM44" s="12"/>
      <c r="EN44" s="12"/>
      <c r="EO44" s="12"/>
      <c r="EP44" s="45" t="str">
        <f t="shared" si="19"/>
        <v/>
      </c>
      <c r="EQ44" s="12"/>
      <c r="ER44" s="12"/>
      <c r="ES44" s="12"/>
      <c r="ET44" s="12"/>
      <c r="EU44" s="12"/>
      <c r="EV44" s="12"/>
      <c r="EW44" s="45" t="str">
        <f t="shared" si="20"/>
        <v/>
      </c>
      <c r="EX44" s="12"/>
      <c r="EY44" s="12"/>
      <c r="EZ44" s="12"/>
      <c r="FA44" s="12"/>
      <c r="FB44" s="12"/>
      <c r="FC44" s="12"/>
      <c r="FD44" s="45" t="str">
        <f t="shared" si="21"/>
        <v/>
      </c>
      <c r="FE44" s="12"/>
      <c r="FF44" s="12"/>
      <c r="FG44" s="12"/>
      <c r="FH44" s="12"/>
      <c r="FI44" s="12"/>
      <c r="FJ44" s="12"/>
      <c r="FK44" s="45" t="str">
        <f t="shared" si="22"/>
        <v/>
      </c>
      <c r="FL44" s="12"/>
      <c r="FM44" s="12"/>
      <c r="FN44" s="12"/>
      <c r="FO44" s="12"/>
      <c r="FP44" s="12"/>
      <c r="FQ44" s="12"/>
      <c r="FR44" s="45" t="str">
        <f t="shared" si="23"/>
        <v/>
      </c>
      <c r="FS44" s="12"/>
      <c r="FT44" s="12"/>
      <c r="FU44" s="12"/>
      <c r="FV44" s="12"/>
      <c r="FW44" s="12"/>
      <c r="FX44" s="12"/>
      <c r="FY44" s="45" t="str">
        <f t="shared" si="24"/>
        <v/>
      </c>
      <c r="FZ44" s="12"/>
      <c r="GA44" s="12"/>
      <c r="GB44" s="12"/>
      <c r="GC44" s="12"/>
      <c r="GD44" s="12"/>
      <c r="GE44" s="12"/>
      <c r="GF44" s="45" t="str">
        <f t="shared" si="25"/>
        <v/>
      </c>
      <c r="GG44" s="12"/>
      <c r="GH44" s="12"/>
      <c r="GI44" s="12"/>
      <c r="GJ44" s="12"/>
      <c r="GK44" s="12"/>
      <c r="GL44" s="12"/>
      <c r="GM44" s="45" t="str">
        <f t="shared" si="26"/>
        <v/>
      </c>
      <c r="GN44" s="12"/>
      <c r="GO44" s="12"/>
      <c r="GP44" s="12"/>
      <c r="GQ44" s="12"/>
      <c r="GR44" s="12"/>
      <c r="GS44" s="12"/>
      <c r="GT44" s="45" t="str">
        <f t="shared" si="27"/>
        <v/>
      </c>
      <c r="GU44" s="12"/>
      <c r="GV44" s="12"/>
      <c r="GW44" s="12"/>
      <c r="GX44" s="12"/>
      <c r="GY44" s="12"/>
      <c r="GZ44" s="12"/>
      <c r="HA44" s="45" t="str">
        <f t="shared" si="28"/>
        <v/>
      </c>
      <c r="HB44" s="12"/>
      <c r="HC44" s="12"/>
      <c r="HD44" s="12"/>
      <c r="HE44" s="12"/>
      <c r="HF44" s="2">
        <v>6.8908800000000003E-3</v>
      </c>
      <c r="HG44" s="1">
        <v>1.5</v>
      </c>
      <c r="HH44" s="45">
        <f t="shared" si="29"/>
        <v>32</v>
      </c>
      <c r="HI44" s="38">
        <v>9.1000000000000004E-3</v>
      </c>
      <c r="HJ44" s="38"/>
      <c r="HK44" s="37">
        <v>32</v>
      </c>
      <c r="HL44" s="38">
        <v>1.033632E-2</v>
      </c>
      <c r="HM44" s="34">
        <f t="shared" si="30"/>
        <v>32</v>
      </c>
      <c r="HN44" s="35">
        <f t="shared" si="31"/>
        <v>1.033632E-2</v>
      </c>
      <c r="HO44" s="34">
        <f t="shared" si="32"/>
        <v>1.5</v>
      </c>
      <c r="HP44" s="35">
        <f t="shared" si="33"/>
        <v>1.7500861249999947E-2</v>
      </c>
      <c r="HQ44" s="36">
        <f t="shared" si="34"/>
        <v>0.59061779031017858</v>
      </c>
    </row>
    <row r="45" spans="1:225" x14ac:dyDescent="0.25">
      <c r="A45" s="12" t="s">
        <v>160</v>
      </c>
      <c r="B45" s="12" t="s">
        <v>161</v>
      </c>
      <c r="C45" s="3" t="s">
        <v>162</v>
      </c>
      <c r="D45" s="3" t="s">
        <v>163</v>
      </c>
      <c r="E45" s="4">
        <v>0.26191999999999999</v>
      </c>
      <c r="F45" s="5">
        <v>1.6666842666666702E-2</v>
      </c>
      <c r="G45" s="6">
        <v>41440</v>
      </c>
      <c r="H45" s="5">
        <v>10.8539648</v>
      </c>
      <c r="I45" s="37">
        <v>41440</v>
      </c>
      <c r="J45" s="38">
        <v>10.8539648</v>
      </c>
      <c r="K45" s="3"/>
      <c r="L45" s="3"/>
      <c r="M45" s="14" t="str">
        <f t="shared" si="0"/>
        <v/>
      </c>
      <c r="N45" s="3"/>
      <c r="O45" s="3"/>
      <c r="P45" s="3"/>
      <c r="Q45" s="3"/>
      <c r="R45" s="5">
        <v>1.5911640000000001E-2</v>
      </c>
      <c r="S45" s="4">
        <v>24</v>
      </c>
      <c r="T45" s="14">
        <f t="shared" si="1"/>
        <v>24</v>
      </c>
      <c r="U45" s="5">
        <v>4.3099999999999999E-2</v>
      </c>
      <c r="V45" s="5"/>
      <c r="W45" s="6">
        <v>1458</v>
      </c>
      <c r="X45" s="5">
        <v>0.38187936</v>
      </c>
      <c r="Y45" s="5">
        <v>1.5977120000000001E-2</v>
      </c>
      <c r="Z45" s="4">
        <v>24</v>
      </c>
      <c r="AA45" s="14">
        <f t="shared" si="2"/>
        <v>24</v>
      </c>
      <c r="AB45" s="5">
        <v>3.9199999999999999E-2</v>
      </c>
      <c r="AC45" s="5"/>
      <c r="AD45" s="6">
        <v>1464</v>
      </c>
      <c r="AE45" s="5">
        <v>0.38345087999999999</v>
      </c>
      <c r="AF45" s="5">
        <v>1.5870139038595469E-2</v>
      </c>
      <c r="AG45" s="4">
        <v>23.666665999999999</v>
      </c>
      <c r="AH45" s="14">
        <f t="shared" si="3"/>
        <v>24</v>
      </c>
      <c r="AI45" s="5">
        <v>4.65E-2</v>
      </c>
      <c r="AJ45" s="5">
        <v>2.8E-3</v>
      </c>
      <c r="AK45" s="6">
        <v>1434</v>
      </c>
      <c r="AL45" s="5">
        <v>0.37559327999999997</v>
      </c>
      <c r="AM45" s="5">
        <v>1.8172486148590655E-2</v>
      </c>
      <c r="AN45" s="4">
        <v>18.333333</v>
      </c>
      <c r="AO45" s="14">
        <f t="shared" si="4"/>
        <v>24</v>
      </c>
      <c r="AP45" s="5">
        <v>4.4200000000000003E-2</v>
      </c>
      <c r="AQ45" s="5"/>
      <c r="AR45" s="6">
        <v>1272</v>
      </c>
      <c r="AS45" s="5">
        <v>0.33316224</v>
      </c>
      <c r="AT45" s="5">
        <v>1.6042600000000001E-2</v>
      </c>
      <c r="AU45" s="4">
        <v>24</v>
      </c>
      <c r="AV45" s="14">
        <f t="shared" si="5"/>
        <v>24</v>
      </c>
      <c r="AW45" s="5">
        <v>4.4200000000000003E-2</v>
      </c>
      <c r="AX45" s="5"/>
      <c r="AY45" s="6">
        <v>1470</v>
      </c>
      <c r="AZ45" s="5">
        <v>0.38502239999999999</v>
      </c>
      <c r="BA45" s="5">
        <v>1.5510219130434785E-2</v>
      </c>
      <c r="BB45" s="4">
        <v>23</v>
      </c>
      <c r="BC45" s="14">
        <f t="shared" si="6"/>
        <v>24</v>
      </c>
      <c r="BD45" s="5">
        <v>4.2900000000000001E-2</v>
      </c>
      <c r="BE45" s="5">
        <v>2.3E-3</v>
      </c>
      <c r="BF45" s="6">
        <v>1362</v>
      </c>
      <c r="BG45" s="5">
        <v>0.35673504</v>
      </c>
      <c r="BH45" s="5">
        <v>1.579579076923077E-2</v>
      </c>
      <c r="BI45" s="4">
        <v>19.5</v>
      </c>
      <c r="BJ45" s="14">
        <f t="shared" si="7"/>
        <v>24</v>
      </c>
      <c r="BK45" s="5">
        <v>4.41E-2</v>
      </c>
      <c r="BL45" s="5"/>
      <c r="BM45" s="6">
        <v>1176</v>
      </c>
      <c r="BN45" s="5">
        <v>0.30801792</v>
      </c>
      <c r="BO45" s="5">
        <v>1.6304519999999999E-2</v>
      </c>
      <c r="BP45" s="4">
        <v>24</v>
      </c>
      <c r="BQ45" s="14">
        <f t="shared" si="8"/>
        <v>24</v>
      </c>
      <c r="BR45" s="5">
        <v>4.6199999999999998E-2</v>
      </c>
      <c r="BS45" s="5"/>
      <c r="BT45" s="6">
        <v>1494</v>
      </c>
      <c r="BU45" s="5">
        <v>0.39130848000000001</v>
      </c>
      <c r="BV45" s="5">
        <v>1.6304519999999999E-2</v>
      </c>
      <c r="BW45" s="4">
        <v>24</v>
      </c>
      <c r="BX45" s="14">
        <f t="shared" si="9"/>
        <v>24</v>
      </c>
      <c r="BY45" s="5">
        <v>4.9200000000000001E-2</v>
      </c>
      <c r="BZ45" s="5"/>
      <c r="CA45" s="6">
        <v>1494</v>
      </c>
      <c r="CB45" s="5">
        <v>0.39130848000000001</v>
      </c>
      <c r="CC45" s="5">
        <v>1.5880623157894735E-2</v>
      </c>
      <c r="CD45" s="4">
        <v>23.75</v>
      </c>
      <c r="CE45" s="14">
        <f t="shared" si="10"/>
        <v>24</v>
      </c>
      <c r="CF45" s="5">
        <v>4.2000000000000003E-2</v>
      </c>
      <c r="CG45" s="5"/>
      <c r="CH45" s="6">
        <v>1440</v>
      </c>
      <c r="CI45" s="5">
        <v>0.37716480000000002</v>
      </c>
      <c r="CJ45" s="5">
        <v>1.5510219130434785E-2</v>
      </c>
      <c r="CK45" s="4">
        <v>23</v>
      </c>
      <c r="CL45" s="14">
        <f t="shared" si="11"/>
        <v>24</v>
      </c>
      <c r="CM45" s="5">
        <v>3.9199999999999999E-2</v>
      </c>
      <c r="CN45" s="5"/>
      <c r="CO45" s="6">
        <v>1362</v>
      </c>
      <c r="CP45" s="5">
        <v>0.35673504</v>
      </c>
      <c r="CQ45" s="5">
        <v>1.5846160000000001E-2</v>
      </c>
      <c r="CR45" s="4">
        <v>24</v>
      </c>
      <c r="CS45" s="14">
        <f t="shared" si="12"/>
        <v>24</v>
      </c>
      <c r="CT45" s="5">
        <v>4.3900000000000002E-2</v>
      </c>
      <c r="CU45" s="5"/>
      <c r="CV45" s="6">
        <v>1452</v>
      </c>
      <c r="CW45" s="5">
        <v>0.38030784000000001</v>
      </c>
      <c r="CX45" s="5">
        <v>1.6534161592511597E-2</v>
      </c>
      <c r="CY45" s="4">
        <v>23.666665999999999</v>
      </c>
      <c r="CZ45" s="14">
        <f t="shared" si="13"/>
        <v>24</v>
      </c>
      <c r="DA45" s="5">
        <v>4.5100000000000001E-2</v>
      </c>
      <c r="DB45" s="5"/>
      <c r="DC45" s="6">
        <v>1494</v>
      </c>
      <c r="DD45" s="5">
        <v>0.39130848000000001</v>
      </c>
      <c r="DE45" s="5">
        <v>1.5471725506245789E-2</v>
      </c>
      <c r="DF45" s="4">
        <v>23.666665999999999</v>
      </c>
      <c r="DG45" s="14">
        <f t="shared" si="14"/>
        <v>24</v>
      </c>
      <c r="DH45" s="5">
        <v>4.5199999999999997E-2</v>
      </c>
      <c r="DI45" s="5"/>
      <c r="DJ45" s="6">
        <v>1398</v>
      </c>
      <c r="DK45" s="5">
        <v>0.36616416000000002</v>
      </c>
      <c r="DL45" s="5">
        <v>1.5256840000000001E-2</v>
      </c>
      <c r="DM45" s="4">
        <v>24</v>
      </c>
      <c r="DN45" s="14">
        <f t="shared" si="15"/>
        <v>24</v>
      </c>
      <c r="DO45" s="5">
        <v>3.8100000000000002E-2</v>
      </c>
      <c r="DP45" s="5"/>
      <c r="DQ45" s="6">
        <v>1398</v>
      </c>
      <c r="DR45" s="5">
        <v>0.36616416000000002</v>
      </c>
      <c r="DS45" s="5">
        <v>1.4475691675371598E-2</v>
      </c>
      <c r="DT45" s="4">
        <v>23.666665999999999</v>
      </c>
      <c r="DU45" s="14">
        <f t="shared" si="16"/>
        <v>24</v>
      </c>
      <c r="DV45" s="5">
        <v>4.4699999999999997E-2</v>
      </c>
      <c r="DW45" s="5">
        <v>7.4999999999999997E-3</v>
      </c>
      <c r="DX45" s="6">
        <v>1308</v>
      </c>
      <c r="DY45" s="5">
        <v>0.34259136000000001</v>
      </c>
      <c r="DZ45" s="5">
        <v>1.5682115368421054E-2</v>
      </c>
      <c r="EA45" s="4">
        <v>23.75</v>
      </c>
      <c r="EB45" s="14">
        <f t="shared" si="17"/>
        <v>24</v>
      </c>
      <c r="EC45" s="5">
        <v>4.48E-2</v>
      </c>
      <c r="ED45" s="5"/>
      <c r="EE45" s="6">
        <v>1422</v>
      </c>
      <c r="EF45" s="5">
        <v>0.37245023999999999</v>
      </c>
      <c r="EG45" s="5">
        <v>1.5649719999999999E-2</v>
      </c>
      <c r="EH45" s="4">
        <v>24</v>
      </c>
      <c r="EI45" s="14">
        <f t="shared" si="18"/>
        <v>24</v>
      </c>
      <c r="EJ45" s="5">
        <v>4.2599999999999999E-2</v>
      </c>
      <c r="EK45" s="5"/>
      <c r="EL45" s="6">
        <v>1434</v>
      </c>
      <c r="EM45" s="5">
        <v>0.37559327999999997</v>
      </c>
      <c r="EN45" s="5">
        <v>1.4043370810356205E-2</v>
      </c>
      <c r="EO45" s="4">
        <v>23.499998999999999</v>
      </c>
      <c r="EP45" s="14">
        <f t="shared" si="19"/>
        <v>24</v>
      </c>
      <c r="EQ45" s="5">
        <v>4.0599999999999997E-2</v>
      </c>
      <c r="ER45" s="5"/>
      <c r="ES45" s="6">
        <v>1260</v>
      </c>
      <c r="ET45" s="5">
        <v>0.33001920000000001</v>
      </c>
      <c r="EU45" s="5">
        <v>1.4907613333333333E-2</v>
      </c>
      <c r="EV45" s="4">
        <v>24</v>
      </c>
      <c r="EW45" s="14">
        <f t="shared" si="20"/>
        <v>24</v>
      </c>
      <c r="EX45" s="5">
        <v>4.99E-2</v>
      </c>
      <c r="EY45" s="5">
        <v>1.9E-3</v>
      </c>
      <c r="EZ45" s="6">
        <v>1366</v>
      </c>
      <c r="FA45" s="5">
        <v>0.35778272</v>
      </c>
      <c r="FB45" s="5">
        <v>1.532232E-2</v>
      </c>
      <c r="FC45" s="4">
        <v>24</v>
      </c>
      <c r="FD45" s="14">
        <f t="shared" si="21"/>
        <v>24</v>
      </c>
      <c r="FE45" s="5">
        <v>4.9099999999999998E-2</v>
      </c>
      <c r="FF45" s="5"/>
      <c r="FG45" s="6">
        <v>1404</v>
      </c>
      <c r="FH45" s="5">
        <v>0.36773568000000001</v>
      </c>
      <c r="FI45" s="5">
        <v>1.610808E-2</v>
      </c>
      <c r="FJ45" s="4">
        <v>24</v>
      </c>
      <c r="FK45" s="14">
        <f t="shared" si="22"/>
        <v>24</v>
      </c>
      <c r="FL45" s="5">
        <v>4.6600000000000003E-2</v>
      </c>
      <c r="FM45" s="5"/>
      <c r="FN45" s="6">
        <v>1476</v>
      </c>
      <c r="FO45" s="5">
        <v>0.38659391999999998</v>
      </c>
      <c r="FP45" s="5">
        <v>1.5911640000000001E-2</v>
      </c>
      <c r="FQ45" s="4">
        <v>24</v>
      </c>
      <c r="FR45" s="14">
        <f t="shared" si="23"/>
        <v>24</v>
      </c>
      <c r="FS45" s="5">
        <v>4.5400000000000003E-2</v>
      </c>
      <c r="FT45" s="5">
        <v>2.0999999999999999E-3</v>
      </c>
      <c r="FU45" s="6">
        <v>1458</v>
      </c>
      <c r="FV45" s="5">
        <v>0.38187936</v>
      </c>
      <c r="FW45" s="5">
        <v>1.6125161739130436E-2</v>
      </c>
      <c r="FX45" s="4">
        <v>23</v>
      </c>
      <c r="FY45" s="14">
        <f t="shared" si="24"/>
        <v>24</v>
      </c>
      <c r="FZ45" s="5">
        <v>4.3299999999999998E-2</v>
      </c>
      <c r="GA45" s="5"/>
      <c r="GB45" s="6">
        <v>1416</v>
      </c>
      <c r="GC45" s="5">
        <v>0.37087872</v>
      </c>
      <c r="GD45" s="5">
        <v>1.5846160000000001E-2</v>
      </c>
      <c r="GE45" s="4">
        <v>24</v>
      </c>
      <c r="GF45" s="14">
        <f t="shared" si="25"/>
        <v>24</v>
      </c>
      <c r="GG45" s="5">
        <v>5.04E-2</v>
      </c>
      <c r="GH45" s="5"/>
      <c r="GI45" s="6">
        <v>1452</v>
      </c>
      <c r="GJ45" s="5">
        <v>0.38030784000000001</v>
      </c>
      <c r="GK45" s="5">
        <v>1.5368459369920552E-2</v>
      </c>
      <c r="GL45" s="4">
        <v>23.416665999999999</v>
      </c>
      <c r="GM45" s="14">
        <f t="shared" si="26"/>
        <v>24</v>
      </c>
      <c r="GN45" s="5">
        <v>5.2200000000000003E-2</v>
      </c>
      <c r="GO45" s="5"/>
      <c r="GP45" s="6">
        <v>1374</v>
      </c>
      <c r="GQ45" s="5">
        <v>0.35987807999999999</v>
      </c>
      <c r="GR45" s="5">
        <v>1.6401357081728369E-2</v>
      </c>
      <c r="GS45" s="4">
        <v>23.666665999999999</v>
      </c>
      <c r="GT45" s="14">
        <f t="shared" si="27"/>
        <v>24</v>
      </c>
      <c r="GU45" s="5">
        <v>4.6399999999999997E-2</v>
      </c>
      <c r="GV45" s="5"/>
      <c r="GW45" s="6">
        <v>1482</v>
      </c>
      <c r="GX45" s="5">
        <v>0.38816543999999997</v>
      </c>
      <c r="GY45" s="5">
        <v>1.5780679999999998E-2</v>
      </c>
      <c r="GZ45" s="4">
        <v>24</v>
      </c>
      <c r="HA45" s="14">
        <f t="shared" si="28"/>
        <v>24</v>
      </c>
      <c r="HB45" s="5">
        <v>4.9099999999999998E-2</v>
      </c>
      <c r="HC45" s="5"/>
      <c r="HD45" s="6">
        <v>1446</v>
      </c>
      <c r="HE45" s="5">
        <v>0.37873632000000002</v>
      </c>
      <c r="HF45" s="5">
        <v>1.6157189999999998E-2</v>
      </c>
      <c r="HG45" s="4">
        <v>32</v>
      </c>
      <c r="HH45" s="14">
        <f t="shared" si="29"/>
        <v>32</v>
      </c>
      <c r="HI45" s="5">
        <v>6.7000000000000004E-2</v>
      </c>
      <c r="HJ45" s="5"/>
      <c r="HK45" s="6">
        <v>1974</v>
      </c>
      <c r="HL45" s="5">
        <v>0.51703007999999995</v>
      </c>
      <c r="HM45" s="16">
        <f t="shared" si="30"/>
        <v>41440</v>
      </c>
      <c r="HN45" s="30">
        <f t="shared" si="31"/>
        <v>10.853964800000002</v>
      </c>
      <c r="HO45" s="16">
        <f t="shared" si="32"/>
        <v>687.58332799999994</v>
      </c>
      <c r="HP45" s="30">
        <f t="shared" si="33"/>
        <v>11.459843147999084</v>
      </c>
      <c r="HQ45" s="19">
        <f t="shared" si="34"/>
        <v>0.94713031058327612</v>
      </c>
    </row>
    <row r="46" spans="1:225" x14ac:dyDescent="0.25">
      <c r="A46" s="33" t="s">
        <v>164</v>
      </c>
      <c r="B46" s="33" t="s">
        <v>161</v>
      </c>
      <c r="C46" s="12" t="s">
        <v>384</v>
      </c>
      <c r="D46" s="12" t="s">
        <v>385</v>
      </c>
      <c r="E46" s="1">
        <v>2.9790000000000001E-2</v>
      </c>
      <c r="F46" s="38">
        <v>6.8799999999999998E-3</v>
      </c>
      <c r="G46" s="37">
        <v>113840</v>
      </c>
      <c r="H46" s="38">
        <v>3.3912936</v>
      </c>
      <c r="I46" s="41">
        <v>176312</v>
      </c>
      <c r="J46" s="42">
        <v>6.86099295</v>
      </c>
      <c r="K46" s="12"/>
      <c r="L46" s="12"/>
      <c r="M46" s="45" t="str">
        <f t="shared" si="0"/>
        <v/>
      </c>
      <c r="N46" s="12"/>
      <c r="O46" s="12"/>
      <c r="P46" s="12"/>
      <c r="Q46" s="12"/>
      <c r="R46" s="12"/>
      <c r="S46" s="12"/>
      <c r="T46" s="45" t="str">
        <f t="shared" si="1"/>
        <v/>
      </c>
      <c r="U46" s="12"/>
      <c r="V46" s="12"/>
      <c r="W46" s="12"/>
      <c r="X46" s="12"/>
      <c r="Y46" s="12"/>
      <c r="Z46" s="12"/>
      <c r="AA46" s="45" t="str">
        <f t="shared" si="2"/>
        <v/>
      </c>
      <c r="AB46" s="12"/>
      <c r="AC46" s="12"/>
      <c r="AD46" s="12"/>
      <c r="AE46" s="12"/>
      <c r="AF46" s="12"/>
      <c r="AG46" s="12"/>
      <c r="AH46" s="45" t="str">
        <f t="shared" si="3"/>
        <v/>
      </c>
      <c r="AI46" s="12"/>
      <c r="AJ46" s="12"/>
      <c r="AK46" s="12"/>
      <c r="AL46" s="12"/>
      <c r="AM46" s="12"/>
      <c r="AN46" s="12"/>
      <c r="AO46" s="45" t="str">
        <f t="shared" si="4"/>
        <v/>
      </c>
      <c r="AP46" s="12"/>
      <c r="AQ46" s="12"/>
      <c r="AR46" s="12"/>
      <c r="AS46" s="12"/>
      <c r="AT46" s="12"/>
      <c r="AU46" s="12"/>
      <c r="AV46" s="45" t="str">
        <f t="shared" si="5"/>
        <v/>
      </c>
      <c r="AW46" s="12"/>
      <c r="AX46" s="12"/>
      <c r="AY46" s="12"/>
      <c r="AZ46" s="12"/>
      <c r="BA46" s="38">
        <v>7.3802322580645164E-3</v>
      </c>
      <c r="BB46" s="1">
        <v>15.5</v>
      </c>
      <c r="BC46" s="45">
        <f t="shared" si="6"/>
        <v>24</v>
      </c>
      <c r="BD46" s="38">
        <v>3.4700000000000002E-2</v>
      </c>
      <c r="BE46" s="38"/>
      <c r="BF46" s="37">
        <v>3840</v>
      </c>
      <c r="BG46" s="38">
        <v>0.1143936</v>
      </c>
      <c r="BH46" s="38">
        <v>8.2893913043478266E-3</v>
      </c>
      <c r="BI46" s="1">
        <v>23</v>
      </c>
      <c r="BJ46" s="45">
        <f t="shared" si="7"/>
        <v>24</v>
      </c>
      <c r="BK46" s="38">
        <v>5.0999999999999997E-2</v>
      </c>
      <c r="BL46" s="38"/>
      <c r="BM46" s="37">
        <v>6400</v>
      </c>
      <c r="BN46" s="38">
        <v>0.19065599999999999</v>
      </c>
      <c r="BO46" s="38">
        <v>8.6600791171853268E-3</v>
      </c>
      <c r="BP46" s="1">
        <v>23.666665999999999</v>
      </c>
      <c r="BQ46" s="45">
        <f t="shared" si="8"/>
        <v>24</v>
      </c>
      <c r="BR46" s="38">
        <v>5.74E-2</v>
      </c>
      <c r="BS46" s="38"/>
      <c r="BT46" s="37">
        <v>6880</v>
      </c>
      <c r="BU46" s="38">
        <v>0.2049552</v>
      </c>
      <c r="BV46" s="38">
        <v>1.01286E-2</v>
      </c>
      <c r="BW46" s="1">
        <v>24</v>
      </c>
      <c r="BX46" s="45">
        <f t="shared" si="9"/>
        <v>24</v>
      </c>
      <c r="BY46" s="38">
        <v>6.3799999999999996E-2</v>
      </c>
      <c r="BZ46" s="38"/>
      <c r="CA46" s="37">
        <v>8160</v>
      </c>
      <c r="CB46" s="38">
        <v>0.24308640000000001</v>
      </c>
      <c r="CC46" s="38">
        <v>1.03809141745456E-2</v>
      </c>
      <c r="CD46" s="1">
        <v>23.416665999999999</v>
      </c>
      <c r="CE46" s="45">
        <f t="shared" si="10"/>
        <v>24</v>
      </c>
      <c r="CF46" s="38">
        <v>5.4800000000000001E-2</v>
      </c>
      <c r="CG46" s="38"/>
      <c r="CH46" s="37">
        <v>8160</v>
      </c>
      <c r="CI46" s="38">
        <v>0.24308640000000001</v>
      </c>
      <c r="CJ46" s="38">
        <v>1.0344102127659576E-2</v>
      </c>
      <c r="CK46" s="1">
        <v>23.5</v>
      </c>
      <c r="CL46" s="45">
        <f t="shared" si="11"/>
        <v>24</v>
      </c>
      <c r="CM46" s="38">
        <v>5.2900000000000003E-2</v>
      </c>
      <c r="CN46" s="38"/>
      <c r="CO46" s="37">
        <v>8160</v>
      </c>
      <c r="CP46" s="38">
        <v>0.24308640000000001</v>
      </c>
      <c r="CQ46" s="38">
        <v>1.1121600000000001E-2</v>
      </c>
      <c r="CR46" s="1">
        <v>24</v>
      </c>
      <c r="CS46" s="45">
        <f t="shared" si="12"/>
        <v>24</v>
      </c>
      <c r="CT46" s="38">
        <v>5.3699999999999998E-2</v>
      </c>
      <c r="CU46" s="38"/>
      <c r="CV46" s="37">
        <v>8960</v>
      </c>
      <c r="CW46" s="38">
        <v>0.2669184</v>
      </c>
      <c r="CX46" s="38">
        <v>1.10223E-2</v>
      </c>
      <c r="CY46" s="1">
        <v>24</v>
      </c>
      <c r="CZ46" s="45">
        <f t="shared" si="13"/>
        <v>24</v>
      </c>
      <c r="DA46" s="38">
        <v>6.13E-2</v>
      </c>
      <c r="DB46" s="38"/>
      <c r="DC46" s="37">
        <v>8880</v>
      </c>
      <c r="DD46" s="38">
        <v>0.26453520000000003</v>
      </c>
      <c r="DE46" s="38">
        <v>1.1320200000000001E-2</v>
      </c>
      <c r="DF46" s="1">
        <v>24</v>
      </c>
      <c r="DG46" s="45">
        <f t="shared" si="14"/>
        <v>24</v>
      </c>
      <c r="DH46" s="38">
        <v>5.5899999999999998E-2</v>
      </c>
      <c r="DI46" s="38"/>
      <c r="DJ46" s="37">
        <v>9120</v>
      </c>
      <c r="DK46" s="38">
        <v>0.2716848</v>
      </c>
      <c r="DL46" s="38">
        <v>1.1121600000000001E-2</v>
      </c>
      <c r="DM46" s="1">
        <v>24</v>
      </c>
      <c r="DN46" s="45">
        <f t="shared" si="15"/>
        <v>24</v>
      </c>
      <c r="DO46" s="38">
        <v>6.6900000000000001E-2</v>
      </c>
      <c r="DP46" s="38"/>
      <c r="DQ46" s="37">
        <v>8960</v>
      </c>
      <c r="DR46" s="38">
        <v>0.2669184</v>
      </c>
      <c r="DS46" s="38">
        <v>1.1320200000000001E-2</v>
      </c>
      <c r="DT46" s="1">
        <v>24</v>
      </c>
      <c r="DU46" s="45">
        <f t="shared" si="16"/>
        <v>24</v>
      </c>
      <c r="DV46" s="38">
        <v>6.5500000000000003E-2</v>
      </c>
      <c r="DW46" s="38"/>
      <c r="DX46" s="37">
        <v>9120</v>
      </c>
      <c r="DY46" s="38">
        <v>0.2716848</v>
      </c>
      <c r="DZ46" s="38">
        <v>1.1320200000000001E-2</v>
      </c>
      <c r="EA46" s="1">
        <v>24</v>
      </c>
      <c r="EB46" s="45">
        <f t="shared" si="17"/>
        <v>24</v>
      </c>
      <c r="EC46" s="38">
        <v>6.4299999999999996E-2</v>
      </c>
      <c r="ED46" s="38"/>
      <c r="EE46" s="37">
        <v>9120</v>
      </c>
      <c r="EF46" s="38">
        <v>0.2716848</v>
      </c>
      <c r="EG46" s="38">
        <v>1.1320200000000001E-2</v>
      </c>
      <c r="EH46" s="1">
        <v>24</v>
      </c>
      <c r="EI46" s="45">
        <f t="shared" si="18"/>
        <v>24</v>
      </c>
      <c r="EJ46" s="38">
        <v>6.3600000000000004E-2</v>
      </c>
      <c r="EK46" s="38"/>
      <c r="EL46" s="37">
        <v>9120</v>
      </c>
      <c r="EM46" s="38">
        <v>0.2716848</v>
      </c>
      <c r="EN46" s="38">
        <v>1.1121600000000001E-2</v>
      </c>
      <c r="EO46" s="1">
        <v>24</v>
      </c>
      <c r="EP46" s="45">
        <f t="shared" si="19"/>
        <v>24</v>
      </c>
      <c r="EQ46" s="38">
        <v>6.2E-2</v>
      </c>
      <c r="ER46" s="38"/>
      <c r="ES46" s="37">
        <v>8960</v>
      </c>
      <c r="ET46" s="38">
        <v>0.2669184</v>
      </c>
      <c r="EU46" s="12"/>
      <c r="EV46" s="12"/>
      <c r="EW46" s="45" t="str">
        <f t="shared" si="20"/>
        <v/>
      </c>
      <c r="EX46" s="12"/>
      <c r="EY46" s="12"/>
      <c r="EZ46" s="12"/>
      <c r="FA46" s="12"/>
      <c r="FB46" s="12"/>
      <c r="FC46" s="12"/>
      <c r="FD46" s="45" t="str">
        <f t="shared" si="21"/>
        <v/>
      </c>
      <c r="FE46" s="12"/>
      <c r="FF46" s="12"/>
      <c r="FG46" s="12"/>
      <c r="FH46" s="12"/>
      <c r="FI46" s="12"/>
      <c r="FJ46" s="12"/>
      <c r="FK46" s="45" t="str">
        <f t="shared" si="22"/>
        <v/>
      </c>
      <c r="FL46" s="12"/>
      <c r="FM46" s="12"/>
      <c r="FN46" s="12"/>
      <c r="FO46" s="12"/>
      <c r="FP46" s="12"/>
      <c r="FQ46" s="12"/>
      <c r="FR46" s="45" t="str">
        <f t="shared" si="23"/>
        <v/>
      </c>
      <c r="FS46" s="12"/>
      <c r="FT46" s="12"/>
      <c r="FU46" s="12"/>
      <c r="FV46" s="12"/>
      <c r="FW46" s="12"/>
      <c r="FX46" s="12"/>
      <c r="FY46" s="45" t="str">
        <f t="shared" si="24"/>
        <v/>
      </c>
      <c r="FZ46" s="12"/>
      <c r="GA46" s="12"/>
      <c r="GB46" s="12"/>
      <c r="GC46" s="12"/>
      <c r="GD46" s="12"/>
      <c r="GE46" s="12"/>
      <c r="GF46" s="45" t="str">
        <f t="shared" si="25"/>
        <v/>
      </c>
      <c r="GG46" s="12"/>
      <c r="GH46" s="12"/>
      <c r="GI46" s="12"/>
      <c r="GJ46" s="12"/>
      <c r="GK46" s="12"/>
      <c r="GL46" s="12"/>
      <c r="GM46" s="45" t="str">
        <f t="shared" si="26"/>
        <v/>
      </c>
      <c r="GN46" s="12"/>
      <c r="GO46" s="12"/>
      <c r="GP46" s="12"/>
      <c r="GQ46" s="12"/>
      <c r="GR46" s="12"/>
      <c r="GS46" s="12"/>
      <c r="GT46" s="45" t="str">
        <f t="shared" si="27"/>
        <v/>
      </c>
      <c r="GU46" s="12"/>
      <c r="GV46" s="12"/>
      <c r="GW46" s="12"/>
      <c r="GX46" s="12"/>
      <c r="GY46" s="12"/>
      <c r="GZ46" s="12"/>
      <c r="HA46" s="45" t="str">
        <f t="shared" si="28"/>
        <v/>
      </c>
      <c r="HB46" s="12"/>
      <c r="HC46" s="12"/>
      <c r="HD46" s="12"/>
      <c r="HE46" s="12"/>
      <c r="HF46" s="12"/>
      <c r="HG46" s="12"/>
      <c r="HH46" s="45" t="str">
        <f t="shared" si="29"/>
        <v/>
      </c>
      <c r="HI46" s="12"/>
      <c r="HJ46" s="12"/>
      <c r="HK46" s="12"/>
      <c r="HL46" s="12"/>
      <c r="HM46" s="34">
        <f t="shared" si="30"/>
        <v>113840</v>
      </c>
      <c r="HN46" s="35">
        <f t="shared" si="31"/>
        <v>3.3912936</v>
      </c>
      <c r="HO46" s="34">
        <f t="shared" si="32"/>
        <v>325.08333199999998</v>
      </c>
      <c r="HP46" s="35">
        <f t="shared" si="33"/>
        <v>2.2365733241599997</v>
      </c>
      <c r="HQ46" s="36">
        <f t="shared" si="34"/>
        <v>1.5162899259176688</v>
      </c>
    </row>
    <row r="47" spans="1:225" x14ac:dyDescent="0.25">
      <c r="A47" s="33" t="s">
        <v>164</v>
      </c>
      <c r="B47" s="33" t="s">
        <v>161</v>
      </c>
      <c r="C47" s="3" t="s">
        <v>348</v>
      </c>
      <c r="D47" s="3" t="s">
        <v>349</v>
      </c>
      <c r="E47" s="4">
        <v>3.78E-2</v>
      </c>
      <c r="F47" s="5">
        <v>1.1642400000000001E-2</v>
      </c>
      <c r="G47" s="6">
        <v>35757</v>
      </c>
      <c r="H47" s="5">
        <v>1.3516146</v>
      </c>
      <c r="I47" s="41"/>
      <c r="J47" s="42"/>
      <c r="K47" s="3"/>
      <c r="L47" s="3"/>
      <c r="M47" s="14" t="str">
        <f t="shared" si="0"/>
        <v/>
      </c>
      <c r="N47" s="3"/>
      <c r="O47" s="3"/>
      <c r="P47" s="3"/>
      <c r="Q47" s="3"/>
      <c r="R47" s="5">
        <v>1.1099025E-2</v>
      </c>
      <c r="S47" s="4">
        <v>24</v>
      </c>
      <c r="T47" s="14">
        <f t="shared" si="1"/>
        <v>24</v>
      </c>
      <c r="U47" s="5">
        <v>3.4299999999999997E-2</v>
      </c>
      <c r="V47" s="5"/>
      <c r="W47" s="6">
        <v>7047</v>
      </c>
      <c r="X47" s="5">
        <v>0.26637660000000002</v>
      </c>
      <c r="Y47" s="5">
        <v>1.1099025E-2</v>
      </c>
      <c r="Z47" s="4">
        <v>24</v>
      </c>
      <c r="AA47" s="14">
        <f t="shared" si="2"/>
        <v>24</v>
      </c>
      <c r="AB47" s="5">
        <v>3.3500000000000002E-2</v>
      </c>
      <c r="AC47" s="5"/>
      <c r="AD47" s="6">
        <v>7047</v>
      </c>
      <c r="AE47" s="5">
        <v>0.26637660000000002</v>
      </c>
      <c r="AF47" s="3"/>
      <c r="AG47" s="3"/>
      <c r="AH47" s="14" t="str">
        <f t="shared" si="3"/>
        <v/>
      </c>
      <c r="AI47" s="3"/>
      <c r="AJ47" s="3"/>
      <c r="AK47" s="3"/>
      <c r="AL47" s="3"/>
      <c r="AM47" s="3"/>
      <c r="AN47" s="3"/>
      <c r="AO47" s="14" t="str">
        <f t="shared" si="4"/>
        <v/>
      </c>
      <c r="AP47" s="3"/>
      <c r="AQ47" s="3"/>
      <c r="AR47" s="3"/>
      <c r="AS47" s="3"/>
      <c r="AT47" s="3"/>
      <c r="AU47" s="3"/>
      <c r="AV47" s="14" t="str">
        <f t="shared" si="5"/>
        <v/>
      </c>
      <c r="AW47" s="3"/>
      <c r="AX47" s="3"/>
      <c r="AY47" s="3"/>
      <c r="AZ47" s="3"/>
      <c r="BA47" s="3"/>
      <c r="BB47" s="3"/>
      <c r="BC47" s="14" t="str">
        <f t="shared" si="6"/>
        <v/>
      </c>
      <c r="BD47" s="3"/>
      <c r="BE47" s="3"/>
      <c r="BF47" s="3"/>
      <c r="BG47" s="3"/>
      <c r="BH47" s="3"/>
      <c r="BI47" s="3"/>
      <c r="BJ47" s="14" t="str">
        <f t="shared" si="7"/>
        <v/>
      </c>
      <c r="BK47" s="3"/>
      <c r="BL47" s="3"/>
      <c r="BM47" s="3"/>
      <c r="BN47" s="3"/>
      <c r="BO47" s="3"/>
      <c r="BP47" s="3"/>
      <c r="BQ47" s="14" t="str">
        <f t="shared" si="8"/>
        <v/>
      </c>
      <c r="BR47" s="3"/>
      <c r="BS47" s="3"/>
      <c r="BT47" s="3"/>
      <c r="BU47" s="3"/>
      <c r="BV47" s="3"/>
      <c r="BW47" s="3"/>
      <c r="BX47" s="14" t="str">
        <f t="shared" si="9"/>
        <v/>
      </c>
      <c r="BY47" s="3"/>
      <c r="BZ47" s="3"/>
      <c r="CA47" s="3"/>
      <c r="CB47" s="3"/>
      <c r="CC47" s="3"/>
      <c r="CD47" s="3"/>
      <c r="CE47" s="14" t="str">
        <f t="shared" si="10"/>
        <v/>
      </c>
      <c r="CF47" s="3"/>
      <c r="CG47" s="3"/>
      <c r="CH47" s="3"/>
      <c r="CI47" s="3"/>
      <c r="CJ47" s="3"/>
      <c r="CK47" s="3"/>
      <c r="CL47" s="14" t="str">
        <f t="shared" si="11"/>
        <v/>
      </c>
      <c r="CM47" s="3"/>
      <c r="CN47" s="3"/>
      <c r="CO47" s="3"/>
      <c r="CP47" s="3"/>
      <c r="CQ47" s="3"/>
      <c r="CR47" s="3"/>
      <c r="CS47" s="14" t="str">
        <f t="shared" si="12"/>
        <v/>
      </c>
      <c r="CT47" s="3"/>
      <c r="CU47" s="3"/>
      <c r="CV47" s="3"/>
      <c r="CW47" s="3"/>
      <c r="CX47" s="3"/>
      <c r="CY47" s="3"/>
      <c r="CZ47" s="14" t="str">
        <f t="shared" si="13"/>
        <v/>
      </c>
      <c r="DA47" s="3"/>
      <c r="DB47" s="3"/>
      <c r="DC47" s="3"/>
      <c r="DD47" s="3"/>
      <c r="DE47" s="3"/>
      <c r="DF47" s="3"/>
      <c r="DG47" s="14" t="str">
        <f t="shared" si="14"/>
        <v/>
      </c>
      <c r="DH47" s="3"/>
      <c r="DI47" s="3"/>
      <c r="DJ47" s="3"/>
      <c r="DK47" s="3"/>
      <c r="DL47" s="3"/>
      <c r="DM47" s="3"/>
      <c r="DN47" s="14" t="str">
        <f t="shared" si="15"/>
        <v/>
      </c>
      <c r="DO47" s="3"/>
      <c r="DP47" s="3"/>
      <c r="DQ47" s="3"/>
      <c r="DR47" s="3"/>
      <c r="DS47" s="3"/>
      <c r="DT47" s="3"/>
      <c r="DU47" s="14" t="str">
        <f t="shared" si="16"/>
        <v/>
      </c>
      <c r="DV47" s="3"/>
      <c r="DW47" s="3"/>
      <c r="DX47" s="3"/>
      <c r="DY47" s="3"/>
      <c r="DZ47" s="3"/>
      <c r="EA47" s="3"/>
      <c r="EB47" s="14" t="str">
        <f t="shared" si="17"/>
        <v/>
      </c>
      <c r="EC47" s="3"/>
      <c r="ED47" s="3"/>
      <c r="EE47" s="3"/>
      <c r="EF47" s="3"/>
      <c r="EG47" s="3"/>
      <c r="EH47" s="3"/>
      <c r="EI47" s="14" t="str">
        <f t="shared" si="18"/>
        <v/>
      </c>
      <c r="EJ47" s="3"/>
      <c r="EK47" s="3"/>
      <c r="EL47" s="3"/>
      <c r="EM47" s="3"/>
      <c r="EN47" s="3"/>
      <c r="EO47" s="3"/>
      <c r="EP47" s="14" t="str">
        <f t="shared" si="19"/>
        <v/>
      </c>
      <c r="EQ47" s="3"/>
      <c r="ER47" s="3"/>
      <c r="ES47" s="3"/>
      <c r="ET47" s="3"/>
      <c r="EU47" s="3"/>
      <c r="EV47" s="3"/>
      <c r="EW47" s="14" t="str">
        <f t="shared" si="20"/>
        <v/>
      </c>
      <c r="EX47" s="3"/>
      <c r="EY47" s="3"/>
      <c r="EZ47" s="3"/>
      <c r="FA47" s="3"/>
      <c r="FB47" s="3"/>
      <c r="FC47" s="3"/>
      <c r="FD47" s="14" t="str">
        <f t="shared" si="21"/>
        <v/>
      </c>
      <c r="FE47" s="3"/>
      <c r="FF47" s="3"/>
      <c r="FG47" s="3"/>
      <c r="FH47" s="3"/>
      <c r="FI47" s="3"/>
      <c r="FJ47" s="3"/>
      <c r="FK47" s="14" t="str">
        <f t="shared" si="22"/>
        <v/>
      </c>
      <c r="FL47" s="3"/>
      <c r="FM47" s="3"/>
      <c r="FN47" s="3"/>
      <c r="FO47" s="3"/>
      <c r="FP47" s="3"/>
      <c r="FQ47" s="3"/>
      <c r="FR47" s="14" t="str">
        <f t="shared" si="23"/>
        <v/>
      </c>
      <c r="FS47" s="3"/>
      <c r="FT47" s="3"/>
      <c r="FU47" s="3"/>
      <c r="FV47" s="3"/>
      <c r="FW47" s="3"/>
      <c r="FX47" s="3"/>
      <c r="FY47" s="14" t="str">
        <f t="shared" si="24"/>
        <v/>
      </c>
      <c r="FZ47" s="3"/>
      <c r="GA47" s="3"/>
      <c r="GB47" s="3"/>
      <c r="GC47" s="3"/>
      <c r="GD47" s="3"/>
      <c r="GE47" s="3"/>
      <c r="GF47" s="14" t="str">
        <f t="shared" si="25"/>
        <v/>
      </c>
      <c r="GG47" s="3"/>
      <c r="GH47" s="3"/>
      <c r="GI47" s="3"/>
      <c r="GJ47" s="3"/>
      <c r="GK47" s="3"/>
      <c r="GL47" s="3"/>
      <c r="GM47" s="14" t="str">
        <f t="shared" si="26"/>
        <v/>
      </c>
      <c r="GN47" s="3"/>
      <c r="GO47" s="3"/>
      <c r="GP47" s="3"/>
      <c r="GQ47" s="3"/>
      <c r="GR47" s="5">
        <v>1.1139762162162163E-2</v>
      </c>
      <c r="GS47" s="4">
        <v>18.5</v>
      </c>
      <c r="GT47" s="14">
        <f t="shared" si="27"/>
        <v>24</v>
      </c>
      <c r="GU47" s="5">
        <v>4.9799999999999997E-2</v>
      </c>
      <c r="GV47" s="5"/>
      <c r="GW47" s="6">
        <v>5452</v>
      </c>
      <c r="GX47" s="5">
        <v>0.20608560000000001</v>
      </c>
      <c r="GY47" s="5">
        <v>1.1101940425531916E-2</v>
      </c>
      <c r="GZ47" s="4">
        <v>23.5</v>
      </c>
      <c r="HA47" s="14">
        <f t="shared" si="28"/>
        <v>24</v>
      </c>
      <c r="HB47" s="5">
        <v>6.5500000000000003E-2</v>
      </c>
      <c r="HC47" s="5"/>
      <c r="HD47" s="6">
        <v>6902</v>
      </c>
      <c r="HE47" s="5">
        <v>0.26089560000000001</v>
      </c>
      <c r="HF47" s="5">
        <v>1.0996256249999999E-2</v>
      </c>
      <c r="HG47" s="4">
        <v>32</v>
      </c>
      <c r="HH47" s="14">
        <f t="shared" si="29"/>
        <v>32</v>
      </c>
      <c r="HI47" s="5">
        <v>8.0600000000000005E-2</v>
      </c>
      <c r="HJ47" s="5"/>
      <c r="HK47" s="6">
        <v>9309</v>
      </c>
      <c r="HL47" s="5">
        <v>0.35188019999999998</v>
      </c>
      <c r="HM47" s="16">
        <f t="shared" si="30"/>
        <v>35757</v>
      </c>
      <c r="HN47" s="30">
        <f t="shared" si="31"/>
        <v>1.3516146</v>
      </c>
      <c r="HO47" s="16">
        <f t="shared" si="32"/>
        <v>122</v>
      </c>
      <c r="HP47" s="30">
        <f t="shared" si="33"/>
        <v>1.4203728</v>
      </c>
      <c r="HQ47" s="19">
        <f t="shared" si="34"/>
        <v>0.95159144134553975</v>
      </c>
    </row>
    <row r="48" spans="1:225" x14ac:dyDescent="0.25">
      <c r="A48" s="33" t="s">
        <v>164</v>
      </c>
      <c r="B48" s="33" t="s">
        <v>161</v>
      </c>
      <c r="C48" s="12" t="s">
        <v>392</v>
      </c>
      <c r="D48" s="12" t="s">
        <v>393</v>
      </c>
      <c r="E48" s="1">
        <v>8.3250000000000005E-2</v>
      </c>
      <c r="F48" s="38">
        <v>8.1376875000000008E-3</v>
      </c>
      <c r="G48" s="37">
        <v>7055</v>
      </c>
      <c r="H48" s="38">
        <v>0.58732875000000007</v>
      </c>
      <c r="I48" s="41"/>
      <c r="J48" s="42"/>
      <c r="K48" s="12"/>
      <c r="L48" s="12"/>
      <c r="M48" s="45" t="str">
        <f t="shared" si="0"/>
        <v/>
      </c>
      <c r="N48" s="12"/>
      <c r="O48" s="12"/>
      <c r="P48" s="12"/>
      <c r="Q48" s="12"/>
      <c r="R48" s="12"/>
      <c r="S48" s="12"/>
      <c r="T48" s="45" t="str">
        <f t="shared" si="1"/>
        <v/>
      </c>
      <c r="U48" s="12"/>
      <c r="V48" s="12"/>
      <c r="W48" s="12"/>
      <c r="X48" s="12"/>
      <c r="Y48" s="12"/>
      <c r="Z48" s="12"/>
      <c r="AA48" s="45" t="str">
        <f t="shared" si="2"/>
        <v/>
      </c>
      <c r="AB48" s="12"/>
      <c r="AC48" s="12"/>
      <c r="AD48" s="12"/>
      <c r="AE48" s="12"/>
      <c r="AF48" s="12"/>
      <c r="AG48" s="12"/>
      <c r="AH48" s="45" t="str">
        <f t="shared" si="3"/>
        <v/>
      </c>
      <c r="AI48" s="12"/>
      <c r="AJ48" s="12"/>
      <c r="AK48" s="12"/>
      <c r="AL48" s="12"/>
      <c r="AM48" s="12"/>
      <c r="AN48" s="12"/>
      <c r="AO48" s="45" t="str">
        <f t="shared" si="4"/>
        <v/>
      </c>
      <c r="AP48" s="12"/>
      <c r="AQ48" s="12"/>
      <c r="AR48" s="12"/>
      <c r="AS48" s="12"/>
      <c r="AT48" s="12"/>
      <c r="AU48" s="12"/>
      <c r="AV48" s="45" t="str">
        <f t="shared" si="5"/>
        <v/>
      </c>
      <c r="AW48" s="12"/>
      <c r="AX48" s="12"/>
      <c r="AY48" s="12"/>
      <c r="AZ48" s="12"/>
      <c r="BA48" s="12"/>
      <c r="BB48" s="12"/>
      <c r="BC48" s="45" t="str">
        <f t="shared" si="6"/>
        <v/>
      </c>
      <c r="BD48" s="12"/>
      <c r="BE48" s="12"/>
      <c r="BF48" s="12"/>
      <c r="BG48" s="12"/>
      <c r="BH48" s="12"/>
      <c r="BI48" s="12"/>
      <c r="BJ48" s="45" t="str">
        <f t="shared" si="7"/>
        <v/>
      </c>
      <c r="BK48" s="12"/>
      <c r="BL48" s="12"/>
      <c r="BM48" s="12"/>
      <c r="BN48" s="12"/>
      <c r="BO48" s="12"/>
      <c r="BP48" s="12"/>
      <c r="BQ48" s="45" t="str">
        <f t="shared" si="8"/>
        <v/>
      </c>
      <c r="BR48" s="12"/>
      <c r="BS48" s="12"/>
      <c r="BT48" s="12"/>
      <c r="BU48" s="12"/>
      <c r="BV48" s="12"/>
      <c r="BW48" s="12"/>
      <c r="BX48" s="45" t="str">
        <f t="shared" si="9"/>
        <v/>
      </c>
      <c r="BY48" s="12"/>
      <c r="BZ48" s="12"/>
      <c r="CA48" s="12"/>
      <c r="CB48" s="12"/>
      <c r="CC48" s="12"/>
      <c r="CD48" s="12"/>
      <c r="CE48" s="45" t="str">
        <f t="shared" si="10"/>
        <v/>
      </c>
      <c r="CF48" s="12"/>
      <c r="CG48" s="12"/>
      <c r="CH48" s="12"/>
      <c r="CI48" s="12"/>
      <c r="CJ48" s="12"/>
      <c r="CK48" s="12"/>
      <c r="CL48" s="45" t="str">
        <f t="shared" si="11"/>
        <v/>
      </c>
      <c r="CM48" s="12"/>
      <c r="CN48" s="12"/>
      <c r="CO48" s="12"/>
      <c r="CP48" s="12"/>
      <c r="CQ48" s="12"/>
      <c r="CR48" s="12"/>
      <c r="CS48" s="45" t="str">
        <f t="shared" si="12"/>
        <v/>
      </c>
      <c r="CT48" s="12"/>
      <c r="CU48" s="12"/>
      <c r="CV48" s="12"/>
      <c r="CW48" s="12"/>
      <c r="CX48" s="12"/>
      <c r="CY48" s="12"/>
      <c r="CZ48" s="45" t="str">
        <f t="shared" si="13"/>
        <v/>
      </c>
      <c r="DA48" s="12"/>
      <c r="DB48" s="12"/>
      <c r="DC48" s="12"/>
      <c r="DD48" s="12"/>
      <c r="DE48" s="12"/>
      <c r="DF48" s="12"/>
      <c r="DG48" s="45" t="str">
        <f t="shared" si="14"/>
        <v/>
      </c>
      <c r="DH48" s="12"/>
      <c r="DI48" s="12"/>
      <c r="DJ48" s="12"/>
      <c r="DK48" s="12"/>
      <c r="DL48" s="12"/>
      <c r="DM48" s="12"/>
      <c r="DN48" s="45" t="str">
        <f t="shared" si="15"/>
        <v/>
      </c>
      <c r="DO48" s="12"/>
      <c r="DP48" s="12"/>
      <c r="DQ48" s="12"/>
      <c r="DR48" s="12"/>
      <c r="DS48" s="12"/>
      <c r="DT48" s="12"/>
      <c r="DU48" s="45" t="str">
        <f t="shared" si="16"/>
        <v/>
      </c>
      <c r="DV48" s="12"/>
      <c r="DW48" s="12"/>
      <c r="DX48" s="12"/>
      <c r="DY48" s="12"/>
      <c r="DZ48" s="12"/>
      <c r="EA48" s="12"/>
      <c r="EB48" s="45" t="str">
        <f t="shared" si="17"/>
        <v/>
      </c>
      <c r="EC48" s="12"/>
      <c r="ED48" s="12"/>
      <c r="EE48" s="12"/>
      <c r="EF48" s="12"/>
      <c r="EG48" s="12"/>
      <c r="EH48" s="12"/>
      <c r="EI48" s="45" t="str">
        <f t="shared" si="18"/>
        <v/>
      </c>
      <c r="EJ48" s="12"/>
      <c r="EK48" s="12"/>
      <c r="EL48" s="12"/>
      <c r="EM48" s="12"/>
      <c r="EN48" s="12"/>
      <c r="EO48" s="12"/>
      <c r="EP48" s="45" t="str">
        <f t="shared" si="19"/>
        <v/>
      </c>
      <c r="EQ48" s="12"/>
      <c r="ER48" s="12"/>
      <c r="ES48" s="12"/>
      <c r="ET48" s="12"/>
      <c r="EU48" s="12"/>
      <c r="EV48" s="12"/>
      <c r="EW48" s="45" t="str">
        <f t="shared" si="20"/>
        <v/>
      </c>
      <c r="EX48" s="12"/>
      <c r="EY48" s="12"/>
      <c r="EZ48" s="12"/>
      <c r="FA48" s="12"/>
      <c r="FB48" s="12"/>
      <c r="FC48" s="12"/>
      <c r="FD48" s="45" t="str">
        <f t="shared" si="21"/>
        <v/>
      </c>
      <c r="FE48" s="12"/>
      <c r="FF48" s="12"/>
      <c r="FG48" s="12"/>
      <c r="FH48" s="12"/>
      <c r="FI48" s="12"/>
      <c r="FJ48" s="12"/>
      <c r="FK48" s="45" t="str">
        <f t="shared" si="22"/>
        <v/>
      </c>
      <c r="FL48" s="12"/>
      <c r="FM48" s="12"/>
      <c r="FN48" s="12"/>
      <c r="FO48" s="12"/>
      <c r="FP48" s="12"/>
      <c r="FQ48" s="12"/>
      <c r="FR48" s="45" t="str">
        <f t="shared" si="23"/>
        <v/>
      </c>
      <c r="FS48" s="12"/>
      <c r="FT48" s="12"/>
      <c r="FU48" s="12"/>
      <c r="FV48" s="12"/>
      <c r="FW48" s="38">
        <v>1.4795795454545456E-2</v>
      </c>
      <c r="FX48" s="1">
        <v>11</v>
      </c>
      <c r="FY48" s="45">
        <f t="shared" si="24"/>
        <v>24</v>
      </c>
      <c r="FZ48" s="38">
        <v>4.2099999999999999E-2</v>
      </c>
      <c r="GA48" s="38"/>
      <c r="GB48" s="37">
        <v>1955.0000000000002</v>
      </c>
      <c r="GC48" s="38">
        <v>0.16275375</v>
      </c>
      <c r="GD48" s="38">
        <v>8.8453125000000007E-3</v>
      </c>
      <c r="GE48" s="1">
        <v>24</v>
      </c>
      <c r="GF48" s="45">
        <f t="shared" si="25"/>
        <v>24</v>
      </c>
      <c r="GG48" s="38">
        <v>4.87E-2</v>
      </c>
      <c r="GH48" s="38"/>
      <c r="GI48" s="37">
        <v>2550</v>
      </c>
      <c r="GJ48" s="38">
        <v>0.21228749999999999</v>
      </c>
      <c r="GK48" s="38">
        <v>8.8453125000000007E-3</v>
      </c>
      <c r="GL48" s="1">
        <v>24</v>
      </c>
      <c r="GM48" s="45">
        <f t="shared" si="26"/>
        <v>24</v>
      </c>
      <c r="GN48" s="38">
        <v>4.9099999999999998E-2</v>
      </c>
      <c r="GO48" s="38"/>
      <c r="GP48" s="37">
        <v>2550</v>
      </c>
      <c r="GQ48" s="38">
        <v>0.21228749999999999</v>
      </c>
      <c r="GR48" s="12"/>
      <c r="GS48" s="12"/>
      <c r="GT48" s="45" t="str">
        <f t="shared" si="27"/>
        <v/>
      </c>
      <c r="GU48" s="12"/>
      <c r="GV48" s="12"/>
      <c r="GW48" s="12"/>
      <c r="GX48" s="12"/>
      <c r="GY48" s="12"/>
      <c r="GZ48" s="12"/>
      <c r="HA48" s="45" t="str">
        <f t="shared" si="28"/>
        <v/>
      </c>
      <c r="HB48" s="12"/>
      <c r="HC48" s="12"/>
      <c r="HD48" s="12"/>
      <c r="HE48" s="12"/>
      <c r="HF48" s="12"/>
      <c r="HG48" s="12"/>
      <c r="HH48" s="45" t="str">
        <f t="shared" si="29"/>
        <v/>
      </c>
      <c r="HI48" s="12"/>
      <c r="HJ48" s="12"/>
      <c r="HK48" s="12"/>
      <c r="HL48" s="12"/>
      <c r="HM48" s="34">
        <f t="shared" si="30"/>
        <v>7055</v>
      </c>
      <c r="HN48" s="35">
        <f t="shared" si="31"/>
        <v>0.58732874999999996</v>
      </c>
      <c r="HO48" s="34">
        <f t="shared" si="32"/>
        <v>59</v>
      </c>
      <c r="HP48" s="35">
        <f t="shared" si="33"/>
        <v>0.48012356250000005</v>
      </c>
      <c r="HQ48" s="36">
        <f t="shared" si="34"/>
        <v>1.2232866617538687</v>
      </c>
    </row>
    <row r="49" spans="1:225" x14ac:dyDescent="0.25">
      <c r="A49" s="33" t="s">
        <v>164</v>
      </c>
      <c r="B49" s="33" t="s">
        <v>161</v>
      </c>
      <c r="C49" s="3" t="s">
        <v>503</v>
      </c>
      <c r="D49" s="3" t="s">
        <v>504</v>
      </c>
      <c r="E49" s="4">
        <v>6.6600000000000006E-2</v>
      </c>
      <c r="F49" s="5">
        <v>1.27095E-2</v>
      </c>
      <c r="G49" s="6">
        <v>16060</v>
      </c>
      <c r="H49" s="5">
        <v>1.069596</v>
      </c>
      <c r="I49" s="41"/>
      <c r="J49" s="42"/>
      <c r="K49" s="3"/>
      <c r="L49" s="3"/>
      <c r="M49" s="14" t="str">
        <f t="shared" si="0"/>
        <v/>
      </c>
      <c r="N49" s="3"/>
      <c r="O49" s="3"/>
      <c r="P49" s="3"/>
      <c r="Q49" s="3"/>
      <c r="R49" s="3"/>
      <c r="S49" s="3"/>
      <c r="T49" s="14" t="str">
        <f t="shared" si="1"/>
        <v/>
      </c>
      <c r="U49" s="3"/>
      <c r="V49" s="3"/>
      <c r="W49" s="3"/>
      <c r="X49" s="3"/>
      <c r="Y49" s="3"/>
      <c r="Z49" s="3"/>
      <c r="AA49" s="14" t="str">
        <f t="shared" si="2"/>
        <v/>
      </c>
      <c r="AB49" s="3"/>
      <c r="AC49" s="3"/>
      <c r="AD49" s="3"/>
      <c r="AE49" s="3"/>
      <c r="AF49" s="3"/>
      <c r="AG49" s="3"/>
      <c r="AH49" s="14" t="str">
        <f t="shared" si="3"/>
        <v/>
      </c>
      <c r="AI49" s="3"/>
      <c r="AJ49" s="3"/>
      <c r="AK49" s="3"/>
      <c r="AL49" s="3"/>
      <c r="AM49" s="3"/>
      <c r="AN49" s="3"/>
      <c r="AO49" s="14" t="str">
        <f t="shared" si="4"/>
        <v/>
      </c>
      <c r="AP49" s="3"/>
      <c r="AQ49" s="3"/>
      <c r="AR49" s="3"/>
      <c r="AS49" s="3"/>
      <c r="AT49" s="3"/>
      <c r="AU49" s="3"/>
      <c r="AV49" s="14" t="str">
        <f t="shared" si="5"/>
        <v/>
      </c>
      <c r="AW49" s="3"/>
      <c r="AX49" s="3"/>
      <c r="AY49" s="3"/>
      <c r="AZ49" s="3"/>
      <c r="BA49" s="3"/>
      <c r="BB49" s="3"/>
      <c r="BC49" s="14" t="str">
        <f t="shared" si="6"/>
        <v/>
      </c>
      <c r="BD49" s="3"/>
      <c r="BE49" s="3"/>
      <c r="BF49" s="3"/>
      <c r="BG49" s="3"/>
      <c r="BH49" s="3"/>
      <c r="BI49" s="3"/>
      <c r="BJ49" s="14" t="str">
        <f t="shared" si="7"/>
        <v/>
      </c>
      <c r="BK49" s="3"/>
      <c r="BL49" s="3"/>
      <c r="BM49" s="3"/>
      <c r="BN49" s="3"/>
      <c r="BO49" s="3"/>
      <c r="BP49" s="3"/>
      <c r="BQ49" s="14" t="str">
        <f t="shared" si="8"/>
        <v/>
      </c>
      <c r="BR49" s="3"/>
      <c r="BS49" s="3"/>
      <c r="BT49" s="3"/>
      <c r="BU49" s="3"/>
      <c r="BV49" s="3"/>
      <c r="BW49" s="3"/>
      <c r="BX49" s="14" t="str">
        <f t="shared" si="9"/>
        <v/>
      </c>
      <c r="BY49" s="3"/>
      <c r="BZ49" s="3"/>
      <c r="CA49" s="3"/>
      <c r="CB49" s="3"/>
      <c r="CC49" s="3"/>
      <c r="CD49" s="3"/>
      <c r="CE49" s="14" t="str">
        <f t="shared" si="10"/>
        <v/>
      </c>
      <c r="CF49" s="3"/>
      <c r="CG49" s="3"/>
      <c r="CH49" s="3"/>
      <c r="CI49" s="3"/>
      <c r="CJ49" s="3"/>
      <c r="CK49" s="3"/>
      <c r="CL49" s="14" t="str">
        <f t="shared" si="11"/>
        <v/>
      </c>
      <c r="CM49" s="3"/>
      <c r="CN49" s="3"/>
      <c r="CO49" s="3"/>
      <c r="CP49" s="3"/>
      <c r="CQ49" s="3"/>
      <c r="CR49" s="3"/>
      <c r="CS49" s="14" t="str">
        <f t="shared" si="12"/>
        <v/>
      </c>
      <c r="CT49" s="3"/>
      <c r="CU49" s="3"/>
      <c r="CV49" s="3"/>
      <c r="CW49" s="3"/>
      <c r="CX49" s="3"/>
      <c r="CY49" s="3"/>
      <c r="CZ49" s="14" t="str">
        <f t="shared" si="13"/>
        <v/>
      </c>
      <c r="DA49" s="3"/>
      <c r="DB49" s="3"/>
      <c r="DC49" s="3"/>
      <c r="DD49" s="3"/>
      <c r="DE49" s="3"/>
      <c r="DF49" s="3"/>
      <c r="DG49" s="14" t="str">
        <f t="shared" si="14"/>
        <v/>
      </c>
      <c r="DH49" s="3"/>
      <c r="DI49" s="3"/>
      <c r="DJ49" s="3"/>
      <c r="DK49" s="3"/>
      <c r="DL49" s="3"/>
      <c r="DM49" s="3"/>
      <c r="DN49" s="14" t="str">
        <f t="shared" si="15"/>
        <v/>
      </c>
      <c r="DO49" s="3"/>
      <c r="DP49" s="3"/>
      <c r="DQ49" s="3"/>
      <c r="DR49" s="3"/>
      <c r="DS49" s="3"/>
      <c r="DT49" s="3"/>
      <c r="DU49" s="14" t="str">
        <f t="shared" si="16"/>
        <v/>
      </c>
      <c r="DV49" s="3"/>
      <c r="DW49" s="3"/>
      <c r="DX49" s="3"/>
      <c r="DY49" s="3"/>
      <c r="DZ49" s="3"/>
      <c r="EA49" s="3"/>
      <c r="EB49" s="14" t="str">
        <f t="shared" si="17"/>
        <v/>
      </c>
      <c r="EC49" s="3"/>
      <c r="ED49" s="3"/>
      <c r="EE49" s="3"/>
      <c r="EF49" s="3"/>
      <c r="EG49" s="3"/>
      <c r="EH49" s="3"/>
      <c r="EI49" s="14" t="str">
        <f t="shared" si="18"/>
        <v/>
      </c>
      <c r="EJ49" s="3"/>
      <c r="EK49" s="3"/>
      <c r="EL49" s="3"/>
      <c r="EM49" s="3"/>
      <c r="EN49" s="3"/>
      <c r="EO49" s="3"/>
      <c r="EP49" s="14" t="str">
        <f t="shared" si="19"/>
        <v/>
      </c>
      <c r="EQ49" s="3"/>
      <c r="ER49" s="3"/>
      <c r="ES49" s="3"/>
      <c r="ET49" s="3"/>
      <c r="EU49" s="5">
        <v>1.1952947368421053E-2</v>
      </c>
      <c r="EV49" s="4">
        <v>19</v>
      </c>
      <c r="EW49" s="14">
        <f t="shared" si="20"/>
        <v>24</v>
      </c>
      <c r="EX49" s="5">
        <v>6.3200000000000006E-2</v>
      </c>
      <c r="EY49" s="5"/>
      <c r="EZ49" s="6">
        <v>3410</v>
      </c>
      <c r="FA49" s="5">
        <v>0.227106</v>
      </c>
      <c r="FB49" s="5">
        <v>1.190475E-2</v>
      </c>
      <c r="FC49" s="4">
        <v>24</v>
      </c>
      <c r="FD49" s="14">
        <f t="shared" si="21"/>
        <v>24</v>
      </c>
      <c r="FE49" s="5">
        <v>5.62E-2</v>
      </c>
      <c r="FF49" s="5"/>
      <c r="FG49" s="6">
        <v>4290</v>
      </c>
      <c r="FH49" s="5">
        <v>0.28571400000000002</v>
      </c>
      <c r="FI49" s="5">
        <v>1.190475E-2</v>
      </c>
      <c r="FJ49" s="4">
        <v>24</v>
      </c>
      <c r="FK49" s="14">
        <f t="shared" si="22"/>
        <v>24</v>
      </c>
      <c r="FL49" s="5">
        <v>4.9200000000000001E-2</v>
      </c>
      <c r="FM49" s="5"/>
      <c r="FN49" s="6">
        <v>4290</v>
      </c>
      <c r="FO49" s="5">
        <v>0.28571400000000002</v>
      </c>
      <c r="FP49" s="5">
        <v>1.129425E-2</v>
      </c>
      <c r="FQ49" s="4">
        <v>24</v>
      </c>
      <c r="FR49" s="14">
        <f t="shared" si="23"/>
        <v>24</v>
      </c>
      <c r="FS49" s="5">
        <v>5.5599999999999997E-2</v>
      </c>
      <c r="FT49" s="5"/>
      <c r="FU49" s="6">
        <v>4070</v>
      </c>
      <c r="FV49" s="5">
        <v>0.27106200000000003</v>
      </c>
      <c r="FW49" s="3"/>
      <c r="FX49" s="3"/>
      <c r="FY49" s="14" t="str">
        <f t="shared" si="24"/>
        <v/>
      </c>
      <c r="FZ49" s="3"/>
      <c r="GA49" s="3"/>
      <c r="GB49" s="3"/>
      <c r="GC49" s="3"/>
      <c r="GD49" s="3"/>
      <c r="GE49" s="3"/>
      <c r="GF49" s="14" t="str">
        <f t="shared" si="25"/>
        <v/>
      </c>
      <c r="GG49" s="3"/>
      <c r="GH49" s="3"/>
      <c r="GI49" s="3"/>
      <c r="GJ49" s="3"/>
      <c r="GK49" s="3"/>
      <c r="GL49" s="3"/>
      <c r="GM49" s="14" t="str">
        <f t="shared" si="26"/>
        <v/>
      </c>
      <c r="GN49" s="3"/>
      <c r="GO49" s="3"/>
      <c r="GP49" s="3"/>
      <c r="GQ49" s="3"/>
      <c r="GR49" s="3"/>
      <c r="GS49" s="3"/>
      <c r="GT49" s="14" t="str">
        <f t="shared" si="27"/>
        <v/>
      </c>
      <c r="GU49" s="3"/>
      <c r="GV49" s="3"/>
      <c r="GW49" s="3"/>
      <c r="GX49" s="3"/>
      <c r="GY49" s="3"/>
      <c r="GZ49" s="3"/>
      <c r="HA49" s="14" t="str">
        <f t="shared" si="28"/>
        <v/>
      </c>
      <c r="HB49" s="3"/>
      <c r="HC49" s="3"/>
      <c r="HD49" s="3"/>
      <c r="HE49" s="3"/>
      <c r="HF49" s="3"/>
      <c r="HG49" s="3"/>
      <c r="HH49" s="14" t="str">
        <f t="shared" si="29"/>
        <v/>
      </c>
      <c r="HI49" s="3"/>
      <c r="HJ49" s="3"/>
      <c r="HK49" s="3"/>
      <c r="HL49" s="3"/>
      <c r="HM49" s="16">
        <f t="shared" si="30"/>
        <v>16060</v>
      </c>
      <c r="HN49" s="30">
        <f t="shared" si="31"/>
        <v>1.0695960000000002</v>
      </c>
      <c r="HO49" s="16">
        <f t="shared" si="32"/>
        <v>91</v>
      </c>
      <c r="HP49" s="30">
        <f t="shared" si="33"/>
        <v>1.1565645</v>
      </c>
      <c r="HQ49" s="19">
        <f t="shared" si="34"/>
        <v>0.92480445318873283</v>
      </c>
    </row>
    <row r="50" spans="1:225" x14ac:dyDescent="0.25">
      <c r="A50" s="33" t="s">
        <v>164</v>
      </c>
      <c r="B50" s="33" t="s">
        <v>161</v>
      </c>
      <c r="C50" s="12" t="s">
        <v>505</v>
      </c>
      <c r="D50" s="12" t="s">
        <v>506</v>
      </c>
      <c r="E50" s="1">
        <v>0.12809999999999999</v>
      </c>
      <c r="F50" s="38">
        <v>9.1516342203964898E-3</v>
      </c>
      <c r="G50" s="37">
        <v>3600</v>
      </c>
      <c r="H50" s="38">
        <v>0.46116000000000001</v>
      </c>
      <c r="I50" s="41"/>
      <c r="J50" s="42"/>
      <c r="K50" s="12"/>
      <c r="L50" s="12"/>
      <c r="M50" s="45" t="str">
        <f t="shared" si="0"/>
        <v/>
      </c>
      <c r="N50" s="12"/>
      <c r="O50" s="12"/>
      <c r="P50" s="12"/>
      <c r="Q50" s="12"/>
      <c r="R50" s="12"/>
      <c r="S50" s="12"/>
      <c r="T50" s="45" t="str">
        <f t="shared" si="1"/>
        <v/>
      </c>
      <c r="U50" s="12"/>
      <c r="V50" s="12"/>
      <c r="W50" s="12"/>
      <c r="X50" s="12"/>
      <c r="Y50" s="12"/>
      <c r="Z50" s="12"/>
      <c r="AA50" s="45" t="str">
        <f t="shared" si="2"/>
        <v/>
      </c>
      <c r="AB50" s="12"/>
      <c r="AC50" s="12"/>
      <c r="AD50" s="12"/>
      <c r="AE50" s="12"/>
      <c r="AF50" s="2">
        <v>6.4724210526315796E-3</v>
      </c>
      <c r="AG50" s="1">
        <v>9.5</v>
      </c>
      <c r="AH50" s="45">
        <f t="shared" si="3"/>
        <v>24</v>
      </c>
      <c r="AI50" s="38">
        <v>4.1099999999999998E-2</v>
      </c>
      <c r="AJ50" s="38">
        <v>1.2699999999999999E-2</v>
      </c>
      <c r="AK50" s="37">
        <v>480</v>
      </c>
      <c r="AL50" s="38">
        <v>6.1488000000000001E-2</v>
      </c>
      <c r="AM50" s="2">
        <v>8.3265000000000006E-3</v>
      </c>
      <c r="AN50" s="1">
        <v>24</v>
      </c>
      <c r="AO50" s="45">
        <f t="shared" si="4"/>
        <v>24</v>
      </c>
      <c r="AP50" s="38">
        <v>5.3600000000000002E-2</v>
      </c>
      <c r="AQ50" s="38"/>
      <c r="AR50" s="37">
        <v>1560</v>
      </c>
      <c r="AS50" s="38">
        <v>0.19983600000000001</v>
      </c>
      <c r="AT50" s="2">
        <v>8.3265000000000006E-3</v>
      </c>
      <c r="AU50" s="1">
        <v>24</v>
      </c>
      <c r="AV50" s="45">
        <f t="shared" si="5"/>
        <v>24</v>
      </c>
      <c r="AW50" s="38">
        <v>5.3100000000000001E-2</v>
      </c>
      <c r="AX50" s="38"/>
      <c r="AY50" s="37">
        <v>1560</v>
      </c>
      <c r="AZ50" s="38">
        <v>0.19983600000000001</v>
      </c>
      <c r="BA50" s="12"/>
      <c r="BB50" s="12"/>
      <c r="BC50" s="45" t="str">
        <f t="shared" si="6"/>
        <v/>
      </c>
      <c r="BD50" s="12"/>
      <c r="BE50" s="12"/>
      <c r="BF50" s="12"/>
      <c r="BG50" s="12"/>
      <c r="BH50" s="12"/>
      <c r="BI50" s="12"/>
      <c r="BJ50" s="45" t="str">
        <f t="shared" si="7"/>
        <v/>
      </c>
      <c r="BK50" s="12"/>
      <c r="BL50" s="12"/>
      <c r="BM50" s="12"/>
      <c r="BN50" s="12"/>
      <c r="BO50" s="12"/>
      <c r="BP50" s="12"/>
      <c r="BQ50" s="45" t="str">
        <f t="shared" si="8"/>
        <v/>
      </c>
      <c r="BR50" s="12"/>
      <c r="BS50" s="12"/>
      <c r="BT50" s="12"/>
      <c r="BU50" s="12"/>
      <c r="BV50" s="12"/>
      <c r="BW50" s="12"/>
      <c r="BX50" s="45" t="str">
        <f t="shared" si="9"/>
        <v/>
      </c>
      <c r="BY50" s="12"/>
      <c r="BZ50" s="12"/>
      <c r="CA50" s="12"/>
      <c r="CB50" s="12"/>
      <c r="CC50" s="12"/>
      <c r="CD50" s="12"/>
      <c r="CE50" s="45" t="str">
        <f t="shared" si="10"/>
        <v/>
      </c>
      <c r="CF50" s="12"/>
      <c r="CG50" s="12"/>
      <c r="CH50" s="12"/>
      <c r="CI50" s="12"/>
      <c r="CJ50" s="12"/>
      <c r="CK50" s="12"/>
      <c r="CL50" s="45" t="str">
        <f t="shared" si="11"/>
        <v/>
      </c>
      <c r="CM50" s="12"/>
      <c r="CN50" s="12"/>
      <c r="CO50" s="12"/>
      <c r="CP50" s="12"/>
      <c r="CQ50" s="12"/>
      <c r="CR50" s="12"/>
      <c r="CS50" s="45" t="str">
        <f t="shared" si="12"/>
        <v/>
      </c>
      <c r="CT50" s="12"/>
      <c r="CU50" s="12"/>
      <c r="CV50" s="12"/>
      <c r="CW50" s="12"/>
      <c r="CX50" s="12"/>
      <c r="CY50" s="12"/>
      <c r="CZ50" s="45" t="str">
        <f t="shared" si="13"/>
        <v/>
      </c>
      <c r="DA50" s="12"/>
      <c r="DB50" s="12"/>
      <c r="DC50" s="12"/>
      <c r="DD50" s="12"/>
      <c r="DE50" s="12"/>
      <c r="DF50" s="12"/>
      <c r="DG50" s="45" t="str">
        <f t="shared" si="14"/>
        <v/>
      </c>
      <c r="DH50" s="12"/>
      <c r="DI50" s="12"/>
      <c r="DJ50" s="12"/>
      <c r="DK50" s="12"/>
      <c r="DL50" s="12"/>
      <c r="DM50" s="12"/>
      <c r="DN50" s="45" t="str">
        <f t="shared" si="15"/>
        <v/>
      </c>
      <c r="DO50" s="12"/>
      <c r="DP50" s="12"/>
      <c r="DQ50" s="12"/>
      <c r="DR50" s="12"/>
      <c r="DS50" s="12"/>
      <c r="DT50" s="12"/>
      <c r="DU50" s="45" t="str">
        <f t="shared" si="16"/>
        <v/>
      </c>
      <c r="DV50" s="12"/>
      <c r="DW50" s="12"/>
      <c r="DX50" s="12"/>
      <c r="DY50" s="12"/>
      <c r="DZ50" s="12"/>
      <c r="EA50" s="12"/>
      <c r="EB50" s="45" t="str">
        <f t="shared" si="17"/>
        <v/>
      </c>
      <c r="EC50" s="12"/>
      <c r="ED50" s="12"/>
      <c r="EE50" s="12"/>
      <c r="EF50" s="12"/>
      <c r="EG50" s="12"/>
      <c r="EH50" s="12"/>
      <c r="EI50" s="45" t="str">
        <f t="shared" si="18"/>
        <v/>
      </c>
      <c r="EJ50" s="12"/>
      <c r="EK50" s="12"/>
      <c r="EL50" s="12"/>
      <c r="EM50" s="12"/>
      <c r="EN50" s="12"/>
      <c r="EO50" s="12"/>
      <c r="EP50" s="45" t="str">
        <f t="shared" si="19"/>
        <v/>
      </c>
      <c r="EQ50" s="12"/>
      <c r="ER50" s="12"/>
      <c r="ES50" s="12"/>
      <c r="ET50" s="12"/>
      <c r="EU50" s="12"/>
      <c r="EV50" s="12"/>
      <c r="EW50" s="45" t="str">
        <f t="shared" si="20"/>
        <v/>
      </c>
      <c r="EX50" s="12"/>
      <c r="EY50" s="12"/>
      <c r="EZ50" s="12"/>
      <c r="FA50" s="12"/>
      <c r="FB50" s="12"/>
      <c r="FC50" s="12"/>
      <c r="FD50" s="45" t="str">
        <f t="shared" si="21"/>
        <v/>
      </c>
      <c r="FE50" s="12"/>
      <c r="FF50" s="12"/>
      <c r="FG50" s="12"/>
      <c r="FH50" s="12"/>
      <c r="FI50" s="12"/>
      <c r="FJ50" s="12"/>
      <c r="FK50" s="45" t="str">
        <f t="shared" si="22"/>
        <v/>
      </c>
      <c r="FL50" s="12"/>
      <c r="FM50" s="12"/>
      <c r="FN50" s="12"/>
      <c r="FO50" s="12"/>
      <c r="FP50" s="12"/>
      <c r="FQ50" s="12"/>
      <c r="FR50" s="45" t="str">
        <f t="shared" si="23"/>
        <v/>
      </c>
      <c r="FS50" s="12"/>
      <c r="FT50" s="12"/>
      <c r="FU50" s="12"/>
      <c r="FV50" s="12"/>
      <c r="FW50" s="12"/>
      <c r="FX50" s="12"/>
      <c r="FY50" s="45" t="str">
        <f t="shared" si="24"/>
        <v/>
      </c>
      <c r="FZ50" s="12"/>
      <c r="GA50" s="12"/>
      <c r="GB50" s="12"/>
      <c r="GC50" s="12"/>
      <c r="GD50" s="12"/>
      <c r="GE50" s="12"/>
      <c r="GF50" s="45" t="str">
        <f t="shared" si="25"/>
        <v/>
      </c>
      <c r="GG50" s="12"/>
      <c r="GH50" s="12"/>
      <c r="GI50" s="12"/>
      <c r="GJ50" s="12"/>
      <c r="GK50" s="12"/>
      <c r="GL50" s="12"/>
      <c r="GM50" s="45" t="str">
        <f t="shared" si="26"/>
        <v/>
      </c>
      <c r="GN50" s="12"/>
      <c r="GO50" s="12"/>
      <c r="GP50" s="12"/>
      <c r="GQ50" s="12"/>
      <c r="GR50" s="12"/>
      <c r="GS50" s="12"/>
      <c r="GT50" s="45" t="str">
        <f t="shared" si="27"/>
        <v/>
      </c>
      <c r="GU50" s="12"/>
      <c r="GV50" s="12"/>
      <c r="GW50" s="12"/>
      <c r="GX50" s="12"/>
      <c r="GY50" s="12"/>
      <c r="GZ50" s="12"/>
      <c r="HA50" s="45" t="str">
        <f t="shared" si="28"/>
        <v/>
      </c>
      <c r="HB50" s="12"/>
      <c r="HC50" s="12"/>
      <c r="HD50" s="12"/>
      <c r="HE50" s="12"/>
      <c r="HF50" s="12"/>
      <c r="HG50" s="12"/>
      <c r="HH50" s="45" t="str">
        <f t="shared" si="29"/>
        <v/>
      </c>
      <c r="HI50" s="12"/>
      <c r="HJ50" s="12"/>
      <c r="HK50" s="12"/>
      <c r="HL50" s="12"/>
      <c r="HM50" s="34">
        <f t="shared" si="30"/>
        <v>3600</v>
      </c>
      <c r="HN50" s="35">
        <f t="shared" si="31"/>
        <v>0.46116000000000001</v>
      </c>
      <c r="HO50" s="34">
        <f t="shared" si="32"/>
        <v>57.5</v>
      </c>
      <c r="HP50" s="35">
        <f t="shared" si="33"/>
        <v>0.52621896767279819</v>
      </c>
      <c r="HQ50" s="36">
        <f t="shared" si="34"/>
        <v>0.87636521739130524</v>
      </c>
    </row>
    <row r="51" spans="1:225" x14ac:dyDescent="0.25">
      <c r="A51" s="12" t="s">
        <v>167</v>
      </c>
      <c r="B51" s="12" t="s">
        <v>161</v>
      </c>
      <c r="C51" s="3" t="s">
        <v>165</v>
      </c>
      <c r="D51" s="3" t="s">
        <v>166</v>
      </c>
      <c r="E51" s="4">
        <v>3.7039999999999997E-2</v>
      </c>
      <c r="F51" s="5">
        <v>2.0203636363636302E-2</v>
      </c>
      <c r="G51" s="6">
        <v>333075</v>
      </c>
      <c r="H51" s="5">
        <v>12.337097999999999</v>
      </c>
      <c r="I51" s="37">
        <v>333075</v>
      </c>
      <c r="J51" s="38">
        <v>12.337097999999999</v>
      </c>
      <c r="K51" s="3"/>
      <c r="L51" s="3"/>
      <c r="M51" s="14" t="str">
        <f t="shared" si="0"/>
        <v/>
      </c>
      <c r="N51" s="3"/>
      <c r="O51" s="3"/>
      <c r="P51" s="3"/>
      <c r="Q51" s="3"/>
      <c r="R51" s="5">
        <v>1.770975E-2</v>
      </c>
      <c r="S51" s="4">
        <v>24</v>
      </c>
      <c r="T51" s="14">
        <f t="shared" si="1"/>
        <v>24</v>
      </c>
      <c r="U51" s="5">
        <v>8.2299999999999998E-2</v>
      </c>
      <c r="V51" s="5"/>
      <c r="W51" s="6">
        <v>11475</v>
      </c>
      <c r="X51" s="5">
        <v>0.42503400000000002</v>
      </c>
      <c r="Y51" s="5">
        <v>1.7564129032258066E-2</v>
      </c>
      <c r="Z51" s="4">
        <v>23.25</v>
      </c>
      <c r="AA51" s="14">
        <f t="shared" si="2"/>
        <v>24</v>
      </c>
      <c r="AB51" s="5">
        <v>8.7099999999999997E-2</v>
      </c>
      <c r="AC51" s="5"/>
      <c r="AD51" s="6">
        <v>11025</v>
      </c>
      <c r="AE51" s="5">
        <v>0.40836600000000001</v>
      </c>
      <c r="AF51" s="5">
        <v>1.770975E-2</v>
      </c>
      <c r="AG51" s="4">
        <v>24</v>
      </c>
      <c r="AH51" s="14">
        <f t="shared" si="3"/>
        <v>24</v>
      </c>
      <c r="AI51" s="5">
        <v>9.5899999999999999E-2</v>
      </c>
      <c r="AJ51" s="5"/>
      <c r="AK51" s="6">
        <v>11475</v>
      </c>
      <c r="AL51" s="5">
        <v>0.42503400000000002</v>
      </c>
      <c r="AM51" s="5">
        <v>1.770975E-2</v>
      </c>
      <c r="AN51" s="4">
        <v>24</v>
      </c>
      <c r="AO51" s="14">
        <f t="shared" si="4"/>
        <v>24</v>
      </c>
      <c r="AP51" s="5">
        <v>9.5100000000000004E-2</v>
      </c>
      <c r="AQ51" s="5"/>
      <c r="AR51" s="6">
        <v>11475</v>
      </c>
      <c r="AS51" s="5">
        <v>0.42503400000000002</v>
      </c>
      <c r="AT51" s="5">
        <v>1.770975E-2</v>
      </c>
      <c r="AU51" s="4">
        <v>24</v>
      </c>
      <c r="AV51" s="14">
        <f t="shared" si="5"/>
        <v>24</v>
      </c>
      <c r="AW51" s="5">
        <v>9.3299999999999994E-2</v>
      </c>
      <c r="AX51" s="5"/>
      <c r="AY51" s="6">
        <v>11475</v>
      </c>
      <c r="AZ51" s="5">
        <v>0.42503400000000002</v>
      </c>
      <c r="BA51" s="5">
        <v>1.7922580645161293E-2</v>
      </c>
      <c r="BB51" s="4">
        <v>23.25</v>
      </c>
      <c r="BC51" s="14">
        <f t="shared" si="6"/>
        <v>24</v>
      </c>
      <c r="BD51" s="5">
        <v>9.0999999999999998E-2</v>
      </c>
      <c r="BE51" s="5"/>
      <c r="BF51" s="6">
        <v>11250</v>
      </c>
      <c r="BG51" s="5">
        <v>0.41670000000000001</v>
      </c>
      <c r="BH51" s="5">
        <v>1.770975E-2</v>
      </c>
      <c r="BI51" s="4">
        <v>24</v>
      </c>
      <c r="BJ51" s="14">
        <f t="shared" si="7"/>
        <v>24</v>
      </c>
      <c r="BK51" s="5">
        <v>9.4100000000000003E-2</v>
      </c>
      <c r="BL51" s="5"/>
      <c r="BM51" s="6">
        <v>11475</v>
      </c>
      <c r="BN51" s="5">
        <v>0.42503400000000002</v>
      </c>
      <c r="BO51" s="5">
        <v>1.770975E-2</v>
      </c>
      <c r="BP51" s="4">
        <v>24</v>
      </c>
      <c r="BQ51" s="14">
        <f t="shared" si="8"/>
        <v>24</v>
      </c>
      <c r="BR51" s="5">
        <v>8.9700000000000002E-2</v>
      </c>
      <c r="BS51" s="5"/>
      <c r="BT51" s="6">
        <v>11475</v>
      </c>
      <c r="BU51" s="5">
        <v>0.42503400000000002</v>
      </c>
      <c r="BV51" s="5">
        <v>1.6667999999999999E-2</v>
      </c>
      <c r="BW51" s="4">
        <v>23.5</v>
      </c>
      <c r="BX51" s="14">
        <f t="shared" si="9"/>
        <v>24</v>
      </c>
      <c r="BY51" s="5">
        <v>8.6300000000000002E-2</v>
      </c>
      <c r="BZ51" s="5"/>
      <c r="CA51" s="6">
        <v>10575</v>
      </c>
      <c r="CB51" s="5">
        <v>0.39169799999999999</v>
      </c>
      <c r="CC51" s="5">
        <v>1.7545263157894737E-2</v>
      </c>
      <c r="CD51" s="4">
        <v>23.75</v>
      </c>
      <c r="CE51" s="14">
        <f t="shared" si="10"/>
        <v>24</v>
      </c>
      <c r="CF51" s="5">
        <v>9.1399999999999995E-2</v>
      </c>
      <c r="CG51" s="5"/>
      <c r="CH51" s="6">
        <v>11250</v>
      </c>
      <c r="CI51" s="5">
        <v>0.41670000000000001</v>
      </c>
      <c r="CJ51" s="5">
        <v>1.7362499999999999E-2</v>
      </c>
      <c r="CK51" s="4">
        <v>24</v>
      </c>
      <c r="CL51" s="14">
        <f t="shared" si="11"/>
        <v>24</v>
      </c>
      <c r="CM51" s="5">
        <v>0.23791000000000001</v>
      </c>
      <c r="CN51" s="5"/>
      <c r="CO51" s="6">
        <v>11250</v>
      </c>
      <c r="CP51" s="5">
        <v>0.41670000000000001</v>
      </c>
      <c r="CQ51" s="5">
        <v>1.7362499999999999E-2</v>
      </c>
      <c r="CR51" s="4">
        <v>24</v>
      </c>
      <c r="CS51" s="14">
        <f t="shared" si="12"/>
        <v>24</v>
      </c>
      <c r="CT51" s="5">
        <v>8.09E-2</v>
      </c>
      <c r="CU51" s="5"/>
      <c r="CV51" s="6">
        <v>11250</v>
      </c>
      <c r="CW51" s="5">
        <v>0.41670000000000001</v>
      </c>
      <c r="CX51" s="5">
        <v>1.770975E-2</v>
      </c>
      <c r="CY51" s="4">
        <v>24</v>
      </c>
      <c r="CZ51" s="14">
        <f t="shared" si="13"/>
        <v>24</v>
      </c>
      <c r="DA51" s="5">
        <v>9.1600000000000001E-2</v>
      </c>
      <c r="DB51" s="5"/>
      <c r="DC51" s="6">
        <v>11475</v>
      </c>
      <c r="DD51" s="5">
        <v>0.42503400000000002</v>
      </c>
      <c r="DE51" s="5">
        <v>1.7889531914893619E-2</v>
      </c>
      <c r="DF51" s="4">
        <v>23.5</v>
      </c>
      <c r="DG51" s="14">
        <f t="shared" si="14"/>
        <v>24</v>
      </c>
      <c r="DH51" s="5">
        <v>5.9200000000000003E-2</v>
      </c>
      <c r="DI51" s="5"/>
      <c r="DJ51" s="6">
        <v>11350</v>
      </c>
      <c r="DK51" s="5">
        <v>0.420404</v>
      </c>
      <c r="DL51" s="5">
        <v>1.770975E-2</v>
      </c>
      <c r="DM51" s="4">
        <v>24</v>
      </c>
      <c r="DN51" s="14">
        <f t="shared" si="15"/>
        <v>24</v>
      </c>
      <c r="DO51" s="5">
        <v>8.8700000000000001E-2</v>
      </c>
      <c r="DP51" s="5"/>
      <c r="DQ51" s="6">
        <v>11475</v>
      </c>
      <c r="DR51" s="5">
        <v>0.42503400000000002</v>
      </c>
      <c r="DS51" s="5">
        <v>1.770975E-2</v>
      </c>
      <c r="DT51" s="4">
        <v>24</v>
      </c>
      <c r="DU51" s="14">
        <f t="shared" si="16"/>
        <v>24</v>
      </c>
      <c r="DV51" s="5">
        <v>7.7299999999999994E-2</v>
      </c>
      <c r="DW51" s="5"/>
      <c r="DX51" s="6">
        <v>11475</v>
      </c>
      <c r="DY51" s="5">
        <v>0.42503400000000002</v>
      </c>
      <c r="DZ51" s="5">
        <v>1.770975E-2</v>
      </c>
      <c r="EA51" s="4">
        <v>24</v>
      </c>
      <c r="EB51" s="14">
        <f t="shared" si="17"/>
        <v>24</v>
      </c>
      <c r="EC51" s="5">
        <v>8.2000000000000003E-2</v>
      </c>
      <c r="ED51" s="5"/>
      <c r="EE51" s="6">
        <v>11475</v>
      </c>
      <c r="EF51" s="5">
        <v>0.42503400000000002</v>
      </c>
      <c r="EG51" s="5">
        <v>1.7194357894736844E-2</v>
      </c>
      <c r="EH51" s="4">
        <v>23.75</v>
      </c>
      <c r="EI51" s="14">
        <f t="shared" si="18"/>
        <v>24</v>
      </c>
      <c r="EJ51" s="5">
        <v>7.8799999999999995E-2</v>
      </c>
      <c r="EK51" s="5"/>
      <c r="EL51" s="6">
        <v>11025</v>
      </c>
      <c r="EM51" s="5">
        <v>0.40836600000000001</v>
      </c>
      <c r="EN51" s="5">
        <v>1.7763549796156332E-2</v>
      </c>
      <c r="EO51" s="4">
        <v>23.666665999999999</v>
      </c>
      <c r="EP51" s="14">
        <f t="shared" si="19"/>
        <v>24</v>
      </c>
      <c r="EQ51" s="5">
        <v>8.5599999999999996E-2</v>
      </c>
      <c r="ER51" s="5"/>
      <c r="ES51" s="6">
        <v>11350</v>
      </c>
      <c r="ET51" s="5">
        <v>0.420404</v>
      </c>
      <c r="EU51" s="5">
        <v>1.770975E-2</v>
      </c>
      <c r="EV51" s="4">
        <v>24</v>
      </c>
      <c r="EW51" s="14">
        <f t="shared" si="20"/>
        <v>24</v>
      </c>
      <c r="EX51" s="5">
        <v>8.48E-2</v>
      </c>
      <c r="EY51" s="5"/>
      <c r="EZ51" s="6">
        <v>11475</v>
      </c>
      <c r="FA51" s="5">
        <v>0.42503400000000002</v>
      </c>
      <c r="FB51" s="5">
        <v>1.7763549796156332E-2</v>
      </c>
      <c r="FC51" s="4">
        <v>23.666665999999999</v>
      </c>
      <c r="FD51" s="14">
        <f t="shared" si="21"/>
        <v>24</v>
      </c>
      <c r="FE51" s="5">
        <v>8.9700000000000002E-2</v>
      </c>
      <c r="FF51" s="5"/>
      <c r="FG51" s="6">
        <v>11350</v>
      </c>
      <c r="FH51" s="5">
        <v>0.420404</v>
      </c>
      <c r="FI51" s="5">
        <v>1.770975E-2</v>
      </c>
      <c r="FJ51" s="4">
        <v>24</v>
      </c>
      <c r="FK51" s="14">
        <f t="shared" si="22"/>
        <v>24</v>
      </c>
      <c r="FL51" s="5">
        <v>9.2100000000000001E-2</v>
      </c>
      <c r="FM51" s="5"/>
      <c r="FN51" s="6">
        <v>11475</v>
      </c>
      <c r="FO51" s="5">
        <v>0.42503400000000002</v>
      </c>
      <c r="FP51" s="5">
        <v>1.770975E-2</v>
      </c>
      <c r="FQ51" s="4">
        <v>24</v>
      </c>
      <c r="FR51" s="14">
        <f t="shared" si="23"/>
        <v>24</v>
      </c>
      <c r="FS51" s="5">
        <v>9.9099999999999994E-2</v>
      </c>
      <c r="FT51" s="5"/>
      <c r="FU51" s="6">
        <v>11475</v>
      </c>
      <c r="FV51" s="5">
        <v>0.42503400000000002</v>
      </c>
      <c r="FW51" s="5">
        <v>1.770975E-2</v>
      </c>
      <c r="FX51" s="4">
        <v>24</v>
      </c>
      <c r="FY51" s="14">
        <f t="shared" si="24"/>
        <v>24</v>
      </c>
      <c r="FZ51" s="5">
        <v>8.4900000000000003E-2</v>
      </c>
      <c r="GA51" s="5"/>
      <c r="GB51" s="6">
        <v>11475</v>
      </c>
      <c r="GC51" s="5">
        <v>0.42503400000000002</v>
      </c>
      <c r="GD51" s="5">
        <v>1.770975E-2</v>
      </c>
      <c r="GE51" s="4">
        <v>24</v>
      </c>
      <c r="GF51" s="14">
        <f t="shared" si="25"/>
        <v>24</v>
      </c>
      <c r="GG51" s="5">
        <v>9.2600000000000002E-2</v>
      </c>
      <c r="GH51" s="5"/>
      <c r="GI51" s="6">
        <v>11475</v>
      </c>
      <c r="GJ51" s="5">
        <v>0.42503400000000002</v>
      </c>
      <c r="GK51" s="5">
        <v>1.770975E-2</v>
      </c>
      <c r="GL51" s="4">
        <v>24</v>
      </c>
      <c r="GM51" s="14">
        <f t="shared" si="26"/>
        <v>24</v>
      </c>
      <c r="GN51" s="5">
        <v>8.8900000000000007E-2</v>
      </c>
      <c r="GO51" s="5"/>
      <c r="GP51" s="6">
        <v>11475</v>
      </c>
      <c r="GQ51" s="5">
        <v>0.42503400000000002</v>
      </c>
      <c r="GR51" s="5">
        <v>1.770975E-2</v>
      </c>
      <c r="GS51" s="4">
        <v>24</v>
      </c>
      <c r="GT51" s="14">
        <f t="shared" si="27"/>
        <v>24</v>
      </c>
      <c r="GU51" s="5">
        <v>8.8700000000000001E-2</v>
      </c>
      <c r="GV51" s="5"/>
      <c r="GW51" s="6">
        <v>11475</v>
      </c>
      <c r="GX51" s="5">
        <v>0.42503400000000002</v>
      </c>
      <c r="GY51" s="5">
        <v>1.770975E-2</v>
      </c>
      <c r="GZ51" s="4">
        <v>24</v>
      </c>
      <c r="HA51" s="14">
        <f t="shared" si="28"/>
        <v>24</v>
      </c>
      <c r="HB51" s="5">
        <v>8.9399999999999993E-2</v>
      </c>
      <c r="HC51" s="5"/>
      <c r="HD51" s="6">
        <v>11475</v>
      </c>
      <c r="HE51" s="5">
        <v>0.42503400000000002</v>
      </c>
      <c r="HF51" s="5">
        <v>1.7324220472440945E-2</v>
      </c>
      <c r="HG51" s="4">
        <v>31.75</v>
      </c>
      <c r="HH51" s="14">
        <f t="shared" si="29"/>
        <v>32</v>
      </c>
      <c r="HI51" s="5">
        <v>0.11459999999999999</v>
      </c>
      <c r="HJ51" s="5"/>
      <c r="HK51" s="6">
        <v>14849.999999999998</v>
      </c>
      <c r="HL51" s="5">
        <v>0.55004399999999998</v>
      </c>
      <c r="HM51" s="16">
        <f t="shared" si="30"/>
        <v>333075</v>
      </c>
      <c r="HN51" s="30">
        <f t="shared" si="31"/>
        <v>12.337098000000001</v>
      </c>
      <c r="HO51" s="16">
        <f t="shared" si="32"/>
        <v>700.08333200000004</v>
      </c>
      <c r="HP51" s="30">
        <f t="shared" si="33"/>
        <v>14.144229063970867</v>
      </c>
      <c r="HQ51" s="19">
        <f t="shared" si="34"/>
        <v>0.87223544982213896</v>
      </c>
    </row>
    <row r="52" spans="1:225" x14ac:dyDescent="0.25">
      <c r="A52" s="12" t="s">
        <v>168</v>
      </c>
      <c r="B52" s="12" t="s">
        <v>169</v>
      </c>
      <c r="C52" s="12" t="s">
        <v>162</v>
      </c>
      <c r="D52" s="12" t="s">
        <v>163</v>
      </c>
      <c r="E52" s="1">
        <v>0.26191999999999999</v>
      </c>
      <c r="F52" s="38">
        <v>1.6666842666666702E-2</v>
      </c>
      <c r="G52" s="37">
        <v>42810</v>
      </c>
      <c r="H52" s="38">
        <v>11.2127952</v>
      </c>
      <c r="I52" s="37">
        <v>42810</v>
      </c>
      <c r="J52" s="38">
        <v>11.2127952</v>
      </c>
      <c r="K52" s="12"/>
      <c r="L52" s="12"/>
      <c r="M52" s="45" t="str">
        <f t="shared" si="0"/>
        <v/>
      </c>
      <c r="N52" s="12"/>
      <c r="O52" s="12"/>
      <c r="P52" s="12"/>
      <c r="Q52" s="12"/>
      <c r="R52" s="2">
        <v>1.5780679999999998E-2</v>
      </c>
      <c r="S52" s="1">
        <v>24</v>
      </c>
      <c r="T52" s="45">
        <f t="shared" si="1"/>
        <v>24</v>
      </c>
      <c r="U52" s="38">
        <v>5.5899999999999998E-2</v>
      </c>
      <c r="V52" s="38"/>
      <c r="W52" s="37">
        <v>1446</v>
      </c>
      <c r="X52" s="38">
        <v>0.37873632000000002</v>
      </c>
      <c r="Y52" s="2">
        <v>1.6145300210526316E-2</v>
      </c>
      <c r="Z52" s="1">
        <v>23.75</v>
      </c>
      <c r="AA52" s="45">
        <f t="shared" si="2"/>
        <v>24</v>
      </c>
      <c r="AB52" s="38">
        <v>5.6500000000000002E-2</v>
      </c>
      <c r="AC52" s="38"/>
      <c r="AD52" s="37">
        <v>1464</v>
      </c>
      <c r="AE52" s="38">
        <v>0.38345087999999999</v>
      </c>
      <c r="AF52" s="2">
        <v>1.610808E-2</v>
      </c>
      <c r="AG52" s="1">
        <v>24</v>
      </c>
      <c r="AH52" s="45">
        <f t="shared" si="3"/>
        <v>24</v>
      </c>
      <c r="AI52" s="38">
        <v>5.4100000000000002E-2</v>
      </c>
      <c r="AJ52" s="38">
        <v>2.2000000000000001E-3</v>
      </c>
      <c r="AK52" s="37">
        <v>1476</v>
      </c>
      <c r="AL52" s="38">
        <v>0.38659391999999998</v>
      </c>
      <c r="AM52" s="2">
        <v>1.6198744615384619E-2</v>
      </c>
      <c r="AN52" s="1">
        <v>19.5</v>
      </c>
      <c r="AO52" s="45">
        <f t="shared" si="4"/>
        <v>24</v>
      </c>
      <c r="AP52" s="38">
        <v>4.5100000000000001E-2</v>
      </c>
      <c r="AQ52" s="38"/>
      <c r="AR52" s="37">
        <v>1206</v>
      </c>
      <c r="AS52" s="38">
        <v>0.31587552000000002</v>
      </c>
      <c r="AT52" s="2">
        <v>1.620215031555353E-2</v>
      </c>
      <c r="AU52" s="1">
        <v>23.666665999999999</v>
      </c>
      <c r="AV52" s="45">
        <f t="shared" si="5"/>
        <v>24</v>
      </c>
      <c r="AW52" s="38">
        <v>4.9399999999999999E-2</v>
      </c>
      <c r="AX52" s="38">
        <v>6.0000000000000001E-3</v>
      </c>
      <c r="AY52" s="37">
        <v>1464</v>
      </c>
      <c r="AZ52" s="38">
        <v>0.38345087999999999</v>
      </c>
      <c r="BA52" s="2">
        <v>1.6056834782608696E-2</v>
      </c>
      <c r="BB52" s="1">
        <v>23</v>
      </c>
      <c r="BC52" s="45">
        <f t="shared" si="6"/>
        <v>24</v>
      </c>
      <c r="BD52" s="38">
        <v>5.6300000000000003E-2</v>
      </c>
      <c r="BE52" s="38"/>
      <c r="BF52" s="37">
        <v>1410</v>
      </c>
      <c r="BG52" s="38">
        <v>0.3693072</v>
      </c>
      <c r="BH52" s="2">
        <v>1.5715199999999999E-2</v>
      </c>
      <c r="BI52" s="1">
        <v>23.5</v>
      </c>
      <c r="BJ52" s="45">
        <f t="shared" si="7"/>
        <v>24</v>
      </c>
      <c r="BK52" s="38">
        <v>5.5199999999999999E-2</v>
      </c>
      <c r="BL52" s="38">
        <v>1.2999999999999999E-3</v>
      </c>
      <c r="BM52" s="37">
        <v>1410</v>
      </c>
      <c r="BN52" s="38">
        <v>0.3693072</v>
      </c>
      <c r="BO52" s="2">
        <v>1.610808E-2</v>
      </c>
      <c r="BP52" s="1">
        <v>24</v>
      </c>
      <c r="BQ52" s="45">
        <f t="shared" si="8"/>
        <v>24</v>
      </c>
      <c r="BR52" s="38">
        <v>5.5399999999999998E-2</v>
      </c>
      <c r="BS52" s="38"/>
      <c r="BT52" s="37">
        <v>1476</v>
      </c>
      <c r="BU52" s="38">
        <v>0.38659391999999998</v>
      </c>
      <c r="BV52" s="2">
        <v>1.6277638736842105E-2</v>
      </c>
      <c r="BW52" s="1">
        <v>23.75</v>
      </c>
      <c r="BX52" s="45">
        <f t="shared" si="9"/>
        <v>24</v>
      </c>
      <c r="BY52" s="38">
        <v>5.2600000000000001E-2</v>
      </c>
      <c r="BZ52" s="38"/>
      <c r="CA52" s="37">
        <v>1476</v>
      </c>
      <c r="CB52" s="38">
        <v>0.38659391999999998</v>
      </c>
      <c r="CC52" s="2">
        <v>1.5880623157894735E-2</v>
      </c>
      <c r="CD52" s="1">
        <v>23.75</v>
      </c>
      <c r="CE52" s="45">
        <f t="shared" si="10"/>
        <v>24</v>
      </c>
      <c r="CF52" s="38">
        <v>4.8500000000000001E-2</v>
      </c>
      <c r="CG52" s="38">
        <v>7.9000000000000008E-3</v>
      </c>
      <c r="CH52" s="37">
        <v>1440</v>
      </c>
      <c r="CI52" s="38">
        <v>0.37716480000000002</v>
      </c>
      <c r="CJ52" s="2">
        <v>1.5811909409597213E-2</v>
      </c>
      <c r="CK52" s="1">
        <v>21.666665999999999</v>
      </c>
      <c r="CL52" s="45">
        <f t="shared" si="11"/>
        <v>24</v>
      </c>
      <c r="CM52" s="38">
        <v>5.6599999999999998E-2</v>
      </c>
      <c r="CN52" s="38">
        <v>2.7000000000000001E-3</v>
      </c>
      <c r="CO52" s="37">
        <v>1308</v>
      </c>
      <c r="CP52" s="38">
        <v>0.34259136000000001</v>
      </c>
      <c r="CQ52" s="2">
        <v>1.6304519999999999E-2</v>
      </c>
      <c r="CR52" s="1">
        <v>24</v>
      </c>
      <c r="CS52" s="45">
        <f t="shared" si="12"/>
        <v>24</v>
      </c>
      <c r="CT52" s="38">
        <v>5.3800000000000001E-2</v>
      </c>
      <c r="CU52" s="38"/>
      <c r="CV52" s="37">
        <v>1494</v>
      </c>
      <c r="CW52" s="38">
        <v>0.39130848000000001</v>
      </c>
      <c r="CX52" s="2">
        <v>1.6304519999999999E-2</v>
      </c>
      <c r="CY52" s="1">
        <v>24</v>
      </c>
      <c r="CZ52" s="45">
        <f t="shared" si="13"/>
        <v>24</v>
      </c>
      <c r="DA52" s="38">
        <v>5.5300000000000002E-2</v>
      </c>
      <c r="DB52" s="38"/>
      <c r="DC52" s="37">
        <v>1494</v>
      </c>
      <c r="DD52" s="38">
        <v>0.39130848000000001</v>
      </c>
      <c r="DE52" s="2">
        <v>1.617356E-2</v>
      </c>
      <c r="DF52" s="1">
        <v>24</v>
      </c>
      <c r="DG52" s="45">
        <f t="shared" si="14"/>
        <v>24</v>
      </c>
      <c r="DH52" s="38">
        <v>5.1700000000000003E-2</v>
      </c>
      <c r="DI52" s="38"/>
      <c r="DJ52" s="37">
        <v>1482</v>
      </c>
      <c r="DK52" s="38">
        <v>0.38816543999999997</v>
      </c>
      <c r="DL52" s="2">
        <v>1.6304519999999999E-2</v>
      </c>
      <c r="DM52" s="1">
        <v>24</v>
      </c>
      <c r="DN52" s="45">
        <f t="shared" si="15"/>
        <v>24</v>
      </c>
      <c r="DO52" s="38">
        <v>5.7599999999999998E-2</v>
      </c>
      <c r="DP52" s="38"/>
      <c r="DQ52" s="37">
        <v>1494</v>
      </c>
      <c r="DR52" s="38">
        <v>0.39130848000000001</v>
      </c>
      <c r="DS52" s="2">
        <v>1.6304519999999999E-2</v>
      </c>
      <c r="DT52" s="1">
        <v>24</v>
      </c>
      <c r="DU52" s="45">
        <f t="shared" si="16"/>
        <v>24</v>
      </c>
      <c r="DV52" s="38">
        <v>6.3700000000000007E-2</v>
      </c>
      <c r="DW52" s="38"/>
      <c r="DX52" s="37">
        <v>1494</v>
      </c>
      <c r="DY52" s="38">
        <v>0.39130848000000001</v>
      </c>
      <c r="DZ52" s="2">
        <v>1.6277638736842105E-2</v>
      </c>
      <c r="EA52" s="1">
        <v>23.75</v>
      </c>
      <c r="EB52" s="45">
        <f t="shared" si="17"/>
        <v>24</v>
      </c>
      <c r="EC52" s="38">
        <v>6.2700000000000006E-2</v>
      </c>
      <c r="ED52" s="38">
        <v>1.4E-3</v>
      </c>
      <c r="EE52" s="37">
        <v>1476</v>
      </c>
      <c r="EF52" s="38">
        <v>0.38659391999999998</v>
      </c>
      <c r="EG52" s="2">
        <v>1.6304519999999999E-2</v>
      </c>
      <c r="EH52" s="1">
        <v>24</v>
      </c>
      <c r="EI52" s="45">
        <f t="shared" si="18"/>
        <v>24</v>
      </c>
      <c r="EJ52" s="38">
        <v>6.2700000000000006E-2</v>
      </c>
      <c r="EK52" s="38"/>
      <c r="EL52" s="37">
        <v>1494</v>
      </c>
      <c r="EM52" s="38">
        <v>0.39130848000000001</v>
      </c>
      <c r="EN52" s="2">
        <v>1.6304519999999999E-2</v>
      </c>
      <c r="EO52" s="1">
        <v>24</v>
      </c>
      <c r="EP52" s="45">
        <f t="shared" si="19"/>
        <v>24</v>
      </c>
      <c r="EQ52" s="38">
        <v>6.4899999999999999E-2</v>
      </c>
      <c r="ER52" s="38"/>
      <c r="ES52" s="37">
        <v>1494</v>
      </c>
      <c r="ET52" s="38">
        <v>0.39130848000000001</v>
      </c>
      <c r="EU52" s="2">
        <v>1.6304519999999999E-2</v>
      </c>
      <c r="EV52" s="1">
        <v>24</v>
      </c>
      <c r="EW52" s="45">
        <f t="shared" si="20"/>
        <v>24</v>
      </c>
      <c r="EX52" s="38">
        <v>5.5599999999999997E-2</v>
      </c>
      <c r="EY52" s="38"/>
      <c r="EZ52" s="37">
        <v>1494</v>
      </c>
      <c r="FA52" s="38">
        <v>0.39130848000000001</v>
      </c>
      <c r="FB52" s="2">
        <v>1.610808E-2</v>
      </c>
      <c r="FC52" s="1">
        <v>24</v>
      </c>
      <c r="FD52" s="45">
        <f t="shared" si="21"/>
        <v>24</v>
      </c>
      <c r="FE52" s="38">
        <v>5.8000000000000003E-2</v>
      </c>
      <c r="FF52" s="38"/>
      <c r="FG52" s="37">
        <v>1476</v>
      </c>
      <c r="FH52" s="38">
        <v>0.38659391999999998</v>
      </c>
      <c r="FI52" s="2">
        <v>1.6304519999999999E-2</v>
      </c>
      <c r="FJ52" s="1">
        <v>24</v>
      </c>
      <c r="FK52" s="45">
        <f t="shared" si="22"/>
        <v>24</v>
      </c>
      <c r="FL52" s="38">
        <v>5.5E-2</v>
      </c>
      <c r="FM52" s="38"/>
      <c r="FN52" s="37">
        <v>1494</v>
      </c>
      <c r="FO52" s="38">
        <v>0.39130848000000001</v>
      </c>
      <c r="FP52" s="2">
        <v>1.5982692765957447E-2</v>
      </c>
      <c r="FQ52" s="1">
        <v>23.5</v>
      </c>
      <c r="FR52" s="45">
        <f t="shared" si="23"/>
        <v>24</v>
      </c>
      <c r="FS52" s="38">
        <v>5.5800000000000002E-2</v>
      </c>
      <c r="FT52" s="38">
        <v>8.6999999999999994E-3</v>
      </c>
      <c r="FU52" s="37">
        <v>1434</v>
      </c>
      <c r="FV52" s="38">
        <v>0.37559327999999997</v>
      </c>
      <c r="FW52" s="2">
        <v>1.6304519999999999E-2</v>
      </c>
      <c r="FX52" s="1">
        <v>24</v>
      </c>
      <c r="FY52" s="45">
        <f t="shared" si="24"/>
        <v>24</v>
      </c>
      <c r="FZ52" s="38">
        <v>5.0500000000000003E-2</v>
      </c>
      <c r="GA52" s="38"/>
      <c r="GB52" s="37">
        <v>1494</v>
      </c>
      <c r="GC52" s="38">
        <v>0.39130848000000001</v>
      </c>
      <c r="GD52" s="2">
        <v>1.6145300210526316E-2</v>
      </c>
      <c r="GE52" s="1">
        <v>23.75</v>
      </c>
      <c r="GF52" s="45">
        <f t="shared" si="25"/>
        <v>24</v>
      </c>
      <c r="GG52" s="38">
        <v>6.08E-2</v>
      </c>
      <c r="GH52" s="38">
        <v>3.5000000000000001E-3</v>
      </c>
      <c r="GI52" s="37">
        <v>1464</v>
      </c>
      <c r="GJ52" s="38">
        <v>0.38345087999999999</v>
      </c>
      <c r="GK52" s="2">
        <v>1.6304519999999999E-2</v>
      </c>
      <c r="GL52" s="1">
        <v>24</v>
      </c>
      <c r="GM52" s="45">
        <f t="shared" si="26"/>
        <v>24</v>
      </c>
      <c r="GN52" s="38">
        <v>5.5800000000000002E-2</v>
      </c>
      <c r="GO52" s="38"/>
      <c r="GP52" s="37">
        <v>1494</v>
      </c>
      <c r="GQ52" s="38">
        <v>0.39130848000000001</v>
      </c>
      <c r="GR52" s="2">
        <v>1.6277638736842105E-2</v>
      </c>
      <c r="GS52" s="1">
        <v>23.75</v>
      </c>
      <c r="GT52" s="45">
        <f t="shared" si="27"/>
        <v>24</v>
      </c>
      <c r="GU52" s="38">
        <v>5.4399999999999997E-2</v>
      </c>
      <c r="GV52" s="38"/>
      <c r="GW52" s="37">
        <v>1476</v>
      </c>
      <c r="GX52" s="38">
        <v>0.38659391999999998</v>
      </c>
      <c r="GY52" s="2">
        <v>1.6304519999999999E-2</v>
      </c>
      <c r="GZ52" s="1">
        <v>24</v>
      </c>
      <c r="HA52" s="45">
        <f t="shared" si="28"/>
        <v>24</v>
      </c>
      <c r="HB52" s="38">
        <v>5.6800000000000003E-2</v>
      </c>
      <c r="HC52" s="38"/>
      <c r="HD52" s="37">
        <v>1494</v>
      </c>
      <c r="HE52" s="38">
        <v>0.39130848000000001</v>
      </c>
      <c r="HF52" s="2">
        <v>1.6304519999999999E-2</v>
      </c>
      <c r="HG52" s="1">
        <v>32</v>
      </c>
      <c r="HH52" s="45">
        <f t="shared" si="29"/>
        <v>32</v>
      </c>
      <c r="HI52" s="38">
        <v>7.4800000000000005E-2</v>
      </c>
      <c r="HJ52" s="38"/>
      <c r="HK52" s="37">
        <v>1992</v>
      </c>
      <c r="HL52" s="38">
        <v>0.52174463999999998</v>
      </c>
      <c r="HM52" s="34">
        <f t="shared" si="30"/>
        <v>42810</v>
      </c>
      <c r="HN52" s="35">
        <f t="shared" si="31"/>
        <v>11.212795199999999</v>
      </c>
      <c r="HO52" s="34">
        <f t="shared" si="32"/>
        <v>693.33333199999993</v>
      </c>
      <c r="HP52" s="35">
        <f t="shared" si="33"/>
        <v>11.555677559999788</v>
      </c>
      <c r="HQ52" s="36">
        <f t="shared" si="34"/>
        <v>0.97032780135829644</v>
      </c>
    </row>
    <row r="53" spans="1:225" x14ac:dyDescent="0.25">
      <c r="A53" s="33" t="s">
        <v>170</v>
      </c>
      <c r="B53" s="33" t="s">
        <v>169</v>
      </c>
      <c r="C53" s="3" t="s">
        <v>165</v>
      </c>
      <c r="D53" s="3" t="s">
        <v>166</v>
      </c>
      <c r="E53" s="4">
        <v>3.7039999999999997E-2</v>
      </c>
      <c r="F53" s="5">
        <v>2.475198E-2</v>
      </c>
      <c r="G53" s="6">
        <v>55800</v>
      </c>
      <c r="H53" s="5">
        <v>2.0668319999999998</v>
      </c>
      <c r="I53" s="41">
        <v>389505</v>
      </c>
      <c r="J53" s="42">
        <v>17.003200799999998</v>
      </c>
      <c r="K53" s="3"/>
      <c r="L53" s="3"/>
      <c r="M53" s="14" t="str">
        <f t="shared" si="0"/>
        <v/>
      </c>
      <c r="N53" s="3"/>
      <c r="O53" s="3"/>
      <c r="P53" s="3"/>
      <c r="Q53" s="3"/>
      <c r="R53" s="3"/>
      <c r="S53" s="3"/>
      <c r="T53" s="14" t="str">
        <f t="shared" si="1"/>
        <v/>
      </c>
      <c r="U53" s="3"/>
      <c r="V53" s="3"/>
      <c r="W53" s="3"/>
      <c r="X53" s="3"/>
      <c r="Y53" s="5">
        <v>2.5002E-2</v>
      </c>
      <c r="Z53" s="4">
        <v>11</v>
      </c>
      <c r="AA53" s="14">
        <f t="shared" si="2"/>
        <v>24</v>
      </c>
      <c r="AB53" s="5">
        <v>8.4500000000000006E-2</v>
      </c>
      <c r="AC53" s="5"/>
      <c r="AD53" s="6">
        <v>7424.9999999999991</v>
      </c>
      <c r="AE53" s="5">
        <v>0.27502199999999999</v>
      </c>
      <c r="AF53" s="5">
        <v>2.4212463157894739E-2</v>
      </c>
      <c r="AG53" s="4">
        <v>23.75</v>
      </c>
      <c r="AH53" s="14">
        <f t="shared" si="3"/>
        <v>24</v>
      </c>
      <c r="AI53" s="5">
        <v>0.1598</v>
      </c>
      <c r="AJ53" s="5"/>
      <c r="AK53" s="6">
        <v>15525.000000000002</v>
      </c>
      <c r="AL53" s="5">
        <v>0.57504599999999995</v>
      </c>
      <c r="AM53" s="5">
        <v>2.465475E-2</v>
      </c>
      <c r="AN53" s="4">
        <v>24</v>
      </c>
      <c r="AO53" s="14">
        <f t="shared" si="4"/>
        <v>24</v>
      </c>
      <c r="AP53" s="5">
        <v>0.16120000000000001</v>
      </c>
      <c r="AQ53" s="5">
        <v>2.3E-3</v>
      </c>
      <c r="AR53" s="6">
        <v>15975</v>
      </c>
      <c r="AS53" s="5">
        <v>0.59171399999999996</v>
      </c>
      <c r="AT53" s="5">
        <v>2.465475E-2</v>
      </c>
      <c r="AU53" s="4">
        <v>24</v>
      </c>
      <c r="AV53" s="14">
        <f t="shared" si="5"/>
        <v>24</v>
      </c>
      <c r="AW53" s="5">
        <v>0.1615</v>
      </c>
      <c r="AX53" s="5"/>
      <c r="AY53" s="6">
        <v>15975</v>
      </c>
      <c r="AZ53" s="5">
        <v>0.59171399999999996</v>
      </c>
      <c r="BA53" s="5">
        <v>2.2224000000000001E-2</v>
      </c>
      <c r="BB53" s="4">
        <v>1.5</v>
      </c>
      <c r="BC53" s="14">
        <f t="shared" si="6"/>
        <v>24</v>
      </c>
      <c r="BD53" s="5">
        <v>1.46E-2</v>
      </c>
      <c r="BE53" s="5"/>
      <c r="BF53" s="6">
        <v>900</v>
      </c>
      <c r="BG53" s="5">
        <v>3.3335999999999998E-2</v>
      </c>
      <c r="BH53" s="3"/>
      <c r="BI53" s="3"/>
      <c r="BJ53" s="14" t="str">
        <f t="shared" si="7"/>
        <v/>
      </c>
      <c r="BK53" s="3"/>
      <c r="BL53" s="3"/>
      <c r="BM53" s="3"/>
      <c r="BN53" s="3"/>
      <c r="BO53" s="3"/>
      <c r="BP53" s="3"/>
      <c r="BQ53" s="14" t="str">
        <f t="shared" si="8"/>
        <v/>
      </c>
      <c r="BR53" s="3"/>
      <c r="BS53" s="3"/>
      <c r="BT53" s="3"/>
      <c r="BU53" s="3"/>
      <c r="BV53" s="3"/>
      <c r="BW53" s="3"/>
      <c r="BX53" s="14" t="str">
        <f t="shared" si="9"/>
        <v/>
      </c>
      <c r="BY53" s="3"/>
      <c r="BZ53" s="3"/>
      <c r="CA53" s="3"/>
      <c r="CB53" s="3"/>
      <c r="CC53" s="3"/>
      <c r="CD53" s="3"/>
      <c r="CE53" s="14" t="str">
        <f t="shared" si="10"/>
        <v/>
      </c>
      <c r="CF53" s="3"/>
      <c r="CG53" s="3"/>
      <c r="CH53" s="3"/>
      <c r="CI53" s="3"/>
      <c r="CJ53" s="3"/>
      <c r="CK53" s="3"/>
      <c r="CL53" s="14" t="str">
        <f t="shared" si="11"/>
        <v/>
      </c>
      <c r="CM53" s="3"/>
      <c r="CN53" s="3"/>
      <c r="CO53" s="3"/>
      <c r="CP53" s="3"/>
      <c r="CQ53" s="3"/>
      <c r="CR53" s="3"/>
      <c r="CS53" s="14" t="str">
        <f t="shared" si="12"/>
        <v/>
      </c>
      <c r="CT53" s="3"/>
      <c r="CU53" s="3"/>
      <c r="CV53" s="3"/>
      <c r="CW53" s="3"/>
      <c r="CX53" s="3"/>
      <c r="CY53" s="3"/>
      <c r="CZ53" s="14" t="str">
        <f t="shared" si="13"/>
        <v/>
      </c>
      <c r="DA53" s="3"/>
      <c r="DB53" s="3"/>
      <c r="DC53" s="3"/>
      <c r="DD53" s="3"/>
      <c r="DE53" s="3"/>
      <c r="DF53" s="3"/>
      <c r="DG53" s="14" t="str">
        <f t="shared" si="14"/>
        <v/>
      </c>
      <c r="DH53" s="3"/>
      <c r="DI53" s="3"/>
      <c r="DJ53" s="3"/>
      <c r="DK53" s="3"/>
      <c r="DL53" s="3"/>
      <c r="DM53" s="3"/>
      <c r="DN53" s="14" t="str">
        <f t="shared" si="15"/>
        <v/>
      </c>
      <c r="DO53" s="3"/>
      <c r="DP53" s="3"/>
      <c r="DQ53" s="3"/>
      <c r="DR53" s="3"/>
      <c r="DS53" s="3"/>
      <c r="DT53" s="3"/>
      <c r="DU53" s="14" t="str">
        <f t="shared" si="16"/>
        <v/>
      </c>
      <c r="DV53" s="3"/>
      <c r="DW53" s="3"/>
      <c r="DX53" s="3"/>
      <c r="DY53" s="3"/>
      <c r="DZ53" s="3"/>
      <c r="EA53" s="3"/>
      <c r="EB53" s="14" t="str">
        <f t="shared" si="17"/>
        <v/>
      </c>
      <c r="EC53" s="3"/>
      <c r="ED53" s="3"/>
      <c r="EE53" s="3"/>
      <c r="EF53" s="3"/>
      <c r="EG53" s="3"/>
      <c r="EH53" s="3"/>
      <c r="EI53" s="14" t="str">
        <f t="shared" si="18"/>
        <v/>
      </c>
      <c r="EJ53" s="3"/>
      <c r="EK53" s="3"/>
      <c r="EL53" s="3"/>
      <c r="EM53" s="3"/>
      <c r="EN53" s="3"/>
      <c r="EO53" s="3"/>
      <c r="EP53" s="14" t="str">
        <f t="shared" si="19"/>
        <v/>
      </c>
      <c r="EQ53" s="3"/>
      <c r="ER53" s="3"/>
      <c r="ES53" s="3"/>
      <c r="ET53" s="3"/>
      <c r="EU53" s="3"/>
      <c r="EV53" s="3"/>
      <c r="EW53" s="14" t="str">
        <f t="shared" si="20"/>
        <v/>
      </c>
      <c r="EX53" s="3"/>
      <c r="EY53" s="3"/>
      <c r="EZ53" s="3"/>
      <c r="FA53" s="3"/>
      <c r="FB53" s="3"/>
      <c r="FC53" s="3"/>
      <c r="FD53" s="14" t="str">
        <f t="shared" si="21"/>
        <v/>
      </c>
      <c r="FE53" s="3"/>
      <c r="FF53" s="3"/>
      <c r="FG53" s="3"/>
      <c r="FH53" s="3"/>
      <c r="FI53" s="3"/>
      <c r="FJ53" s="3"/>
      <c r="FK53" s="14" t="str">
        <f t="shared" si="22"/>
        <v/>
      </c>
      <c r="FL53" s="3"/>
      <c r="FM53" s="3"/>
      <c r="FN53" s="3"/>
      <c r="FO53" s="3"/>
      <c r="FP53" s="3"/>
      <c r="FQ53" s="3"/>
      <c r="FR53" s="14" t="str">
        <f t="shared" si="23"/>
        <v/>
      </c>
      <c r="FS53" s="3"/>
      <c r="FT53" s="3"/>
      <c r="FU53" s="3"/>
      <c r="FV53" s="3"/>
      <c r="FW53" s="3"/>
      <c r="FX53" s="3"/>
      <c r="FY53" s="14" t="str">
        <f t="shared" si="24"/>
        <v/>
      </c>
      <c r="FZ53" s="3"/>
      <c r="GA53" s="3"/>
      <c r="GB53" s="3"/>
      <c r="GC53" s="3"/>
      <c r="GD53" s="3"/>
      <c r="GE53" s="3"/>
      <c r="GF53" s="14" t="str">
        <f t="shared" si="25"/>
        <v/>
      </c>
      <c r="GG53" s="3"/>
      <c r="GH53" s="3"/>
      <c r="GI53" s="3"/>
      <c r="GJ53" s="3"/>
      <c r="GK53" s="3"/>
      <c r="GL53" s="3"/>
      <c r="GM53" s="14" t="str">
        <f t="shared" si="26"/>
        <v/>
      </c>
      <c r="GN53" s="3"/>
      <c r="GO53" s="3"/>
      <c r="GP53" s="3"/>
      <c r="GQ53" s="3"/>
      <c r="GR53" s="3"/>
      <c r="GS53" s="3"/>
      <c r="GT53" s="14" t="str">
        <f t="shared" si="27"/>
        <v/>
      </c>
      <c r="GU53" s="3"/>
      <c r="GV53" s="3"/>
      <c r="GW53" s="3"/>
      <c r="GX53" s="3"/>
      <c r="GY53" s="3"/>
      <c r="GZ53" s="3"/>
      <c r="HA53" s="14" t="str">
        <f t="shared" si="28"/>
        <v/>
      </c>
      <c r="HB53" s="3"/>
      <c r="HC53" s="3"/>
      <c r="HD53" s="3"/>
      <c r="HE53" s="3"/>
      <c r="HF53" s="3"/>
      <c r="HG53" s="3"/>
      <c r="HH53" s="14" t="str">
        <f t="shared" si="29"/>
        <v/>
      </c>
      <c r="HI53" s="3"/>
      <c r="HJ53" s="3"/>
      <c r="HK53" s="3"/>
      <c r="HL53" s="3"/>
      <c r="HM53" s="16">
        <f t="shared" si="30"/>
        <v>55800</v>
      </c>
      <c r="HN53" s="30">
        <f t="shared" si="31"/>
        <v>2.0668319999999998</v>
      </c>
      <c r="HO53" s="16">
        <f t="shared" si="32"/>
        <v>84.25</v>
      </c>
      <c r="HP53" s="30">
        <f t="shared" si="33"/>
        <v>2.085354315</v>
      </c>
      <c r="HQ53" s="19">
        <f t="shared" si="34"/>
        <v>0.99111790506449249</v>
      </c>
    </row>
    <row r="54" spans="1:225" x14ac:dyDescent="0.25">
      <c r="A54" s="33" t="s">
        <v>170</v>
      </c>
      <c r="B54" s="33" t="s">
        <v>169</v>
      </c>
      <c r="C54" s="12" t="s">
        <v>174</v>
      </c>
      <c r="D54" s="12" t="s">
        <v>175</v>
      </c>
      <c r="E54" s="1">
        <v>4.496E-2</v>
      </c>
      <c r="F54" s="38">
        <v>2.8324800000000001E-2</v>
      </c>
      <c r="G54" s="37">
        <v>314505</v>
      </c>
      <c r="H54" s="38">
        <v>14.1401448</v>
      </c>
      <c r="I54" s="41"/>
      <c r="J54" s="42"/>
      <c r="K54" s="12"/>
      <c r="L54" s="12"/>
      <c r="M54" s="45" t="str">
        <f t="shared" si="0"/>
        <v/>
      </c>
      <c r="N54" s="12"/>
      <c r="O54" s="12"/>
      <c r="P54" s="12"/>
      <c r="Q54" s="12"/>
      <c r="R54" s="12"/>
      <c r="S54" s="12"/>
      <c r="T54" s="45" t="str">
        <f t="shared" si="1"/>
        <v/>
      </c>
      <c r="U54" s="12"/>
      <c r="V54" s="12"/>
      <c r="W54" s="12"/>
      <c r="X54" s="12"/>
      <c r="Y54" s="12"/>
      <c r="Z54" s="12"/>
      <c r="AA54" s="45" t="str">
        <f t="shared" si="2"/>
        <v/>
      </c>
      <c r="AB54" s="12"/>
      <c r="AC54" s="12"/>
      <c r="AD54" s="12"/>
      <c r="AE54" s="12"/>
      <c r="AF54" s="12"/>
      <c r="AG54" s="12"/>
      <c r="AH54" s="45" t="str">
        <f t="shared" si="3"/>
        <v/>
      </c>
      <c r="AI54" s="12"/>
      <c r="AJ54" s="12"/>
      <c r="AK54" s="12"/>
      <c r="AL54" s="12"/>
      <c r="AM54" s="12"/>
      <c r="AN54" s="12"/>
      <c r="AO54" s="45" t="str">
        <f t="shared" si="4"/>
        <v/>
      </c>
      <c r="AP54" s="12"/>
      <c r="AQ54" s="12"/>
      <c r="AR54" s="12"/>
      <c r="AS54" s="12"/>
      <c r="AT54" s="12"/>
      <c r="AU54" s="12"/>
      <c r="AV54" s="45" t="str">
        <f t="shared" si="5"/>
        <v/>
      </c>
      <c r="AW54" s="12"/>
      <c r="AX54" s="12"/>
      <c r="AY54" s="12"/>
      <c r="AZ54" s="12"/>
      <c r="BA54" s="2">
        <v>2.6076800000000001E-2</v>
      </c>
      <c r="BB54" s="1">
        <v>15</v>
      </c>
      <c r="BC54" s="45">
        <f t="shared" si="6"/>
        <v>24</v>
      </c>
      <c r="BD54" s="38">
        <v>0.1174</v>
      </c>
      <c r="BE54" s="38"/>
      <c r="BF54" s="37">
        <v>8700</v>
      </c>
      <c r="BG54" s="38">
        <v>0.391152</v>
      </c>
      <c r="BH54" s="2">
        <v>2.5533533333333334E-2</v>
      </c>
      <c r="BI54" s="1">
        <v>24</v>
      </c>
      <c r="BJ54" s="45">
        <f t="shared" si="7"/>
        <v>24</v>
      </c>
      <c r="BK54" s="38">
        <v>0.1502</v>
      </c>
      <c r="BL54" s="38"/>
      <c r="BM54" s="37">
        <v>13630</v>
      </c>
      <c r="BN54" s="38">
        <v>0.61280480000000004</v>
      </c>
      <c r="BO54" s="2">
        <v>2.6076800000000001E-2</v>
      </c>
      <c r="BP54" s="1">
        <v>24</v>
      </c>
      <c r="BQ54" s="45">
        <f t="shared" si="8"/>
        <v>24</v>
      </c>
      <c r="BR54" s="38">
        <v>0.1147</v>
      </c>
      <c r="BS54" s="38"/>
      <c r="BT54" s="37">
        <v>13919.999999999998</v>
      </c>
      <c r="BU54" s="38">
        <v>0.62584320000000004</v>
      </c>
      <c r="BV54" s="2">
        <v>2.441232340425532E-2</v>
      </c>
      <c r="BW54" s="1">
        <v>23.5</v>
      </c>
      <c r="BX54" s="45">
        <f t="shared" si="9"/>
        <v>24</v>
      </c>
      <c r="BY54" s="38">
        <v>0.1086</v>
      </c>
      <c r="BZ54" s="38"/>
      <c r="CA54" s="37">
        <v>12759.999999999998</v>
      </c>
      <c r="CB54" s="38">
        <v>0.57368960000000002</v>
      </c>
      <c r="CC54" s="2">
        <v>2.0488914285714286E-2</v>
      </c>
      <c r="CD54" s="1">
        <v>3.5</v>
      </c>
      <c r="CE54" s="45">
        <f t="shared" si="10"/>
        <v>24</v>
      </c>
      <c r="CF54" s="38">
        <v>6.08E-2</v>
      </c>
      <c r="CG54" s="38"/>
      <c r="CH54" s="37">
        <v>1594.9999999999998</v>
      </c>
      <c r="CI54" s="38">
        <v>7.1711200000000003E-2</v>
      </c>
      <c r="CJ54" s="2">
        <v>2.5390568421052633E-2</v>
      </c>
      <c r="CK54" s="1">
        <v>19</v>
      </c>
      <c r="CL54" s="45">
        <f t="shared" si="11"/>
        <v>24</v>
      </c>
      <c r="CM54" s="38">
        <v>0.11899999999999999</v>
      </c>
      <c r="CN54" s="38"/>
      <c r="CO54" s="37">
        <v>10730</v>
      </c>
      <c r="CP54" s="38">
        <v>0.48242079999999998</v>
      </c>
      <c r="CQ54" s="2">
        <v>2.6076800000000001E-2</v>
      </c>
      <c r="CR54" s="1">
        <v>23.75</v>
      </c>
      <c r="CS54" s="45">
        <f t="shared" si="12"/>
        <v>24</v>
      </c>
      <c r="CT54" s="38">
        <v>0.15759999999999999</v>
      </c>
      <c r="CU54" s="38"/>
      <c r="CV54" s="37">
        <v>13775.000000000002</v>
      </c>
      <c r="CW54" s="38">
        <v>0.61932399999999999</v>
      </c>
      <c r="CX54" s="2">
        <v>2.6076800000000001E-2</v>
      </c>
      <c r="CY54" s="1">
        <v>24</v>
      </c>
      <c r="CZ54" s="45">
        <f t="shared" si="13"/>
        <v>24</v>
      </c>
      <c r="DA54" s="38">
        <v>0.159</v>
      </c>
      <c r="DB54" s="38"/>
      <c r="DC54" s="37">
        <v>13919.999999999998</v>
      </c>
      <c r="DD54" s="38">
        <v>0.62584320000000004</v>
      </c>
      <c r="DE54" s="2">
        <v>2.6076800000000001E-2</v>
      </c>
      <c r="DF54" s="1">
        <v>23.5</v>
      </c>
      <c r="DG54" s="45">
        <f t="shared" si="14"/>
        <v>24</v>
      </c>
      <c r="DH54" s="38">
        <v>0.1598</v>
      </c>
      <c r="DI54" s="38"/>
      <c r="DJ54" s="37">
        <v>13630</v>
      </c>
      <c r="DK54" s="38">
        <v>0.61280480000000004</v>
      </c>
      <c r="DL54" s="2">
        <v>2.6076800000000001E-2</v>
      </c>
      <c r="DM54" s="1">
        <v>24</v>
      </c>
      <c r="DN54" s="45">
        <f t="shared" si="15"/>
        <v>24</v>
      </c>
      <c r="DO54" s="38">
        <v>0.15709999999999999</v>
      </c>
      <c r="DP54" s="38"/>
      <c r="DQ54" s="37">
        <v>13919.999999999998</v>
      </c>
      <c r="DR54" s="38">
        <v>0.62584320000000004</v>
      </c>
      <c r="DS54" s="2">
        <v>2.6076800000000001E-2</v>
      </c>
      <c r="DT54" s="1">
        <v>24</v>
      </c>
      <c r="DU54" s="45">
        <f t="shared" si="16"/>
        <v>24</v>
      </c>
      <c r="DV54" s="38">
        <v>0.15540000000000001</v>
      </c>
      <c r="DW54" s="38"/>
      <c r="DX54" s="37">
        <v>13919.999999999998</v>
      </c>
      <c r="DY54" s="38">
        <v>0.62584320000000004</v>
      </c>
      <c r="DZ54" s="2">
        <v>2.6076800000000001E-2</v>
      </c>
      <c r="EA54" s="1">
        <v>24</v>
      </c>
      <c r="EB54" s="45">
        <f t="shared" si="17"/>
        <v>24</v>
      </c>
      <c r="EC54" s="38">
        <v>0.15559999999999999</v>
      </c>
      <c r="ED54" s="38"/>
      <c r="EE54" s="37">
        <v>13919.999999999998</v>
      </c>
      <c r="EF54" s="38">
        <v>0.62584320000000004</v>
      </c>
      <c r="EG54" s="2">
        <v>2.6076800000000001E-2</v>
      </c>
      <c r="EH54" s="1">
        <v>23.75</v>
      </c>
      <c r="EI54" s="45">
        <f t="shared" si="18"/>
        <v>24</v>
      </c>
      <c r="EJ54" s="38">
        <v>0.15790000000000001</v>
      </c>
      <c r="EK54" s="38"/>
      <c r="EL54" s="37">
        <v>13775.000000000002</v>
      </c>
      <c r="EM54" s="38">
        <v>0.61932399999999999</v>
      </c>
      <c r="EN54" s="2">
        <v>2.5799387234042556E-2</v>
      </c>
      <c r="EO54" s="1">
        <v>23.5</v>
      </c>
      <c r="EP54" s="45">
        <f t="shared" si="19"/>
        <v>24</v>
      </c>
      <c r="EQ54" s="38">
        <v>0.15260000000000001</v>
      </c>
      <c r="ER54" s="38"/>
      <c r="ES54" s="37">
        <v>13485</v>
      </c>
      <c r="ET54" s="38">
        <v>0.60628559999999998</v>
      </c>
      <c r="EU54" s="2">
        <v>2.6076800000000001E-2</v>
      </c>
      <c r="EV54" s="1">
        <v>24</v>
      </c>
      <c r="EW54" s="45">
        <f t="shared" si="20"/>
        <v>24</v>
      </c>
      <c r="EX54" s="38">
        <v>0.1565</v>
      </c>
      <c r="EY54" s="38"/>
      <c r="EZ54" s="37">
        <v>13919.999999999998</v>
      </c>
      <c r="FA54" s="38">
        <v>0.62584320000000004</v>
      </c>
      <c r="FB54" s="2">
        <v>2.6076800000000001E-2</v>
      </c>
      <c r="FC54" s="1">
        <v>24</v>
      </c>
      <c r="FD54" s="45">
        <f t="shared" si="21"/>
        <v>24</v>
      </c>
      <c r="FE54" s="38">
        <v>0.15740000000000001</v>
      </c>
      <c r="FF54" s="38"/>
      <c r="FG54" s="37">
        <v>13919.999999999998</v>
      </c>
      <c r="FH54" s="38">
        <v>0.62584320000000004</v>
      </c>
      <c r="FI54" s="2">
        <v>2.5802307368421054E-2</v>
      </c>
      <c r="FJ54" s="1">
        <v>23.75</v>
      </c>
      <c r="FK54" s="45">
        <f t="shared" si="22"/>
        <v>24</v>
      </c>
      <c r="FL54" s="38">
        <v>0.15759999999999999</v>
      </c>
      <c r="FM54" s="38">
        <v>1.6999999999999999E-3</v>
      </c>
      <c r="FN54" s="37">
        <v>13630</v>
      </c>
      <c r="FO54" s="38">
        <v>0.61280480000000004</v>
      </c>
      <c r="FP54" s="2">
        <v>2.6076800000000001E-2</v>
      </c>
      <c r="FQ54" s="1">
        <v>24</v>
      </c>
      <c r="FR54" s="45">
        <f t="shared" si="23"/>
        <v>24</v>
      </c>
      <c r="FS54" s="38">
        <v>0.1555</v>
      </c>
      <c r="FT54" s="38"/>
      <c r="FU54" s="37">
        <v>13919.999999999998</v>
      </c>
      <c r="FV54" s="38">
        <v>0.62584320000000004</v>
      </c>
      <c r="FW54" s="2">
        <v>2.6076800000000001E-2</v>
      </c>
      <c r="FX54" s="1">
        <v>24</v>
      </c>
      <c r="FY54" s="45">
        <f t="shared" si="24"/>
        <v>24</v>
      </c>
      <c r="FZ54" s="38">
        <v>0.1583</v>
      </c>
      <c r="GA54" s="38"/>
      <c r="GB54" s="37">
        <v>13919.999999999998</v>
      </c>
      <c r="GC54" s="38">
        <v>0.62584320000000004</v>
      </c>
      <c r="GD54" s="2">
        <v>2.6076800000000001E-2</v>
      </c>
      <c r="GE54" s="1">
        <v>24</v>
      </c>
      <c r="GF54" s="45">
        <f t="shared" si="25"/>
        <v>24</v>
      </c>
      <c r="GG54" s="38">
        <v>0.15859999999999999</v>
      </c>
      <c r="GH54" s="38"/>
      <c r="GI54" s="37">
        <v>13919.999999999998</v>
      </c>
      <c r="GJ54" s="38">
        <v>0.62584320000000004</v>
      </c>
      <c r="GK54" s="2">
        <v>2.6076800000000001E-2</v>
      </c>
      <c r="GL54" s="1">
        <v>24</v>
      </c>
      <c r="GM54" s="45">
        <f t="shared" si="26"/>
        <v>24</v>
      </c>
      <c r="GN54" s="38">
        <v>0.16109999999999999</v>
      </c>
      <c r="GO54" s="38"/>
      <c r="GP54" s="37">
        <v>13919.999999999998</v>
      </c>
      <c r="GQ54" s="38">
        <v>0.62584320000000004</v>
      </c>
      <c r="GR54" s="2">
        <v>2.5796404301075271E-2</v>
      </c>
      <c r="GS54" s="1">
        <v>23.25</v>
      </c>
      <c r="GT54" s="45">
        <f t="shared" si="27"/>
        <v>24</v>
      </c>
      <c r="GU54" s="38">
        <v>0.15049999999999999</v>
      </c>
      <c r="GV54" s="38">
        <v>1.6999999999999999E-3</v>
      </c>
      <c r="GW54" s="37">
        <v>13339.999999999998</v>
      </c>
      <c r="GX54" s="38">
        <v>0.59976640000000003</v>
      </c>
      <c r="GY54" s="2">
        <v>2.6076800000000001E-2</v>
      </c>
      <c r="GZ54" s="1">
        <v>23.75</v>
      </c>
      <c r="HA54" s="45">
        <f t="shared" si="28"/>
        <v>24</v>
      </c>
      <c r="HB54" s="38">
        <v>0.15640000000000001</v>
      </c>
      <c r="HC54" s="38"/>
      <c r="HD54" s="37">
        <v>13775.000000000002</v>
      </c>
      <c r="HE54" s="38">
        <v>0.61932399999999999</v>
      </c>
      <c r="HF54" s="2">
        <v>2.6076800000000001E-2</v>
      </c>
      <c r="HG54" s="1">
        <v>32</v>
      </c>
      <c r="HH54" s="45">
        <f t="shared" si="29"/>
        <v>32</v>
      </c>
      <c r="HI54" s="38">
        <v>0.21149999999999999</v>
      </c>
      <c r="HJ54" s="38"/>
      <c r="HK54" s="37">
        <v>18560</v>
      </c>
      <c r="HL54" s="38">
        <v>0.83445760000000002</v>
      </c>
      <c r="HM54" s="34">
        <f t="shared" si="30"/>
        <v>314505</v>
      </c>
      <c r="HN54" s="35">
        <f t="shared" si="31"/>
        <v>14.140144800000002</v>
      </c>
      <c r="HO54" s="34">
        <f t="shared" si="32"/>
        <v>546.25</v>
      </c>
      <c r="HP54" s="35">
        <f t="shared" si="33"/>
        <v>15.472422</v>
      </c>
      <c r="HQ54" s="36">
        <f t="shared" si="34"/>
        <v>0.91389342922523709</v>
      </c>
    </row>
    <row r="55" spans="1:225" x14ac:dyDescent="0.25">
      <c r="A55" s="33" t="s">
        <v>170</v>
      </c>
      <c r="B55" s="33" t="s">
        <v>169</v>
      </c>
      <c r="C55" s="3" t="s">
        <v>151</v>
      </c>
      <c r="D55" s="3" t="s">
        <v>152</v>
      </c>
      <c r="E55" s="4">
        <v>4.147E-2</v>
      </c>
      <c r="F55" s="5">
        <v>1.529E-2</v>
      </c>
      <c r="G55" s="6">
        <v>19200</v>
      </c>
      <c r="H55" s="5">
        <v>0.79622400000000004</v>
      </c>
      <c r="I55" s="41"/>
      <c r="J55" s="42"/>
      <c r="K55" s="3"/>
      <c r="L55" s="3"/>
      <c r="M55" s="14" t="str">
        <f t="shared" si="0"/>
        <v/>
      </c>
      <c r="N55" s="3"/>
      <c r="O55" s="3"/>
      <c r="P55" s="3"/>
      <c r="Q55" s="3"/>
      <c r="R55" s="5">
        <v>2.4882000000000001E-2</v>
      </c>
      <c r="S55" s="4">
        <v>24</v>
      </c>
      <c r="T55" s="14">
        <f t="shared" si="1"/>
        <v>24</v>
      </c>
      <c r="U55" s="5">
        <v>0.1153</v>
      </c>
      <c r="V55" s="5"/>
      <c r="W55" s="6">
        <v>14400</v>
      </c>
      <c r="X55" s="5">
        <v>0.59716800000000003</v>
      </c>
      <c r="Y55" s="5">
        <v>2.4882000000000001E-2</v>
      </c>
      <c r="Z55" s="4">
        <v>8</v>
      </c>
      <c r="AA55" s="14">
        <f t="shared" si="2"/>
        <v>24</v>
      </c>
      <c r="AB55" s="5">
        <v>3.8699999999999998E-2</v>
      </c>
      <c r="AC55" s="5"/>
      <c r="AD55" s="6">
        <v>4800</v>
      </c>
      <c r="AE55" s="5">
        <v>0.19905600000000001</v>
      </c>
      <c r="AF55" s="3"/>
      <c r="AG55" s="3"/>
      <c r="AH55" s="14" t="str">
        <f t="shared" si="3"/>
        <v/>
      </c>
      <c r="AI55" s="3"/>
      <c r="AJ55" s="3"/>
      <c r="AK55" s="3"/>
      <c r="AL55" s="3"/>
      <c r="AM55" s="3"/>
      <c r="AN55" s="3"/>
      <c r="AO55" s="14" t="str">
        <f t="shared" si="4"/>
        <v/>
      </c>
      <c r="AP55" s="3"/>
      <c r="AQ55" s="3"/>
      <c r="AR55" s="3"/>
      <c r="AS55" s="3"/>
      <c r="AT55" s="3"/>
      <c r="AU55" s="3"/>
      <c r="AV55" s="14" t="str">
        <f t="shared" si="5"/>
        <v/>
      </c>
      <c r="AW55" s="3"/>
      <c r="AX55" s="3"/>
      <c r="AY55" s="3"/>
      <c r="AZ55" s="3"/>
      <c r="BA55" s="3"/>
      <c r="BB55" s="3"/>
      <c r="BC55" s="14" t="str">
        <f t="shared" si="6"/>
        <v/>
      </c>
      <c r="BD55" s="3"/>
      <c r="BE55" s="3"/>
      <c r="BF55" s="3"/>
      <c r="BG55" s="3"/>
      <c r="BH55" s="3"/>
      <c r="BI55" s="3"/>
      <c r="BJ55" s="14" t="str">
        <f t="shared" si="7"/>
        <v/>
      </c>
      <c r="BK55" s="3"/>
      <c r="BL55" s="3"/>
      <c r="BM55" s="3"/>
      <c r="BN55" s="3"/>
      <c r="BO55" s="3"/>
      <c r="BP55" s="3"/>
      <c r="BQ55" s="14" t="str">
        <f t="shared" si="8"/>
        <v/>
      </c>
      <c r="BR55" s="3"/>
      <c r="BS55" s="3"/>
      <c r="BT55" s="3"/>
      <c r="BU55" s="3"/>
      <c r="BV55" s="3"/>
      <c r="BW55" s="3"/>
      <c r="BX55" s="14" t="str">
        <f t="shared" si="9"/>
        <v/>
      </c>
      <c r="BY55" s="3"/>
      <c r="BZ55" s="3"/>
      <c r="CA55" s="3"/>
      <c r="CB55" s="3"/>
      <c r="CC55" s="3"/>
      <c r="CD55" s="3"/>
      <c r="CE55" s="14" t="str">
        <f t="shared" si="10"/>
        <v/>
      </c>
      <c r="CF55" s="3"/>
      <c r="CG55" s="3"/>
      <c r="CH55" s="3"/>
      <c r="CI55" s="3"/>
      <c r="CJ55" s="3"/>
      <c r="CK55" s="3"/>
      <c r="CL55" s="14" t="str">
        <f t="shared" si="11"/>
        <v/>
      </c>
      <c r="CM55" s="3"/>
      <c r="CN55" s="3"/>
      <c r="CO55" s="3"/>
      <c r="CP55" s="3"/>
      <c r="CQ55" s="3"/>
      <c r="CR55" s="3"/>
      <c r="CS55" s="14" t="str">
        <f t="shared" si="12"/>
        <v/>
      </c>
      <c r="CT55" s="3"/>
      <c r="CU55" s="3"/>
      <c r="CV55" s="3"/>
      <c r="CW55" s="3"/>
      <c r="CX55" s="3"/>
      <c r="CY55" s="3"/>
      <c r="CZ55" s="14" t="str">
        <f t="shared" si="13"/>
        <v/>
      </c>
      <c r="DA55" s="3"/>
      <c r="DB55" s="3"/>
      <c r="DC55" s="3"/>
      <c r="DD55" s="3"/>
      <c r="DE55" s="3"/>
      <c r="DF55" s="3"/>
      <c r="DG55" s="14" t="str">
        <f t="shared" si="14"/>
        <v/>
      </c>
      <c r="DH55" s="3"/>
      <c r="DI55" s="3"/>
      <c r="DJ55" s="3"/>
      <c r="DK55" s="3"/>
      <c r="DL55" s="3"/>
      <c r="DM55" s="3"/>
      <c r="DN55" s="14" t="str">
        <f t="shared" si="15"/>
        <v/>
      </c>
      <c r="DO55" s="3"/>
      <c r="DP55" s="3"/>
      <c r="DQ55" s="3"/>
      <c r="DR55" s="3"/>
      <c r="DS55" s="3"/>
      <c r="DT55" s="3"/>
      <c r="DU55" s="14" t="str">
        <f t="shared" si="16"/>
        <v/>
      </c>
      <c r="DV55" s="3"/>
      <c r="DW55" s="3"/>
      <c r="DX55" s="3"/>
      <c r="DY55" s="3"/>
      <c r="DZ55" s="3"/>
      <c r="EA55" s="3"/>
      <c r="EB55" s="14" t="str">
        <f t="shared" si="17"/>
        <v/>
      </c>
      <c r="EC55" s="3"/>
      <c r="ED55" s="3"/>
      <c r="EE55" s="3"/>
      <c r="EF55" s="3"/>
      <c r="EG55" s="3"/>
      <c r="EH55" s="3"/>
      <c r="EI55" s="14" t="str">
        <f t="shared" si="18"/>
        <v/>
      </c>
      <c r="EJ55" s="3"/>
      <c r="EK55" s="3"/>
      <c r="EL55" s="3"/>
      <c r="EM55" s="3"/>
      <c r="EN55" s="3"/>
      <c r="EO55" s="3"/>
      <c r="EP55" s="14" t="str">
        <f t="shared" si="19"/>
        <v/>
      </c>
      <c r="EQ55" s="3"/>
      <c r="ER55" s="3"/>
      <c r="ES55" s="3"/>
      <c r="ET55" s="3"/>
      <c r="EU55" s="3"/>
      <c r="EV55" s="3"/>
      <c r="EW55" s="14" t="str">
        <f t="shared" si="20"/>
        <v/>
      </c>
      <c r="EX55" s="3"/>
      <c r="EY55" s="3"/>
      <c r="EZ55" s="3"/>
      <c r="FA55" s="3"/>
      <c r="FB55" s="3"/>
      <c r="FC55" s="3"/>
      <c r="FD55" s="14" t="str">
        <f t="shared" si="21"/>
        <v/>
      </c>
      <c r="FE55" s="3"/>
      <c r="FF55" s="3"/>
      <c r="FG55" s="3"/>
      <c r="FH55" s="3"/>
      <c r="FI55" s="3"/>
      <c r="FJ55" s="3"/>
      <c r="FK55" s="14" t="str">
        <f t="shared" si="22"/>
        <v/>
      </c>
      <c r="FL55" s="3"/>
      <c r="FM55" s="3"/>
      <c r="FN55" s="3"/>
      <c r="FO55" s="3"/>
      <c r="FP55" s="3"/>
      <c r="FQ55" s="3"/>
      <c r="FR55" s="14" t="str">
        <f t="shared" si="23"/>
        <v/>
      </c>
      <c r="FS55" s="3"/>
      <c r="FT55" s="3"/>
      <c r="FU55" s="3"/>
      <c r="FV55" s="3"/>
      <c r="FW55" s="3"/>
      <c r="FX55" s="3"/>
      <c r="FY55" s="14" t="str">
        <f t="shared" si="24"/>
        <v/>
      </c>
      <c r="FZ55" s="3"/>
      <c r="GA55" s="3"/>
      <c r="GB55" s="3"/>
      <c r="GC55" s="3"/>
      <c r="GD55" s="3"/>
      <c r="GE55" s="3"/>
      <c r="GF55" s="14" t="str">
        <f t="shared" si="25"/>
        <v/>
      </c>
      <c r="GG55" s="3"/>
      <c r="GH55" s="3"/>
      <c r="GI55" s="3"/>
      <c r="GJ55" s="3"/>
      <c r="GK55" s="3"/>
      <c r="GL55" s="3"/>
      <c r="GM55" s="14" t="str">
        <f t="shared" si="26"/>
        <v/>
      </c>
      <c r="GN55" s="3"/>
      <c r="GO55" s="3"/>
      <c r="GP55" s="3"/>
      <c r="GQ55" s="3"/>
      <c r="GR55" s="3"/>
      <c r="GS55" s="3"/>
      <c r="GT55" s="14" t="str">
        <f t="shared" si="27"/>
        <v/>
      </c>
      <c r="GU55" s="3"/>
      <c r="GV55" s="3"/>
      <c r="GW55" s="3"/>
      <c r="GX55" s="3"/>
      <c r="GY55" s="3"/>
      <c r="GZ55" s="3"/>
      <c r="HA55" s="14" t="str">
        <f t="shared" si="28"/>
        <v/>
      </c>
      <c r="HB55" s="3"/>
      <c r="HC55" s="3"/>
      <c r="HD55" s="3"/>
      <c r="HE55" s="3"/>
      <c r="HF55" s="3"/>
      <c r="HG55" s="3"/>
      <c r="HH55" s="14" t="str">
        <f t="shared" si="29"/>
        <v/>
      </c>
      <c r="HI55" s="3"/>
      <c r="HJ55" s="3"/>
      <c r="HK55" s="3"/>
      <c r="HL55" s="3"/>
      <c r="HM55" s="16">
        <f t="shared" si="30"/>
        <v>19200</v>
      </c>
      <c r="HN55" s="30">
        <f t="shared" si="31"/>
        <v>0.79622400000000004</v>
      </c>
      <c r="HO55" s="16">
        <f t="shared" si="32"/>
        <v>32</v>
      </c>
      <c r="HP55" s="30">
        <f t="shared" si="33"/>
        <v>0.48927999999999999</v>
      </c>
      <c r="HQ55" s="19">
        <f t="shared" si="34"/>
        <v>1.6273381294964029</v>
      </c>
    </row>
    <row r="56" spans="1:225" x14ac:dyDescent="0.25">
      <c r="A56" s="12" t="s">
        <v>173</v>
      </c>
      <c r="B56" s="12" t="s">
        <v>169</v>
      </c>
      <c r="C56" s="12" t="s">
        <v>179</v>
      </c>
      <c r="D56" s="12" t="s">
        <v>180</v>
      </c>
      <c r="E56" s="1">
        <v>4.3920000000000001E-2</v>
      </c>
      <c r="F56" s="38">
        <v>1.524E-2</v>
      </c>
      <c r="G56" s="37">
        <v>214950</v>
      </c>
      <c r="H56" s="38">
        <v>9.4406039999999987</v>
      </c>
      <c r="I56" s="37">
        <v>214950</v>
      </c>
      <c r="J56" s="38">
        <v>9.4406039999999987</v>
      </c>
      <c r="K56" s="12"/>
      <c r="L56" s="12"/>
      <c r="M56" s="45" t="str">
        <f t="shared" si="0"/>
        <v/>
      </c>
      <c r="N56" s="12"/>
      <c r="O56" s="12"/>
      <c r="P56" s="12"/>
      <c r="Q56" s="12"/>
      <c r="R56" s="2">
        <v>1.3869473684210527E-2</v>
      </c>
      <c r="S56" s="1">
        <v>23.75</v>
      </c>
      <c r="T56" s="45">
        <f t="shared" si="1"/>
        <v>24</v>
      </c>
      <c r="U56" s="38">
        <v>7.6499999999999999E-2</v>
      </c>
      <c r="V56" s="38"/>
      <c r="W56" s="37">
        <v>7500</v>
      </c>
      <c r="X56" s="38">
        <v>0.32940000000000003</v>
      </c>
      <c r="Y56" s="2">
        <v>1.2615319148936171E-2</v>
      </c>
      <c r="Z56" s="1">
        <v>23.5</v>
      </c>
      <c r="AA56" s="45">
        <f t="shared" si="2"/>
        <v>24</v>
      </c>
      <c r="AB56" s="38">
        <v>6.3799999999999996E-2</v>
      </c>
      <c r="AC56" s="38"/>
      <c r="AD56" s="37">
        <v>6750</v>
      </c>
      <c r="AE56" s="38">
        <v>0.29646</v>
      </c>
      <c r="AF56" s="2">
        <v>1.39995E-2</v>
      </c>
      <c r="AG56" s="1">
        <v>24</v>
      </c>
      <c r="AH56" s="45">
        <f t="shared" si="3"/>
        <v>24</v>
      </c>
      <c r="AI56" s="38">
        <v>6.7500000000000004E-2</v>
      </c>
      <c r="AJ56" s="38"/>
      <c r="AK56" s="37">
        <v>7650.0000000000009</v>
      </c>
      <c r="AL56" s="38">
        <v>0.33598800000000001</v>
      </c>
      <c r="AM56" s="2">
        <v>1.39995E-2</v>
      </c>
      <c r="AN56" s="1">
        <v>24</v>
      </c>
      <c r="AO56" s="45">
        <f t="shared" si="4"/>
        <v>24</v>
      </c>
      <c r="AP56" s="38">
        <v>7.3899999999999993E-2</v>
      </c>
      <c r="AQ56" s="38"/>
      <c r="AR56" s="37">
        <v>7650.0000000000009</v>
      </c>
      <c r="AS56" s="38">
        <v>0.33598800000000001</v>
      </c>
      <c r="AT56" s="2">
        <v>1.39995E-2</v>
      </c>
      <c r="AU56" s="1">
        <v>24</v>
      </c>
      <c r="AV56" s="45">
        <f t="shared" si="5"/>
        <v>24</v>
      </c>
      <c r="AW56" s="38">
        <v>6.6699999999999995E-2</v>
      </c>
      <c r="AX56" s="38"/>
      <c r="AY56" s="37">
        <v>7650.0000000000009</v>
      </c>
      <c r="AZ56" s="38">
        <v>0.33598800000000001</v>
      </c>
      <c r="BA56" s="2">
        <v>1.3899956043956043E-2</v>
      </c>
      <c r="BB56" s="1">
        <v>22.75</v>
      </c>
      <c r="BC56" s="45">
        <f t="shared" si="6"/>
        <v>24</v>
      </c>
      <c r="BD56" s="38">
        <v>6.4100000000000004E-2</v>
      </c>
      <c r="BE56" s="38">
        <v>2.2000000000000001E-3</v>
      </c>
      <c r="BF56" s="37">
        <v>7200</v>
      </c>
      <c r="BG56" s="38">
        <v>0.31622400000000001</v>
      </c>
      <c r="BH56" s="2">
        <v>1.39995E-2</v>
      </c>
      <c r="BI56" s="1">
        <v>24</v>
      </c>
      <c r="BJ56" s="45">
        <f t="shared" si="7"/>
        <v>24</v>
      </c>
      <c r="BK56" s="38">
        <v>6.7199999999999996E-2</v>
      </c>
      <c r="BL56" s="38"/>
      <c r="BM56" s="37">
        <v>7650.0000000000009</v>
      </c>
      <c r="BN56" s="38">
        <v>0.33598800000000001</v>
      </c>
      <c r="BO56" s="2">
        <v>1.39995E-2</v>
      </c>
      <c r="BP56" s="1">
        <v>24</v>
      </c>
      <c r="BQ56" s="45">
        <f t="shared" si="8"/>
        <v>24</v>
      </c>
      <c r="BR56" s="38">
        <v>6.4500000000000002E-2</v>
      </c>
      <c r="BS56" s="38"/>
      <c r="BT56" s="37">
        <v>7650.0000000000009</v>
      </c>
      <c r="BU56" s="38">
        <v>0.33598800000000001</v>
      </c>
      <c r="BV56" s="2">
        <v>1.39995E-2</v>
      </c>
      <c r="BW56" s="1">
        <v>24</v>
      </c>
      <c r="BX56" s="45">
        <f t="shared" si="9"/>
        <v>24</v>
      </c>
      <c r="BY56" s="38">
        <v>6.4799999999999996E-2</v>
      </c>
      <c r="BZ56" s="38"/>
      <c r="CA56" s="37">
        <v>7650.0000000000009</v>
      </c>
      <c r="CB56" s="38">
        <v>0.33598800000000001</v>
      </c>
      <c r="CC56" s="2">
        <v>1.39995E-2</v>
      </c>
      <c r="CD56" s="1">
        <v>24</v>
      </c>
      <c r="CE56" s="45">
        <f t="shared" si="10"/>
        <v>24</v>
      </c>
      <c r="CF56" s="38">
        <v>6.7400000000000002E-2</v>
      </c>
      <c r="CG56" s="38"/>
      <c r="CH56" s="37">
        <v>7650.0000000000009</v>
      </c>
      <c r="CI56" s="38">
        <v>0.33598800000000001</v>
      </c>
      <c r="CJ56" s="2">
        <v>1.39995E-2</v>
      </c>
      <c r="CK56" s="1">
        <v>24</v>
      </c>
      <c r="CL56" s="45">
        <f t="shared" si="11"/>
        <v>24</v>
      </c>
      <c r="CM56" s="38">
        <v>6.6799999999999998E-2</v>
      </c>
      <c r="CN56" s="38"/>
      <c r="CO56" s="37">
        <v>7650.0000000000009</v>
      </c>
      <c r="CP56" s="38">
        <v>0.33598800000000001</v>
      </c>
      <c r="CQ56" s="2">
        <v>1.3869473684210527E-2</v>
      </c>
      <c r="CR56" s="1">
        <v>23.75</v>
      </c>
      <c r="CS56" s="45">
        <f t="shared" si="12"/>
        <v>24</v>
      </c>
      <c r="CT56" s="38">
        <v>6.54E-2</v>
      </c>
      <c r="CU56" s="38"/>
      <c r="CV56" s="37">
        <v>7500</v>
      </c>
      <c r="CW56" s="38">
        <v>0.32940000000000003</v>
      </c>
      <c r="CX56" s="2">
        <v>1.39995E-2</v>
      </c>
      <c r="CY56" s="1">
        <v>24</v>
      </c>
      <c r="CZ56" s="45">
        <f t="shared" si="13"/>
        <v>24</v>
      </c>
      <c r="DA56" s="38">
        <v>6.7699999999999996E-2</v>
      </c>
      <c r="DB56" s="38"/>
      <c r="DC56" s="37">
        <v>7650.0000000000009</v>
      </c>
      <c r="DD56" s="38">
        <v>0.33598800000000001</v>
      </c>
      <c r="DE56" s="2">
        <v>1.3869473684210527E-2</v>
      </c>
      <c r="DF56" s="1">
        <v>23.75</v>
      </c>
      <c r="DG56" s="45">
        <f t="shared" si="14"/>
        <v>24</v>
      </c>
      <c r="DH56" s="38">
        <v>6.7100000000000007E-2</v>
      </c>
      <c r="DI56" s="38">
        <v>1.1000000000000001E-3</v>
      </c>
      <c r="DJ56" s="37">
        <v>7500</v>
      </c>
      <c r="DK56" s="38">
        <v>0.32940000000000003</v>
      </c>
      <c r="DL56" s="2">
        <v>1.39995E-2</v>
      </c>
      <c r="DM56" s="1">
        <v>24</v>
      </c>
      <c r="DN56" s="45">
        <f t="shared" si="15"/>
        <v>24</v>
      </c>
      <c r="DO56" s="38">
        <v>6.5600000000000006E-2</v>
      </c>
      <c r="DP56" s="38"/>
      <c r="DQ56" s="37">
        <v>7650.0000000000009</v>
      </c>
      <c r="DR56" s="38">
        <v>0.33598800000000001</v>
      </c>
      <c r="DS56" s="2">
        <v>1.39995E-2</v>
      </c>
      <c r="DT56" s="1">
        <v>24</v>
      </c>
      <c r="DU56" s="45">
        <f t="shared" si="16"/>
        <v>24</v>
      </c>
      <c r="DV56" s="38">
        <v>6.5799999999999997E-2</v>
      </c>
      <c r="DW56" s="38"/>
      <c r="DX56" s="37">
        <v>7650.0000000000009</v>
      </c>
      <c r="DY56" s="38">
        <v>0.33598800000000001</v>
      </c>
      <c r="DZ56" s="2">
        <v>1.39995E-2</v>
      </c>
      <c r="EA56" s="1">
        <v>24</v>
      </c>
      <c r="EB56" s="45">
        <f t="shared" si="17"/>
        <v>24</v>
      </c>
      <c r="EC56" s="38">
        <v>6.6299999999999998E-2</v>
      </c>
      <c r="ED56" s="38"/>
      <c r="EE56" s="37">
        <v>7650.0000000000009</v>
      </c>
      <c r="EF56" s="38">
        <v>0.33598800000000001</v>
      </c>
      <c r="EG56" s="2">
        <v>1.39995E-2</v>
      </c>
      <c r="EH56" s="1">
        <v>24</v>
      </c>
      <c r="EI56" s="45">
        <f t="shared" si="18"/>
        <v>24</v>
      </c>
      <c r="EJ56" s="38">
        <v>6.4699999999999994E-2</v>
      </c>
      <c r="EK56" s="38"/>
      <c r="EL56" s="37">
        <v>7650.0000000000009</v>
      </c>
      <c r="EM56" s="38">
        <v>0.33598800000000001</v>
      </c>
      <c r="EN56" s="2">
        <v>1.39995E-2</v>
      </c>
      <c r="EO56" s="1">
        <v>24</v>
      </c>
      <c r="EP56" s="45">
        <f t="shared" si="19"/>
        <v>24</v>
      </c>
      <c r="EQ56" s="38">
        <v>6.6299999999999998E-2</v>
      </c>
      <c r="ER56" s="38"/>
      <c r="ES56" s="37">
        <v>7650.0000000000009</v>
      </c>
      <c r="ET56" s="38">
        <v>0.33598800000000001</v>
      </c>
      <c r="EU56" s="2">
        <v>1.39995E-2</v>
      </c>
      <c r="EV56" s="1">
        <v>24</v>
      </c>
      <c r="EW56" s="45">
        <f t="shared" si="20"/>
        <v>24</v>
      </c>
      <c r="EX56" s="38">
        <v>6.7100000000000007E-2</v>
      </c>
      <c r="EY56" s="38"/>
      <c r="EZ56" s="37">
        <v>7650.0000000000009</v>
      </c>
      <c r="FA56" s="38">
        <v>0.33598800000000001</v>
      </c>
      <c r="FB56" s="2">
        <v>1.39995E-2</v>
      </c>
      <c r="FC56" s="1">
        <v>24</v>
      </c>
      <c r="FD56" s="45">
        <f t="shared" si="21"/>
        <v>24</v>
      </c>
      <c r="FE56" s="38">
        <v>6.6000000000000003E-2</v>
      </c>
      <c r="FF56" s="38"/>
      <c r="FG56" s="37">
        <v>7650.0000000000009</v>
      </c>
      <c r="FH56" s="38">
        <v>0.33598800000000001</v>
      </c>
      <c r="FI56" s="2">
        <v>1.39995E-2</v>
      </c>
      <c r="FJ56" s="1">
        <v>24</v>
      </c>
      <c r="FK56" s="45">
        <f t="shared" si="22"/>
        <v>24</v>
      </c>
      <c r="FL56" s="38">
        <v>6.7199999999999996E-2</v>
      </c>
      <c r="FM56" s="38"/>
      <c r="FN56" s="37">
        <v>7650.0000000000009</v>
      </c>
      <c r="FO56" s="38">
        <v>0.33598800000000001</v>
      </c>
      <c r="FP56" s="2">
        <v>1.4146863157894738E-2</v>
      </c>
      <c r="FQ56" s="1">
        <v>23.75</v>
      </c>
      <c r="FR56" s="45">
        <f t="shared" si="23"/>
        <v>24</v>
      </c>
      <c r="FS56" s="38">
        <v>6.7199999999999996E-2</v>
      </c>
      <c r="FT56" s="38"/>
      <c r="FU56" s="37">
        <v>7650.0000000000009</v>
      </c>
      <c r="FV56" s="38">
        <v>0.33598800000000001</v>
      </c>
      <c r="FW56" s="2">
        <v>1.39995E-2</v>
      </c>
      <c r="FX56" s="1">
        <v>24</v>
      </c>
      <c r="FY56" s="45">
        <f t="shared" si="24"/>
        <v>24</v>
      </c>
      <c r="FZ56" s="38">
        <v>6.7699999999999996E-2</v>
      </c>
      <c r="GA56" s="38"/>
      <c r="GB56" s="37">
        <v>7650.0000000000009</v>
      </c>
      <c r="GC56" s="38">
        <v>0.33598800000000001</v>
      </c>
      <c r="GD56" s="2">
        <v>1.3869473684210527E-2</v>
      </c>
      <c r="GE56" s="1">
        <v>23.75</v>
      </c>
      <c r="GF56" s="45">
        <f t="shared" si="25"/>
        <v>24</v>
      </c>
      <c r="GG56" s="38">
        <v>6.6500000000000004E-2</v>
      </c>
      <c r="GH56" s="38"/>
      <c r="GI56" s="37">
        <v>7500</v>
      </c>
      <c r="GJ56" s="38">
        <v>0.32940000000000003</v>
      </c>
      <c r="GK56" s="2">
        <v>1.3724999999999999E-2</v>
      </c>
      <c r="GL56" s="1">
        <v>24</v>
      </c>
      <c r="GM56" s="45">
        <f t="shared" si="26"/>
        <v>24</v>
      </c>
      <c r="GN56" s="38">
        <v>6.6699999999999995E-2</v>
      </c>
      <c r="GO56" s="38">
        <v>1.8E-3</v>
      </c>
      <c r="GP56" s="37">
        <v>7500</v>
      </c>
      <c r="GQ56" s="38">
        <v>0.32940000000000003</v>
      </c>
      <c r="GR56" s="2">
        <v>1.2078E-2</v>
      </c>
      <c r="GS56" s="1">
        <v>6</v>
      </c>
      <c r="GT56" s="45">
        <f t="shared" si="27"/>
        <v>24</v>
      </c>
      <c r="GU56" s="38">
        <v>2.4799999999999999E-2</v>
      </c>
      <c r="GV56" s="38"/>
      <c r="GW56" s="37">
        <v>1650.0000000000002</v>
      </c>
      <c r="GX56" s="38">
        <v>7.2468000000000005E-2</v>
      </c>
      <c r="GY56" s="2">
        <v>1.511364705882353E-2</v>
      </c>
      <c r="GZ56" s="1">
        <v>17</v>
      </c>
      <c r="HA56" s="45">
        <f t="shared" si="28"/>
        <v>24</v>
      </c>
      <c r="HB56" s="38">
        <v>5.4100000000000002E-2</v>
      </c>
      <c r="HC56" s="38"/>
      <c r="HD56" s="37">
        <v>5850</v>
      </c>
      <c r="HE56" s="38">
        <v>0.25693199999999999</v>
      </c>
      <c r="HF56" s="2">
        <v>1.4617125E-2</v>
      </c>
      <c r="HG56" s="1">
        <v>32</v>
      </c>
      <c r="HH56" s="45">
        <f t="shared" si="29"/>
        <v>32</v>
      </c>
      <c r="HI56" s="38">
        <v>8.8700000000000001E-2</v>
      </c>
      <c r="HJ56" s="38"/>
      <c r="HK56" s="37">
        <v>10650</v>
      </c>
      <c r="HL56" s="38">
        <v>0.467748</v>
      </c>
      <c r="HM56" s="34">
        <f t="shared" si="30"/>
        <v>214950</v>
      </c>
      <c r="HN56" s="35">
        <f t="shared" si="31"/>
        <v>9.4406040000000058</v>
      </c>
      <c r="HO56" s="34">
        <f t="shared" si="32"/>
        <v>676</v>
      </c>
      <c r="HP56" s="35">
        <f t="shared" si="33"/>
        <v>10.302239999999999</v>
      </c>
      <c r="HQ56" s="36">
        <f t="shared" si="34"/>
        <v>0.91636420817220399</v>
      </c>
    </row>
    <row r="57" spans="1:225" x14ac:dyDescent="0.25">
      <c r="A57" s="12" t="s">
        <v>176</v>
      </c>
      <c r="B57" s="12" t="s">
        <v>177</v>
      </c>
      <c r="C57" s="3" t="s">
        <v>174</v>
      </c>
      <c r="D57" s="3" t="s">
        <v>175</v>
      </c>
      <c r="E57" s="4">
        <v>4.496E-2</v>
      </c>
      <c r="F57" s="5">
        <v>1.4984793333333399E-2</v>
      </c>
      <c r="G57" s="6">
        <v>186434</v>
      </c>
      <c r="H57" s="5">
        <v>8.3820726400000005</v>
      </c>
      <c r="I57" s="37">
        <v>186434</v>
      </c>
      <c r="J57" s="38">
        <v>8.3820726400000005</v>
      </c>
      <c r="K57" s="3"/>
      <c r="L57" s="3"/>
      <c r="M57" s="14" t="str">
        <f t="shared" si="0"/>
        <v/>
      </c>
      <c r="N57" s="3"/>
      <c r="O57" s="3"/>
      <c r="P57" s="3"/>
      <c r="Q57" s="3"/>
      <c r="R57" s="5">
        <v>1.2077675789473686E-2</v>
      </c>
      <c r="S57" s="4">
        <v>23.75</v>
      </c>
      <c r="T57" s="14">
        <f t="shared" si="1"/>
        <v>24</v>
      </c>
      <c r="U57" s="5">
        <v>4.4600000000000001E-2</v>
      </c>
      <c r="V57" s="5"/>
      <c r="W57" s="6">
        <v>6379.9999999999991</v>
      </c>
      <c r="X57" s="5">
        <v>0.28684480000000001</v>
      </c>
      <c r="Y57" s="5">
        <v>1.22235E-2</v>
      </c>
      <c r="Z57" s="4">
        <v>24</v>
      </c>
      <c r="AA57" s="14">
        <f t="shared" si="2"/>
        <v>24</v>
      </c>
      <c r="AB57" s="5">
        <v>5.16E-2</v>
      </c>
      <c r="AC57" s="5"/>
      <c r="AD57" s="6">
        <v>6525</v>
      </c>
      <c r="AE57" s="5">
        <v>0.29336400000000001</v>
      </c>
      <c r="AF57" s="5">
        <v>1.2225373333333334E-2</v>
      </c>
      <c r="AG57" s="4">
        <v>24</v>
      </c>
      <c r="AH57" s="14">
        <f t="shared" si="3"/>
        <v>24</v>
      </c>
      <c r="AI57" s="5">
        <v>4.2299999999999997E-2</v>
      </c>
      <c r="AJ57" s="5"/>
      <c r="AK57" s="6">
        <v>6526</v>
      </c>
      <c r="AL57" s="5">
        <v>0.29340896</v>
      </c>
      <c r="AM57" s="5">
        <v>1.2139199999999999E-2</v>
      </c>
      <c r="AN57" s="4">
        <v>14.5</v>
      </c>
      <c r="AO57" s="14">
        <f t="shared" si="4"/>
        <v>24</v>
      </c>
      <c r="AP57" s="5">
        <v>2.86E-2</v>
      </c>
      <c r="AQ57" s="5"/>
      <c r="AR57" s="6">
        <v>3914.9999999999995</v>
      </c>
      <c r="AS57" s="5">
        <v>0.17601839999999999</v>
      </c>
      <c r="AT57" s="5">
        <v>1.1951866666666667E-2</v>
      </c>
      <c r="AU57" s="4">
        <v>24</v>
      </c>
      <c r="AV57" s="14">
        <f t="shared" si="5"/>
        <v>24</v>
      </c>
      <c r="AW57" s="5">
        <v>5.1299999999999998E-2</v>
      </c>
      <c r="AX57" s="5"/>
      <c r="AY57" s="6">
        <v>6379.9999999999991</v>
      </c>
      <c r="AZ57" s="5">
        <v>0.28684480000000001</v>
      </c>
      <c r="BA57" s="5">
        <v>1.22235E-2</v>
      </c>
      <c r="BB57" s="4">
        <v>24</v>
      </c>
      <c r="BC57" s="14">
        <f t="shared" si="6"/>
        <v>24</v>
      </c>
      <c r="BD57" s="5">
        <v>4.2099999999999999E-2</v>
      </c>
      <c r="BE57" s="5"/>
      <c r="BF57" s="6">
        <v>6525</v>
      </c>
      <c r="BG57" s="5">
        <v>0.29336400000000001</v>
      </c>
      <c r="BH57" s="5">
        <v>1.22235E-2</v>
      </c>
      <c r="BI57" s="4">
        <v>24</v>
      </c>
      <c r="BJ57" s="14">
        <f t="shared" si="7"/>
        <v>24</v>
      </c>
      <c r="BK57" s="5">
        <v>4.6699999999999998E-2</v>
      </c>
      <c r="BL57" s="5"/>
      <c r="BM57" s="6">
        <v>6525</v>
      </c>
      <c r="BN57" s="5">
        <v>0.29336400000000001</v>
      </c>
      <c r="BO57" s="5">
        <v>1.22235E-2</v>
      </c>
      <c r="BP57" s="4">
        <v>24</v>
      </c>
      <c r="BQ57" s="14">
        <f t="shared" si="8"/>
        <v>24</v>
      </c>
      <c r="BR57" s="5">
        <v>4.82E-2</v>
      </c>
      <c r="BS57" s="5"/>
      <c r="BT57" s="6">
        <v>6525</v>
      </c>
      <c r="BU57" s="5">
        <v>0.29336400000000001</v>
      </c>
      <c r="BV57" s="5">
        <v>1.2397480851063829E-2</v>
      </c>
      <c r="BW57" s="4">
        <v>23.5</v>
      </c>
      <c r="BX57" s="14">
        <f t="shared" si="9"/>
        <v>24</v>
      </c>
      <c r="BY57" s="5">
        <v>4.7399999999999998E-2</v>
      </c>
      <c r="BZ57" s="5">
        <v>8.9999999999999998E-4</v>
      </c>
      <c r="CA57" s="6">
        <v>6480.0000000000009</v>
      </c>
      <c r="CB57" s="5">
        <v>0.29134080000000001</v>
      </c>
      <c r="CC57" s="5">
        <v>1.22235E-2</v>
      </c>
      <c r="CD57" s="4">
        <v>24</v>
      </c>
      <c r="CE57" s="14">
        <f t="shared" si="10"/>
        <v>24</v>
      </c>
      <c r="CF57" s="5">
        <v>4.9099999999999998E-2</v>
      </c>
      <c r="CG57" s="5"/>
      <c r="CH57" s="6">
        <v>6525</v>
      </c>
      <c r="CI57" s="5">
        <v>0.29336400000000001</v>
      </c>
      <c r="CJ57" s="5">
        <v>1.1680233333333333E-2</v>
      </c>
      <c r="CK57" s="4">
        <v>24</v>
      </c>
      <c r="CL57" s="14">
        <f t="shared" si="11"/>
        <v>24</v>
      </c>
      <c r="CM57" s="5">
        <v>4.7600000000000003E-2</v>
      </c>
      <c r="CN57" s="5"/>
      <c r="CO57" s="6">
        <v>6235</v>
      </c>
      <c r="CP57" s="5">
        <v>0.28032560000000001</v>
      </c>
      <c r="CQ57" s="5">
        <v>1.22235E-2</v>
      </c>
      <c r="CR57" s="4">
        <v>24</v>
      </c>
      <c r="CS57" s="14">
        <f t="shared" si="12"/>
        <v>24</v>
      </c>
      <c r="CT57" s="5">
        <v>4.9799999999999997E-2</v>
      </c>
      <c r="CU57" s="5"/>
      <c r="CV57" s="6">
        <v>6525</v>
      </c>
      <c r="CW57" s="5">
        <v>0.29336400000000001</v>
      </c>
      <c r="CX57" s="5">
        <v>1.22235E-2</v>
      </c>
      <c r="CY57" s="4">
        <v>24</v>
      </c>
      <c r="CZ57" s="14">
        <f t="shared" si="13"/>
        <v>24</v>
      </c>
      <c r="DA57" s="5">
        <v>4.3900000000000002E-2</v>
      </c>
      <c r="DB57" s="5"/>
      <c r="DC57" s="6">
        <v>6525</v>
      </c>
      <c r="DD57" s="5">
        <v>0.29336400000000001</v>
      </c>
      <c r="DE57" s="5">
        <v>1.22235E-2</v>
      </c>
      <c r="DF57" s="4">
        <v>24</v>
      </c>
      <c r="DG57" s="14">
        <f t="shared" si="14"/>
        <v>24</v>
      </c>
      <c r="DH57" s="5">
        <v>4.9799999999999997E-2</v>
      </c>
      <c r="DI57" s="5"/>
      <c r="DJ57" s="6">
        <v>6525</v>
      </c>
      <c r="DK57" s="5">
        <v>0.29336400000000001</v>
      </c>
      <c r="DL57" s="5">
        <v>1.22235E-2</v>
      </c>
      <c r="DM57" s="4">
        <v>24</v>
      </c>
      <c r="DN57" s="14">
        <f t="shared" si="15"/>
        <v>24</v>
      </c>
      <c r="DO57" s="5">
        <v>5.1799999999999999E-2</v>
      </c>
      <c r="DP57" s="5"/>
      <c r="DQ57" s="6">
        <v>6525</v>
      </c>
      <c r="DR57" s="5">
        <v>0.29336400000000001</v>
      </c>
      <c r="DS57" s="5">
        <v>1.22235E-2</v>
      </c>
      <c r="DT57" s="4">
        <v>24</v>
      </c>
      <c r="DU57" s="14">
        <f t="shared" si="16"/>
        <v>24</v>
      </c>
      <c r="DV57" s="5">
        <v>4.87E-2</v>
      </c>
      <c r="DW57" s="5"/>
      <c r="DX57" s="6">
        <v>6525</v>
      </c>
      <c r="DY57" s="5">
        <v>0.29336400000000001</v>
      </c>
      <c r="DZ57" s="5">
        <v>1.2077675789473686E-2</v>
      </c>
      <c r="EA57" s="4">
        <v>23.75</v>
      </c>
      <c r="EB57" s="14">
        <f t="shared" si="17"/>
        <v>24</v>
      </c>
      <c r="EC57" s="5">
        <v>4.9299999999999997E-2</v>
      </c>
      <c r="ED57" s="5"/>
      <c r="EE57" s="6">
        <v>6379.9999999999991</v>
      </c>
      <c r="EF57" s="5">
        <v>0.28684480000000001</v>
      </c>
      <c r="EG57" s="5">
        <v>7.4422726980933225E-3</v>
      </c>
      <c r="EH57" s="4">
        <v>37.666665999999999</v>
      </c>
      <c r="EI57" s="14">
        <f t="shared" si="18"/>
        <v>24</v>
      </c>
      <c r="EJ57" s="5">
        <v>4.8000000000000001E-2</v>
      </c>
      <c r="EK57" s="5"/>
      <c r="EL57" s="6">
        <v>6235</v>
      </c>
      <c r="EM57" s="5">
        <v>0.28032560000000001</v>
      </c>
      <c r="EN57" s="5">
        <v>1.22235E-2</v>
      </c>
      <c r="EO57" s="4">
        <v>24</v>
      </c>
      <c r="EP57" s="14">
        <f t="shared" si="19"/>
        <v>24</v>
      </c>
      <c r="EQ57" s="5">
        <v>4.9599999999999998E-2</v>
      </c>
      <c r="ER57" s="5"/>
      <c r="ES57" s="6">
        <v>6525</v>
      </c>
      <c r="ET57" s="5">
        <v>0.29336400000000001</v>
      </c>
      <c r="EU57" s="5">
        <v>1.2035446322174074E-2</v>
      </c>
      <c r="EV57" s="4">
        <v>23.833333</v>
      </c>
      <c r="EW57" s="14">
        <f t="shared" si="20"/>
        <v>24</v>
      </c>
      <c r="EX57" s="5">
        <v>4.9700000000000001E-2</v>
      </c>
      <c r="EY57" s="5"/>
      <c r="EZ57" s="6">
        <v>6379.9999999999991</v>
      </c>
      <c r="FA57" s="5">
        <v>0.28684480000000001</v>
      </c>
      <c r="FB57" s="5">
        <v>1.0979705263157896E-2</v>
      </c>
      <c r="FC57" s="4">
        <v>23.75</v>
      </c>
      <c r="FD57" s="14">
        <f t="shared" si="21"/>
        <v>24</v>
      </c>
      <c r="FE57" s="5">
        <v>5.3199999999999997E-2</v>
      </c>
      <c r="FF57" s="5"/>
      <c r="FG57" s="6">
        <v>5800</v>
      </c>
      <c r="FH57" s="5">
        <v>0.260768</v>
      </c>
      <c r="FI57" s="5">
        <v>1.2266981052631579E-2</v>
      </c>
      <c r="FJ57" s="4">
        <v>23.75</v>
      </c>
      <c r="FK57" s="14">
        <f t="shared" si="22"/>
        <v>24</v>
      </c>
      <c r="FL57" s="5">
        <v>4.9500000000000002E-2</v>
      </c>
      <c r="FM57" s="5"/>
      <c r="FN57" s="6">
        <v>6480.0000000000009</v>
      </c>
      <c r="FO57" s="5">
        <v>0.29134080000000001</v>
      </c>
      <c r="FP57" s="5">
        <v>1.22235E-2</v>
      </c>
      <c r="FQ57" s="4">
        <v>24</v>
      </c>
      <c r="FR57" s="14">
        <f t="shared" si="23"/>
        <v>24</v>
      </c>
      <c r="FS57" s="5">
        <v>5.0299999999999997E-2</v>
      </c>
      <c r="FT57" s="5"/>
      <c r="FU57" s="6">
        <v>6525</v>
      </c>
      <c r="FV57" s="5">
        <v>0.29336400000000001</v>
      </c>
      <c r="FW57" s="5">
        <v>1.2397480851063829E-2</v>
      </c>
      <c r="FX57" s="4">
        <v>23.5</v>
      </c>
      <c r="FY57" s="14">
        <f t="shared" si="24"/>
        <v>24</v>
      </c>
      <c r="FZ57" s="5">
        <v>4.99E-2</v>
      </c>
      <c r="GA57" s="5"/>
      <c r="GB57" s="6">
        <v>6480.0000000000009</v>
      </c>
      <c r="GC57" s="5">
        <v>0.29134080000000001</v>
      </c>
      <c r="GD57" s="5">
        <v>1.1951866666666667E-2</v>
      </c>
      <c r="GE57" s="4">
        <v>24</v>
      </c>
      <c r="GF57" s="14">
        <f t="shared" si="25"/>
        <v>24</v>
      </c>
      <c r="GG57" s="5">
        <v>5.11E-2</v>
      </c>
      <c r="GH57" s="5"/>
      <c r="GI57" s="6">
        <v>6379.9999999999991</v>
      </c>
      <c r="GJ57" s="5">
        <v>0.28684480000000001</v>
      </c>
      <c r="GK57" s="5">
        <v>1.1844743995626591E-2</v>
      </c>
      <c r="GL57" s="4">
        <v>23.666665999999999</v>
      </c>
      <c r="GM57" s="14">
        <f t="shared" si="26"/>
        <v>24</v>
      </c>
      <c r="GN57" s="5">
        <v>4.8399999999999999E-2</v>
      </c>
      <c r="GO57" s="5">
        <v>8.0000000000000004E-4</v>
      </c>
      <c r="GP57" s="6">
        <v>6235</v>
      </c>
      <c r="GQ57" s="5">
        <v>0.28032560000000001</v>
      </c>
      <c r="GR57" s="5">
        <v>1.22235E-2</v>
      </c>
      <c r="GS57" s="4">
        <v>24</v>
      </c>
      <c r="GT57" s="14">
        <f t="shared" si="27"/>
        <v>24</v>
      </c>
      <c r="GU57" s="5">
        <v>5.0200000000000002E-2</v>
      </c>
      <c r="GV57" s="5"/>
      <c r="GW57" s="6">
        <v>6525</v>
      </c>
      <c r="GX57" s="5">
        <v>0.29336400000000001</v>
      </c>
      <c r="GY57" s="5">
        <v>1.22235E-2</v>
      </c>
      <c r="GZ57" s="4">
        <v>24</v>
      </c>
      <c r="HA57" s="14">
        <f t="shared" si="28"/>
        <v>24</v>
      </c>
      <c r="HB57" s="5">
        <v>4.9399999999999999E-2</v>
      </c>
      <c r="HC57" s="5"/>
      <c r="HD57" s="6">
        <v>6525</v>
      </c>
      <c r="HE57" s="5">
        <v>0.29336400000000001</v>
      </c>
      <c r="HF57" s="5">
        <v>1.2361189999999999E-2</v>
      </c>
      <c r="HG57" s="4">
        <v>32</v>
      </c>
      <c r="HH57" s="14">
        <f t="shared" si="29"/>
        <v>32</v>
      </c>
      <c r="HI57" s="5">
        <v>6.8400000000000002E-2</v>
      </c>
      <c r="HJ57" s="5"/>
      <c r="HK57" s="6">
        <v>8798</v>
      </c>
      <c r="HL57" s="5">
        <v>0.39555807999999998</v>
      </c>
      <c r="HM57" s="16">
        <f t="shared" si="30"/>
        <v>186434</v>
      </c>
      <c r="HN57" s="30">
        <f t="shared" si="31"/>
        <v>8.3820726400000023</v>
      </c>
      <c r="HO57" s="16">
        <f t="shared" si="32"/>
        <v>705.66666499999997</v>
      </c>
      <c r="HP57" s="30">
        <f t="shared" si="33"/>
        <v>10.574269137247612</v>
      </c>
      <c r="HQ57" s="19">
        <f t="shared" si="34"/>
        <v>0.79268576685591918</v>
      </c>
    </row>
    <row r="58" spans="1:225" x14ac:dyDescent="0.25">
      <c r="A58" s="33" t="s">
        <v>178</v>
      </c>
      <c r="B58" s="33" t="s">
        <v>177</v>
      </c>
      <c r="C58" s="12" t="s">
        <v>427</v>
      </c>
      <c r="D58" s="12" t="s">
        <v>428</v>
      </c>
      <c r="E58" s="1">
        <v>5.7369999999999997E-2</v>
      </c>
      <c r="F58" s="38">
        <v>1.3579957083333299E-2</v>
      </c>
      <c r="G58" s="37">
        <v>31999.999999999996</v>
      </c>
      <c r="H58" s="38">
        <v>1.8358399999999999</v>
      </c>
      <c r="I58" s="41">
        <v>79321</v>
      </c>
      <c r="J58" s="42">
        <v>6.7671190000000001</v>
      </c>
      <c r="K58" s="12"/>
      <c r="L58" s="12"/>
      <c r="M58" s="45" t="str">
        <f t="shared" si="0"/>
        <v/>
      </c>
      <c r="N58" s="12"/>
      <c r="O58" s="12"/>
      <c r="P58" s="12"/>
      <c r="Q58" s="12"/>
      <c r="R58" s="12"/>
      <c r="S58" s="12"/>
      <c r="T58" s="45" t="str">
        <f t="shared" si="1"/>
        <v/>
      </c>
      <c r="U58" s="12"/>
      <c r="V58" s="12"/>
      <c r="W58" s="12"/>
      <c r="X58" s="12"/>
      <c r="Y58" s="12"/>
      <c r="Z58" s="12"/>
      <c r="AA58" s="45" t="str">
        <f t="shared" si="2"/>
        <v/>
      </c>
      <c r="AB58" s="12"/>
      <c r="AC58" s="12"/>
      <c r="AD58" s="12"/>
      <c r="AE58" s="12"/>
      <c r="AF58" s="12"/>
      <c r="AG58" s="12"/>
      <c r="AH58" s="45" t="str">
        <f t="shared" si="3"/>
        <v/>
      </c>
      <c r="AI58" s="12"/>
      <c r="AJ58" s="12"/>
      <c r="AK58" s="12"/>
      <c r="AL58" s="12"/>
      <c r="AM58" s="12"/>
      <c r="AN58" s="12"/>
      <c r="AO58" s="45" t="str">
        <f t="shared" si="4"/>
        <v/>
      </c>
      <c r="AP58" s="12"/>
      <c r="AQ58" s="12"/>
      <c r="AR58" s="12"/>
      <c r="AS58" s="12"/>
      <c r="AT58" s="12"/>
      <c r="AU58" s="12"/>
      <c r="AV58" s="45" t="str">
        <f t="shared" si="5"/>
        <v/>
      </c>
      <c r="AW58" s="12"/>
      <c r="AX58" s="12"/>
      <c r="AY58" s="12"/>
      <c r="AZ58" s="12"/>
      <c r="BA58" s="12"/>
      <c r="BB58" s="12"/>
      <c r="BC58" s="45" t="str">
        <f t="shared" si="6"/>
        <v/>
      </c>
      <c r="BD58" s="12"/>
      <c r="BE58" s="12"/>
      <c r="BF58" s="12"/>
      <c r="BG58" s="12"/>
      <c r="BH58" s="12"/>
      <c r="BI58" s="12"/>
      <c r="BJ58" s="45" t="str">
        <f t="shared" si="7"/>
        <v/>
      </c>
      <c r="BK58" s="12"/>
      <c r="BL58" s="12"/>
      <c r="BM58" s="12"/>
      <c r="BN58" s="12"/>
      <c r="BO58" s="12"/>
      <c r="BP58" s="12"/>
      <c r="BQ58" s="45" t="str">
        <f t="shared" si="8"/>
        <v/>
      </c>
      <c r="BR58" s="12"/>
      <c r="BS58" s="12"/>
      <c r="BT58" s="12"/>
      <c r="BU58" s="12"/>
      <c r="BV58" s="12"/>
      <c r="BW58" s="12"/>
      <c r="BX58" s="45" t="str">
        <f t="shared" si="9"/>
        <v/>
      </c>
      <c r="BY58" s="12"/>
      <c r="BZ58" s="12"/>
      <c r="CA58" s="12"/>
      <c r="CB58" s="12"/>
      <c r="CC58" s="12"/>
      <c r="CD58" s="12"/>
      <c r="CE58" s="45" t="str">
        <f t="shared" si="10"/>
        <v/>
      </c>
      <c r="CF58" s="12"/>
      <c r="CG58" s="12"/>
      <c r="CH58" s="12"/>
      <c r="CI58" s="12"/>
      <c r="CJ58" s="12"/>
      <c r="CK58" s="12"/>
      <c r="CL58" s="45" t="str">
        <f t="shared" si="11"/>
        <v/>
      </c>
      <c r="CM58" s="12"/>
      <c r="CN58" s="12"/>
      <c r="CO58" s="12"/>
      <c r="CP58" s="12"/>
      <c r="CQ58" s="12"/>
      <c r="CR58" s="12"/>
      <c r="CS58" s="45" t="str">
        <f t="shared" si="12"/>
        <v/>
      </c>
      <c r="CT58" s="12"/>
      <c r="CU58" s="12"/>
      <c r="CV58" s="12"/>
      <c r="CW58" s="12"/>
      <c r="CX58" s="12"/>
      <c r="CY58" s="12"/>
      <c r="CZ58" s="45" t="str">
        <f t="shared" si="13"/>
        <v/>
      </c>
      <c r="DA58" s="12"/>
      <c r="DB58" s="12"/>
      <c r="DC58" s="12"/>
      <c r="DD58" s="12"/>
      <c r="DE58" s="12"/>
      <c r="DF58" s="12"/>
      <c r="DG58" s="45" t="str">
        <f t="shared" si="14"/>
        <v/>
      </c>
      <c r="DH58" s="12"/>
      <c r="DI58" s="12"/>
      <c r="DJ58" s="12"/>
      <c r="DK58" s="12"/>
      <c r="DL58" s="12"/>
      <c r="DM58" s="12"/>
      <c r="DN58" s="45" t="str">
        <f t="shared" si="15"/>
        <v/>
      </c>
      <c r="DO58" s="12"/>
      <c r="DP58" s="12"/>
      <c r="DQ58" s="12"/>
      <c r="DR58" s="12"/>
      <c r="DS58" s="12"/>
      <c r="DT58" s="12"/>
      <c r="DU58" s="45" t="str">
        <f t="shared" si="16"/>
        <v/>
      </c>
      <c r="DV58" s="12"/>
      <c r="DW58" s="12"/>
      <c r="DX58" s="12"/>
      <c r="DY58" s="12"/>
      <c r="DZ58" s="12"/>
      <c r="EA58" s="12"/>
      <c r="EB58" s="45" t="str">
        <f t="shared" si="17"/>
        <v/>
      </c>
      <c r="EC58" s="12"/>
      <c r="ED58" s="12"/>
      <c r="EE58" s="12"/>
      <c r="EF58" s="12"/>
      <c r="EG58" s="12"/>
      <c r="EH58" s="12"/>
      <c r="EI58" s="45" t="str">
        <f t="shared" si="18"/>
        <v/>
      </c>
      <c r="EJ58" s="12"/>
      <c r="EK58" s="12"/>
      <c r="EL58" s="12"/>
      <c r="EM58" s="12"/>
      <c r="EN58" s="12"/>
      <c r="EO58" s="12"/>
      <c r="EP58" s="45" t="str">
        <f t="shared" si="19"/>
        <v/>
      </c>
      <c r="EQ58" s="12"/>
      <c r="ER58" s="12"/>
      <c r="ES58" s="12"/>
      <c r="ET58" s="12"/>
      <c r="EU58" s="12"/>
      <c r="EV58" s="12"/>
      <c r="EW58" s="45" t="str">
        <f t="shared" si="20"/>
        <v/>
      </c>
      <c r="EX58" s="12"/>
      <c r="EY58" s="12"/>
      <c r="EZ58" s="12"/>
      <c r="FA58" s="12"/>
      <c r="FB58" s="12"/>
      <c r="FC58" s="12"/>
      <c r="FD58" s="45" t="str">
        <f t="shared" si="21"/>
        <v/>
      </c>
      <c r="FE58" s="12"/>
      <c r="FF58" s="12"/>
      <c r="FG58" s="12"/>
      <c r="FH58" s="12"/>
      <c r="FI58" s="12"/>
      <c r="FJ58" s="12"/>
      <c r="FK58" s="45" t="str">
        <f t="shared" si="22"/>
        <v/>
      </c>
      <c r="FL58" s="12"/>
      <c r="FM58" s="12"/>
      <c r="FN58" s="12"/>
      <c r="FO58" s="12"/>
      <c r="FP58" s="12"/>
      <c r="FQ58" s="12"/>
      <c r="FR58" s="45" t="str">
        <f t="shared" si="23"/>
        <v/>
      </c>
      <c r="FS58" s="12"/>
      <c r="FT58" s="12"/>
      <c r="FU58" s="12"/>
      <c r="FV58" s="12"/>
      <c r="FW58" s="2">
        <v>1.251709090909091E-2</v>
      </c>
      <c r="FX58" s="1">
        <v>16.5</v>
      </c>
      <c r="FY58" s="45">
        <f t="shared" si="24"/>
        <v>24</v>
      </c>
      <c r="FZ58" s="38">
        <v>5.7299999999999997E-2</v>
      </c>
      <c r="GA58" s="38">
        <v>2.5000000000000001E-3</v>
      </c>
      <c r="GB58" s="37">
        <v>3600</v>
      </c>
      <c r="GC58" s="38">
        <v>0.20653199999999999</v>
      </c>
      <c r="GD58" s="38">
        <v>1.4701062500000001E-2</v>
      </c>
      <c r="GE58" s="1">
        <v>24</v>
      </c>
      <c r="GF58" s="45">
        <f t="shared" si="25"/>
        <v>24</v>
      </c>
      <c r="GG58" s="38">
        <v>5.8999999999999997E-2</v>
      </c>
      <c r="GH58" s="38"/>
      <c r="GI58" s="37">
        <v>6150</v>
      </c>
      <c r="GJ58" s="38">
        <v>0.35282550000000001</v>
      </c>
      <c r="GK58" s="38">
        <v>1.4342499999999999E-2</v>
      </c>
      <c r="GL58" s="1">
        <v>24</v>
      </c>
      <c r="GM58" s="45">
        <f t="shared" si="26"/>
        <v>24</v>
      </c>
      <c r="GN58" s="38">
        <v>5.5800000000000002E-2</v>
      </c>
      <c r="GO58" s="38"/>
      <c r="GP58" s="37">
        <v>6000</v>
      </c>
      <c r="GQ58" s="38">
        <v>0.34422000000000003</v>
      </c>
      <c r="GR58" s="38">
        <v>1.4701062500000001E-2</v>
      </c>
      <c r="GS58" s="1">
        <v>24</v>
      </c>
      <c r="GT58" s="45">
        <f t="shared" si="27"/>
        <v>24</v>
      </c>
      <c r="GU58" s="38">
        <v>6.0999999999999999E-2</v>
      </c>
      <c r="GV58" s="38"/>
      <c r="GW58" s="37">
        <v>6150</v>
      </c>
      <c r="GX58" s="38">
        <v>0.35282550000000001</v>
      </c>
      <c r="GY58" s="38">
        <v>1.4603272727272727E-2</v>
      </c>
      <c r="GZ58" s="1">
        <v>22</v>
      </c>
      <c r="HA58" s="45">
        <f t="shared" si="28"/>
        <v>24</v>
      </c>
      <c r="HB58" s="38">
        <v>5.57E-2</v>
      </c>
      <c r="HC58" s="38"/>
      <c r="HD58" s="37">
        <v>5600</v>
      </c>
      <c r="HE58" s="38">
        <v>0.321272</v>
      </c>
      <c r="HF58" s="2">
        <v>1.1224565217391305E-2</v>
      </c>
      <c r="HG58" s="1">
        <v>23</v>
      </c>
      <c r="HH58" s="45">
        <f t="shared" si="29"/>
        <v>32</v>
      </c>
      <c r="HI58" s="38">
        <v>6.5799999999999997E-2</v>
      </c>
      <c r="HJ58" s="38">
        <v>4.1999999999999997E-3</v>
      </c>
      <c r="HK58" s="37">
        <v>4500</v>
      </c>
      <c r="HL58" s="38">
        <v>0.25816499999999998</v>
      </c>
      <c r="HM58" s="34">
        <f t="shared" si="30"/>
        <v>32000</v>
      </c>
      <c r="HN58" s="35">
        <f t="shared" si="31"/>
        <v>1.8358399999999999</v>
      </c>
      <c r="HO58" s="34">
        <f t="shared" si="32"/>
        <v>133.5</v>
      </c>
      <c r="HP58" s="35">
        <f t="shared" si="33"/>
        <v>1.8129242706249953</v>
      </c>
      <c r="HQ58" s="36">
        <f t="shared" si="34"/>
        <v>1.012640202211593</v>
      </c>
    </row>
    <row r="59" spans="1:225" x14ac:dyDescent="0.25">
      <c r="A59" s="33" t="s">
        <v>178</v>
      </c>
      <c r="B59" s="33" t="s">
        <v>177</v>
      </c>
      <c r="C59" s="3" t="s">
        <v>378</v>
      </c>
      <c r="D59" s="3" t="s">
        <v>379</v>
      </c>
      <c r="E59" s="4">
        <v>0.129</v>
      </c>
      <c r="F59" s="5">
        <v>6.4070000000000004E-3</v>
      </c>
      <c r="G59" s="6">
        <v>4360</v>
      </c>
      <c r="H59" s="5">
        <v>0.56244000000000005</v>
      </c>
      <c r="I59" s="41"/>
      <c r="J59" s="42"/>
      <c r="K59" s="3"/>
      <c r="L59" s="3"/>
      <c r="M59" s="14" t="str">
        <f t="shared" si="0"/>
        <v/>
      </c>
      <c r="N59" s="3"/>
      <c r="O59" s="3"/>
      <c r="P59" s="3"/>
      <c r="Q59" s="3"/>
      <c r="R59" s="3"/>
      <c r="S59" s="3"/>
      <c r="T59" s="14" t="str">
        <f t="shared" si="1"/>
        <v/>
      </c>
      <c r="U59" s="3"/>
      <c r="V59" s="3"/>
      <c r="W59" s="3"/>
      <c r="X59" s="3"/>
      <c r="Y59" s="3"/>
      <c r="Z59" s="3"/>
      <c r="AA59" s="14" t="str">
        <f t="shared" si="2"/>
        <v/>
      </c>
      <c r="AB59" s="3"/>
      <c r="AC59" s="3"/>
      <c r="AD59" s="3"/>
      <c r="AE59" s="3"/>
      <c r="AF59" s="3"/>
      <c r="AG59" s="3"/>
      <c r="AH59" s="14" t="str">
        <f t="shared" si="3"/>
        <v/>
      </c>
      <c r="AI59" s="3"/>
      <c r="AJ59" s="3"/>
      <c r="AK59" s="3"/>
      <c r="AL59" s="3"/>
      <c r="AM59" s="3"/>
      <c r="AN59" s="3"/>
      <c r="AO59" s="14" t="str">
        <f t="shared" si="4"/>
        <v/>
      </c>
      <c r="AP59" s="3"/>
      <c r="AQ59" s="3"/>
      <c r="AR59" s="3"/>
      <c r="AS59" s="3"/>
      <c r="AT59" s="3"/>
      <c r="AU59" s="3"/>
      <c r="AV59" s="14" t="str">
        <f t="shared" si="5"/>
        <v/>
      </c>
      <c r="AW59" s="3"/>
      <c r="AX59" s="3"/>
      <c r="AY59" s="3"/>
      <c r="AZ59" s="3"/>
      <c r="BA59" s="3"/>
      <c r="BB59" s="3"/>
      <c r="BC59" s="14" t="str">
        <f t="shared" si="6"/>
        <v/>
      </c>
      <c r="BD59" s="3"/>
      <c r="BE59" s="3"/>
      <c r="BF59" s="3"/>
      <c r="BG59" s="3"/>
      <c r="BH59" s="3"/>
      <c r="BI59" s="3"/>
      <c r="BJ59" s="14" t="str">
        <f t="shared" si="7"/>
        <v/>
      </c>
      <c r="BK59" s="3"/>
      <c r="BL59" s="3"/>
      <c r="BM59" s="3"/>
      <c r="BN59" s="3"/>
      <c r="BO59" s="3"/>
      <c r="BP59" s="3"/>
      <c r="BQ59" s="14" t="str">
        <f t="shared" si="8"/>
        <v/>
      </c>
      <c r="BR59" s="3"/>
      <c r="BS59" s="3"/>
      <c r="BT59" s="3"/>
      <c r="BU59" s="3"/>
      <c r="BV59" s="3"/>
      <c r="BW59" s="3"/>
      <c r="BX59" s="14" t="str">
        <f t="shared" si="9"/>
        <v/>
      </c>
      <c r="BY59" s="3"/>
      <c r="BZ59" s="3"/>
      <c r="CA59" s="3"/>
      <c r="CB59" s="3"/>
      <c r="CC59" s="3"/>
      <c r="CD59" s="3"/>
      <c r="CE59" s="14" t="str">
        <f t="shared" si="10"/>
        <v/>
      </c>
      <c r="CF59" s="3"/>
      <c r="CG59" s="3"/>
      <c r="CH59" s="3"/>
      <c r="CI59" s="3"/>
      <c r="CJ59" s="3"/>
      <c r="CK59" s="3"/>
      <c r="CL59" s="14" t="str">
        <f t="shared" si="11"/>
        <v/>
      </c>
      <c r="CM59" s="3"/>
      <c r="CN59" s="3"/>
      <c r="CO59" s="3"/>
      <c r="CP59" s="3"/>
      <c r="CQ59" s="3"/>
      <c r="CR59" s="3"/>
      <c r="CS59" s="14" t="str">
        <f t="shared" si="12"/>
        <v/>
      </c>
      <c r="CT59" s="3"/>
      <c r="CU59" s="3"/>
      <c r="CV59" s="3"/>
      <c r="CW59" s="3"/>
      <c r="CX59" s="3"/>
      <c r="CY59" s="3"/>
      <c r="CZ59" s="14" t="str">
        <f t="shared" si="13"/>
        <v/>
      </c>
      <c r="DA59" s="3"/>
      <c r="DB59" s="3"/>
      <c r="DC59" s="3"/>
      <c r="DD59" s="3"/>
      <c r="DE59" s="3"/>
      <c r="DF59" s="3"/>
      <c r="DG59" s="14" t="str">
        <f t="shared" si="14"/>
        <v/>
      </c>
      <c r="DH59" s="3"/>
      <c r="DI59" s="3"/>
      <c r="DJ59" s="3"/>
      <c r="DK59" s="3"/>
      <c r="DL59" s="3"/>
      <c r="DM59" s="3"/>
      <c r="DN59" s="14" t="str">
        <f t="shared" si="15"/>
        <v/>
      </c>
      <c r="DO59" s="3"/>
      <c r="DP59" s="3"/>
      <c r="DQ59" s="3"/>
      <c r="DR59" s="3"/>
      <c r="DS59" s="3"/>
      <c r="DT59" s="3"/>
      <c r="DU59" s="14" t="str">
        <f t="shared" si="16"/>
        <v/>
      </c>
      <c r="DV59" s="3"/>
      <c r="DW59" s="3"/>
      <c r="DX59" s="3"/>
      <c r="DY59" s="3"/>
      <c r="DZ59" s="5">
        <v>6.2703797468354429E-3</v>
      </c>
      <c r="EA59" s="4">
        <v>19.75</v>
      </c>
      <c r="EB59" s="14">
        <f t="shared" si="17"/>
        <v>24</v>
      </c>
      <c r="EC59" s="5">
        <v>2.6499999999999999E-2</v>
      </c>
      <c r="ED59" s="5"/>
      <c r="EE59" s="6">
        <v>960</v>
      </c>
      <c r="EF59" s="5">
        <v>0.12384000000000001</v>
      </c>
      <c r="EG59" s="5">
        <v>6.0200000000000002E-3</v>
      </c>
      <c r="EH59" s="4">
        <v>24</v>
      </c>
      <c r="EI59" s="14">
        <f t="shared" si="18"/>
        <v>24</v>
      </c>
      <c r="EJ59" s="5">
        <v>2.9100000000000001E-2</v>
      </c>
      <c r="EK59" s="5"/>
      <c r="EL59" s="6">
        <v>1120</v>
      </c>
      <c r="EM59" s="5">
        <v>0.14448</v>
      </c>
      <c r="EN59" s="5">
        <v>6.1275000000000001E-3</v>
      </c>
      <c r="EO59" s="4">
        <v>24</v>
      </c>
      <c r="EP59" s="14">
        <f t="shared" si="19"/>
        <v>24</v>
      </c>
      <c r="EQ59" s="5">
        <v>2.8500000000000001E-2</v>
      </c>
      <c r="ER59" s="5"/>
      <c r="ES59" s="6">
        <v>1140</v>
      </c>
      <c r="ET59" s="5">
        <v>0.14706</v>
      </c>
      <c r="EU59" s="5">
        <v>6.1275000000000001E-3</v>
      </c>
      <c r="EV59" s="4">
        <v>24</v>
      </c>
      <c r="EW59" s="14">
        <f t="shared" si="20"/>
        <v>24</v>
      </c>
      <c r="EX59" s="5">
        <v>0.03</v>
      </c>
      <c r="EY59" s="5"/>
      <c r="EZ59" s="6">
        <v>1140</v>
      </c>
      <c r="FA59" s="5">
        <v>0.14706</v>
      </c>
      <c r="FB59" s="3"/>
      <c r="FC59" s="3"/>
      <c r="FD59" s="14" t="str">
        <f t="shared" si="21"/>
        <v/>
      </c>
      <c r="FE59" s="3"/>
      <c r="FF59" s="3"/>
      <c r="FG59" s="3"/>
      <c r="FH59" s="3"/>
      <c r="FI59" s="3"/>
      <c r="FJ59" s="3"/>
      <c r="FK59" s="14" t="str">
        <f t="shared" si="22"/>
        <v/>
      </c>
      <c r="FL59" s="3"/>
      <c r="FM59" s="3"/>
      <c r="FN59" s="3"/>
      <c r="FO59" s="3"/>
      <c r="FP59" s="3"/>
      <c r="FQ59" s="3"/>
      <c r="FR59" s="14" t="str">
        <f t="shared" si="23"/>
        <v/>
      </c>
      <c r="FS59" s="3"/>
      <c r="FT59" s="3"/>
      <c r="FU59" s="3"/>
      <c r="FV59" s="3"/>
      <c r="FW59" s="3"/>
      <c r="FX59" s="3"/>
      <c r="FY59" s="14" t="str">
        <f t="shared" si="24"/>
        <v/>
      </c>
      <c r="FZ59" s="3"/>
      <c r="GA59" s="3"/>
      <c r="GB59" s="3"/>
      <c r="GC59" s="3"/>
      <c r="GD59" s="3"/>
      <c r="GE59" s="3"/>
      <c r="GF59" s="14" t="str">
        <f t="shared" si="25"/>
        <v/>
      </c>
      <c r="GG59" s="3"/>
      <c r="GH59" s="3"/>
      <c r="GI59" s="3"/>
      <c r="GJ59" s="3"/>
      <c r="GK59" s="3"/>
      <c r="GL59" s="3"/>
      <c r="GM59" s="14" t="str">
        <f t="shared" si="26"/>
        <v/>
      </c>
      <c r="GN59" s="3"/>
      <c r="GO59" s="3"/>
      <c r="GP59" s="3"/>
      <c r="GQ59" s="3"/>
      <c r="GR59" s="3"/>
      <c r="GS59" s="3"/>
      <c r="GT59" s="14" t="str">
        <f t="shared" si="27"/>
        <v/>
      </c>
      <c r="GU59" s="3"/>
      <c r="GV59" s="3"/>
      <c r="GW59" s="3"/>
      <c r="GX59" s="3"/>
      <c r="GY59" s="3"/>
      <c r="GZ59" s="3"/>
      <c r="HA59" s="14" t="str">
        <f t="shared" si="28"/>
        <v/>
      </c>
      <c r="HB59" s="3"/>
      <c r="HC59" s="3"/>
      <c r="HD59" s="3"/>
      <c r="HE59" s="3"/>
      <c r="HF59" s="3"/>
      <c r="HG59" s="3"/>
      <c r="HH59" s="14" t="str">
        <f t="shared" si="29"/>
        <v/>
      </c>
      <c r="HI59" s="3"/>
      <c r="HJ59" s="3"/>
      <c r="HK59" s="3"/>
      <c r="HL59" s="3"/>
      <c r="HM59" s="16">
        <f t="shared" si="30"/>
        <v>4360</v>
      </c>
      <c r="HN59" s="30">
        <f t="shared" si="31"/>
        <v>0.56243999999999994</v>
      </c>
      <c r="HO59" s="16">
        <f t="shared" si="32"/>
        <v>91.75</v>
      </c>
      <c r="HP59" s="30">
        <f t="shared" si="33"/>
        <v>0.58784225000000001</v>
      </c>
      <c r="HQ59" s="19">
        <f t="shared" si="34"/>
        <v>0.95678730135508283</v>
      </c>
    </row>
    <row r="60" spans="1:225" x14ac:dyDescent="0.25">
      <c r="A60" s="33" t="s">
        <v>178</v>
      </c>
      <c r="B60" s="33" t="s">
        <v>177</v>
      </c>
      <c r="C60" s="12" t="s">
        <v>380</v>
      </c>
      <c r="D60" s="12" t="s">
        <v>381</v>
      </c>
      <c r="E60" s="1">
        <v>6.08E-2</v>
      </c>
      <c r="F60" s="38">
        <v>1.03407466899736E-2</v>
      </c>
      <c r="G60" s="37">
        <v>15390</v>
      </c>
      <c r="H60" s="38">
        <v>0.93571199999999999</v>
      </c>
      <c r="I60" s="41"/>
      <c r="J60" s="42"/>
      <c r="K60" s="12"/>
      <c r="L60" s="12"/>
      <c r="M60" s="45" t="str">
        <f t="shared" si="0"/>
        <v/>
      </c>
      <c r="N60" s="12"/>
      <c r="O60" s="12"/>
      <c r="P60" s="12"/>
      <c r="Q60" s="12"/>
      <c r="R60" s="12"/>
      <c r="S60" s="12"/>
      <c r="T60" s="45" t="str">
        <f t="shared" si="1"/>
        <v/>
      </c>
      <c r="U60" s="12"/>
      <c r="V60" s="12"/>
      <c r="W60" s="12"/>
      <c r="X60" s="12"/>
      <c r="Y60" s="12"/>
      <c r="Z60" s="12"/>
      <c r="AA60" s="45" t="str">
        <f t="shared" si="2"/>
        <v/>
      </c>
      <c r="AB60" s="12"/>
      <c r="AC60" s="12"/>
      <c r="AD60" s="12"/>
      <c r="AE60" s="12"/>
      <c r="AF60" s="12"/>
      <c r="AG60" s="12"/>
      <c r="AH60" s="45" t="str">
        <f t="shared" si="3"/>
        <v/>
      </c>
      <c r="AI60" s="12"/>
      <c r="AJ60" s="12"/>
      <c r="AK60" s="12"/>
      <c r="AL60" s="12"/>
      <c r="AM60" s="12"/>
      <c r="AN60" s="12"/>
      <c r="AO60" s="45" t="str">
        <f t="shared" si="4"/>
        <v/>
      </c>
      <c r="AP60" s="12"/>
      <c r="AQ60" s="12"/>
      <c r="AR60" s="12"/>
      <c r="AS60" s="12"/>
      <c r="AT60" s="12"/>
      <c r="AU60" s="12"/>
      <c r="AV60" s="45" t="str">
        <f t="shared" si="5"/>
        <v/>
      </c>
      <c r="AW60" s="12"/>
      <c r="AX60" s="12"/>
      <c r="AY60" s="12"/>
      <c r="AZ60" s="12"/>
      <c r="BA60" s="12"/>
      <c r="BB60" s="12"/>
      <c r="BC60" s="45" t="str">
        <f t="shared" si="6"/>
        <v/>
      </c>
      <c r="BD60" s="12"/>
      <c r="BE60" s="12"/>
      <c r="BF60" s="12"/>
      <c r="BG60" s="12"/>
      <c r="BH60" s="12"/>
      <c r="BI60" s="12"/>
      <c r="BJ60" s="45" t="str">
        <f t="shared" si="7"/>
        <v/>
      </c>
      <c r="BK60" s="12"/>
      <c r="BL60" s="12"/>
      <c r="BM60" s="12"/>
      <c r="BN60" s="12"/>
      <c r="BO60" s="12"/>
      <c r="BP60" s="12"/>
      <c r="BQ60" s="45" t="str">
        <f t="shared" si="8"/>
        <v/>
      </c>
      <c r="BR60" s="12"/>
      <c r="BS60" s="12"/>
      <c r="BT60" s="12"/>
      <c r="BU60" s="12"/>
      <c r="BV60" s="12"/>
      <c r="BW60" s="12"/>
      <c r="BX60" s="45" t="str">
        <f t="shared" si="9"/>
        <v/>
      </c>
      <c r="BY60" s="12"/>
      <c r="BZ60" s="12"/>
      <c r="CA60" s="12"/>
      <c r="CB60" s="12"/>
      <c r="CC60" s="12"/>
      <c r="CD60" s="12"/>
      <c r="CE60" s="45" t="str">
        <f t="shared" si="10"/>
        <v/>
      </c>
      <c r="CF60" s="12"/>
      <c r="CG60" s="12"/>
      <c r="CH60" s="12"/>
      <c r="CI60" s="12"/>
      <c r="CJ60" s="12"/>
      <c r="CK60" s="12"/>
      <c r="CL60" s="45" t="str">
        <f t="shared" si="11"/>
        <v/>
      </c>
      <c r="CM60" s="12"/>
      <c r="CN60" s="12"/>
      <c r="CO60" s="12"/>
      <c r="CP60" s="12"/>
      <c r="CQ60" s="12"/>
      <c r="CR60" s="12"/>
      <c r="CS60" s="45" t="str">
        <f t="shared" si="12"/>
        <v/>
      </c>
      <c r="CT60" s="12"/>
      <c r="CU60" s="12"/>
      <c r="CV60" s="12"/>
      <c r="CW60" s="12"/>
      <c r="CX60" s="2">
        <v>1.0016542712425178E-2</v>
      </c>
      <c r="CY60" s="1">
        <v>19.666665999999999</v>
      </c>
      <c r="CZ60" s="45">
        <f t="shared" si="13"/>
        <v>24</v>
      </c>
      <c r="DA60" s="38">
        <v>8.1199999999999994E-2</v>
      </c>
      <c r="DB60" s="38"/>
      <c r="DC60" s="37">
        <v>3240.0000000000005</v>
      </c>
      <c r="DD60" s="38">
        <v>0.196992</v>
      </c>
      <c r="DE60" s="2">
        <v>1.026E-2</v>
      </c>
      <c r="DF60" s="1">
        <v>24</v>
      </c>
      <c r="DG60" s="45">
        <f t="shared" si="14"/>
        <v>24</v>
      </c>
      <c r="DH60" s="38">
        <v>6.7199999999999996E-2</v>
      </c>
      <c r="DI60" s="38"/>
      <c r="DJ60" s="37">
        <v>4050</v>
      </c>
      <c r="DK60" s="38">
        <v>0.24623999999999999</v>
      </c>
      <c r="DL60" s="2">
        <v>1.026E-2</v>
      </c>
      <c r="DM60" s="1">
        <v>24</v>
      </c>
      <c r="DN60" s="45">
        <f t="shared" si="15"/>
        <v>24</v>
      </c>
      <c r="DO60" s="38">
        <v>5.9799999999999999E-2</v>
      </c>
      <c r="DP60" s="38"/>
      <c r="DQ60" s="37">
        <v>4050</v>
      </c>
      <c r="DR60" s="38">
        <v>0.24623999999999999</v>
      </c>
      <c r="DS60" s="2">
        <v>1.026E-2</v>
      </c>
      <c r="DT60" s="1">
        <v>24</v>
      </c>
      <c r="DU60" s="45">
        <f t="shared" si="16"/>
        <v>24</v>
      </c>
      <c r="DV60" s="38">
        <v>5.8000000000000003E-2</v>
      </c>
      <c r="DW60" s="38"/>
      <c r="DX60" s="37">
        <v>4050</v>
      </c>
      <c r="DY60" s="38">
        <v>0.24623999999999999</v>
      </c>
      <c r="DZ60" s="12"/>
      <c r="EA60" s="12"/>
      <c r="EB60" s="45" t="str">
        <f t="shared" si="17"/>
        <v/>
      </c>
      <c r="EC60" s="12"/>
      <c r="ED60" s="12"/>
      <c r="EE60" s="12"/>
      <c r="EF60" s="12"/>
      <c r="EG60" s="12"/>
      <c r="EH60" s="12"/>
      <c r="EI60" s="45" t="str">
        <f t="shared" si="18"/>
        <v/>
      </c>
      <c r="EJ60" s="12"/>
      <c r="EK60" s="12"/>
      <c r="EL60" s="12"/>
      <c r="EM60" s="12"/>
      <c r="EN60" s="12"/>
      <c r="EO60" s="12"/>
      <c r="EP60" s="45" t="str">
        <f t="shared" si="19"/>
        <v/>
      </c>
      <c r="EQ60" s="12"/>
      <c r="ER60" s="12"/>
      <c r="ES60" s="12"/>
      <c r="ET60" s="12"/>
      <c r="EU60" s="12"/>
      <c r="EV60" s="12"/>
      <c r="EW60" s="45" t="str">
        <f t="shared" si="20"/>
        <v/>
      </c>
      <c r="EX60" s="12"/>
      <c r="EY60" s="12"/>
      <c r="EZ60" s="12"/>
      <c r="FA60" s="12"/>
      <c r="FB60" s="12"/>
      <c r="FC60" s="12"/>
      <c r="FD60" s="45" t="str">
        <f t="shared" si="21"/>
        <v/>
      </c>
      <c r="FE60" s="12"/>
      <c r="FF60" s="12"/>
      <c r="FG60" s="12"/>
      <c r="FH60" s="12"/>
      <c r="FI60" s="12"/>
      <c r="FJ60" s="12"/>
      <c r="FK60" s="45" t="str">
        <f t="shared" si="22"/>
        <v/>
      </c>
      <c r="FL60" s="12"/>
      <c r="FM60" s="12"/>
      <c r="FN60" s="12"/>
      <c r="FO60" s="12"/>
      <c r="FP60" s="12"/>
      <c r="FQ60" s="12"/>
      <c r="FR60" s="45" t="str">
        <f t="shared" si="23"/>
        <v/>
      </c>
      <c r="FS60" s="12"/>
      <c r="FT60" s="12"/>
      <c r="FU60" s="12"/>
      <c r="FV60" s="12"/>
      <c r="FW60" s="12"/>
      <c r="FX60" s="12"/>
      <c r="FY60" s="45" t="str">
        <f t="shared" si="24"/>
        <v/>
      </c>
      <c r="FZ60" s="12"/>
      <c r="GA60" s="12"/>
      <c r="GB60" s="12"/>
      <c r="GC60" s="12"/>
      <c r="GD60" s="12"/>
      <c r="GE60" s="12"/>
      <c r="GF60" s="45" t="str">
        <f t="shared" si="25"/>
        <v/>
      </c>
      <c r="GG60" s="12"/>
      <c r="GH60" s="12"/>
      <c r="GI60" s="12"/>
      <c r="GJ60" s="12"/>
      <c r="GK60" s="12"/>
      <c r="GL60" s="12"/>
      <c r="GM60" s="45" t="str">
        <f t="shared" si="26"/>
        <v/>
      </c>
      <c r="GN60" s="12"/>
      <c r="GO60" s="12"/>
      <c r="GP60" s="12"/>
      <c r="GQ60" s="12"/>
      <c r="GR60" s="12"/>
      <c r="GS60" s="12"/>
      <c r="GT60" s="45" t="str">
        <f t="shared" si="27"/>
        <v/>
      </c>
      <c r="GU60" s="12"/>
      <c r="GV60" s="12"/>
      <c r="GW60" s="12"/>
      <c r="GX60" s="12"/>
      <c r="GY60" s="12"/>
      <c r="GZ60" s="12"/>
      <c r="HA60" s="45" t="str">
        <f t="shared" si="28"/>
        <v/>
      </c>
      <c r="HB60" s="12"/>
      <c r="HC60" s="12"/>
      <c r="HD60" s="12"/>
      <c r="HE60" s="12"/>
      <c r="HF60" s="12"/>
      <c r="HG60" s="12"/>
      <c r="HH60" s="45" t="str">
        <f t="shared" si="29"/>
        <v/>
      </c>
      <c r="HI60" s="12"/>
      <c r="HJ60" s="12"/>
      <c r="HK60" s="12"/>
      <c r="HL60" s="12"/>
      <c r="HM60" s="34">
        <f t="shared" si="30"/>
        <v>15390</v>
      </c>
      <c r="HN60" s="35">
        <f t="shared" si="31"/>
        <v>0.93571199999999999</v>
      </c>
      <c r="HO60" s="34">
        <f t="shared" si="32"/>
        <v>91.666665999999992</v>
      </c>
      <c r="HP60" s="35">
        <f t="shared" si="33"/>
        <v>0.94790177302041545</v>
      </c>
      <c r="HQ60" s="36">
        <f t="shared" si="34"/>
        <v>0.98714025717920784</v>
      </c>
    </row>
    <row r="61" spans="1:225" x14ac:dyDescent="0.25">
      <c r="A61" s="33" t="s">
        <v>178</v>
      </c>
      <c r="B61" s="33" t="s">
        <v>177</v>
      </c>
      <c r="C61" s="3" t="s">
        <v>507</v>
      </c>
      <c r="D61" s="3" t="s">
        <v>508</v>
      </c>
      <c r="E61" s="4">
        <v>6.5000000000000002E-2</v>
      </c>
      <c r="F61" s="5">
        <v>8.7515277777777799E-3</v>
      </c>
      <c r="G61" s="6">
        <v>8851</v>
      </c>
      <c r="H61" s="5">
        <v>0.57531500000000002</v>
      </c>
      <c r="I61" s="41"/>
      <c r="J61" s="42"/>
      <c r="K61" s="3"/>
      <c r="L61" s="3"/>
      <c r="M61" s="14" t="str">
        <f t="shared" si="0"/>
        <v/>
      </c>
      <c r="N61" s="3"/>
      <c r="O61" s="3"/>
      <c r="P61" s="3"/>
      <c r="Q61" s="3"/>
      <c r="R61" s="3"/>
      <c r="S61" s="3"/>
      <c r="T61" s="14" t="str">
        <f t="shared" si="1"/>
        <v/>
      </c>
      <c r="U61" s="3"/>
      <c r="V61" s="3"/>
      <c r="W61" s="3"/>
      <c r="X61" s="3"/>
      <c r="Y61" s="3"/>
      <c r="Z61" s="3"/>
      <c r="AA61" s="14" t="str">
        <f t="shared" si="2"/>
        <v/>
      </c>
      <c r="AB61" s="3"/>
      <c r="AC61" s="3"/>
      <c r="AD61" s="3"/>
      <c r="AE61" s="3"/>
      <c r="AF61" s="3"/>
      <c r="AG61" s="3"/>
      <c r="AH61" s="14" t="str">
        <f t="shared" si="3"/>
        <v/>
      </c>
      <c r="AI61" s="3"/>
      <c r="AJ61" s="3"/>
      <c r="AK61" s="3"/>
      <c r="AL61" s="3"/>
      <c r="AM61" s="3"/>
      <c r="AN61" s="3"/>
      <c r="AO61" s="14" t="str">
        <f t="shared" si="4"/>
        <v/>
      </c>
      <c r="AP61" s="3"/>
      <c r="AQ61" s="3"/>
      <c r="AR61" s="3"/>
      <c r="AS61" s="3"/>
      <c r="AT61" s="3"/>
      <c r="AU61" s="3"/>
      <c r="AV61" s="14" t="str">
        <f t="shared" si="5"/>
        <v/>
      </c>
      <c r="AW61" s="3"/>
      <c r="AX61" s="3"/>
      <c r="AY61" s="3"/>
      <c r="AZ61" s="3"/>
      <c r="BA61" s="3"/>
      <c r="BB61" s="3"/>
      <c r="BC61" s="14" t="str">
        <f t="shared" si="6"/>
        <v/>
      </c>
      <c r="BD61" s="3"/>
      <c r="BE61" s="3"/>
      <c r="BF61" s="3"/>
      <c r="BG61" s="3"/>
      <c r="BH61" s="3"/>
      <c r="BI61" s="3"/>
      <c r="BJ61" s="14" t="str">
        <f t="shared" si="7"/>
        <v/>
      </c>
      <c r="BK61" s="3"/>
      <c r="BL61" s="3"/>
      <c r="BM61" s="3"/>
      <c r="BN61" s="3"/>
      <c r="BO61" s="3"/>
      <c r="BP61" s="3"/>
      <c r="BQ61" s="14" t="str">
        <f t="shared" si="8"/>
        <v/>
      </c>
      <c r="BR61" s="3"/>
      <c r="BS61" s="3"/>
      <c r="BT61" s="3"/>
      <c r="BU61" s="3"/>
      <c r="BV61" s="3"/>
      <c r="BW61" s="3"/>
      <c r="BX61" s="14" t="str">
        <f t="shared" si="9"/>
        <v/>
      </c>
      <c r="BY61" s="3"/>
      <c r="BZ61" s="3"/>
      <c r="CA61" s="3"/>
      <c r="CB61" s="3"/>
      <c r="CC61" s="3"/>
      <c r="CD61" s="3"/>
      <c r="CE61" s="14" t="str">
        <f t="shared" si="10"/>
        <v/>
      </c>
      <c r="CF61" s="3"/>
      <c r="CG61" s="3"/>
      <c r="CH61" s="3"/>
      <c r="CI61" s="3"/>
      <c r="CJ61" s="3"/>
      <c r="CK61" s="3"/>
      <c r="CL61" s="14" t="str">
        <f t="shared" si="11"/>
        <v/>
      </c>
      <c r="CM61" s="3"/>
      <c r="CN61" s="3"/>
      <c r="CO61" s="3"/>
      <c r="CP61" s="3"/>
      <c r="CQ61" s="3"/>
      <c r="CR61" s="3"/>
      <c r="CS61" s="14" t="str">
        <f t="shared" si="12"/>
        <v/>
      </c>
      <c r="CT61" s="3"/>
      <c r="CU61" s="3"/>
      <c r="CV61" s="3"/>
      <c r="CW61" s="3"/>
      <c r="CX61" s="3"/>
      <c r="CY61" s="3"/>
      <c r="CZ61" s="14" t="str">
        <f t="shared" si="13"/>
        <v/>
      </c>
      <c r="DA61" s="3"/>
      <c r="DB61" s="3"/>
      <c r="DC61" s="3"/>
      <c r="DD61" s="3"/>
      <c r="DE61" s="3"/>
      <c r="DF61" s="3"/>
      <c r="DG61" s="14" t="str">
        <f t="shared" si="14"/>
        <v/>
      </c>
      <c r="DH61" s="3"/>
      <c r="DI61" s="3"/>
      <c r="DJ61" s="3"/>
      <c r="DK61" s="3"/>
      <c r="DL61" s="3"/>
      <c r="DM61" s="3"/>
      <c r="DN61" s="14" t="str">
        <f t="shared" si="15"/>
        <v/>
      </c>
      <c r="DO61" s="3"/>
      <c r="DP61" s="3"/>
      <c r="DQ61" s="3"/>
      <c r="DR61" s="3"/>
      <c r="DS61" s="3"/>
      <c r="DT61" s="3"/>
      <c r="DU61" s="14" t="str">
        <f t="shared" si="16"/>
        <v/>
      </c>
      <c r="DV61" s="3"/>
      <c r="DW61" s="3"/>
      <c r="DX61" s="3"/>
      <c r="DY61" s="3"/>
      <c r="DZ61" s="3"/>
      <c r="EA61" s="3"/>
      <c r="EB61" s="14" t="str">
        <f t="shared" si="17"/>
        <v/>
      </c>
      <c r="EC61" s="3"/>
      <c r="ED61" s="3"/>
      <c r="EE61" s="3"/>
      <c r="EF61" s="3"/>
      <c r="EG61" s="3"/>
      <c r="EH61" s="3"/>
      <c r="EI61" s="14" t="str">
        <f t="shared" si="18"/>
        <v/>
      </c>
      <c r="EJ61" s="3"/>
      <c r="EK61" s="3"/>
      <c r="EL61" s="3"/>
      <c r="EM61" s="3"/>
      <c r="EN61" s="3"/>
      <c r="EO61" s="3"/>
      <c r="EP61" s="14" t="str">
        <f t="shared" si="19"/>
        <v/>
      </c>
      <c r="EQ61" s="3"/>
      <c r="ER61" s="3"/>
      <c r="ES61" s="3"/>
      <c r="ET61" s="3"/>
      <c r="EU61" s="3"/>
      <c r="EV61" s="3"/>
      <c r="EW61" s="14" t="str">
        <f t="shared" si="20"/>
        <v/>
      </c>
      <c r="EX61" s="3"/>
      <c r="EY61" s="3"/>
      <c r="EZ61" s="3"/>
      <c r="FA61" s="3"/>
      <c r="FB61" s="5">
        <v>7.4178313253012058E-3</v>
      </c>
      <c r="FC61" s="4">
        <v>20.75</v>
      </c>
      <c r="FD61" s="14">
        <f t="shared" si="21"/>
        <v>24</v>
      </c>
      <c r="FE61" s="5">
        <v>5.5899999999999998E-2</v>
      </c>
      <c r="FF61" s="5"/>
      <c r="FG61" s="6">
        <v>2368</v>
      </c>
      <c r="FH61" s="5">
        <v>0.15392</v>
      </c>
      <c r="FI61" s="5">
        <v>8.4093750000000002E-3</v>
      </c>
      <c r="FJ61" s="4">
        <v>24</v>
      </c>
      <c r="FK61" s="14">
        <f t="shared" si="22"/>
        <v>24</v>
      </c>
      <c r="FL61" s="5">
        <v>6.0100000000000001E-2</v>
      </c>
      <c r="FM61" s="5"/>
      <c r="FN61" s="6">
        <v>3105</v>
      </c>
      <c r="FO61" s="5">
        <v>0.201825</v>
      </c>
      <c r="FP61" s="5">
        <v>9.1487500000000006E-3</v>
      </c>
      <c r="FQ61" s="4">
        <v>24</v>
      </c>
      <c r="FR61" s="14">
        <f t="shared" si="23"/>
        <v>24</v>
      </c>
      <c r="FS61" s="5">
        <v>5.5500000000000001E-2</v>
      </c>
      <c r="FT61" s="5"/>
      <c r="FU61" s="6">
        <v>3378</v>
      </c>
      <c r="FV61" s="5">
        <v>0.21956999999999999</v>
      </c>
      <c r="FW61" s="3"/>
      <c r="FX61" s="3"/>
      <c r="FY61" s="14" t="str">
        <f t="shared" si="24"/>
        <v/>
      </c>
      <c r="FZ61" s="3"/>
      <c r="GA61" s="3"/>
      <c r="GB61" s="3"/>
      <c r="GC61" s="3"/>
      <c r="GD61" s="3"/>
      <c r="GE61" s="3"/>
      <c r="GF61" s="14" t="str">
        <f t="shared" si="25"/>
        <v/>
      </c>
      <c r="GG61" s="3"/>
      <c r="GH61" s="3"/>
      <c r="GI61" s="3"/>
      <c r="GJ61" s="3"/>
      <c r="GK61" s="3"/>
      <c r="GL61" s="3"/>
      <c r="GM61" s="14" t="str">
        <f t="shared" si="26"/>
        <v/>
      </c>
      <c r="GN61" s="3"/>
      <c r="GO61" s="3"/>
      <c r="GP61" s="3"/>
      <c r="GQ61" s="3"/>
      <c r="GR61" s="3"/>
      <c r="GS61" s="3"/>
      <c r="GT61" s="14" t="str">
        <f t="shared" si="27"/>
        <v/>
      </c>
      <c r="GU61" s="3"/>
      <c r="GV61" s="3"/>
      <c r="GW61" s="3"/>
      <c r="GX61" s="3"/>
      <c r="GY61" s="3"/>
      <c r="GZ61" s="3"/>
      <c r="HA61" s="14" t="str">
        <f t="shared" si="28"/>
        <v/>
      </c>
      <c r="HB61" s="3"/>
      <c r="HC61" s="3"/>
      <c r="HD61" s="3"/>
      <c r="HE61" s="3"/>
      <c r="HF61" s="3"/>
      <c r="HG61" s="3"/>
      <c r="HH61" s="14" t="str">
        <f t="shared" si="29"/>
        <v/>
      </c>
      <c r="HI61" s="3"/>
      <c r="HJ61" s="3"/>
      <c r="HK61" s="3"/>
      <c r="HL61" s="3"/>
      <c r="HM61" s="16">
        <f t="shared" si="30"/>
        <v>8851</v>
      </c>
      <c r="HN61" s="30">
        <f t="shared" si="31"/>
        <v>0.57531500000000002</v>
      </c>
      <c r="HO61" s="16">
        <f t="shared" si="32"/>
        <v>68.75</v>
      </c>
      <c r="HP61" s="30">
        <f t="shared" si="33"/>
        <v>0.60166753472222234</v>
      </c>
      <c r="HQ61" s="19">
        <f t="shared" si="34"/>
        <v>0.95620083650617982</v>
      </c>
    </row>
    <row r="62" spans="1:225" x14ac:dyDescent="0.25">
      <c r="A62" s="33" t="s">
        <v>178</v>
      </c>
      <c r="B62" s="33" t="s">
        <v>177</v>
      </c>
      <c r="C62" s="12" t="s">
        <v>509</v>
      </c>
      <c r="D62" s="12" t="s">
        <v>510</v>
      </c>
      <c r="E62" s="1">
        <v>0.14712</v>
      </c>
      <c r="F62" s="38">
        <v>1.33745454545455E-2</v>
      </c>
      <c r="G62" s="37">
        <v>17400</v>
      </c>
      <c r="H62" s="38">
        <v>2.5598879999999999</v>
      </c>
      <c r="I62" s="41"/>
      <c r="J62" s="42"/>
      <c r="K62" s="12"/>
      <c r="L62" s="12"/>
      <c r="M62" s="45" t="str">
        <f t="shared" si="0"/>
        <v/>
      </c>
      <c r="N62" s="12"/>
      <c r="O62" s="12"/>
      <c r="P62" s="12"/>
      <c r="Q62" s="12"/>
      <c r="R62" s="12"/>
      <c r="S62" s="12"/>
      <c r="T62" s="45" t="str">
        <f t="shared" si="1"/>
        <v/>
      </c>
      <c r="U62" s="12"/>
      <c r="V62" s="12"/>
      <c r="W62" s="12"/>
      <c r="X62" s="12"/>
      <c r="Y62" s="2">
        <v>7.8881361702127662E-3</v>
      </c>
      <c r="Z62" s="1">
        <v>23.5</v>
      </c>
      <c r="AA62" s="45">
        <f t="shared" si="2"/>
        <v>24</v>
      </c>
      <c r="AB62" s="38">
        <v>2.8899999999999999E-2</v>
      </c>
      <c r="AC62" s="38"/>
      <c r="AD62" s="37">
        <v>1260</v>
      </c>
      <c r="AE62" s="38">
        <v>0.18537120000000001</v>
      </c>
      <c r="AF62" s="2">
        <v>9.9305999999999995E-3</v>
      </c>
      <c r="AG62" s="1">
        <v>24</v>
      </c>
      <c r="AH62" s="45">
        <f t="shared" si="3"/>
        <v>24</v>
      </c>
      <c r="AI62" s="38">
        <v>1.46E-2</v>
      </c>
      <c r="AJ62" s="38"/>
      <c r="AK62" s="37">
        <v>1620.0000000000002</v>
      </c>
      <c r="AL62" s="38">
        <v>0.2383344</v>
      </c>
      <c r="AM62" s="2">
        <v>9.9305999999999995E-3</v>
      </c>
      <c r="AN62" s="1">
        <v>24</v>
      </c>
      <c r="AO62" s="45">
        <f t="shared" si="4"/>
        <v>24</v>
      </c>
      <c r="AP62" s="38">
        <v>1.7399999999999999E-2</v>
      </c>
      <c r="AQ62" s="38"/>
      <c r="AR62" s="37">
        <v>1620.0000000000002</v>
      </c>
      <c r="AS62" s="38">
        <v>0.2383344</v>
      </c>
      <c r="AT62" s="2">
        <v>9.9305999999999995E-3</v>
      </c>
      <c r="AU62" s="1">
        <v>24</v>
      </c>
      <c r="AV62" s="45">
        <f t="shared" si="5"/>
        <v>24</v>
      </c>
      <c r="AW62" s="38">
        <v>2.3800000000000002E-2</v>
      </c>
      <c r="AX62" s="38"/>
      <c r="AY62" s="37">
        <v>1620.0000000000002</v>
      </c>
      <c r="AZ62" s="38">
        <v>0.2383344</v>
      </c>
      <c r="BA62" s="2">
        <v>9.8712774193548403E-3</v>
      </c>
      <c r="BB62" s="1">
        <v>23.25</v>
      </c>
      <c r="BC62" s="45">
        <f t="shared" si="6"/>
        <v>24</v>
      </c>
      <c r="BD62" s="38">
        <v>2.0400000000000001E-2</v>
      </c>
      <c r="BE62" s="38"/>
      <c r="BF62" s="37">
        <v>1560</v>
      </c>
      <c r="BG62" s="38">
        <v>0.22950719999999999</v>
      </c>
      <c r="BH62" s="2">
        <v>9.9305999999999995E-3</v>
      </c>
      <c r="BI62" s="1">
        <v>24</v>
      </c>
      <c r="BJ62" s="45">
        <f t="shared" si="7"/>
        <v>24</v>
      </c>
      <c r="BK62" s="38">
        <v>1.7399999999999999E-2</v>
      </c>
      <c r="BL62" s="38"/>
      <c r="BM62" s="37">
        <v>1620.0000000000002</v>
      </c>
      <c r="BN62" s="38">
        <v>0.2383344</v>
      </c>
      <c r="BO62" s="2">
        <v>9.9305999999999995E-3</v>
      </c>
      <c r="BP62" s="1">
        <v>24</v>
      </c>
      <c r="BQ62" s="45">
        <f t="shared" si="8"/>
        <v>24</v>
      </c>
      <c r="BR62" s="38">
        <v>2.3E-2</v>
      </c>
      <c r="BS62" s="38"/>
      <c r="BT62" s="37">
        <v>1620.0000000000002</v>
      </c>
      <c r="BU62" s="38">
        <v>0.2383344</v>
      </c>
      <c r="BV62" s="2">
        <v>9.9305999999999995E-3</v>
      </c>
      <c r="BW62" s="1">
        <v>24</v>
      </c>
      <c r="BX62" s="45">
        <f t="shared" si="9"/>
        <v>24</v>
      </c>
      <c r="BY62" s="38">
        <v>2.5600000000000001E-2</v>
      </c>
      <c r="BZ62" s="38"/>
      <c r="CA62" s="37">
        <v>1620.0000000000002</v>
      </c>
      <c r="CB62" s="38">
        <v>0.2383344</v>
      </c>
      <c r="CC62" s="2">
        <v>9.9305999999999995E-3</v>
      </c>
      <c r="CD62" s="1">
        <v>24</v>
      </c>
      <c r="CE62" s="45">
        <f t="shared" si="10"/>
        <v>24</v>
      </c>
      <c r="CF62" s="38">
        <v>1.66E-2</v>
      </c>
      <c r="CG62" s="38"/>
      <c r="CH62" s="37">
        <v>1620.0000000000002</v>
      </c>
      <c r="CI62" s="38">
        <v>0.2383344</v>
      </c>
      <c r="CJ62" s="2">
        <v>9.9305999999999995E-3</v>
      </c>
      <c r="CK62" s="1">
        <v>24</v>
      </c>
      <c r="CL62" s="45">
        <f t="shared" si="11"/>
        <v>24</v>
      </c>
      <c r="CM62" s="38">
        <v>1.95E-2</v>
      </c>
      <c r="CN62" s="38"/>
      <c r="CO62" s="37">
        <v>1620.0000000000002</v>
      </c>
      <c r="CP62" s="38">
        <v>0.2383344</v>
      </c>
      <c r="CQ62" s="2">
        <v>9.9305999999999995E-3</v>
      </c>
      <c r="CR62" s="1">
        <v>24</v>
      </c>
      <c r="CS62" s="45">
        <f t="shared" si="12"/>
        <v>24</v>
      </c>
      <c r="CT62" s="38">
        <v>1.9199999999999998E-2</v>
      </c>
      <c r="CU62" s="38"/>
      <c r="CV62" s="37">
        <v>1620.0000000000002</v>
      </c>
      <c r="CW62" s="38">
        <v>0.2383344</v>
      </c>
      <c r="CX62" s="12"/>
      <c r="CY62" s="12"/>
      <c r="CZ62" s="45" t="str">
        <f t="shared" si="13"/>
        <v/>
      </c>
      <c r="DA62" s="12"/>
      <c r="DB62" s="12"/>
      <c r="DC62" s="12"/>
      <c r="DD62" s="12"/>
      <c r="DE62" s="12"/>
      <c r="DF62" s="12"/>
      <c r="DG62" s="45" t="str">
        <f t="shared" si="14"/>
        <v/>
      </c>
      <c r="DH62" s="12"/>
      <c r="DI62" s="12"/>
      <c r="DJ62" s="12"/>
      <c r="DK62" s="12"/>
      <c r="DL62" s="12"/>
      <c r="DM62" s="12"/>
      <c r="DN62" s="45" t="str">
        <f t="shared" si="15"/>
        <v/>
      </c>
      <c r="DO62" s="12"/>
      <c r="DP62" s="12"/>
      <c r="DQ62" s="12"/>
      <c r="DR62" s="12"/>
      <c r="DS62" s="12"/>
      <c r="DT62" s="12"/>
      <c r="DU62" s="45" t="str">
        <f t="shared" si="16"/>
        <v/>
      </c>
      <c r="DV62" s="12"/>
      <c r="DW62" s="12"/>
      <c r="DX62" s="12"/>
      <c r="DY62" s="12"/>
      <c r="DZ62" s="12"/>
      <c r="EA62" s="12"/>
      <c r="EB62" s="45" t="str">
        <f t="shared" si="17"/>
        <v/>
      </c>
      <c r="EC62" s="12"/>
      <c r="ED62" s="12"/>
      <c r="EE62" s="12"/>
      <c r="EF62" s="12"/>
      <c r="EG62" s="12"/>
      <c r="EH62" s="12"/>
      <c r="EI62" s="45" t="str">
        <f t="shared" si="18"/>
        <v/>
      </c>
      <c r="EJ62" s="12"/>
      <c r="EK62" s="12"/>
      <c r="EL62" s="12"/>
      <c r="EM62" s="12"/>
      <c r="EN62" s="12"/>
      <c r="EO62" s="12"/>
      <c r="EP62" s="45" t="str">
        <f t="shared" si="19"/>
        <v/>
      </c>
      <c r="EQ62" s="12"/>
      <c r="ER62" s="12"/>
      <c r="ES62" s="12"/>
      <c r="ET62" s="12"/>
      <c r="EU62" s="12"/>
      <c r="EV62" s="12"/>
      <c r="EW62" s="45" t="str">
        <f t="shared" si="20"/>
        <v/>
      </c>
      <c r="EX62" s="12"/>
      <c r="EY62" s="12"/>
      <c r="EZ62" s="12"/>
      <c r="FA62" s="12"/>
      <c r="FB62" s="12"/>
      <c r="FC62" s="12"/>
      <c r="FD62" s="45" t="str">
        <f t="shared" si="21"/>
        <v/>
      </c>
      <c r="FE62" s="12"/>
      <c r="FF62" s="12"/>
      <c r="FG62" s="12"/>
      <c r="FH62" s="12"/>
      <c r="FI62" s="12"/>
      <c r="FJ62" s="12"/>
      <c r="FK62" s="45" t="str">
        <f t="shared" si="22"/>
        <v/>
      </c>
      <c r="FL62" s="12"/>
      <c r="FM62" s="12"/>
      <c r="FN62" s="12"/>
      <c r="FO62" s="12"/>
      <c r="FP62" s="12"/>
      <c r="FQ62" s="12"/>
      <c r="FR62" s="45" t="str">
        <f t="shared" si="23"/>
        <v/>
      </c>
      <c r="FS62" s="12"/>
      <c r="FT62" s="12"/>
      <c r="FU62" s="12"/>
      <c r="FV62" s="12"/>
      <c r="FW62" s="12"/>
      <c r="FX62" s="12"/>
      <c r="FY62" s="45" t="str">
        <f t="shared" si="24"/>
        <v/>
      </c>
      <c r="FZ62" s="12"/>
      <c r="GA62" s="12"/>
      <c r="GB62" s="12"/>
      <c r="GC62" s="12"/>
      <c r="GD62" s="12"/>
      <c r="GE62" s="12"/>
      <c r="GF62" s="45" t="str">
        <f t="shared" si="25"/>
        <v/>
      </c>
      <c r="GG62" s="12"/>
      <c r="GH62" s="12"/>
      <c r="GI62" s="12"/>
      <c r="GJ62" s="12"/>
      <c r="GK62" s="12"/>
      <c r="GL62" s="12"/>
      <c r="GM62" s="45" t="str">
        <f t="shared" si="26"/>
        <v/>
      </c>
      <c r="GN62" s="12"/>
      <c r="GO62" s="12"/>
      <c r="GP62" s="12"/>
      <c r="GQ62" s="12"/>
      <c r="GR62" s="12"/>
      <c r="GS62" s="12"/>
      <c r="GT62" s="45" t="str">
        <f t="shared" si="27"/>
        <v/>
      </c>
      <c r="GU62" s="12"/>
      <c r="GV62" s="12"/>
      <c r="GW62" s="12"/>
      <c r="GX62" s="12"/>
      <c r="GY62" s="12"/>
      <c r="GZ62" s="12"/>
      <c r="HA62" s="45" t="str">
        <f t="shared" si="28"/>
        <v/>
      </c>
      <c r="HB62" s="12"/>
      <c r="HC62" s="12"/>
      <c r="HD62" s="12"/>
      <c r="HE62" s="12"/>
      <c r="HF62" s="12"/>
      <c r="HG62" s="12"/>
      <c r="HH62" s="45" t="str">
        <f t="shared" si="29"/>
        <v/>
      </c>
      <c r="HI62" s="12"/>
      <c r="HJ62" s="12"/>
      <c r="HK62" s="12"/>
      <c r="HL62" s="12"/>
      <c r="HM62" s="34">
        <f t="shared" si="30"/>
        <v>17400</v>
      </c>
      <c r="HN62" s="35">
        <f t="shared" si="31"/>
        <v>2.5598879999999999</v>
      </c>
      <c r="HO62" s="34">
        <f t="shared" si="32"/>
        <v>262.75</v>
      </c>
      <c r="HP62" s="35">
        <f t="shared" si="33"/>
        <v>3.5141618181818299</v>
      </c>
      <c r="HQ62" s="36">
        <f t="shared" si="34"/>
        <v>0.72844909609895092</v>
      </c>
    </row>
    <row r="63" spans="1:225" x14ac:dyDescent="0.25">
      <c r="A63" s="33" t="s">
        <v>178</v>
      </c>
      <c r="B63" s="33" t="s">
        <v>177</v>
      </c>
      <c r="C63" s="3" t="s">
        <v>364</v>
      </c>
      <c r="D63" s="3" t="s">
        <v>365</v>
      </c>
      <c r="E63" s="4">
        <v>0.22570000000000001</v>
      </c>
      <c r="F63" s="5">
        <v>1.26840310029114E-2</v>
      </c>
      <c r="G63" s="6">
        <v>1320</v>
      </c>
      <c r="H63" s="5">
        <v>0.29792399999999997</v>
      </c>
      <c r="I63" s="41"/>
      <c r="J63" s="42"/>
      <c r="K63" s="3"/>
      <c r="L63" s="3"/>
      <c r="M63" s="14" t="str">
        <f t="shared" si="0"/>
        <v/>
      </c>
      <c r="N63" s="3"/>
      <c r="O63" s="3"/>
      <c r="P63" s="3"/>
      <c r="Q63" s="3"/>
      <c r="R63" s="5">
        <v>1.2413499999999999E-2</v>
      </c>
      <c r="S63" s="4">
        <v>24</v>
      </c>
      <c r="T63" s="14">
        <f t="shared" si="1"/>
        <v>24</v>
      </c>
      <c r="U63" s="5">
        <v>4.2500000000000003E-2</v>
      </c>
      <c r="V63" s="5"/>
      <c r="W63" s="6">
        <v>1320</v>
      </c>
      <c r="X63" s="5">
        <v>0.29792400000000002</v>
      </c>
      <c r="Y63" s="3"/>
      <c r="Z63" s="3"/>
      <c r="AA63" s="14" t="str">
        <f t="shared" si="2"/>
        <v/>
      </c>
      <c r="AB63" s="3"/>
      <c r="AC63" s="3"/>
      <c r="AD63" s="3"/>
      <c r="AE63" s="3"/>
      <c r="AF63" s="3"/>
      <c r="AG63" s="3"/>
      <c r="AH63" s="14" t="str">
        <f t="shared" si="3"/>
        <v/>
      </c>
      <c r="AI63" s="3"/>
      <c r="AJ63" s="3"/>
      <c r="AK63" s="3"/>
      <c r="AL63" s="3"/>
      <c r="AM63" s="3"/>
      <c r="AN63" s="3"/>
      <c r="AO63" s="14" t="str">
        <f t="shared" si="4"/>
        <v/>
      </c>
      <c r="AP63" s="3"/>
      <c r="AQ63" s="3"/>
      <c r="AR63" s="3"/>
      <c r="AS63" s="3"/>
      <c r="AT63" s="3"/>
      <c r="AU63" s="3"/>
      <c r="AV63" s="14" t="str">
        <f t="shared" si="5"/>
        <v/>
      </c>
      <c r="AW63" s="3"/>
      <c r="AX63" s="3"/>
      <c r="AY63" s="3"/>
      <c r="AZ63" s="3"/>
      <c r="BA63" s="3"/>
      <c r="BB63" s="3"/>
      <c r="BC63" s="14" t="str">
        <f t="shared" si="6"/>
        <v/>
      </c>
      <c r="BD63" s="3"/>
      <c r="BE63" s="3"/>
      <c r="BF63" s="3"/>
      <c r="BG63" s="3"/>
      <c r="BH63" s="3"/>
      <c r="BI63" s="3"/>
      <c r="BJ63" s="14" t="str">
        <f t="shared" si="7"/>
        <v/>
      </c>
      <c r="BK63" s="3"/>
      <c r="BL63" s="3"/>
      <c r="BM63" s="3"/>
      <c r="BN63" s="3"/>
      <c r="BO63" s="3"/>
      <c r="BP63" s="3"/>
      <c r="BQ63" s="14" t="str">
        <f t="shared" si="8"/>
        <v/>
      </c>
      <c r="BR63" s="3"/>
      <c r="BS63" s="3"/>
      <c r="BT63" s="3"/>
      <c r="BU63" s="3"/>
      <c r="BV63" s="3"/>
      <c r="BW63" s="3"/>
      <c r="BX63" s="14" t="str">
        <f t="shared" si="9"/>
        <v/>
      </c>
      <c r="BY63" s="3"/>
      <c r="BZ63" s="3"/>
      <c r="CA63" s="3"/>
      <c r="CB63" s="3"/>
      <c r="CC63" s="3"/>
      <c r="CD63" s="3"/>
      <c r="CE63" s="14" t="str">
        <f t="shared" si="10"/>
        <v/>
      </c>
      <c r="CF63" s="3"/>
      <c r="CG63" s="3"/>
      <c r="CH63" s="3"/>
      <c r="CI63" s="3"/>
      <c r="CJ63" s="3"/>
      <c r="CK63" s="3"/>
      <c r="CL63" s="14" t="str">
        <f t="shared" si="11"/>
        <v/>
      </c>
      <c r="CM63" s="3"/>
      <c r="CN63" s="3"/>
      <c r="CO63" s="3"/>
      <c r="CP63" s="3"/>
      <c r="CQ63" s="3"/>
      <c r="CR63" s="3"/>
      <c r="CS63" s="14" t="str">
        <f t="shared" si="12"/>
        <v/>
      </c>
      <c r="CT63" s="3"/>
      <c r="CU63" s="3"/>
      <c r="CV63" s="3"/>
      <c r="CW63" s="3"/>
      <c r="CX63" s="3"/>
      <c r="CY63" s="3"/>
      <c r="CZ63" s="14" t="str">
        <f t="shared" si="13"/>
        <v/>
      </c>
      <c r="DA63" s="3"/>
      <c r="DB63" s="3"/>
      <c r="DC63" s="3"/>
      <c r="DD63" s="3"/>
      <c r="DE63" s="3"/>
      <c r="DF63" s="3"/>
      <c r="DG63" s="14" t="str">
        <f t="shared" si="14"/>
        <v/>
      </c>
      <c r="DH63" s="3"/>
      <c r="DI63" s="3"/>
      <c r="DJ63" s="3"/>
      <c r="DK63" s="3"/>
      <c r="DL63" s="3"/>
      <c r="DM63" s="3"/>
      <c r="DN63" s="14" t="str">
        <f t="shared" si="15"/>
        <v/>
      </c>
      <c r="DO63" s="3"/>
      <c r="DP63" s="3"/>
      <c r="DQ63" s="3"/>
      <c r="DR63" s="3"/>
      <c r="DS63" s="3"/>
      <c r="DT63" s="3"/>
      <c r="DU63" s="14" t="str">
        <f t="shared" si="16"/>
        <v/>
      </c>
      <c r="DV63" s="3"/>
      <c r="DW63" s="3"/>
      <c r="DX63" s="3"/>
      <c r="DY63" s="3"/>
      <c r="DZ63" s="3"/>
      <c r="EA63" s="3"/>
      <c r="EB63" s="14" t="str">
        <f t="shared" si="17"/>
        <v/>
      </c>
      <c r="EC63" s="3"/>
      <c r="ED63" s="3"/>
      <c r="EE63" s="3"/>
      <c r="EF63" s="3"/>
      <c r="EG63" s="3"/>
      <c r="EH63" s="3"/>
      <c r="EI63" s="14" t="str">
        <f t="shared" si="18"/>
        <v/>
      </c>
      <c r="EJ63" s="3"/>
      <c r="EK63" s="3"/>
      <c r="EL63" s="3"/>
      <c r="EM63" s="3"/>
      <c r="EN63" s="3"/>
      <c r="EO63" s="3"/>
      <c r="EP63" s="14" t="str">
        <f t="shared" si="19"/>
        <v/>
      </c>
      <c r="EQ63" s="3"/>
      <c r="ER63" s="3"/>
      <c r="ES63" s="3"/>
      <c r="ET63" s="3"/>
      <c r="EU63" s="3"/>
      <c r="EV63" s="3"/>
      <c r="EW63" s="14" t="str">
        <f t="shared" si="20"/>
        <v/>
      </c>
      <c r="EX63" s="3"/>
      <c r="EY63" s="3"/>
      <c r="EZ63" s="3"/>
      <c r="FA63" s="3"/>
      <c r="FB63" s="3"/>
      <c r="FC63" s="3"/>
      <c r="FD63" s="14" t="str">
        <f t="shared" si="21"/>
        <v/>
      </c>
      <c r="FE63" s="3"/>
      <c r="FF63" s="3"/>
      <c r="FG63" s="3"/>
      <c r="FH63" s="3"/>
      <c r="FI63" s="3"/>
      <c r="FJ63" s="3"/>
      <c r="FK63" s="14" t="str">
        <f t="shared" si="22"/>
        <v/>
      </c>
      <c r="FL63" s="3"/>
      <c r="FM63" s="3"/>
      <c r="FN63" s="3"/>
      <c r="FO63" s="3"/>
      <c r="FP63" s="3"/>
      <c r="FQ63" s="3"/>
      <c r="FR63" s="14" t="str">
        <f t="shared" si="23"/>
        <v/>
      </c>
      <c r="FS63" s="3"/>
      <c r="FT63" s="3"/>
      <c r="FU63" s="3"/>
      <c r="FV63" s="3"/>
      <c r="FW63" s="3"/>
      <c r="FX63" s="3"/>
      <c r="FY63" s="14" t="str">
        <f t="shared" si="24"/>
        <v/>
      </c>
      <c r="FZ63" s="3"/>
      <c r="GA63" s="3"/>
      <c r="GB63" s="3"/>
      <c r="GC63" s="3"/>
      <c r="GD63" s="3"/>
      <c r="GE63" s="3"/>
      <c r="GF63" s="14" t="str">
        <f t="shared" si="25"/>
        <v/>
      </c>
      <c r="GG63" s="3"/>
      <c r="GH63" s="3"/>
      <c r="GI63" s="3"/>
      <c r="GJ63" s="3"/>
      <c r="GK63" s="3"/>
      <c r="GL63" s="3"/>
      <c r="GM63" s="14" t="str">
        <f t="shared" si="26"/>
        <v/>
      </c>
      <c r="GN63" s="3"/>
      <c r="GO63" s="3"/>
      <c r="GP63" s="3"/>
      <c r="GQ63" s="3"/>
      <c r="GR63" s="3"/>
      <c r="GS63" s="3"/>
      <c r="GT63" s="14" t="str">
        <f t="shared" si="27"/>
        <v/>
      </c>
      <c r="GU63" s="3"/>
      <c r="GV63" s="3"/>
      <c r="GW63" s="3"/>
      <c r="GX63" s="3"/>
      <c r="GY63" s="3"/>
      <c r="GZ63" s="3"/>
      <c r="HA63" s="14" t="str">
        <f t="shared" si="28"/>
        <v/>
      </c>
      <c r="HB63" s="3"/>
      <c r="HC63" s="3"/>
      <c r="HD63" s="3"/>
      <c r="HE63" s="3"/>
      <c r="HF63" s="3"/>
      <c r="HG63" s="3"/>
      <c r="HH63" s="14" t="str">
        <f t="shared" si="29"/>
        <v/>
      </c>
      <c r="HI63" s="3"/>
      <c r="HJ63" s="3"/>
      <c r="HK63" s="3"/>
      <c r="HL63" s="3"/>
      <c r="HM63" s="16">
        <f t="shared" si="30"/>
        <v>1320</v>
      </c>
      <c r="HN63" s="30">
        <f t="shared" si="31"/>
        <v>0.29792400000000002</v>
      </c>
      <c r="HO63" s="16">
        <f t="shared" si="32"/>
        <v>24</v>
      </c>
      <c r="HP63" s="30">
        <f t="shared" si="33"/>
        <v>0.30441674406987362</v>
      </c>
      <c r="HQ63" s="19">
        <f t="shared" si="34"/>
        <v>0.97867152777777788</v>
      </c>
    </row>
    <row r="64" spans="1:225" x14ac:dyDescent="0.25">
      <c r="A64" s="12" t="s">
        <v>181</v>
      </c>
      <c r="B64" s="12" t="s">
        <v>157</v>
      </c>
      <c r="C64" s="12" t="s">
        <v>174</v>
      </c>
      <c r="D64" s="12" t="s">
        <v>175</v>
      </c>
      <c r="E64" s="1">
        <v>4.496E-2</v>
      </c>
      <c r="F64" s="38">
        <v>1.3735525617905999E-2</v>
      </c>
      <c r="G64" s="37">
        <v>213885.00000000003</v>
      </c>
      <c r="H64" s="38">
        <v>9.616269599999999</v>
      </c>
      <c r="I64" s="37">
        <v>213885.00000000003</v>
      </c>
      <c r="J64" s="38">
        <v>9.616269599999999</v>
      </c>
      <c r="K64" s="12"/>
      <c r="L64" s="12"/>
      <c r="M64" s="45" t="str">
        <f t="shared" si="0"/>
        <v/>
      </c>
      <c r="N64" s="12"/>
      <c r="O64" s="12"/>
      <c r="P64" s="12"/>
      <c r="Q64" s="12"/>
      <c r="R64" s="38">
        <v>1.3853300000000001E-2</v>
      </c>
      <c r="S64" s="1">
        <v>24</v>
      </c>
      <c r="T64" s="45">
        <f t="shared" si="1"/>
        <v>24</v>
      </c>
      <c r="U64" s="38">
        <v>5.2200000000000003E-2</v>
      </c>
      <c r="V64" s="38"/>
      <c r="W64" s="37">
        <v>7395</v>
      </c>
      <c r="X64" s="38">
        <v>0.33247919999999997</v>
      </c>
      <c r="Y64" s="38">
        <v>1.3853300000000001E-2</v>
      </c>
      <c r="Z64" s="1">
        <v>24</v>
      </c>
      <c r="AA64" s="45">
        <f t="shared" si="2"/>
        <v>24</v>
      </c>
      <c r="AB64" s="38">
        <v>5.4699999999999999E-2</v>
      </c>
      <c r="AC64" s="38"/>
      <c r="AD64" s="37">
        <v>7395</v>
      </c>
      <c r="AE64" s="38">
        <v>0.33247919999999997</v>
      </c>
      <c r="AF64" s="38">
        <v>1.3853300000000001E-2</v>
      </c>
      <c r="AG64" s="1">
        <v>24</v>
      </c>
      <c r="AH64" s="45">
        <f t="shared" si="3"/>
        <v>24</v>
      </c>
      <c r="AI64" s="38">
        <v>5.2600000000000001E-2</v>
      </c>
      <c r="AJ64" s="38"/>
      <c r="AK64" s="37">
        <v>7395</v>
      </c>
      <c r="AL64" s="38">
        <v>0.33247919999999997</v>
      </c>
      <c r="AM64" s="38">
        <v>1.3853300000000001E-2</v>
      </c>
      <c r="AN64" s="1">
        <v>24</v>
      </c>
      <c r="AO64" s="45">
        <f t="shared" si="4"/>
        <v>24</v>
      </c>
      <c r="AP64" s="38">
        <v>4.87E-2</v>
      </c>
      <c r="AQ64" s="38"/>
      <c r="AR64" s="37">
        <v>7395</v>
      </c>
      <c r="AS64" s="38">
        <v>0.33247919999999997</v>
      </c>
      <c r="AT64" s="38">
        <v>1.3853300000000001E-2</v>
      </c>
      <c r="AU64" s="1">
        <v>24</v>
      </c>
      <c r="AV64" s="45">
        <f t="shared" si="5"/>
        <v>24</v>
      </c>
      <c r="AW64" s="38">
        <v>5.0999999999999997E-2</v>
      </c>
      <c r="AX64" s="38"/>
      <c r="AY64" s="37">
        <v>7395</v>
      </c>
      <c r="AZ64" s="38">
        <v>0.33247919999999997</v>
      </c>
      <c r="BA64" s="38">
        <v>1.3870638297872341E-2</v>
      </c>
      <c r="BB64" s="1">
        <v>23.5</v>
      </c>
      <c r="BC64" s="45">
        <f t="shared" si="6"/>
        <v>24</v>
      </c>
      <c r="BD64" s="38">
        <v>5.2400000000000002E-2</v>
      </c>
      <c r="BE64" s="38">
        <v>1.1999999999999999E-3</v>
      </c>
      <c r="BF64" s="37">
        <v>7249.9999999999991</v>
      </c>
      <c r="BG64" s="38">
        <v>0.32596000000000003</v>
      </c>
      <c r="BH64" s="38">
        <v>1.3853300000000001E-2</v>
      </c>
      <c r="BI64" s="1">
        <v>24</v>
      </c>
      <c r="BJ64" s="45">
        <f t="shared" si="7"/>
        <v>24</v>
      </c>
      <c r="BK64" s="38">
        <v>5.2499999999999998E-2</v>
      </c>
      <c r="BL64" s="38"/>
      <c r="BM64" s="37">
        <v>7395</v>
      </c>
      <c r="BN64" s="38">
        <v>0.33247919999999997</v>
      </c>
      <c r="BO64" s="38">
        <v>1.3853300000000001E-2</v>
      </c>
      <c r="BP64" s="1">
        <v>24</v>
      </c>
      <c r="BQ64" s="45">
        <f t="shared" si="8"/>
        <v>24</v>
      </c>
      <c r="BR64" s="38">
        <v>5.21E-2</v>
      </c>
      <c r="BS64" s="38"/>
      <c r="BT64" s="37">
        <v>7395</v>
      </c>
      <c r="BU64" s="38">
        <v>0.33247919999999997</v>
      </c>
      <c r="BV64" s="2">
        <v>1.3581666666666667E-2</v>
      </c>
      <c r="BW64" s="1">
        <v>24</v>
      </c>
      <c r="BX64" s="45">
        <f t="shared" si="9"/>
        <v>24</v>
      </c>
      <c r="BY64" s="38">
        <v>5.2200000000000003E-2</v>
      </c>
      <c r="BZ64" s="38"/>
      <c r="CA64" s="37">
        <v>7249.9999999999991</v>
      </c>
      <c r="CB64" s="38">
        <v>0.32596000000000003</v>
      </c>
      <c r="CC64" s="2">
        <v>1.3315812765957447E-2</v>
      </c>
      <c r="CD64" s="1">
        <v>23.5</v>
      </c>
      <c r="CE64" s="45">
        <f t="shared" si="10"/>
        <v>24</v>
      </c>
      <c r="CF64" s="38">
        <v>5.3699999999999998E-2</v>
      </c>
      <c r="CG64" s="38"/>
      <c r="CH64" s="37">
        <v>6959.9999999999991</v>
      </c>
      <c r="CI64" s="38">
        <v>0.31292160000000002</v>
      </c>
      <c r="CJ64" s="2">
        <v>1.3631054545454546E-2</v>
      </c>
      <c r="CK64" s="1">
        <v>22</v>
      </c>
      <c r="CL64" s="45">
        <f t="shared" si="11"/>
        <v>24</v>
      </c>
      <c r="CM64" s="38">
        <v>5.2400000000000002E-2</v>
      </c>
      <c r="CN64" s="38">
        <v>1.6999999999999999E-3</v>
      </c>
      <c r="CO64" s="37">
        <v>6669.9999999999991</v>
      </c>
      <c r="CP64" s="38">
        <v>0.29988320000000002</v>
      </c>
      <c r="CQ64" s="2">
        <v>1.3328766666666667E-2</v>
      </c>
      <c r="CR64" s="1">
        <v>24</v>
      </c>
      <c r="CS64" s="45">
        <f t="shared" si="12"/>
        <v>24</v>
      </c>
      <c r="CT64" s="38">
        <v>5.21E-2</v>
      </c>
      <c r="CU64" s="38"/>
      <c r="CV64" s="37">
        <v>7115</v>
      </c>
      <c r="CW64" s="38">
        <v>0.31989040000000002</v>
      </c>
      <c r="CX64" s="38">
        <v>1.3772958134449526E-2</v>
      </c>
      <c r="CY64" s="1">
        <v>23.666665999999999</v>
      </c>
      <c r="CZ64" s="45">
        <f t="shared" si="13"/>
        <v>24</v>
      </c>
      <c r="DA64" s="38">
        <v>5.3100000000000001E-2</v>
      </c>
      <c r="DB64" s="38"/>
      <c r="DC64" s="37">
        <v>7249.9999999999991</v>
      </c>
      <c r="DD64" s="38">
        <v>0.32596000000000003</v>
      </c>
      <c r="DE64" s="2">
        <v>1.3724631578947369E-2</v>
      </c>
      <c r="DF64" s="1">
        <v>23.75</v>
      </c>
      <c r="DG64" s="45">
        <f t="shared" si="14"/>
        <v>24</v>
      </c>
      <c r="DH64" s="38">
        <v>5.3400000000000003E-2</v>
      </c>
      <c r="DI64" s="38"/>
      <c r="DJ64" s="37">
        <v>7249.9999999999991</v>
      </c>
      <c r="DK64" s="38">
        <v>0.32596000000000003</v>
      </c>
      <c r="DL64" s="38">
        <v>1.3853300000000001E-2</v>
      </c>
      <c r="DM64" s="1">
        <v>24</v>
      </c>
      <c r="DN64" s="45">
        <f t="shared" si="15"/>
        <v>24</v>
      </c>
      <c r="DO64" s="38">
        <v>5.1900000000000002E-2</v>
      </c>
      <c r="DP64" s="38"/>
      <c r="DQ64" s="37">
        <v>7395</v>
      </c>
      <c r="DR64" s="38">
        <v>0.33247919999999997</v>
      </c>
      <c r="DS64" s="38">
        <v>1.3853300000000001E-2</v>
      </c>
      <c r="DT64" s="1">
        <v>24</v>
      </c>
      <c r="DU64" s="45">
        <f t="shared" si="16"/>
        <v>24</v>
      </c>
      <c r="DV64" s="38">
        <v>5.3900000000000003E-2</v>
      </c>
      <c r="DW64" s="38"/>
      <c r="DX64" s="37">
        <v>7395</v>
      </c>
      <c r="DY64" s="38">
        <v>0.33247919999999997</v>
      </c>
      <c r="DZ64" s="2">
        <v>1.3315812765957447E-2</v>
      </c>
      <c r="EA64" s="1">
        <v>23.5</v>
      </c>
      <c r="EB64" s="45">
        <f t="shared" si="17"/>
        <v>24</v>
      </c>
      <c r="EC64" s="38">
        <v>5.0299999999999997E-2</v>
      </c>
      <c r="ED64" s="38"/>
      <c r="EE64" s="37">
        <v>6959.9999999999991</v>
      </c>
      <c r="EF64" s="38">
        <v>0.31292160000000002</v>
      </c>
      <c r="EG64" s="38">
        <v>1.3853300000000001E-2</v>
      </c>
      <c r="EH64" s="1">
        <v>24</v>
      </c>
      <c r="EI64" s="45">
        <f t="shared" si="18"/>
        <v>24</v>
      </c>
      <c r="EJ64" s="38">
        <v>5.3800000000000001E-2</v>
      </c>
      <c r="EK64" s="38"/>
      <c r="EL64" s="37">
        <v>7395</v>
      </c>
      <c r="EM64" s="38">
        <v>0.33247919999999997</v>
      </c>
      <c r="EN64" s="38">
        <v>1.3853300000000001E-2</v>
      </c>
      <c r="EO64" s="1">
        <v>24</v>
      </c>
      <c r="EP64" s="45">
        <f t="shared" si="19"/>
        <v>24</v>
      </c>
      <c r="EQ64" s="38">
        <v>5.1200000000000002E-2</v>
      </c>
      <c r="ER64" s="38"/>
      <c r="ES64" s="37">
        <v>7395</v>
      </c>
      <c r="ET64" s="38">
        <v>0.33247919999999997</v>
      </c>
      <c r="EU64" s="38">
        <v>1.3853300000000001E-2</v>
      </c>
      <c r="EV64" s="1">
        <v>24</v>
      </c>
      <c r="EW64" s="45">
        <f t="shared" si="20"/>
        <v>24</v>
      </c>
      <c r="EX64" s="38">
        <v>5.3800000000000001E-2</v>
      </c>
      <c r="EY64" s="38"/>
      <c r="EZ64" s="37">
        <v>7395</v>
      </c>
      <c r="FA64" s="38">
        <v>0.33247919999999997</v>
      </c>
      <c r="FB64" s="38">
        <v>1.3853300000000001E-2</v>
      </c>
      <c r="FC64" s="1">
        <v>24</v>
      </c>
      <c r="FD64" s="45">
        <f t="shared" si="21"/>
        <v>24</v>
      </c>
      <c r="FE64" s="38">
        <v>5.33E-2</v>
      </c>
      <c r="FF64" s="38"/>
      <c r="FG64" s="37">
        <v>7395</v>
      </c>
      <c r="FH64" s="38">
        <v>0.33247919999999997</v>
      </c>
      <c r="FI64" s="38">
        <v>1.3853300000000001E-2</v>
      </c>
      <c r="FJ64" s="1">
        <v>24</v>
      </c>
      <c r="FK64" s="45">
        <f t="shared" si="22"/>
        <v>24</v>
      </c>
      <c r="FL64" s="38">
        <v>5.3600000000000002E-2</v>
      </c>
      <c r="FM64" s="38"/>
      <c r="FN64" s="37">
        <v>7395</v>
      </c>
      <c r="FO64" s="38">
        <v>0.33247919999999997</v>
      </c>
      <c r="FP64" s="38">
        <v>1.3870638297872341E-2</v>
      </c>
      <c r="FQ64" s="1">
        <v>23.5</v>
      </c>
      <c r="FR64" s="45">
        <f t="shared" si="23"/>
        <v>24</v>
      </c>
      <c r="FS64" s="38">
        <v>5.1799999999999999E-2</v>
      </c>
      <c r="FT64" s="38"/>
      <c r="FU64" s="37">
        <v>7249.9999999999991</v>
      </c>
      <c r="FV64" s="38">
        <v>0.32596000000000003</v>
      </c>
      <c r="FW64" s="38">
        <v>1.3853300000000001E-2</v>
      </c>
      <c r="FX64" s="1">
        <v>24</v>
      </c>
      <c r="FY64" s="45">
        <f t="shared" si="24"/>
        <v>24</v>
      </c>
      <c r="FZ64" s="38">
        <v>5.5399999999999998E-2</v>
      </c>
      <c r="GA64" s="38"/>
      <c r="GB64" s="37">
        <v>7395</v>
      </c>
      <c r="GC64" s="38">
        <v>0.33247919999999997</v>
      </c>
      <c r="GD64" s="38">
        <v>1.3853300000000001E-2</v>
      </c>
      <c r="GE64" s="1">
        <v>24</v>
      </c>
      <c r="GF64" s="45">
        <f t="shared" si="25"/>
        <v>24</v>
      </c>
      <c r="GG64" s="38">
        <v>5.1400000000000001E-2</v>
      </c>
      <c r="GH64" s="38"/>
      <c r="GI64" s="37">
        <v>7395</v>
      </c>
      <c r="GJ64" s="38">
        <v>0.33247919999999997</v>
      </c>
      <c r="GK64" s="38">
        <v>1.3853300000000001E-2</v>
      </c>
      <c r="GL64" s="1">
        <v>24</v>
      </c>
      <c r="GM64" s="45">
        <f t="shared" si="26"/>
        <v>24</v>
      </c>
      <c r="GN64" s="38">
        <v>5.3900000000000003E-2</v>
      </c>
      <c r="GO64" s="38"/>
      <c r="GP64" s="37">
        <v>7395</v>
      </c>
      <c r="GQ64" s="38">
        <v>0.33247919999999997</v>
      </c>
      <c r="GR64" s="38">
        <v>1.3888730434782609E-2</v>
      </c>
      <c r="GS64" s="1">
        <v>23</v>
      </c>
      <c r="GT64" s="45">
        <f t="shared" si="27"/>
        <v>24</v>
      </c>
      <c r="GU64" s="38">
        <v>5.2299999999999999E-2</v>
      </c>
      <c r="GV64" s="38"/>
      <c r="GW64" s="37">
        <v>7105</v>
      </c>
      <c r="GX64" s="38">
        <v>0.31944080000000002</v>
      </c>
      <c r="GY64" s="2">
        <v>1.3581666666666667E-2</v>
      </c>
      <c r="GZ64" s="1">
        <v>24</v>
      </c>
      <c r="HA64" s="45">
        <f t="shared" si="28"/>
        <v>24</v>
      </c>
      <c r="HB64" s="38">
        <v>5.3199999999999997E-2</v>
      </c>
      <c r="HC64" s="38"/>
      <c r="HD64" s="37">
        <v>7249.9999999999991</v>
      </c>
      <c r="HE64" s="38">
        <v>0.32596000000000003</v>
      </c>
      <c r="HF64" s="38">
        <v>1.3853300000000001E-2</v>
      </c>
      <c r="HG64" s="1">
        <v>32</v>
      </c>
      <c r="HH64" s="45">
        <f t="shared" si="29"/>
        <v>32</v>
      </c>
      <c r="HI64" s="38">
        <v>7.0300000000000001E-2</v>
      </c>
      <c r="HJ64" s="38"/>
      <c r="HK64" s="37">
        <v>9860</v>
      </c>
      <c r="HL64" s="38">
        <v>0.44330560000000002</v>
      </c>
      <c r="HM64" s="34">
        <f t="shared" si="30"/>
        <v>213885</v>
      </c>
      <c r="HN64" s="35">
        <f t="shared" si="31"/>
        <v>9.6162696000000008</v>
      </c>
      <c r="HO64" s="34">
        <f t="shared" si="32"/>
        <v>698.41666600000008</v>
      </c>
      <c r="HP64" s="35">
        <f t="shared" si="33"/>
        <v>9.5931200078154983</v>
      </c>
      <c r="HQ64" s="36">
        <f t="shared" si="34"/>
        <v>1.0024131452713656</v>
      </c>
    </row>
    <row r="65" spans="1:225" x14ac:dyDescent="0.25">
      <c r="A65" s="33" t="s">
        <v>182</v>
      </c>
      <c r="B65" s="33" t="s">
        <v>157</v>
      </c>
      <c r="C65" s="3" t="s">
        <v>191</v>
      </c>
      <c r="D65" s="3" t="s">
        <v>192</v>
      </c>
      <c r="E65" s="4">
        <v>2.5690000000000001E-2</v>
      </c>
      <c r="F65" s="5">
        <v>8.1700000000000002E-3</v>
      </c>
      <c r="G65" s="6">
        <v>73320</v>
      </c>
      <c r="H65" s="5">
        <v>1.8835907999999999</v>
      </c>
      <c r="I65" s="41">
        <v>102396</v>
      </c>
      <c r="J65" s="42">
        <v>3.5228687999999995</v>
      </c>
      <c r="K65" s="3"/>
      <c r="L65" s="3"/>
      <c r="M65" s="14" t="str">
        <f t="shared" si="0"/>
        <v/>
      </c>
      <c r="N65" s="3"/>
      <c r="O65" s="3"/>
      <c r="P65" s="3"/>
      <c r="Q65" s="3"/>
      <c r="R65" s="3"/>
      <c r="S65" s="3"/>
      <c r="T65" s="14" t="str">
        <f t="shared" si="1"/>
        <v/>
      </c>
      <c r="U65" s="3"/>
      <c r="V65" s="3"/>
      <c r="W65" s="3"/>
      <c r="X65" s="3"/>
      <c r="Y65" s="3"/>
      <c r="Z65" s="3"/>
      <c r="AA65" s="14" t="str">
        <f t="shared" si="2"/>
        <v/>
      </c>
      <c r="AB65" s="3"/>
      <c r="AC65" s="3"/>
      <c r="AD65" s="3"/>
      <c r="AE65" s="3"/>
      <c r="AF65" s="3"/>
      <c r="AG65" s="3"/>
      <c r="AH65" s="14" t="str">
        <f t="shared" si="3"/>
        <v/>
      </c>
      <c r="AI65" s="3"/>
      <c r="AJ65" s="3"/>
      <c r="AK65" s="3"/>
      <c r="AL65" s="3"/>
      <c r="AM65" s="3"/>
      <c r="AN65" s="3"/>
      <c r="AO65" s="14" t="str">
        <f t="shared" si="4"/>
        <v/>
      </c>
      <c r="AP65" s="3"/>
      <c r="AQ65" s="3"/>
      <c r="AR65" s="3"/>
      <c r="AS65" s="3"/>
      <c r="AT65" s="3"/>
      <c r="AU65" s="3"/>
      <c r="AV65" s="14" t="str">
        <f t="shared" si="5"/>
        <v/>
      </c>
      <c r="AW65" s="3"/>
      <c r="AX65" s="3"/>
      <c r="AY65" s="3"/>
      <c r="AZ65" s="3"/>
      <c r="BA65" s="3"/>
      <c r="BB65" s="3"/>
      <c r="BC65" s="14" t="str">
        <f t="shared" si="6"/>
        <v/>
      </c>
      <c r="BD65" s="3"/>
      <c r="BE65" s="3"/>
      <c r="BF65" s="3"/>
      <c r="BG65" s="3"/>
      <c r="BH65" s="3"/>
      <c r="BI65" s="3"/>
      <c r="BJ65" s="14" t="str">
        <f t="shared" si="7"/>
        <v/>
      </c>
      <c r="BK65" s="3"/>
      <c r="BL65" s="3"/>
      <c r="BM65" s="3"/>
      <c r="BN65" s="3"/>
      <c r="BO65" s="3"/>
      <c r="BP65" s="3"/>
      <c r="BQ65" s="14" t="str">
        <f t="shared" si="8"/>
        <v/>
      </c>
      <c r="BR65" s="3"/>
      <c r="BS65" s="3"/>
      <c r="BT65" s="3"/>
      <c r="BU65" s="3"/>
      <c r="BV65" s="3"/>
      <c r="BW65" s="3"/>
      <c r="BX65" s="14" t="str">
        <f t="shared" si="9"/>
        <v/>
      </c>
      <c r="BY65" s="3"/>
      <c r="BZ65" s="3"/>
      <c r="CA65" s="3"/>
      <c r="CB65" s="3"/>
      <c r="CC65" s="3"/>
      <c r="CD65" s="3"/>
      <c r="CE65" s="14" t="str">
        <f t="shared" si="10"/>
        <v/>
      </c>
      <c r="CF65" s="3"/>
      <c r="CG65" s="3"/>
      <c r="CH65" s="3"/>
      <c r="CI65" s="3"/>
      <c r="CJ65" s="3"/>
      <c r="CK65" s="3"/>
      <c r="CL65" s="14" t="str">
        <f t="shared" si="11"/>
        <v/>
      </c>
      <c r="CM65" s="3"/>
      <c r="CN65" s="3"/>
      <c r="CO65" s="3"/>
      <c r="CP65" s="3"/>
      <c r="CQ65" s="5">
        <v>3.8535000000000002E-3</v>
      </c>
      <c r="CR65" s="4">
        <v>16</v>
      </c>
      <c r="CS65" s="14">
        <f t="shared" si="12"/>
        <v>24</v>
      </c>
      <c r="CT65" s="5">
        <v>3.8100000000000002E-2</v>
      </c>
      <c r="CU65" s="5">
        <v>6.9999999999999999E-4</v>
      </c>
      <c r="CV65" s="6">
        <v>2400</v>
      </c>
      <c r="CW65" s="5">
        <v>6.1656000000000002E-2</v>
      </c>
      <c r="CX65" s="5">
        <v>3.8535000000000002E-3</v>
      </c>
      <c r="CY65" s="4">
        <v>24</v>
      </c>
      <c r="CZ65" s="14">
        <f t="shared" si="13"/>
        <v>24</v>
      </c>
      <c r="DA65" s="5">
        <v>5.6099999999999997E-2</v>
      </c>
      <c r="DB65" s="5"/>
      <c r="DC65" s="6">
        <v>3600</v>
      </c>
      <c r="DD65" s="5">
        <v>9.2483999999999997E-2</v>
      </c>
      <c r="DE65" s="5">
        <v>4.4315250000000004E-3</v>
      </c>
      <c r="DF65" s="4">
        <v>24</v>
      </c>
      <c r="DG65" s="14">
        <f t="shared" si="14"/>
        <v>24</v>
      </c>
      <c r="DH65" s="5">
        <v>5.5899999999999998E-2</v>
      </c>
      <c r="DI65" s="5"/>
      <c r="DJ65" s="6">
        <v>4140</v>
      </c>
      <c r="DK65" s="5">
        <v>0.1063566</v>
      </c>
      <c r="DL65" s="5">
        <v>4.4315250000000004E-3</v>
      </c>
      <c r="DM65" s="4">
        <v>24</v>
      </c>
      <c r="DN65" s="14">
        <f t="shared" si="15"/>
        <v>24</v>
      </c>
      <c r="DO65" s="5">
        <v>6.5500000000000003E-2</v>
      </c>
      <c r="DP65" s="5"/>
      <c r="DQ65" s="6">
        <v>4140</v>
      </c>
      <c r="DR65" s="5">
        <v>0.1063566</v>
      </c>
      <c r="DS65" s="5">
        <v>4.4315250000000004E-3</v>
      </c>
      <c r="DT65" s="4">
        <v>24</v>
      </c>
      <c r="DU65" s="14">
        <f t="shared" si="16"/>
        <v>24</v>
      </c>
      <c r="DV65" s="5">
        <v>6.2899999999999998E-2</v>
      </c>
      <c r="DW65" s="5"/>
      <c r="DX65" s="6">
        <v>4140</v>
      </c>
      <c r="DY65" s="5">
        <v>0.1063566</v>
      </c>
      <c r="DZ65" s="5">
        <v>4.4315250000000004E-3</v>
      </c>
      <c r="EA65" s="4">
        <v>24</v>
      </c>
      <c r="EB65" s="14">
        <f t="shared" si="17"/>
        <v>24</v>
      </c>
      <c r="EC65" s="5">
        <v>6.25E-2</v>
      </c>
      <c r="ED65" s="5"/>
      <c r="EE65" s="6">
        <v>4140</v>
      </c>
      <c r="EF65" s="5">
        <v>0.1063566</v>
      </c>
      <c r="EG65" s="5">
        <v>4.4315250000000004E-3</v>
      </c>
      <c r="EH65" s="4">
        <v>24</v>
      </c>
      <c r="EI65" s="14">
        <f t="shared" si="18"/>
        <v>24</v>
      </c>
      <c r="EJ65" s="5">
        <v>6.2799999999999995E-2</v>
      </c>
      <c r="EK65" s="5"/>
      <c r="EL65" s="6">
        <v>4140</v>
      </c>
      <c r="EM65" s="5">
        <v>0.1063566</v>
      </c>
      <c r="EN65" s="5">
        <v>4.4315250000000004E-3</v>
      </c>
      <c r="EO65" s="4">
        <v>24</v>
      </c>
      <c r="EP65" s="14">
        <f t="shared" si="19"/>
        <v>24</v>
      </c>
      <c r="EQ65" s="5">
        <v>6.3100000000000003E-2</v>
      </c>
      <c r="ER65" s="5"/>
      <c r="ES65" s="6">
        <v>4140</v>
      </c>
      <c r="ET65" s="5">
        <v>0.1063566</v>
      </c>
      <c r="EU65" s="5">
        <v>4.4315250000000004E-3</v>
      </c>
      <c r="EV65" s="4">
        <v>24</v>
      </c>
      <c r="EW65" s="14">
        <f t="shared" si="20"/>
        <v>24</v>
      </c>
      <c r="EX65" s="5">
        <v>6.2799999999999995E-2</v>
      </c>
      <c r="EY65" s="5"/>
      <c r="EZ65" s="6">
        <v>4140</v>
      </c>
      <c r="FA65" s="5">
        <v>0.1063566</v>
      </c>
      <c r="FB65" s="5">
        <v>4.4315250000000004E-3</v>
      </c>
      <c r="FC65" s="4">
        <v>24</v>
      </c>
      <c r="FD65" s="14">
        <f t="shared" si="21"/>
        <v>24</v>
      </c>
      <c r="FE65" s="5">
        <v>6.3600000000000004E-2</v>
      </c>
      <c r="FF65" s="5"/>
      <c r="FG65" s="6">
        <v>4140</v>
      </c>
      <c r="FH65" s="5">
        <v>0.1063566</v>
      </c>
      <c r="FI65" s="5">
        <v>4.4315250000000004E-3</v>
      </c>
      <c r="FJ65" s="4">
        <v>24</v>
      </c>
      <c r="FK65" s="14">
        <f t="shared" si="22"/>
        <v>24</v>
      </c>
      <c r="FL65" s="5">
        <v>6.5500000000000003E-2</v>
      </c>
      <c r="FM65" s="5"/>
      <c r="FN65" s="6">
        <v>4140</v>
      </c>
      <c r="FO65" s="5">
        <v>0.1063566</v>
      </c>
      <c r="FP65" s="5">
        <v>4.4315250000000004E-3</v>
      </c>
      <c r="FQ65" s="4">
        <v>24</v>
      </c>
      <c r="FR65" s="14">
        <f t="shared" si="23"/>
        <v>24</v>
      </c>
      <c r="FS65" s="5">
        <v>6.4899999999999999E-2</v>
      </c>
      <c r="FT65" s="5"/>
      <c r="FU65" s="6">
        <v>4140</v>
      </c>
      <c r="FV65" s="5">
        <v>0.1063566</v>
      </c>
      <c r="FW65" s="5">
        <v>4.4315250000000004E-3</v>
      </c>
      <c r="FX65" s="4">
        <v>24</v>
      </c>
      <c r="FY65" s="14">
        <f t="shared" si="24"/>
        <v>24</v>
      </c>
      <c r="FZ65" s="5">
        <v>6.3799999999999996E-2</v>
      </c>
      <c r="GA65" s="5"/>
      <c r="GB65" s="6">
        <v>4140</v>
      </c>
      <c r="GC65" s="5">
        <v>0.1063566</v>
      </c>
      <c r="GD65" s="5">
        <v>4.1104000000000002E-3</v>
      </c>
      <c r="GE65" s="4">
        <v>24</v>
      </c>
      <c r="GF65" s="14">
        <f t="shared" si="25"/>
        <v>24</v>
      </c>
      <c r="GG65" s="5">
        <v>6.9000000000000006E-2</v>
      </c>
      <c r="GH65" s="5"/>
      <c r="GI65" s="6">
        <v>3840</v>
      </c>
      <c r="GJ65" s="5">
        <v>9.8649600000000004E-2</v>
      </c>
      <c r="GK65" s="5">
        <v>4.4315250000000004E-3</v>
      </c>
      <c r="GL65" s="4">
        <v>24</v>
      </c>
      <c r="GM65" s="14">
        <f t="shared" si="26"/>
        <v>24</v>
      </c>
      <c r="GN65" s="5">
        <v>6.6000000000000003E-2</v>
      </c>
      <c r="GO65" s="5"/>
      <c r="GP65" s="6">
        <v>4140</v>
      </c>
      <c r="GQ65" s="5">
        <v>0.1063566</v>
      </c>
      <c r="GR65" s="5">
        <v>4.4315250000000004E-3</v>
      </c>
      <c r="GS65" s="4">
        <v>24</v>
      </c>
      <c r="GT65" s="14">
        <f t="shared" si="27"/>
        <v>24</v>
      </c>
      <c r="GU65" s="5">
        <v>6.2700000000000006E-2</v>
      </c>
      <c r="GV65" s="5"/>
      <c r="GW65" s="6">
        <v>4140</v>
      </c>
      <c r="GX65" s="5">
        <v>0.1063566</v>
      </c>
      <c r="GY65" s="5">
        <v>4.4315250000000004E-3</v>
      </c>
      <c r="GZ65" s="4">
        <v>24</v>
      </c>
      <c r="HA65" s="14">
        <f t="shared" si="28"/>
        <v>24</v>
      </c>
      <c r="HB65" s="5">
        <v>6.3899999999999998E-2</v>
      </c>
      <c r="HC65" s="5"/>
      <c r="HD65" s="6">
        <v>4140</v>
      </c>
      <c r="HE65" s="5">
        <v>0.1063566</v>
      </c>
      <c r="HF65" s="5">
        <v>4.4315250000000004E-3</v>
      </c>
      <c r="HG65" s="4">
        <v>32</v>
      </c>
      <c r="HH65" s="14">
        <f t="shared" si="29"/>
        <v>32</v>
      </c>
      <c r="HI65" s="5">
        <v>8.4900000000000003E-2</v>
      </c>
      <c r="HJ65" s="5"/>
      <c r="HK65" s="6">
        <v>5520</v>
      </c>
      <c r="HL65" s="5">
        <v>0.14180880000000001</v>
      </c>
      <c r="HM65" s="16">
        <f t="shared" si="30"/>
        <v>73320</v>
      </c>
      <c r="HN65" s="30">
        <f t="shared" si="31"/>
        <v>1.8835908000000003</v>
      </c>
      <c r="HO65" s="16">
        <f t="shared" si="32"/>
        <v>432</v>
      </c>
      <c r="HP65" s="30">
        <f t="shared" si="33"/>
        <v>3.5294400000000001</v>
      </c>
      <c r="HQ65" s="19">
        <f t="shared" si="34"/>
        <v>0.53367979056167558</v>
      </c>
    </row>
    <row r="66" spans="1:225" x14ac:dyDescent="0.25">
      <c r="A66" s="33" t="s">
        <v>182</v>
      </c>
      <c r="B66" s="33" t="s">
        <v>157</v>
      </c>
      <c r="C66" s="12" t="s">
        <v>511</v>
      </c>
      <c r="D66" s="12" t="s">
        <v>512</v>
      </c>
      <c r="E66" s="1">
        <v>3.015E-2</v>
      </c>
      <c r="F66" s="38">
        <v>7.0475625E-3</v>
      </c>
      <c r="G66" s="37">
        <v>15400.000000000002</v>
      </c>
      <c r="H66" s="38">
        <v>0.46431</v>
      </c>
      <c r="I66" s="41"/>
      <c r="J66" s="42"/>
      <c r="K66" s="12"/>
      <c r="L66" s="12"/>
      <c r="M66" s="45" t="str">
        <f t="shared" si="0"/>
        <v/>
      </c>
      <c r="N66" s="12"/>
      <c r="O66" s="12"/>
      <c r="P66" s="12"/>
      <c r="Q66" s="12"/>
      <c r="R66" s="12"/>
      <c r="S66" s="12"/>
      <c r="T66" s="45" t="str">
        <f t="shared" si="1"/>
        <v/>
      </c>
      <c r="U66" s="12"/>
      <c r="V66" s="12"/>
      <c r="W66" s="12"/>
      <c r="X66" s="12"/>
      <c r="Y66" s="12"/>
      <c r="Z66" s="12"/>
      <c r="AA66" s="45" t="str">
        <f t="shared" si="2"/>
        <v/>
      </c>
      <c r="AB66" s="12"/>
      <c r="AC66" s="12"/>
      <c r="AD66" s="12"/>
      <c r="AE66" s="12"/>
      <c r="AF66" s="12"/>
      <c r="AG66" s="12"/>
      <c r="AH66" s="45" t="str">
        <f t="shared" si="3"/>
        <v/>
      </c>
      <c r="AI66" s="12"/>
      <c r="AJ66" s="12"/>
      <c r="AK66" s="12"/>
      <c r="AL66" s="12"/>
      <c r="AM66" s="12"/>
      <c r="AN66" s="12"/>
      <c r="AO66" s="45" t="str">
        <f t="shared" si="4"/>
        <v/>
      </c>
      <c r="AP66" s="12"/>
      <c r="AQ66" s="12"/>
      <c r="AR66" s="12"/>
      <c r="AS66" s="12"/>
      <c r="AT66" s="12"/>
      <c r="AU66" s="12"/>
      <c r="AV66" s="45" t="str">
        <f t="shared" si="5"/>
        <v/>
      </c>
      <c r="AW66" s="12"/>
      <c r="AX66" s="12"/>
      <c r="AY66" s="12"/>
      <c r="AZ66" s="12"/>
      <c r="BA66" s="12"/>
      <c r="BB66" s="12"/>
      <c r="BC66" s="45" t="str">
        <f t="shared" si="6"/>
        <v/>
      </c>
      <c r="BD66" s="12"/>
      <c r="BE66" s="12"/>
      <c r="BF66" s="12"/>
      <c r="BG66" s="12"/>
      <c r="BH66" s="12"/>
      <c r="BI66" s="12"/>
      <c r="BJ66" s="45" t="str">
        <f t="shared" si="7"/>
        <v/>
      </c>
      <c r="BK66" s="12"/>
      <c r="BL66" s="12"/>
      <c r="BM66" s="12"/>
      <c r="BN66" s="12"/>
      <c r="BO66" s="12"/>
      <c r="BP66" s="12"/>
      <c r="BQ66" s="45" t="str">
        <f t="shared" si="8"/>
        <v/>
      </c>
      <c r="BR66" s="12"/>
      <c r="BS66" s="12"/>
      <c r="BT66" s="12"/>
      <c r="BU66" s="12"/>
      <c r="BV66" s="2">
        <v>6.633E-3</v>
      </c>
      <c r="BW66" s="1">
        <v>19.5</v>
      </c>
      <c r="BX66" s="45">
        <f t="shared" si="9"/>
        <v>24</v>
      </c>
      <c r="BY66" s="38">
        <v>5.1299999999999998E-2</v>
      </c>
      <c r="BZ66" s="38"/>
      <c r="CA66" s="37">
        <v>4290</v>
      </c>
      <c r="CB66" s="38">
        <v>0.1293435</v>
      </c>
      <c r="CC66" s="38">
        <v>7.0475625E-3</v>
      </c>
      <c r="CD66" s="1">
        <v>24</v>
      </c>
      <c r="CE66" s="45">
        <f t="shared" si="10"/>
        <v>24</v>
      </c>
      <c r="CF66" s="38">
        <v>5.67E-2</v>
      </c>
      <c r="CG66" s="38"/>
      <c r="CH66" s="37">
        <v>5610</v>
      </c>
      <c r="CI66" s="38">
        <v>0.1691415</v>
      </c>
      <c r="CJ66" s="2">
        <v>6.9093749999999997E-3</v>
      </c>
      <c r="CK66" s="1">
        <v>24</v>
      </c>
      <c r="CL66" s="45">
        <f t="shared" si="11"/>
        <v>24</v>
      </c>
      <c r="CM66" s="38">
        <v>5.7799999999999997E-2</v>
      </c>
      <c r="CN66" s="38"/>
      <c r="CO66" s="37">
        <v>5500</v>
      </c>
      <c r="CP66" s="38">
        <v>0.165825</v>
      </c>
      <c r="CQ66" s="12"/>
      <c r="CR66" s="12"/>
      <c r="CS66" s="45" t="str">
        <f t="shared" si="12"/>
        <v/>
      </c>
      <c r="CT66" s="12"/>
      <c r="CU66" s="12"/>
      <c r="CV66" s="12"/>
      <c r="CW66" s="12"/>
      <c r="CX66" s="12"/>
      <c r="CY66" s="12"/>
      <c r="CZ66" s="45" t="str">
        <f t="shared" si="13"/>
        <v/>
      </c>
      <c r="DA66" s="12"/>
      <c r="DB66" s="12"/>
      <c r="DC66" s="12"/>
      <c r="DD66" s="12"/>
      <c r="DE66" s="12"/>
      <c r="DF66" s="12"/>
      <c r="DG66" s="45" t="str">
        <f t="shared" si="14"/>
        <v/>
      </c>
      <c r="DH66" s="12"/>
      <c r="DI66" s="12"/>
      <c r="DJ66" s="12"/>
      <c r="DK66" s="12"/>
      <c r="DL66" s="12"/>
      <c r="DM66" s="12"/>
      <c r="DN66" s="45" t="str">
        <f t="shared" si="15"/>
        <v/>
      </c>
      <c r="DO66" s="12"/>
      <c r="DP66" s="12"/>
      <c r="DQ66" s="12"/>
      <c r="DR66" s="12"/>
      <c r="DS66" s="12"/>
      <c r="DT66" s="12"/>
      <c r="DU66" s="45" t="str">
        <f t="shared" si="16"/>
        <v/>
      </c>
      <c r="DV66" s="12"/>
      <c r="DW66" s="12"/>
      <c r="DX66" s="12"/>
      <c r="DY66" s="12"/>
      <c r="DZ66" s="12"/>
      <c r="EA66" s="12"/>
      <c r="EB66" s="45" t="str">
        <f t="shared" si="17"/>
        <v/>
      </c>
      <c r="EC66" s="12"/>
      <c r="ED66" s="12"/>
      <c r="EE66" s="12"/>
      <c r="EF66" s="12"/>
      <c r="EG66" s="12"/>
      <c r="EH66" s="12"/>
      <c r="EI66" s="45" t="str">
        <f t="shared" si="18"/>
        <v/>
      </c>
      <c r="EJ66" s="12"/>
      <c r="EK66" s="12"/>
      <c r="EL66" s="12"/>
      <c r="EM66" s="12"/>
      <c r="EN66" s="12"/>
      <c r="EO66" s="12"/>
      <c r="EP66" s="45" t="str">
        <f t="shared" si="19"/>
        <v/>
      </c>
      <c r="EQ66" s="12"/>
      <c r="ER66" s="12"/>
      <c r="ES66" s="12"/>
      <c r="ET66" s="12"/>
      <c r="EU66" s="12"/>
      <c r="EV66" s="12"/>
      <c r="EW66" s="45" t="str">
        <f t="shared" si="20"/>
        <v/>
      </c>
      <c r="EX66" s="12"/>
      <c r="EY66" s="12"/>
      <c r="EZ66" s="12"/>
      <c r="FA66" s="12"/>
      <c r="FB66" s="12"/>
      <c r="FC66" s="12"/>
      <c r="FD66" s="45" t="str">
        <f t="shared" si="21"/>
        <v/>
      </c>
      <c r="FE66" s="12"/>
      <c r="FF66" s="12"/>
      <c r="FG66" s="12"/>
      <c r="FH66" s="12"/>
      <c r="FI66" s="12"/>
      <c r="FJ66" s="12"/>
      <c r="FK66" s="45" t="str">
        <f t="shared" si="22"/>
        <v/>
      </c>
      <c r="FL66" s="12"/>
      <c r="FM66" s="12"/>
      <c r="FN66" s="12"/>
      <c r="FO66" s="12"/>
      <c r="FP66" s="12"/>
      <c r="FQ66" s="12"/>
      <c r="FR66" s="45" t="str">
        <f t="shared" si="23"/>
        <v/>
      </c>
      <c r="FS66" s="12"/>
      <c r="FT66" s="12"/>
      <c r="FU66" s="12"/>
      <c r="FV66" s="12"/>
      <c r="FW66" s="12"/>
      <c r="FX66" s="12"/>
      <c r="FY66" s="45" t="str">
        <f t="shared" si="24"/>
        <v/>
      </c>
      <c r="FZ66" s="12"/>
      <c r="GA66" s="12"/>
      <c r="GB66" s="12"/>
      <c r="GC66" s="12"/>
      <c r="GD66" s="12"/>
      <c r="GE66" s="12"/>
      <c r="GF66" s="45" t="str">
        <f t="shared" si="25"/>
        <v/>
      </c>
      <c r="GG66" s="12"/>
      <c r="GH66" s="12"/>
      <c r="GI66" s="12"/>
      <c r="GJ66" s="12"/>
      <c r="GK66" s="12"/>
      <c r="GL66" s="12"/>
      <c r="GM66" s="45" t="str">
        <f t="shared" si="26"/>
        <v/>
      </c>
      <c r="GN66" s="12"/>
      <c r="GO66" s="12"/>
      <c r="GP66" s="12"/>
      <c r="GQ66" s="12"/>
      <c r="GR66" s="12"/>
      <c r="GS66" s="12"/>
      <c r="GT66" s="45" t="str">
        <f t="shared" si="27"/>
        <v/>
      </c>
      <c r="GU66" s="12"/>
      <c r="GV66" s="12"/>
      <c r="GW66" s="12"/>
      <c r="GX66" s="12"/>
      <c r="GY66" s="12"/>
      <c r="GZ66" s="12"/>
      <c r="HA66" s="45" t="str">
        <f t="shared" si="28"/>
        <v/>
      </c>
      <c r="HB66" s="12"/>
      <c r="HC66" s="12"/>
      <c r="HD66" s="12"/>
      <c r="HE66" s="12"/>
      <c r="HF66" s="12"/>
      <c r="HG66" s="12"/>
      <c r="HH66" s="45" t="str">
        <f t="shared" si="29"/>
        <v/>
      </c>
      <c r="HI66" s="12"/>
      <c r="HJ66" s="12"/>
      <c r="HK66" s="12"/>
      <c r="HL66" s="12"/>
      <c r="HM66" s="34">
        <f t="shared" si="30"/>
        <v>15400</v>
      </c>
      <c r="HN66" s="35">
        <f t="shared" si="31"/>
        <v>0.46431</v>
      </c>
      <c r="HO66" s="34">
        <f t="shared" si="32"/>
        <v>67.5</v>
      </c>
      <c r="HP66" s="35">
        <f t="shared" si="33"/>
        <v>0.47571046875</v>
      </c>
      <c r="HQ66" s="36">
        <f t="shared" si="34"/>
        <v>0.97603485838779958</v>
      </c>
    </row>
    <row r="67" spans="1:225" x14ac:dyDescent="0.25">
      <c r="A67" s="33" t="s">
        <v>182</v>
      </c>
      <c r="B67" s="33" t="s">
        <v>157</v>
      </c>
      <c r="C67" s="3" t="s">
        <v>513</v>
      </c>
      <c r="D67" s="3" t="s">
        <v>514</v>
      </c>
      <c r="E67" s="4">
        <v>9.2999999999999999E-2</v>
      </c>
      <c r="F67" s="5">
        <v>6.6959999999999997E-3</v>
      </c>
      <c r="G67" s="6">
        <v>7976</v>
      </c>
      <c r="H67" s="5">
        <v>0.74176799999999998</v>
      </c>
      <c r="I67" s="41"/>
      <c r="J67" s="42"/>
      <c r="K67" s="3"/>
      <c r="L67" s="3"/>
      <c r="M67" s="14" t="str">
        <f t="shared" si="0"/>
        <v/>
      </c>
      <c r="N67" s="3"/>
      <c r="O67" s="3"/>
      <c r="P67" s="3"/>
      <c r="Q67" s="3"/>
      <c r="R67" s="3"/>
      <c r="S67" s="3"/>
      <c r="T67" s="14" t="str">
        <f t="shared" si="1"/>
        <v/>
      </c>
      <c r="U67" s="3"/>
      <c r="V67" s="3"/>
      <c r="W67" s="3"/>
      <c r="X67" s="3"/>
      <c r="Y67" s="3"/>
      <c r="Z67" s="3"/>
      <c r="AA67" s="14" t="str">
        <f t="shared" si="2"/>
        <v/>
      </c>
      <c r="AB67" s="3"/>
      <c r="AC67" s="3"/>
      <c r="AD67" s="3"/>
      <c r="AE67" s="3"/>
      <c r="AF67" s="5">
        <v>4.2514285714285718E-3</v>
      </c>
      <c r="AG67" s="4">
        <v>7</v>
      </c>
      <c r="AH67" s="14">
        <f t="shared" si="3"/>
        <v>24</v>
      </c>
      <c r="AI67" s="5">
        <v>1.12E-2</v>
      </c>
      <c r="AJ67" s="5">
        <v>1.1999999999999999E-3</v>
      </c>
      <c r="AK67" s="6">
        <v>320</v>
      </c>
      <c r="AL67" s="5">
        <v>2.9760000000000002E-2</v>
      </c>
      <c r="AM67" s="5">
        <v>5.9519999999999998E-3</v>
      </c>
      <c r="AN67" s="4">
        <v>24</v>
      </c>
      <c r="AO67" s="14">
        <f t="shared" si="4"/>
        <v>24</v>
      </c>
      <c r="AP67" s="5">
        <v>2.3800000000000002E-2</v>
      </c>
      <c r="AQ67" s="5"/>
      <c r="AR67" s="6">
        <v>1536</v>
      </c>
      <c r="AS67" s="5">
        <v>0.142848</v>
      </c>
      <c r="AT67" s="5">
        <v>5.9519999999999998E-3</v>
      </c>
      <c r="AU67" s="4">
        <v>24</v>
      </c>
      <c r="AV67" s="14">
        <f t="shared" si="5"/>
        <v>24</v>
      </c>
      <c r="AW67" s="5">
        <v>3.2899999999999999E-2</v>
      </c>
      <c r="AX67" s="5"/>
      <c r="AY67" s="6">
        <v>1536</v>
      </c>
      <c r="AZ67" s="5">
        <v>0.142848</v>
      </c>
      <c r="BA67" s="5">
        <v>5.9836595744680856E-3</v>
      </c>
      <c r="BB67" s="4">
        <v>23.5</v>
      </c>
      <c r="BC67" s="14">
        <f t="shared" si="6"/>
        <v>24</v>
      </c>
      <c r="BD67" s="5">
        <v>3.5499999999999997E-2</v>
      </c>
      <c r="BE67" s="5"/>
      <c r="BF67" s="6">
        <v>1512</v>
      </c>
      <c r="BG67" s="5">
        <v>0.14061599999999999</v>
      </c>
      <c r="BH67" s="5">
        <v>5.9519999999999998E-3</v>
      </c>
      <c r="BI67" s="4">
        <v>24</v>
      </c>
      <c r="BJ67" s="14">
        <f t="shared" si="7"/>
        <v>24</v>
      </c>
      <c r="BK67" s="5">
        <v>3.5000000000000003E-2</v>
      </c>
      <c r="BL67" s="5"/>
      <c r="BM67" s="6">
        <v>1536</v>
      </c>
      <c r="BN67" s="5">
        <v>0.142848</v>
      </c>
      <c r="BO67" s="5">
        <v>5.9519999999999998E-3</v>
      </c>
      <c r="BP67" s="4">
        <v>24</v>
      </c>
      <c r="BQ67" s="14">
        <f t="shared" si="8"/>
        <v>24</v>
      </c>
      <c r="BR67" s="5">
        <v>3.5900000000000001E-2</v>
      </c>
      <c r="BS67" s="5"/>
      <c r="BT67" s="6">
        <v>1536</v>
      </c>
      <c r="BU67" s="5">
        <v>0.142848</v>
      </c>
      <c r="BV67" s="3"/>
      <c r="BW67" s="3"/>
      <c r="BX67" s="14" t="str">
        <f t="shared" si="9"/>
        <v/>
      </c>
      <c r="BY67" s="3"/>
      <c r="BZ67" s="3"/>
      <c r="CA67" s="3"/>
      <c r="CB67" s="3"/>
      <c r="CC67" s="3"/>
      <c r="CD67" s="3"/>
      <c r="CE67" s="14" t="str">
        <f t="shared" si="10"/>
        <v/>
      </c>
      <c r="CF67" s="3"/>
      <c r="CG67" s="3"/>
      <c r="CH67" s="3"/>
      <c r="CI67" s="3"/>
      <c r="CJ67" s="3"/>
      <c r="CK67" s="3"/>
      <c r="CL67" s="14" t="str">
        <f t="shared" si="11"/>
        <v/>
      </c>
      <c r="CM67" s="3"/>
      <c r="CN67" s="3"/>
      <c r="CO67" s="3"/>
      <c r="CP67" s="3"/>
      <c r="CQ67" s="3"/>
      <c r="CR67" s="3"/>
      <c r="CS67" s="14" t="str">
        <f t="shared" si="12"/>
        <v/>
      </c>
      <c r="CT67" s="3"/>
      <c r="CU67" s="3"/>
      <c r="CV67" s="3"/>
      <c r="CW67" s="3"/>
      <c r="CX67" s="3"/>
      <c r="CY67" s="3"/>
      <c r="CZ67" s="14" t="str">
        <f t="shared" si="13"/>
        <v/>
      </c>
      <c r="DA67" s="3"/>
      <c r="DB67" s="3"/>
      <c r="DC67" s="3"/>
      <c r="DD67" s="3"/>
      <c r="DE67" s="3"/>
      <c r="DF67" s="3"/>
      <c r="DG67" s="14" t="str">
        <f t="shared" si="14"/>
        <v/>
      </c>
      <c r="DH67" s="3"/>
      <c r="DI67" s="3"/>
      <c r="DJ67" s="3"/>
      <c r="DK67" s="3"/>
      <c r="DL67" s="3"/>
      <c r="DM67" s="3"/>
      <c r="DN67" s="14" t="str">
        <f t="shared" si="15"/>
        <v/>
      </c>
      <c r="DO67" s="3"/>
      <c r="DP67" s="3"/>
      <c r="DQ67" s="3"/>
      <c r="DR67" s="3"/>
      <c r="DS67" s="3"/>
      <c r="DT67" s="3"/>
      <c r="DU67" s="14" t="str">
        <f t="shared" si="16"/>
        <v/>
      </c>
      <c r="DV67" s="3"/>
      <c r="DW67" s="3"/>
      <c r="DX67" s="3"/>
      <c r="DY67" s="3"/>
      <c r="DZ67" s="3"/>
      <c r="EA67" s="3"/>
      <c r="EB67" s="14" t="str">
        <f t="shared" si="17"/>
        <v/>
      </c>
      <c r="EC67" s="3"/>
      <c r="ED67" s="3"/>
      <c r="EE67" s="3"/>
      <c r="EF67" s="3"/>
      <c r="EG67" s="3"/>
      <c r="EH67" s="3"/>
      <c r="EI67" s="14" t="str">
        <f t="shared" si="18"/>
        <v/>
      </c>
      <c r="EJ67" s="3"/>
      <c r="EK67" s="3"/>
      <c r="EL67" s="3"/>
      <c r="EM67" s="3"/>
      <c r="EN67" s="3"/>
      <c r="EO67" s="3"/>
      <c r="EP67" s="14" t="str">
        <f t="shared" si="19"/>
        <v/>
      </c>
      <c r="EQ67" s="3"/>
      <c r="ER67" s="3"/>
      <c r="ES67" s="3"/>
      <c r="ET67" s="3"/>
      <c r="EU67" s="3"/>
      <c r="EV67" s="3"/>
      <c r="EW67" s="14" t="str">
        <f t="shared" si="20"/>
        <v/>
      </c>
      <c r="EX67" s="3"/>
      <c r="EY67" s="3"/>
      <c r="EZ67" s="3"/>
      <c r="FA67" s="3"/>
      <c r="FB67" s="3"/>
      <c r="FC67" s="3"/>
      <c r="FD67" s="14" t="str">
        <f t="shared" si="21"/>
        <v/>
      </c>
      <c r="FE67" s="3"/>
      <c r="FF67" s="3"/>
      <c r="FG67" s="3"/>
      <c r="FH67" s="3"/>
      <c r="FI67" s="3"/>
      <c r="FJ67" s="3"/>
      <c r="FK67" s="14" t="str">
        <f t="shared" si="22"/>
        <v/>
      </c>
      <c r="FL67" s="3"/>
      <c r="FM67" s="3"/>
      <c r="FN67" s="3"/>
      <c r="FO67" s="3"/>
      <c r="FP67" s="3"/>
      <c r="FQ67" s="3"/>
      <c r="FR67" s="14" t="str">
        <f t="shared" si="23"/>
        <v/>
      </c>
      <c r="FS67" s="3"/>
      <c r="FT67" s="3"/>
      <c r="FU67" s="3"/>
      <c r="FV67" s="3"/>
      <c r="FW67" s="3"/>
      <c r="FX67" s="3"/>
      <c r="FY67" s="14" t="str">
        <f t="shared" si="24"/>
        <v/>
      </c>
      <c r="FZ67" s="3"/>
      <c r="GA67" s="3"/>
      <c r="GB67" s="3"/>
      <c r="GC67" s="3"/>
      <c r="GD67" s="3"/>
      <c r="GE67" s="3"/>
      <c r="GF67" s="14" t="str">
        <f t="shared" si="25"/>
        <v/>
      </c>
      <c r="GG67" s="3"/>
      <c r="GH67" s="3"/>
      <c r="GI67" s="3"/>
      <c r="GJ67" s="3"/>
      <c r="GK67" s="3"/>
      <c r="GL67" s="3"/>
      <c r="GM67" s="14" t="str">
        <f t="shared" si="26"/>
        <v/>
      </c>
      <c r="GN67" s="3"/>
      <c r="GO67" s="3"/>
      <c r="GP67" s="3"/>
      <c r="GQ67" s="3"/>
      <c r="GR67" s="3"/>
      <c r="GS67" s="3"/>
      <c r="GT67" s="14" t="str">
        <f t="shared" si="27"/>
        <v/>
      </c>
      <c r="GU67" s="3"/>
      <c r="GV67" s="3"/>
      <c r="GW67" s="3"/>
      <c r="GX67" s="3"/>
      <c r="GY67" s="3"/>
      <c r="GZ67" s="3"/>
      <c r="HA67" s="14" t="str">
        <f t="shared" si="28"/>
        <v/>
      </c>
      <c r="HB67" s="3"/>
      <c r="HC67" s="3"/>
      <c r="HD67" s="3"/>
      <c r="HE67" s="3"/>
      <c r="HF67" s="3"/>
      <c r="HG67" s="3"/>
      <c r="HH67" s="14" t="str">
        <f t="shared" si="29"/>
        <v/>
      </c>
      <c r="HI67" s="3"/>
      <c r="HJ67" s="3"/>
      <c r="HK67" s="3"/>
      <c r="HL67" s="3"/>
      <c r="HM67" s="16">
        <f t="shared" si="30"/>
        <v>7976</v>
      </c>
      <c r="HN67" s="30">
        <f t="shared" si="31"/>
        <v>0.74176799999999998</v>
      </c>
      <c r="HO67" s="16">
        <f t="shared" si="32"/>
        <v>126.5</v>
      </c>
      <c r="HP67" s="30">
        <f t="shared" si="33"/>
        <v>0.84704399999999991</v>
      </c>
      <c r="HQ67" s="19">
        <f t="shared" si="34"/>
        <v>0.87571365832235404</v>
      </c>
    </row>
    <row r="68" spans="1:225" x14ac:dyDescent="0.25">
      <c r="A68" s="33" t="s">
        <v>182</v>
      </c>
      <c r="B68" s="33" t="s">
        <v>157</v>
      </c>
      <c r="C68" s="12" t="s">
        <v>396</v>
      </c>
      <c r="D68" s="12" t="s">
        <v>397</v>
      </c>
      <c r="E68" s="1">
        <v>7.5999999999999998E-2</v>
      </c>
      <c r="F68" s="38">
        <v>9.87110914683096E-3</v>
      </c>
      <c r="G68" s="37">
        <v>5700</v>
      </c>
      <c r="H68" s="38">
        <v>0.43319999999999997</v>
      </c>
      <c r="I68" s="41"/>
      <c r="J68" s="42"/>
      <c r="K68" s="12"/>
      <c r="L68" s="12"/>
      <c r="M68" s="45" t="str">
        <f t="shared" si="0"/>
        <v/>
      </c>
      <c r="N68" s="12"/>
      <c r="O68" s="12"/>
      <c r="P68" s="12"/>
      <c r="Q68" s="12"/>
      <c r="R68" s="2">
        <v>9.025E-3</v>
      </c>
      <c r="S68" s="1">
        <v>24</v>
      </c>
      <c r="T68" s="45">
        <f t="shared" si="1"/>
        <v>24</v>
      </c>
      <c r="U68" s="38">
        <v>5.0999999999999997E-2</v>
      </c>
      <c r="V68" s="38"/>
      <c r="W68" s="37">
        <v>2850</v>
      </c>
      <c r="X68" s="38">
        <v>0.21659999999999999</v>
      </c>
      <c r="Y68" s="2">
        <v>9.025E-3</v>
      </c>
      <c r="Z68" s="1">
        <v>24</v>
      </c>
      <c r="AA68" s="45">
        <f t="shared" si="2"/>
        <v>24</v>
      </c>
      <c r="AB68" s="38">
        <v>5.1499999999999997E-2</v>
      </c>
      <c r="AC68" s="38"/>
      <c r="AD68" s="37">
        <v>2850</v>
      </c>
      <c r="AE68" s="38">
        <v>0.21659999999999999</v>
      </c>
      <c r="AF68" s="12"/>
      <c r="AG68" s="12"/>
      <c r="AH68" s="45" t="str">
        <f t="shared" si="3"/>
        <v/>
      </c>
      <c r="AI68" s="12"/>
      <c r="AJ68" s="12"/>
      <c r="AK68" s="12"/>
      <c r="AL68" s="12"/>
      <c r="AM68" s="12"/>
      <c r="AN68" s="12"/>
      <c r="AO68" s="45" t="str">
        <f t="shared" si="4"/>
        <v/>
      </c>
      <c r="AP68" s="12"/>
      <c r="AQ68" s="12"/>
      <c r="AR68" s="12"/>
      <c r="AS68" s="12"/>
      <c r="AT68" s="12"/>
      <c r="AU68" s="12"/>
      <c r="AV68" s="45" t="str">
        <f t="shared" si="5"/>
        <v/>
      </c>
      <c r="AW68" s="12"/>
      <c r="AX68" s="12"/>
      <c r="AY68" s="12"/>
      <c r="AZ68" s="12"/>
      <c r="BA68" s="12"/>
      <c r="BB68" s="12"/>
      <c r="BC68" s="45" t="str">
        <f t="shared" si="6"/>
        <v/>
      </c>
      <c r="BD68" s="12"/>
      <c r="BE68" s="12"/>
      <c r="BF68" s="12"/>
      <c r="BG68" s="12"/>
      <c r="BH68" s="12"/>
      <c r="BI68" s="12"/>
      <c r="BJ68" s="45" t="str">
        <f t="shared" si="7"/>
        <v/>
      </c>
      <c r="BK68" s="12"/>
      <c r="BL68" s="12"/>
      <c r="BM68" s="12"/>
      <c r="BN68" s="12"/>
      <c r="BO68" s="12"/>
      <c r="BP68" s="12"/>
      <c r="BQ68" s="45" t="str">
        <f t="shared" si="8"/>
        <v/>
      </c>
      <c r="BR68" s="12"/>
      <c r="BS68" s="12"/>
      <c r="BT68" s="12"/>
      <c r="BU68" s="12"/>
      <c r="BV68" s="12"/>
      <c r="BW68" s="12"/>
      <c r="BX68" s="45" t="str">
        <f t="shared" si="9"/>
        <v/>
      </c>
      <c r="BY68" s="12"/>
      <c r="BZ68" s="12"/>
      <c r="CA68" s="12"/>
      <c r="CB68" s="12"/>
      <c r="CC68" s="12"/>
      <c r="CD68" s="12"/>
      <c r="CE68" s="45" t="str">
        <f t="shared" si="10"/>
        <v/>
      </c>
      <c r="CF68" s="12"/>
      <c r="CG68" s="12"/>
      <c r="CH68" s="12"/>
      <c r="CI68" s="12"/>
      <c r="CJ68" s="12"/>
      <c r="CK68" s="12"/>
      <c r="CL68" s="45" t="str">
        <f t="shared" si="11"/>
        <v/>
      </c>
      <c r="CM68" s="12"/>
      <c r="CN68" s="12"/>
      <c r="CO68" s="12"/>
      <c r="CP68" s="12"/>
      <c r="CQ68" s="12"/>
      <c r="CR68" s="12"/>
      <c r="CS68" s="45" t="str">
        <f t="shared" si="12"/>
        <v/>
      </c>
      <c r="CT68" s="12"/>
      <c r="CU68" s="12"/>
      <c r="CV68" s="12"/>
      <c r="CW68" s="12"/>
      <c r="CX68" s="12"/>
      <c r="CY68" s="12"/>
      <c r="CZ68" s="45" t="str">
        <f t="shared" si="13"/>
        <v/>
      </c>
      <c r="DA68" s="12"/>
      <c r="DB68" s="12"/>
      <c r="DC68" s="12"/>
      <c r="DD68" s="12"/>
      <c r="DE68" s="12"/>
      <c r="DF68" s="12"/>
      <c r="DG68" s="45" t="str">
        <f t="shared" si="14"/>
        <v/>
      </c>
      <c r="DH68" s="12"/>
      <c r="DI68" s="12"/>
      <c r="DJ68" s="12"/>
      <c r="DK68" s="12"/>
      <c r="DL68" s="12"/>
      <c r="DM68" s="12"/>
      <c r="DN68" s="45" t="str">
        <f t="shared" si="15"/>
        <v/>
      </c>
      <c r="DO68" s="12"/>
      <c r="DP68" s="12"/>
      <c r="DQ68" s="12"/>
      <c r="DR68" s="12"/>
      <c r="DS68" s="12"/>
      <c r="DT68" s="12"/>
      <c r="DU68" s="45" t="str">
        <f t="shared" si="16"/>
        <v/>
      </c>
      <c r="DV68" s="12"/>
      <c r="DW68" s="12"/>
      <c r="DX68" s="12"/>
      <c r="DY68" s="12"/>
      <c r="DZ68" s="12"/>
      <c r="EA68" s="12"/>
      <c r="EB68" s="45" t="str">
        <f t="shared" si="17"/>
        <v/>
      </c>
      <c r="EC68" s="12"/>
      <c r="ED68" s="12"/>
      <c r="EE68" s="12"/>
      <c r="EF68" s="12"/>
      <c r="EG68" s="12"/>
      <c r="EH68" s="12"/>
      <c r="EI68" s="45" t="str">
        <f t="shared" si="18"/>
        <v/>
      </c>
      <c r="EJ68" s="12"/>
      <c r="EK68" s="12"/>
      <c r="EL68" s="12"/>
      <c r="EM68" s="12"/>
      <c r="EN68" s="12"/>
      <c r="EO68" s="12"/>
      <c r="EP68" s="45" t="str">
        <f t="shared" si="19"/>
        <v/>
      </c>
      <c r="EQ68" s="12"/>
      <c r="ER68" s="12"/>
      <c r="ES68" s="12"/>
      <c r="ET68" s="12"/>
      <c r="EU68" s="12"/>
      <c r="EV68" s="12"/>
      <c r="EW68" s="45" t="str">
        <f t="shared" si="20"/>
        <v/>
      </c>
      <c r="EX68" s="12"/>
      <c r="EY68" s="12"/>
      <c r="EZ68" s="12"/>
      <c r="FA68" s="12"/>
      <c r="FB68" s="12"/>
      <c r="FC68" s="12"/>
      <c r="FD68" s="45" t="str">
        <f t="shared" si="21"/>
        <v/>
      </c>
      <c r="FE68" s="12"/>
      <c r="FF68" s="12"/>
      <c r="FG68" s="12"/>
      <c r="FH68" s="12"/>
      <c r="FI68" s="12"/>
      <c r="FJ68" s="12"/>
      <c r="FK68" s="45" t="str">
        <f t="shared" si="22"/>
        <v/>
      </c>
      <c r="FL68" s="12"/>
      <c r="FM68" s="12"/>
      <c r="FN68" s="12"/>
      <c r="FO68" s="12"/>
      <c r="FP68" s="12"/>
      <c r="FQ68" s="12"/>
      <c r="FR68" s="45" t="str">
        <f t="shared" si="23"/>
        <v/>
      </c>
      <c r="FS68" s="12"/>
      <c r="FT68" s="12"/>
      <c r="FU68" s="12"/>
      <c r="FV68" s="12"/>
      <c r="FW68" s="12"/>
      <c r="FX68" s="12"/>
      <c r="FY68" s="45" t="str">
        <f t="shared" si="24"/>
        <v/>
      </c>
      <c r="FZ68" s="12"/>
      <c r="GA68" s="12"/>
      <c r="GB68" s="12"/>
      <c r="GC68" s="12"/>
      <c r="GD68" s="12"/>
      <c r="GE68" s="12"/>
      <c r="GF68" s="45" t="str">
        <f t="shared" si="25"/>
        <v/>
      </c>
      <c r="GG68" s="12"/>
      <c r="GH68" s="12"/>
      <c r="GI68" s="12"/>
      <c r="GJ68" s="12"/>
      <c r="GK68" s="12"/>
      <c r="GL68" s="12"/>
      <c r="GM68" s="45" t="str">
        <f t="shared" si="26"/>
        <v/>
      </c>
      <c r="GN68" s="12"/>
      <c r="GO68" s="12"/>
      <c r="GP68" s="12"/>
      <c r="GQ68" s="12"/>
      <c r="GR68" s="12"/>
      <c r="GS68" s="12"/>
      <c r="GT68" s="45" t="str">
        <f t="shared" si="27"/>
        <v/>
      </c>
      <c r="GU68" s="12"/>
      <c r="GV68" s="12"/>
      <c r="GW68" s="12"/>
      <c r="GX68" s="12"/>
      <c r="GY68" s="12"/>
      <c r="GZ68" s="12"/>
      <c r="HA68" s="45" t="str">
        <f t="shared" si="28"/>
        <v/>
      </c>
      <c r="HB68" s="12"/>
      <c r="HC68" s="12"/>
      <c r="HD68" s="12"/>
      <c r="HE68" s="12"/>
      <c r="HF68" s="12"/>
      <c r="HG68" s="12"/>
      <c r="HH68" s="45" t="str">
        <f t="shared" si="29"/>
        <v/>
      </c>
      <c r="HI68" s="12"/>
      <c r="HJ68" s="12"/>
      <c r="HK68" s="12"/>
      <c r="HL68" s="12"/>
      <c r="HM68" s="34">
        <f t="shared" si="30"/>
        <v>5700</v>
      </c>
      <c r="HN68" s="35">
        <f t="shared" si="31"/>
        <v>0.43319999999999997</v>
      </c>
      <c r="HO68" s="34">
        <f t="shared" si="32"/>
        <v>48</v>
      </c>
      <c r="HP68" s="35">
        <f t="shared" si="33"/>
        <v>0.47381323904788608</v>
      </c>
      <c r="HQ68" s="36">
        <f t="shared" si="34"/>
        <v>0.91428428819444296</v>
      </c>
    </row>
    <row r="69" spans="1:225" x14ac:dyDescent="0.25">
      <c r="A69" s="33" t="s">
        <v>185</v>
      </c>
      <c r="B69" s="33" t="s">
        <v>186</v>
      </c>
      <c r="C69" s="3" t="s">
        <v>515</v>
      </c>
      <c r="D69" s="3" t="s">
        <v>516</v>
      </c>
      <c r="E69" s="4">
        <v>0.35915000000000002</v>
      </c>
      <c r="F69" s="5">
        <v>1.1760499768518499E-2</v>
      </c>
      <c r="G69" s="6">
        <v>44</v>
      </c>
      <c r="H69" s="5">
        <v>1.58026E-2</v>
      </c>
      <c r="I69" s="41">
        <v>21480</v>
      </c>
      <c r="J69" s="42">
        <v>8.3484062199999993</v>
      </c>
      <c r="K69" s="3"/>
      <c r="L69" s="3"/>
      <c r="M69" s="14" t="str">
        <f t="shared" ref="M69:M127" si="35">IF(L69="","",VLOOKUP(K$1,$C$179:$E$208,3,0))</f>
        <v/>
      </c>
      <c r="N69" s="3"/>
      <c r="O69" s="3"/>
      <c r="P69" s="3"/>
      <c r="Q69" s="3"/>
      <c r="R69" s="3"/>
      <c r="S69" s="3"/>
      <c r="T69" s="14" t="str">
        <f t="shared" ref="T69:T127" si="36">IF(S69="","",VLOOKUP(R$1,$C$179:$E$208,3,0))</f>
        <v/>
      </c>
      <c r="U69" s="3"/>
      <c r="V69" s="3"/>
      <c r="W69" s="3"/>
      <c r="X69" s="3"/>
      <c r="Y69" s="3"/>
      <c r="Z69" s="3"/>
      <c r="AA69" s="14" t="str">
        <f t="shared" ref="AA69:AA127" si="37">IF(Z69="","",VLOOKUP(Y$1,$C$179:$E$208,3,0))</f>
        <v/>
      </c>
      <c r="AB69" s="3"/>
      <c r="AC69" s="3"/>
      <c r="AD69" s="3"/>
      <c r="AE69" s="3"/>
      <c r="AF69" s="3"/>
      <c r="AG69" s="3"/>
      <c r="AH69" s="14" t="str">
        <f t="shared" ref="AH69:AH127" si="38">IF(AG69="","",VLOOKUP(AF$1,$C$179:$E$208,3,0))</f>
        <v/>
      </c>
      <c r="AI69" s="3"/>
      <c r="AJ69" s="3"/>
      <c r="AK69" s="3"/>
      <c r="AL69" s="3"/>
      <c r="AM69" s="3"/>
      <c r="AN69" s="3"/>
      <c r="AO69" s="14" t="str">
        <f t="shared" ref="AO69:AO127" si="39">IF(AN69="","",VLOOKUP(AM$1,$C$179:$E$208,3,0))</f>
        <v/>
      </c>
      <c r="AP69" s="3"/>
      <c r="AQ69" s="3"/>
      <c r="AR69" s="3"/>
      <c r="AS69" s="3"/>
      <c r="AT69" s="3"/>
      <c r="AU69" s="3"/>
      <c r="AV69" s="14" t="str">
        <f t="shared" ref="AV69:AV127" si="40">IF(AU69="","",VLOOKUP(AT$1,$C$179:$E$208,3,0))</f>
        <v/>
      </c>
      <c r="AW69" s="3"/>
      <c r="AX69" s="3"/>
      <c r="AY69" s="3"/>
      <c r="AZ69" s="3"/>
      <c r="BA69" s="3"/>
      <c r="BB69" s="3"/>
      <c r="BC69" s="14" t="str">
        <f t="shared" ref="BC69:BC127" si="41">IF(BB69="","",VLOOKUP(BA$1,$C$179:$E$208,3,0))</f>
        <v/>
      </c>
      <c r="BD69" s="3"/>
      <c r="BE69" s="3"/>
      <c r="BF69" s="3"/>
      <c r="BG69" s="3"/>
      <c r="BH69" s="3"/>
      <c r="BI69" s="3"/>
      <c r="BJ69" s="14" t="str">
        <f t="shared" ref="BJ69:BJ127" si="42">IF(BI69="","",VLOOKUP(BH$1,$C$179:$E$208,3,0))</f>
        <v/>
      </c>
      <c r="BK69" s="3"/>
      <c r="BL69" s="3"/>
      <c r="BM69" s="3"/>
      <c r="BN69" s="3"/>
      <c r="BO69" s="3"/>
      <c r="BP69" s="3"/>
      <c r="BQ69" s="14" t="str">
        <f t="shared" ref="BQ69:BQ127" si="43">IF(BP69="","",VLOOKUP(BO$1,$C$179:$E$208,3,0))</f>
        <v/>
      </c>
      <c r="BR69" s="3"/>
      <c r="BS69" s="3"/>
      <c r="BT69" s="3"/>
      <c r="BU69" s="3"/>
      <c r="BV69" s="3"/>
      <c r="BW69" s="3"/>
      <c r="BX69" s="14" t="str">
        <f t="shared" ref="BX69:BX127" si="44">IF(BW69="","",VLOOKUP(BV$1,$C$179:$E$208,3,0))</f>
        <v/>
      </c>
      <c r="BY69" s="3"/>
      <c r="BZ69" s="3"/>
      <c r="CA69" s="3"/>
      <c r="CB69" s="3"/>
      <c r="CC69" s="3"/>
      <c r="CD69" s="3"/>
      <c r="CE69" s="14" t="str">
        <f t="shared" ref="CE69:CE127" si="45">IF(CD69="","",VLOOKUP(CC$1,$C$179:$E$208,3,0))</f>
        <v/>
      </c>
      <c r="CF69" s="3"/>
      <c r="CG69" s="3"/>
      <c r="CH69" s="3"/>
      <c r="CI69" s="3"/>
      <c r="CJ69" s="3"/>
      <c r="CK69" s="3"/>
      <c r="CL69" s="14" t="str">
        <f t="shared" ref="CL69:CL127" si="46">IF(CK69="","",VLOOKUP(CJ$1,$C$179:$E$208,3,0))</f>
        <v/>
      </c>
      <c r="CM69" s="3"/>
      <c r="CN69" s="3"/>
      <c r="CO69" s="3"/>
      <c r="CP69" s="3"/>
      <c r="CQ69" s="3"/>
      <c r="CR69" s="3"/>
      <c r="CS69" s="14" t="str">
        <f t="shared" ref="CS69:CS127" si="47">IF(CR69="","",VLOOKUP(CQ$1,$C$179:$E$208,3,0))</f>
        <v/>
      </c>
      <c r="CT69" s="3"/>
      <c r="CU69" s="3"/>
      <c r="CV69" s="3"/>
      <c r="CW69" s="3"/>
      <c r="CX69" s="3"/>
      <c r="CY69" s="3"/>
      <c r="CZ69" s="14" t="str">
        <f t="shared" ref="CZ69:CZ127" si="48">IF(CY69="","",VLOOKUP(CX$1,$C$179:$E$208,3,0))</f>
        <v/>
      </c>
      <c r="DA69" s="3"/>
      <c r="DB69" s="3"/>
      <c r="DC69" s="3"/>
      <c r="DD69" s="3"/>
      <c r="DE69" s="3"/>
      <c r="DF69" s="3"/>
      <c r="DG69" s="14" t="str">
        <f t="shared" ref="DG69:DG127" si="49">IF(DF69="","",VLOOKUP(DE$1,$C$179:$E$208,3,0))</f>
        <v/>
      </c>
      <c r="DH69" s="3"/>
      <c r="DI69" s="3"/>
      <c r="DJ69" s="3"/>
      <c r="DK69" s="3"/>
      <c r="DL69" s="3"/>
      <c r="DM69" s="3"/>
      <c r="DN69" s="14" t="str">
        <f t="shared" ref="DN69:DN127" si="50">IF(DM69="","",VLOOKUP(DL$1,$C$179:$E$208,3,0))</f>
        <v/>
      </c>
      <c r="DO69" s="3"/>
      <c r="DP69" s="3"/>
      <c r="DQ69" s="3"/>
      <c r="DR69" s="3"/>
      <c r="DS69" s="3"/>
      <c r="DT69" s="3"/>
      <c r="DU69" s="14" t="str">
        <f t="shared" ref="DU69:DU127" si="51">IF(DT69="","",VLOOKUP(DS$1,$C$179:$E$208,3,0))</f>
        <v/>
      </c>
      <c r="DV69" s="3"/>
      <c r="DW69" s="3"/>
      <c r="DX69" s="3"/>
      <c r="DY69" s="3"/>
      <c r="DZ69" s="3"/>
      <c r="EA69" s="3"/>
      <c r="EB69" s="14" t="str">
        <f t="shared" ref="EB69:EB127" si="52">IF(EA69="","",VLOOKUP(DZ$1,$C$179:$E$208,3,0))</f>
        <v/>
      </c>
      <c r="EC69" s="3"/>
      <c r="ED69" s="3"/>
      <c r="EE69" s="3"/>
      <c r="EF69" s="3"/>
      <c r="EG69" s="3"/>
      <c r="EH69" s="3"/>
      <c r="EI69" s="14" t="str">
        <f t="shared" ref="EI69:EI127" si="53">IF(EH69="","",VLOOKUP(EG$1,$C$179:$E$208,3,0))</f>
        <v/>
      </c>
      <c r="EJ69" s="3"/>
      <c r="EK69" s="3"/>
      <c r="EL69" s="3"/>
      <c r="EM69" s="3"/>
      <c r="EN69" s="3"/>
      <c r="EO69" s="3"/>
      <c r="EP69" s="14" t="str">
        <f t="shared" ref="EP69:EP127" si="54">IF(EO69="","",VLOOKUP(EN$1,$C$179:$E$208,3,0))</f>
        <v/>
      </c>
      <c r="EQ69" s="3"/>
      <c r="ER69" s="3"/>
      <c r="ES69" s="3"/>
      <c r="ET69" s="3"/>
      <c r="EU69" s="3"/>
      <c r="EV69" s="3"/>
      <c r="EW69" s="14" t="str">
        <f t="shared" ref="EW69:EW127" si="55">IF(EV69="","",VLOOKUP(EU$1,$C$179:$E$208,3,0))</f>
        <v/>
      </c>
      <c r="EX69" s="3"/>
      <c r="EY69" s="3"/>
      <c r="EZ69" s="3"/>
      <c r="FA69" s="3"/>
      <c r="FB69" s="3"/>
      <c r="FC69" s="3"/>
      <c r="FD69" s="14" t="str">
        <f t="shared" ref="FD69:FD127" si="56">IF(FC69="","",VLOOKUP(FB$1,$C$179:$E$208,3,0))</f>
        <v/>
      </c>
      <c r="FE69" s="3"/>
      <c r="FF69" s="3"/>
      <c r="FG69" s="3"/>
      <c r="FH69" s="3"/>
      <c r="FI69" s="3"/>
      <c r="FJ69" s="3"/>
      <c r="FK69" s="14" t="str">
        <f t="shared" ref="FK69:FK127" si="57">IF(FJ69="","",VLOOKUP(FI$1,$C$179:$E$208,3,0))</f>
        <v/>
      </c>
      <c r="FL69" s="3"/>
      <c r="FM69" s="3"/>
      <c r="FN69" s="3"/>
      <c r="FO69" s="3"/>
      <c r="FP69" s="3"/>
      <c r="FQ69" s="3"/>
      <c r="FR69" s="14" t="str">
        <f t="shared" ref="FR69:FR127" si="58">IF(FQ69="","",VLOOKUP(FP$1,$C$179:$E$208,3,0))</f>
        <v/>
      </c>
      <c r="FS69" s="3"/>
      <c r="FT69" s="3"/>
      <c r="FU69" s="3"/>
      <c r="FV69" s="3"/>
      <c r="FW69" s="3"/>
      <c r="FX69" s="3"/>
      <c r="FY69" s="14" t="str">
        <f t="shared" ref="FY69:FY127" si="59">IF(FX69="","",VLOOKUP(FW$1,$C$179:$E$208,3,0))</f>
        <v/>
      </c>
      <c r="FZ69" s="3"/>
      <c r="GA69" s="3"/>
      <c r="GB69" s="3"/>
      <c r="GC69" s="3"/>
      <c r="GD69" s="3"/>
      <c r="GE69" s="3"/>
      <c r="GF69" s="14" t="str">
        <f t="shared" ref="GF69:GF127" si="60">IF(GE69="","",VLOOKUP(GD$1,$C$179:$E$208,3,0))</f>
        <v/>
      </c>
      <c r="GG69" s="3"/>
      <c r="GH69" s="3"/>
      <c r="GI69" s="3"/>
      <c r="GJ69" s="3"/>
      <c r="GK69" s="3"/>
      <c r="GL69" s="3"/>
      <c r="GM69" s="14" t="str">
        <f t="shared" ref="GM69:GM127" si="61">IF(GL69="","",VLOOKUP(GK$1,$C$179:$E$208,3,0))</f>
        <v/>
      </c>
      <c r="GN69" s="3"/>
      <c r="GO69" s="3"/>
      <c r="GP69" s="3"/>
      <c r="GQ69" s="3"/>
      <c r="GR69" s="3"/>
      <c r="GS69" s="3"/>
      <c r="GT69" s="14" t="str">
        <f t="shared" ref="GT69:GT127" si="62">IF(GS69="","",VLOOKUP(GR$1,$C$179:$E$208,3,0))</f>
        <v/>
      </c>
      <c r="GU69" s="3"/>
      <c r="GV69" s="3"/>
      <c r="GW69" s="3"/>
      <c r="GX69" s="3"/>
      <c r="GY69" s="3"/>
      <c r="GZ69" s="3"/>
      <c r="HA69" s="14" t="str">
        <f t="shared" ref="HA69:HA127" si="63">IF(GZ69="","",VLOOKUP(GY$1,$C$179:$E$208,3,0))</f>
        <v/>
      </c>
      <c r="HB69" s="3"/>
      <c r="HC69" s="3"/>
      <c r="HD69" s="3"/>
      <c r="HE69" s="3"/>
      <c r="HF69" s="5">
        <v>1.58026E-2</v>
      </c>
      <c r="HG69" s="4">
        <v>1</v>
      </c>
      <c r="HH69" s="14">
        <f t="shared" ref="HH69:HH127" si="64">IF(HG69="","",VLOOKUP(HF$1,$C$179:$E$208,3,0))</f>
        <v>32</v>
      </c>
      <c r="HI69" s="5">
        <v>2.4299999999999999E-2</v>
      </c>
      <c r="HJ69" s="5"/>
      <c r="HK69" s="6">
        <v>44</v>
      </c>
      <c r="HL69" s="5">
        <v>1.58026E-2</v>
      </c>
      <c r="HM69" s="16">
        <f t="shared" ref="HM69:HM127" si="65">SUMIF($K$2:$HL$2,$HK$2,$K69:$HL69)</f>
        <v>44</v>
      </c>
      <c r="HN69" s="30">
        <f t="shared" ref="HN69:HN127" si="66">SUMIF($K$2:$HL$2,$HL$2,$K69:$HL69)</f>
        <v>1.58026E-2</v>
      </c>
      <c r="HO69" s="16">
        <f t="shared" ref="HO69:HO127" si="67">SUMIF($K$2:$HL$2,$HO$2,$K69:$HL69)</f>
        <v>1</v>
      </c>
      <c r="HP69" s="30">
        <f t="shared" ref="HP69:HP126" si="68">F69*HO69</f>
        <v>1.1760499768518499E-2</v>
      </c>
      <c r="HQ69" s="19">
        <f t="shared" ref="HQ69:HQ126" si="69">IF(HN69="","",HN69/HP69)</f>
        <v>1.3437013996889602</v>
      </c>
    </row>
    <row r="70" spans="1:225" x14ac:dyDescent="0.25">
      <c r="A70" s="33" t="s">
        <v>185</v>
      </c>
      <c r="B70" s="33" t="s">
        <v>186</v>
      </c>
      <c r="C70" s="12" t="s">
        <v>366</v>
      </c>
      <c r="D70" s="12" t="s">
        <v>367</v>
      </c>
      <c r="E70" s="1">
        <v>0.47742000000000001</v>
      </c>
      <c r="F70" s="38">
        <v>1.6204345851063801E-2</v>
      </c>
      <c r="G70" s="37">
        <v>14086</v>
      </c>
      <c r="H70" s="38">
        <v>6.72493812</v>
      </c>
      <c r="I70" s="41"/>
      <c r="J70" s="42"/>
      <c r="K70" s="12"/>
      <c r="L70" s="12"/>
      <c r="M70" s="45" t="str">
        <f t="shared" si="35"/>
        <v/>
      </c>
      <c r="N70" s="12"/>
      <c r="O70" s="12"/>
      <c r="P70" s="12"/>
      <c r="Q70" s="12"/>
      <c r="R70" s="2">
        <v>1.5438255157894739E-2</v>
      </c>
      <c r="S70" s="1">
        <v>23.75</v>
      </c>
      <c r="T70" s="45">
        <f t="shared" si="36"/>
        <v>24</v>
      </c>
      <c r="U70" s="38">
        <v>5.3999999999999999E-2</v>
      </c>
      <c r="V70" s="38">
        <v>2.8E-3</v>
      </c>
      <c r="W70" s="37">
        <v>768</v>
      </c>
      <c r="X70" s="38">
        <v>0.36665856000000002</v>
      </c>
      <c r="Y70" s="2">
        <v>1.5846280851063831E-2</v>
      </c>
      <c r="Z70" s="1">
        <v>23.5</v>
      </c>
      <c r="AA70" s="45">
        <f t="shared" si="37"/>
        <v>24</v>
      </c>
      <c r="AB70" s="38">
        <v>5.6099999999999997E-2</v>
      </c>
      <c r="AC70" s="38"/>
      <c r="AD70" s="37">
        <v>780</v>
      </c>
      <c r="AE70" s="38">
        <v>0.37238759999999999</v>
      </c>
      <c r="AF70" s="2">
        <v>1.527744E-2</v>
      </c>
      <c r="AG70" s="1">
        <v>18</v>
      </c>
      <c r="AH70" s="45">
        <f t="shared" si="38"/>
        <v>24</v>
      </c>
      <c r="AI70" s="38">
        <v>4.3200000000000002E-2</v>
      </c>
      <c r="AJ70" s="38">
        <v>4.3E-3</v>
      </c>
      <c r="AK70" s="37">
        <v>576</v>
      </c>
      <c r="AL70" s="38">
        <v>0.27499392</v>
      </c>
      <c r="AM70" s="2">
        <v>8.6307615584415576E-3</v>
      </c>
      <c r="AN70" s="1">
        <v>19.25</v>
      </c>
      <c r="AO70" s="45">
        <f t="shared" si="39"/>
        <v>24</v>
      </c>
      <c r="AP70" s="38">
        <v>4.8099999999999997E-2</v>
      </c>
      <c r="AQ70" s="38">
        <v>2.9600000000000001E-2</v>
      </c>
      <c r="AR70" s="37">
        <v>348</v>
      </c>
      <c r="AS70" s="38">
        <v>0.16614216000000001</v>
      </c>
      <c r="AT70" s="2">
        <v>1.3552567741935485E-2</v>
      </c>
      <c r="AU70" s="1">
        <v>23.25</v>
      </c>
      <c r="AV70" s="45">
        <f t="shared" si="40"/>
        <v>24</v>
      </c>
      <c r="AW70" s="38">
        <v>5.4300000000000001E-2</v>
      </c>
      <c r="AX70" s="38">
        <v>5.0000000000000001E-3</v>
      </c>
      <c r="AY70" s="37">
        <v>660</v>
      </c>
      <c r="AZ70" s="38">
        <v>0.31509720000000002</v>
      </c>
      <c r="BA70" s="2">
        <v>1.1458080000000001E-2</v>
      </c>
      <c r="BB70" s="1">
        <v>19.5</v>
      </c>
      <c r="BC70" s="45">
        <f t="shared" si="41"/>
        <v>24</v>
      </c>
      <c r="BD70" s="38">
        <v>4.0099999999999997E-2</v>
      </c>
      <c r="BE70" s="38">
        <v>4.1799999999999997E-2</v>
      </c>
      <c r="BF70" s="37">
        <v>467.99999999999994</v>
      </c>
      <c r="BG70" s="38">
        <v>0.22343256</v>
      </c>
      <c r="BH70" s="2">
        <v>1.3059747096774195E-2</v>
      </c>
      <c r="BI70" s="1">
        <v>23.25</v>
      </c>
      <c r="BJ70" s="45">
        <f t="shared" si="42"/>
        <v>24</v>
      </c>
      <c r="BK70" s="38">
        <v>5.1299999999999998E-2</v>
      </c>
      <c r="BL70" s="38">
        <v>5.8999999999999999E-3</v>
      </c>
      <c r="BM70" s="37">
        <v>636</v>
      </c>
      <c r="BN70" s="38">
        <v>0.30363911999999998</v>
      </c>
      <c r="BO70" s="2">
        <v>1.3267250526315791E-2</v>
      </c>
      <c r="BP70" s="1">
        <v>23.75</v>
      </c>
      <c r="BQ70" s="45">
        <f t="shared" si="43"/>
        <v>24</v>
      </c>
      <c r="BR70" s="38">
        <v>5.74E-2</v>
      </c>
      <c r="BS70" s="38">
        <v>7.0000000000000001E-3</v>
      </c>
      <c r="BT70" s="37">
        <v>660</v>
      </c>
      <c r="BU70" s="38">
        <v>0.31509720000000002</v>
      </c>
      <c r="BV70" s="2">
        <v>9.6757119999999995E-3</v>
      </c>
      <c r="BW70" s="1">
        <v>22.5</v>
      </c>
      <c r="BX70" s="45">
        <f t="shared" si="44"/>
        <v>24</v>
      </c>
      <c r="BY70" s="38">
        <v>6.1699999999999998E-2</v>
      </c>
      <c r="BZ70" s="38">
        <v>1.3100000000000001E-2</v>
      </c>
      <c r="CA70" s="37">
        <v>456</v>
      </c>
      <c r="CB70" s="38">
        <v>0.21770352000000001</v>
      </c>
      <c r="CC70" s="2">
        <v>1.3749696E-2</v>
      </c>
      <c r="CD70" s="1">
        <v>23.75</v>
      </c>
      <c r="CE70" s="45">
        <f t="shared" si="45"/>
        <v>24</v>
      </c>
      <c r="CF70" s="38">
        <v>4.7399999999999998E-2</v>
      </c>
      <c r="CG70" s="38">
        <v>3.5000000000000001E-3</v>
      </c>
      <c r="CH70" s="37">
        <v>684</v>
      </c>
      <c r="CI70" s="38">
        <v>0.32655528</v>
      </c>
      <c r="CJ70" s="2">
        <v>1.5516149999999999E-2</v>
      </c>
      <c r="CK70" s="1">
        <v>24</v>
      </c>
      <c r="CL70" s="45">
        <f t="shared" si="46"/>
        <v>24</v>
      </c>
      <c r="CM70" s="38">
        <v>4.6899999999999997E-2</v>
      </c>
      <c r="CN70" s="38">
        <v>9.4999999999999998E-3</v>
      </c>
      <c r="CO70" s="37">
        <v>780</v>
      </c>
      <c r="CP70" s="38">
        <v>0.37238759999999999</v>
      </c>
      <c r="CQ70" s="2">
        <v>1.3990918736842106E-2</v>
      </c>
      <c r="CR70" s="1">
        <v>23.75</v>
      </c>
      <c r="CS70" s="45">
        <f t="shared" si="47"/>
        <v>24</v>
      </c>
      <c r="CT70" s="38">
        <v>4.8800000000000003E-2</v>
      </c>
      <c r="CU70" s="38">
        <v>4.8999999999999998E-3</v>
      </c>
      <c r="CV70" s="37">
        <v>696</v>
      </c>
      <c r="CW70" s="38">
        <v>0.33228432000000002</v>
      </c>
      <c r="CX70" s="2">
        <v>1.3191590453012407E-2</v>
      </c>
      <c r="CY70" s="1">
        <v>22.583333</v>
      </c>
      <c r="CZ70" s="45">
        <f t="shared" si="48"/>
        <v>24</v>
      </c>
      <c r="DA70" s="38">
        <v>4.8800000000000003E-2</v>
      </c>
      <c r="DB70" s="38">
        <v>2.18E-2</v>
      </c>
      <c r="DC70" s="37">
        <v>624</v>
      </c>
      <c r="DD70" s="38">
        <v>0.29791008000000002</v>
      </c>
      <c r="DE70" s="2">
        <v>1.43226E-2</v>
      </c>
      <c r="DF70" s="1">
        <v>24</v>
      </c>
      <c r="DG70" s="45">
        <f t="shared" si="49"/>
        <v>24</v>
      </c>
      <c r="DH70" s="38">
        <v>4.4400000000000002E-2</v>
      </c>
      <c r="DI70" s="38"/>
      <c r="DJ70" s="37">
        <v>720</v>
      </c>
      <c r="DK70" s="38">
        <v>0.3437424</v>
      </c>
      <c r="DL70" s="2">
        <v>1.423214147368421E-2</v>
      </c>
      <c r="DM70" s="1">
        <v>23.75</v>
      </c>
      <c r="DN70" s="45">
        <f t="shared" si="50"/>
        <v>24</v>
      </c>
      <c r="DO70" s="38">
        <v>5.0700000000000002E-2</v>
      </c>
      <c r="DP70" s="38"/>
      <c r="DQ70" s="37">
        <v>708</v>
      </c>
      <c r="DR70" s="38">
        <v>0.33801335999999998</v>
      </c>
      <c r="DS70" s="2">
        <v>9.3096900000000007E-3</v>
      </c>
      <c r="DT70" s="1">
        <v>8</v>
      </c>
      <c r="DU70" s="45">
        <f t="shared" si="51"/>
        <v>24</v>
      </c>
      <c r="DV70" s="38">
        <v>1.14E-2</v>
      </c>
      <c r="DW70" s="38"/>
      <c r="DX70" s="37">
        <v>156</v>
      </c>
      <c r="DY70" s="38">
        <v>7.4477520000000005E-2</v>
      </c>
      <c r="DZ70" s="2">
        <v>1.1458080000000001E-2</v>
      </c>
      <c r="EA70" s="1">
        <v>11</v>
      </c>
      <c r="EB70" s="45">
        <f t="shared" si="52"/>
        <v>24</v>
      </c>
      <c r="EC70" s="38">
        <v>4.9700000000000001E-2</v>
      </c>
      <c r="ED70" s="38"/>
      <c r="EE70" s="37">
        <v>264</v>
      </c>
      <c r="EF70" s="38">
        <v>0.12603887999999999</v>
      </c>
      <c r="EG70" s="2">
        <v>1.423214147368421E-2</v>
      </c>
      <c r="EH70" s="1">
        <v>23.75</v>
      </c>
      <c r="EI70" s="45">
        <f t="shared" si="53"/>
        <v>24</v>
      </c>
      <c r="EJ70" s="38">
        <v>5.4899999999999997E-2</v>
      </c>
      <c r="EK70" s="38"/>
      <c r="EL70" s="37">
        <v>708</v>
      </c>
      <c r="EM70" s="38">
        <v>0.33801335999999998</v>
      </c>
      <c r="EN70" s="2">
        <v>1.3990918736842106E-2</v>
      </c>
      <c r="EO70" s="1">
        <v>23.75</v>
      </c>
      <c r="EP70" s="45">
        <f t="shared" si="54"/>
        <v>24</v>
      </c>
      <c r="EQ70" s="38">
        <v>5.1700000000000003E-2</v>
      </c>
      <c r="ER70" s="38">
        <v>1.8E-3</v>
      </c>
      <c r="ES70" s="37">
        <v>696</v>
      </c>
      <c r="ET70" s="38">
        <v>0.33228432000000002</v>
      </c>
      <c r="EU70" s="2">
        <v>1.3408391489361703E-2</v>
      </c>
      <c r="EV70" s="1">
        <v>23.5</v>
      </c>
      <c r="EW70" s="45">
        <f t="shared" si="55"/>
        <v>24</v>
      </c>
      <c r="EX70" s="38">
        <v>4.82E-2</v>
      </c>
      <c r="EY70" s="38">
        <v>8.0999999999999996E-3</v>
      </c>
      <c r="EZ70" s="37">
        <v>660</v>
      </c>
      <c r="FA70" s="38">
        <v>0.31509720000000002</v>
      </c>
      <c r="FB70" s="2">
        <v>1.3367759999999999E-2</v>
      </c>
      <c r="FC70" s="1">
        <v>24</v>
      </c>
      <c r="FD70" s="45">
        <f t="shared" si="56"/>
        <v>24</v>
      </c>
      <c r="FE70" s="38">
        <v>4.7600000000000003E-2</v>
      </c>
      <c r="FF70" s="38">
        <v>6.4000000000000003E-3</v>
      </c>
      <c r="FG70" s="37">
        <v>672</v>
      </c>
      <c r="FH70" s="38">
        <v>0.32082623999999998</v>
      </c>
      <c r="FI70" s="2">
        <v>1.4586704680851064E-2</v>
      </c>
      <c r="FJ70" s="1">
        <v>23.5</v>
      </c>
      <c r="FK70" s="45">
        <f t="shared" si="57"/>
        <v>24</v>
      </c>
      <c r="FL70" s="38">
        <v>5.1299999999999998E-2</v>
      </c>
      <c r="FM70" s="38">
        <v>5.9999999999999995E-4</v>
      </c>
      <c r="FN70" s="37">
        <v>718</v>
      </c>
      <c r="FO70" s="38">
        <v>0.34278755999999999</v>
      </c>
      <c r="FP70" s="2">
        <v>7.9325169230769245E-3</v>
      </c>
      <c r="FQ70" s="1">
        <v>39</v>
      </c>
      <c r="FR70" s="45">
        <f t="shared" si="58"/>
        <v>24</v>
      </c>
      <c r="FS70" s="38">
        <v>4.2299999999999997E-2</v>
      </c>
      <c r="FT70" s="38">
        <v>7.3000000000000001E-3</v>
      </c>
      <c r="FU70" s="37">
        <v>648</v>
      </c>
      <c r="FV70" s="38">
        <v>0.30936816</v>
      </c>
      <c r="FW70" s="12"/>
      <c r="FX70" s="12"/>
      <c r="FY70" s="45" t="str">
        <f t="shared" si="59"/>
        <v/>
      </c>
      <c r="FZ70" s="12"/>
      <c r="GA70" s="12"/>
      <c r="GB70" s="12"/>
      <c r="GC70" s="12"/>
      <c r="GD70" s="12"/>
      <c r="GE70" s="12"/>
      <c r="GF70" s="45" t="str">
        <f t="shared" si="60"/>
        <v/>
      </c>
      <c r="GG70" s="12"/>
      <c r="GH70" s="12"/>
      <c r="GI70" s="12"/>
      <c r="GJ70" s="12"/>
      <c r="GK70" s="12"/>
      <c r="GL70" s="12"/>
      <c r="GM70" s="45" t="str">
        <f t="shared" si="61"/>
        <v/>
      </c>
      <c r="GN70" s="12"/>
      <c r="GO70" s="12"/>
      <c r="GP70" s="12"/>
      <c r="GQ70" s="12"/>
      <c r="GR70" s="12"/>
      <c r="GS70" s="12"/>
      <c r="GT70" s="45" t="str">
        <f t="shared" si="62"/>
        <v/>
      </c>
      <c r="GU70" s="12"/>
      <c r="GV70" s="12"/>
      <c r="GW70" s="12"/>
      <c r="GX70" s="12"/>
      <c r="GY70" s="12"/>
      <c r="GZ70" s="12"/>
      <c r="HA70" s="45" t="str">
        <f t="shared" si="63"/>
        <v/>
      </c>
      <c r="HB70" s="12"/>
      <c r="HC70" s="12"/>
      <c r="HD70" s="12"/>
      <c r="HE70" s="12"/>
      <c r="HF70" s="12"/>
      <c r="HG70" s="12"/>
      <c r="HH70" s="45" t="str">
        <f t="shared" si="64"/>
        <v/>
      </c>
      <c r="HI70" s="12"/>
      <c r="HJ70" s="12"/>
      <c r="HK70" s="12"/>
      <c r="HL70" s="12"/>
      <c r="HM70" s="34">
        <f t="shared" si="65"/>
        <v>14086</v>
      </c>
      <c r="HN70" s="35">
        <f t="shared" si="66"/>
        <v>6.72493812</v>
      </c>
      <c r="HO70" s="34">
        <f t="shared" si="67"/>
        <v>515.08333300000004</v>
      </c>
      <c r="HP70" s="35">
        <f t="shared" si="68"/>
        <v>8.3465884700506656</v>
      </c>
      <c r="HQ70" s="36">
        <f t="shared" si="69"/>
        <v>0.80571099726918471</v>
      </c>
    </row>
    <row r="71" spans="1:225" x14ac:dyDescent="0.25">
      <c r="A71" s="33" t="s">
        <v>185</v>
      </c>
      <c r="B71" s="33" t="s">
        <v>186</v>
      </c>
      <c r="C71" s="3" t="s">
        <v>517</v>
      </c>
      <c r="D71" s="3" t="s">
        <v>518</v>
      </c>
      <c r="E71" s="4">
        <v>0.21873000000000001</v>
      </c>
      <c r="F71" s="5">
        <v>1.6705802482231899E-2</v>
      </c>
      <c r="G71" s="6">
        <v>7350</v>
      </c>
      <c r="H71" s="5">
        <v>1.6076655</v>
      </c>
      <c r="I71" s="41"/>
      <c r="J71" s="42"/>
      <c r="K71" s="3"/>
      <c r="L71" s="3"/>
      <c r="M71" s="14" t="str">
        <f t="shared" si="35"/>
        <v/>
      </c>
      <c r="N71" s="3"/>
      <c r="O71" s="3"/>
      <c r="P71" s="3"/>
      <c r="Q71" s="3"/>
      <c r="R71" s="3"/>
      <c r="S71" s="3"/>
      <c r="T71" s="14" t="str">
        <f t="shared" si="36"/>
        <v/>
      </c>
      <c r="U71" s="3"/>
      <c r="V71" s="3"/>
      <c r="W71" s="3"/>
      <c r="X71" s="3"/>
      <c r="Y71" s="3"/>
      <c r="Z71" s="3"/>
      <c r="AA71" s="14" t="str">
        <f t="shared" si="37"/>
        <v/>
      </c>
      <c r="AB71" s="3"/>
      <c r="AC71" s="3"/>
      <c r="AD71" s="3"/>
      <c r="AE71" s="3"/>
      <c r="AF71" s="3"/>
      <c r="AG71" s="3"/>
      <c r="AH71" s="14" t="str">
        <f t="shared" si="38"/>
        <v/>
      </c>
      <c r="AI71" s="3"/>
      <c r="AJ71" s="3"/>
      <c r="AK71" s="3"/>
      <c r="AL71" s="3"/>
      <c r="AM71" s="3"/>
      <c r="AN71" s="3"/>
      <c r="AO71" s="14" t="str">
        <f t="shared" si="39"/>
        <v/>
      </c>
      <c r="AP71" s="3"/>
      <c r="AQ71" s="3"/>
      <c r="AR71" s="3"/>
      <c r="AS71" s="3"/>
      <c r="AT71" s="3"/>
      <c r="AU71" s="3"/>
      <c r="AV71" s="14" t="str">
        <f t="shared" si="40"/>
        <v/>
      </c>
      <c r="AW71" s="3"/>
      <c r="AX71" s="3"/>
      <c r="AY71" s="3"/>
      <c r="AZ71" s="3"/>
      <c r="BA71" s="3"/>
      <c r="BB71" s="3"/>
      <c r="BC71" s="14" t="str">
        <f t="shared" si="41"/>
        <v/>
      </c>
      <c r="BD71" s="3"/>
      <c r="BE71" s="3"/>
      <c r="BF71" s="3"/>
      <c r="BG71" s="3"/>
      <c r="BH71" s="3"/>
      <c r="BI71" s="3"/>
      <c r="BJ71" s="14" t="str">
        <f t="shared" si="42"/>
        <v/>
      </c>
      <c r="BK71" s="3"/>
      <c r="BL71" s="3"/>
      <c r="BM71" s="3"/>
      <c r="BN71" s="3"/>
      <c r="BO71" s="3"/>
      <c r="BP71" s="3"/>
      <c r="BQ71" s="14" t="str">
        <f t="shared" si="43"/>
        <v/>
      </c>
      <c r="BR71" s="3"/>
      <c r="BS71" s="3"/>
      <c r="BT71" s="3"/>
      <c r="BU71" s="3"/>
      <c r="BV71" s="3"/>
      <c r="BW71" s="3"/>
      <c r="BX71" s="14" t="str">
        <f t="shared" si="44"/>
        <v/>
      </c>
      <c r="BY71" s="3"/>
      <c r="BZ71" s="3"/>
      <c r="CA71" s="3"/>
      <c r="CB71" s="3"/>
      <c r="CC71" s="3"/>
      <c r="CD71" s="3"/>
      <c r="CE71" s="14" t="str">
        <f t="shared" si="45"/>
        <v/>
      </c>
      <c r="CF71" s="3"/>
      <c r="CG71" s="3"/>
      <c r="CH71" s="3"/>
      <c r="CI71" s="3"/>
      <c r="CJ71" s="3"/>
      <c r="CK71" s="3"/>
      <c r="CL71" s="14" t="str">
        <f t="shared" si="46"/>
        <v/>
      </c>
      <c r="CM71" s="3"/>
      <c r="CN71" s="3"/>
      <c r="CO71" s="3"/>
      <c r="CP71" s="3"/>
      <c r="CQ71" s="3"/>
      <c r="CR71" s="3"/>
      <c r="CS71" s="14" t="str">
        <f t="shared" si="47"/>
        <v/>
      </c>
      <c r="CT71" s="3"/>
      <c r="CU71" s="3"/>
      <c r="CV71" s="3"/>
      <c r="CW71" s="3"/>
      <c r="CX71" s="3"/>
      <c r="CY71" s="3"/>
      <c r="CZ71" s="14" t="str">
        <f t="shared" si="48"/>
        <v/>
      </c>
      <c r="DA71" s="3"/>
      <c r="DB71" s="3"/>
      <c r="DC71" s="3"/>
      <c r="DD71" s="3"/>
      <c r="DE71" s="3"/>
      <c r="DF71" s="3"/>
      <c r="DG71" s="14" t="str">
        <f t="shared" si="49"/>
        <v/>
      </c>
      <c r="DH71" s="3"/>
      <c r="DI71" s="3"/>
      <c r="DJ71" s="3"/>
      <c r="DK71" s="3"/>
      <c r="DL71" s="3"/>
      <c r="DM71" s="3"/>
      <c r="DN71" s="14" t="str">
        <f t="shared" si="50"/>
        <v/>
      </c>
      <c r="DO71" s="3"/>
      <c r="DP71" s="3"/>
      <c r="DQ71" s="3"/>
      <c r="DR71" s="3"/>
      <c r="DS71" s="3"/>
      <c r="DT71" s="3"/>
      <c r="DU71" s="14" t="str">
        <f t="shared" si="51"/>
        <v/>
      </c>
      <c r="DV71" s="3"/>
      <c r="DW71" s="3"/>
      <c r="DX71" s="3"/>
      <c r="DY71" s="3"/>
      <c r="DZ71" s="3"/>
      <c r="EA71" s="3"/>
      <c r="EB71" s="14" t="str">
        <f t="shared" si="52"/>
        <v/>
      </c>
      <c r="EC71" s="3"/>
      <c r="ED71" s="3"/>
      <c r="EE71" s="3"/>
      <c r="EF71" s="3"/>
      <c r="EG71" s="3"/>
      <c r="EH71" s="3"/>
      <c r="EI71" s="14" t="str">
        <f t="shared" si="53"/>
        <v/>
      </c>
      <c r="EJ71" s="3"/>
      <c r="EK71" s="3"/>
      <c r="EL71" s="3"/>
      <c r="EM71" s="3"/>
      <c r="EN71" s="3"/>
      <c r="EO71" s="3"/>
      <c r="EP71" s="14" t="str">
        <f t="shared" si="54"/>
        <v/>
      </c>
      <c r="EQ71" s="3"/>
      <c r="ER71" s="3"/>
      <c r="ES71" s="3"/>
      <c r="ET71" s="3"/>
      <c r="EU71" s="3"/>
      <c r="EV71" s="3"/>
      <c r="EW71" s="14" t="str">
        <f t="shared" si="55"/>
        <v/>
      </c>
      <c r="EX71" s="3"/>
      <c r="EY71" s="3"/>
      <c r="EZ71" s="3"/>
      <c r="FA71" s="3"/>
      <c r="FB71" s="3"/>
      <c r="FC71" s="3"/>
      <c r="FD71" s="14" t="str">
        <f t="shared" si="56"/>
        <v/>
      </c>
      <c r="FE71" s="3"/>
      <c r="FF71" s="3"/>
      <c r="FG71" s="3"/>
      <c r="FH71" s="3"/>
      <c r="FI71" s="3"/>
      <c r="FJ71" s="3"/>
      <c r="FK71" s="14" t="str">
        <f t="shared" si="57"/>
        <v/>
      </c>
      <c r="FL71" s="3"/>
      <c r="FM71" s="3"/>
      <c r="FN71" s="3"/>
      <c r="FO71" s="3"/>
      <c r="FP71" s="3"/>
      <c r="FQ71" s="3"/>
      <c r="FR71" s="14" t="str">
        <f t="shared" si="58"/>
        <v/>
      </c>
      <c r="FS71" s="3"/>
      <c r="FT71" s="3"/>
      <c r="FU71" s="3"/>
      <c r="FV71" s="3"/>
      <c r="FW71" s="5">
        <v>1.203015E-2</v>
      </c>
      <c r="FX71" s="4">
        <v>14</v>
      </c>
      <c r="FY71" s="14">
        <f t="shared" si="59"/>
        <v>24</v>
      </c>
      <c r="FZ71" s="5">
        <v>3.7900000000000003E-2</v>
      </c>
      <c r="GA71" s="5"/>
      <c r="GB71" s="6">
        <v>770</v>
      </c>
      <c r="GC71" s="5">
        <v>0.16842209999999999</v>
      </c>
      <c r="GD71" s="5">
        <v>1.244026875E-2</v>
      </c>
      <c r="GE71" s="4">
        <v>24</v>
      </c>
      <c r="GF71" s="14">
        <f t="shared" si="60"/>
        <v>24</v>
      </c>
      <c r="GG71" s="5">
        <v>5.6800000000000003E-2</v>
      </c>
      <c r="GH71" s="5"/>
      <c r="GI71" s="6">
        <v>1365</v>
      </c>
      <c r="GJ71" s="5">
        <v>0.29856644999999998</v>
      </c>
      <c r="GK71" s="5">
        <v>1.1321588347086995E-2</v>
      </c>
      <c r="GL71" s="4">
        <v>23.666665999999999</v>
      </c>
      <c r="GM71" s="14">
        <f t="shared" si="61"/>
        <v>24</v>
      </c>
      <c r="GN71" s="5">
        <v>5.4100000000000002E-2</v>
      </c>
      <c r="GO71" s="5"/>
      <c r="GP71" s="6">
        <v>1225</v>
      </c>
      <c r="GQ71" s="5">
        <v>0.26794424999999999</v>
      </c>
      <c r="GR71" s="5">
        <v>1.1853754838709677E-2</v>
      </c>
      <c r="GS71" s="4">
        <v>23.25</v>
      </c>
      <c r="GT71" s="14">
        <f t="shared" si="62"/>
        <v>24</v>
      </c>
      <c r="GU71" s="5">
        <v>5.8900000000000001E-2</v>
      </c>
      <c r="GV71" s="5"/>
      <c r="GW71" s="6">
        <v>1260</v>
      </c>
      <c r="GX71" s="5">
        <v>0.27559980000000001</v>
      </c>
      <c r="GY71" s="5">
        <v>1.244026875E-2</v>
      </c>
      <c r="GZ71" s="4">
        <v>24</v>
      </c>
      <c r="HA71" s="14">
        <f t="shared" si="63"/>
        <v>24</v>
      </c>
      <c r="HB71" s="5">
        <v>5.4699999999999999E-2</v>
      </c>
      <c r="HC71" s="5"/>
      <c r="HD71" s="6">
        <v>1365</v>
      </c>
      <c r="HE71" s="5">
        <v>0.29856644999999998</v>
      </c>
      <c r="HF71" s="5">
        <v>1.244026875E-2</v>
      </c>
      <c r="HG71" s="4">
        <v>24</v>
      </c>
      <c r="HH71" s="14">
        <f t="shared" si="64"/>
        <v>32</v>
      </c>
      <c r="HI71" s="5">
        <v>5.7599999999999998E-2</v>
      </c>
      <c r="HJ71" s="5"/>
      <c r="HK71" s="6">
        <v>1365</v>
      </c>
      <c r="HL71" s="5">
        <v>0.29856644999999998</v>
      </c>
      <c r="HM71" s="16">
        <f t="shared" si="65"/>
        <v>7350</v>
      </c>
      <c r="HN71" s="30">
        <f t="shared" si="66"/>
        <v>1.6076655</v>
      </c>
      <c r="HO71" s="16">
        <f t="shared" si="67"/>
        <v>132.91666599999999</v>
      </c>
      <c r="HP71" s="30">
        <f t="shared" si="68"/>
        <v>2.2204795687927881</v>
      </c>
      <c r="HQ71" s="19">
        <f t="shared" si="69"/>
        <v>0.72401724501074438</v>
      </c>
    </row>
    <row r="72" spans="1:225" x14ac:dyDescent="0.25">
      <c r="A72" s="12" t="s">
        <v>189</v>
      </c>
      <c r="B72" s="12" t="s">
        <v>190</v>
      </c>
      <c r="C72" s="12" t="s">
        <v>143</v>
      </c>
      <c r="D72" s="12" t="s">
        <v>144</v>
      </c>
      <c r="E72" s="1">
        <v>2.095E-2</v>
      </c>
      <c r="F72" s="38">
        <v>4.5709090909090899E-3</v>
      </c>
      <c r="G72" s="37">
        <v>125025</v>
      </c>
      <c r="H72" s="38">
        <v>2.6192737499999996</v>
      </c>
      <c r="I72" s="37">
        <v>125025</v>
      </c>
      <c r="J72" s="38">
        <v>2.6192737499999996</v>
      </c>
      <c r="K72" s="12"/>
      <c r="L72" s="12"/>
      <c r="M72" s="45" t="str">
        <f t="shared" si="35"/>
        <v/>
      </c>
      <c r="N72" s="12"/>
      <c r="O72" s="12"/>
      <c r="P72" s="12"/>
      <c r="Q72" s="12"/>
      <c r="R72" s="2">
        <v>3.7317187499999998E-3</v>
      </c>
      <c r="S72" s="1">
        <v>24</v>
      </c>
      <c r="T72" s="45">
        <f t="shared" si="36"/>
        <v>24</v>
      </c>
      <c r="U72" s="38">
        <v>2.3800000000000002E-2</v>
      </c>
      <c r="V72" s="38"/>
      <c r="W72" s="37">
        <v>4275</v>
      </c>
      <c r="X72" s="38">
        <v>8.9561249999999995E-2</v>
      </c>
      <c r="Y72" s="2">
        <v>3.7317187499999998E-3</v>
      </c>
      <c r="Z72" s="1">
        <v>24</v>
      </c>
      <c r="AA72" s="45">
        <f t="shared" si="37"/>
        <v>24</v>
      </c>
      <c r="AB72" s="38">
        <v>1.9800000000000002E-2</v>
      </c>
      <c r="AC72" s="38"/>
      <c r="AD72" s="37">
        <v>4275</v>
      </c>
      <c r="AE72" s="38">
        <v>8.9561249999999995E-2</v>
      </c>
      <c r="AF72" s="2">
        <v>3.7317187499999998E-3</v>
      </c>
      <c r="AG72" s="1">
        <v>24</v>
      </c>
      <c r="AH72" s="45">
        <f t="shared" si="38"/>
        <v>24</v>
      </c>
      <c r="AI72" s="38">
        <v>2.3400000000000001E-2</v>
      </c>
      <c r="AJ72" s="38"/>
      <c r="AK72" s="37">
        <v>4275</v>
      </c>
      <c r="AL72" s="38">
        <v>8.9561249999999995E-2</v>
      </c>
      <c r="AM72" s="2">
        <v>3.7317187499999998E-3</v>
      </c>
      <c r="AN72" s="1">
        <v>24</v>
      </c>
      <c r="AO72" s="45">
        <f t="shared" si="39"/>
        <v>24</v>
      </c>
      <c r="AP72" s="38">
        <v>1.84E-2</v>
      </c>
      <c r="AQ72" s="38"/>
      <c r="AR72" s="37">
        <v>4275</v>
      </c>
      <c r="AS72" s="38">
        <v>8.9561249999999995E-2</v>
      </c>
      <c r="AT72" s="2">
        <v>3.7317187499999998E-3</v>
      </c>
      <c r="AU72" s="1">
        <v>24</v>
      </c>
      <c r="AV72" s="45">
        <f t="shared" si="40"/>
        <v>24</v>
      </c>
      <c r="AW72" s="38">
        <v>2.1000000000000001E-2</v>
      </c>
      <c r="AX72" s="38"/>
      <c r="AY72" s="37">
        <v>4275</v>
      </c>
      <c r="AZ72" s="38">
        <v>8.9561249999999995E-2</v>
      </c>
      <c r="BA72" s="2">
        <v>3.8111170212765957E-3</v>
      </c>
      <c r="BB72" s="1">
        <v>23.5</v>
      </c>
      <c r="BC72" s="45">
        <f t="shared" si="41"/>
        <v>24</v>
      </c>
      <c r="BD72" s="38">
        <v>2.1000000000000001E-2</v>
      </c>
      <c r="BE72" s="38"/>
      <c r="BF72" s="37">
        <v>4275</v>
      </c>
      <c r="BG72" s="38">
        <v>8.9561249999999995E-2</v>
      </c>
      <c r="BH72" s="2">
        <v>3.7317187499999998E-3</v>
      </c>
      <c r="BI72" s="1">
        <v>24</v>
      </c>
      <c r="BJ72" s="45">
        <f t="shared" si="42"/>
        <v>24</v>
      </c>
      <c r="BK72" s="38">
        <v>2.46E-2</v>
      </c>
      <c r="BL72" s="38"/>
      <c r="BM72" s="37">
        <v>4275</v>
      </c>
      <c r="BN72" s="38">
        <v>8.9561249999999995E-2</v>
      </c>
      <c r="BO72" s="2">
        <v>3.6662499999999998E-3</v>
      </c>
      <c r="BP72" s="1">
        <v>24</v>
      </c>
      <c r="BQ72" s="45">
        <f t="shared" si="43"/>
        <v>24</v>
      </c>
      <c r="BR72" s="38">
        <v>2.86E-2</v>
      </c>
      <c r="BS72" s="38"/>
      <c r="BT72" s="37">
        <v>4200</v>
      </c>
      <c r="BU72" s="38">
        <v>8.7989999999999999E-2</v>
      </c>
      <c r="BV72" s="2">
        <v>3.7317187499999998E-3</v>
      </c>
      <c r="BW72" s="1">
        <v>24</v>
      </c>
      <c r="BX72" s="45">
        <f t="shared" si="44"/>
        <v>24</v>
      </c>
      <c r="BY72" s="38">
        <v>2.1000000000000001E-2</v>
      </c>
      <c r="BZ72" s="38"/>
      <c r="CA72" s="37">
        <v>4275</v>
      </c>
      <c r="CB72" s="38">
        <v>8.9561249999999995E-2</v>
      </c>
      <c r="CC72" s="2">
        <v>3.7317187499999998E-3</v>
      </c>
      <c r="CD72" s="1">
        <v>24</v>
      </c>
      <c r="CE72" s="45">
        <f t="shared" si="45"/>
        <v>24</v>
      </c>
      <c r="CF72" s="38">
        <v>2.2200000000000001E-2</v>
      </c>
      <c r="CG72" s="38"/>
      <c r="CH72" s="37">
        <v>4275</v>
      </c>
      <c r="CI72" s="38">
        <v>8.9561249999999995E-2</v>
      </c>
      <c r="CJ72" s="2">
        <v>3.7317187499999998E-3</v>
      </c>
      <c r="CK72" s="1">
        <v>24</v>
      </c>
      <c r="CL72" s="45">
        <f t="shared" si="46"/>
        <v>24</v>
      </c>
      <c r="CM72" s="38">
        <v>2.2200000000000001E-2</v>
      </c>
      <c r="CN72" s="38"/>
      <c r="CO72" s="37">
        <v>4275</v>
      </c>
      <c r="CP72" s="38">
        <v>8.9561249999999995E-2</v>
      </c>
      <c r="CQ72" s="2">
        <v>3.7048421052631583E-3</v>
      </c>
      <c r="CR72" s="1">
        <v>23.75</v>
      </c>
      <c r="CS72" s="45">
        <f t="shared" si="47"/>
        <v>24</v>
      </c>
      <c r="CT72" s="38">
        <v>2.7699999999999999E-2</v>
      </c>
      <c r="CU72" s="38"/>
      <c r="CV72" s="37">
        <v>4200</v>
      </c>
      <c r="CW72" s="38">
        <v>8.7989999999999999E-2</v>
      </c>
      <c r="CX72" s="2">
        <v>3.7317187499999998E-3</v>
      </c>
      <c r="CY72" s="1">
        <v>24</v>
      </c>
      <c r="CZ72" s="45">
        <f t="shared" si="48"/>
        <v>24</v>
      </c>
      <c r="DA72" s="38">
        <v>2.8199999999999999E-2</v>
      </c>
      <c r="DB72" s="38"/>
      <c r="DC72" s="37">
        <v>4275</v>
      </c>
      <c r="DD72" s="38">
        <v>8.9561249999999995E-2</v>
      </c>
      <c r="DE72" s="2">
        <v>3.7317187499999998E-3</v>
      </c>
      <c r="DF72" s="1">
        <v>24</v>
      </c>
      <c r="DG72" s="45">
        <f t="shared" si="49"/>
        <v>24</v>
      </c>
      <c r="DH72" s="38">
        <v>2.5999999999999999E-2</v>
      </c>
      <c r="DI72" s="38"/>
      <c r="DJ72" s="37">
        <v>4275</v>
      </c>
      <c r="DK72" s="38">
        <v>8.9561249999999995E-2</v>
      </c>
      <c r="DL72" s="2">
        <v>3.7317187499999998E-3</v>
      </c>
      <c r="DM72" s="1">
        <v>24</v>
      </c>
      <c r="DN72" s="45">
        <f t="shared" si="50"/>
        <v>24</v>
      </c>
      <c r="DO72" s="38">
        <v>2.35E-2</v>
      </c>
      <c r="DP72" s="38"/>
      <c r="DQ72" s="37">
        <v>4275</v>
      </c>
      <c r="DR72" s="38">
        <v>8.9561249999999995E-2</v>
      </c>
      <c r="DS72" s="2">
        <v>3.7317187499999998E-3</v>
      </c>
      <c r="DT72" s="1">
        <v>24</v>
      </c>
      <c r="DU72" s="45">
        <f t="shared" si="51"/>
        <v>24</v>
      </c>
      <c r="DV72" s="38">
        <v>2.3599999999999999E-2</v>
      </c>
      <c r="DW72" s="38"/>
      <c r="DX72" s="37">
        <v>4275</v>
      </c>
      <c r="DY72" s="38">
        <v>8.9561249999999995E-2</v>
      </c>
      <c r="DZ72" s="2">
        <v>3.7317187499999998E-3</v>
      </c>
      <c r="EA72" s="1">
        <v>24</v>
      </c>
      <c r="EB72" s="45">
        <f t="shared" si="52"/>
        <v>24</v>
      </c>
      <c r="EC72" s="38">
        <v>2.4899999999999999E-2</v>
      </c>
      <c r="ED72" s="38"/>
      <c r="EE72" s="37">
        <v>4275</v>
      </c>
      <c r="EF72" s="38">
        <v>8.9561249999999995E-2</v>
      </c>
      <c r="EG72" s="2">
        <v>3.7317187499999998E-3</v>
      </c>
      <c r="EH72" s="1">
        <v>24</v>
      </c>
      <c r="EI72" s="45">
        <f t="shared" si="53"/>
        <v>24</v>
      </c>
      <c r="EJ72" s="38">
        <v>2.3800000000000002E-2</v>
      </c>
      <c r="EK72" s="38"/>
      <c r="EL72" s="37">
        <v>4275</v>
      </c>
      <c r="EM72" s="38">
        <v>8.9561249999999995E-2</v>
      </c>
      <c r="EN72" s="2">
        <v>3.7317187499999998E-3</v>
      </c>
      <c r="EO72" s="1">
        <v>24</v>
      </c>
      <c r="EP72" s="45">
        <f t="shared" si="54"/>
        <v>24</v>
      </c>
      <c r="EQ72" s="38">
        <v>2.1700000000000001E-2</v>
      </c>
      <c r="ER72" s="38"/>
      <c r="ES72" s="37">
        <v>4275</v>
      </c>
      <c r="ET72" s="38">
        <v>8.9561249999999995E-2</v>
      </c>
      <c r="EU72" s="2">
        <v>3.7317187499999998E-3</v>
      </c>
      <c r="EV72" s="1">
        <v>24</v>
      </c>
      <c r="EW72" s="45">
        <f t="shared" si="55"/>
        <v>24</v>
      </c>
      <c r="EX72" s="38">
        <v>3.0599999999999999E-2</v>
      </c>
      <c r="EY72" s="38"/>
      <c r="EZ72" s="37">
        <v>4275</v>
      </c>
      <c r="FA72" s="38">
        <v>8.9561249999999995E-2</v>
      </c>
      <c r="FB72" s="2">
        <v>3.7317187499999998E-3</v>
      </c>
      <c r="FC72" s="1">
        <v>24</v>
      </c>
      <c r="FD72" s="45">
        <f t="shared" si="56"/>
        <v>24</v>
      </c>
      <c r="FE72" s="38">
        <v>2.52E-2</v>
      </c>
      <c r="FF72" s="38"/>
      <c r="FG72" s="37">
        <v>4275</v>
      </c>
      <c r="FH72" s="38">
        <v>8.9561249999999995E-2</v>
      </c>
      <c r="FI72" s="2">
        <v>3.7317187499999998E-3</v>
      </c>
      <c r="FJ72" s="1">
        <v>24</v>
      </c>
      <c r="FK72" s="45">
        <f t="shared" si="57"/>
        <v>24</v>
      </c>
      <c r="FL72" s="38">
        <v>2.5700000000000001E-2</v>
      </c>
      <c r="FM72" s="38"/>
      <c r="FN72" s="37">
        <v>4275</v>
      </c>
      <c r="FO72" s="38">
        <v>8.9561249999999995E-2</v>
      </c>
      <c r="FP72" s="2">
        <v>3.7317187499999998E-3</v>
      </c>
      <c r="FQ72" s="1">
        <v>24</v>
      </c>
      <c r="FR72" s="45">
        <f t="shared" si="58"/>
        <v>24</v>
      </c>
      <c r="FS72" s="38">
        <v>2.2599999999999999E-2</v>
      </c>
      <c r="FT72" s="38"/>
      <c r="FU72" s="37">
        <v>4275</v>
      </c>
      <c r="FV72" s="38">
        <v>8.9561249999999995E-2</v>
      </c>
      <c r="FW72" s="2">
        <v>3.7317187499999998E-3</v>
      </c>
      <c r="FX72" s="1">
        <v>24</v>
      </c>
      <c r="FY72" s="45">
        <f t="shared" si="59"/>
        <v>24</v>
      </c>
      <c r="FZ72" s="38">
        <v>2.35E-2</v>
      </c>
      <c r="GA72" s="38"/>
      <c r="GB72" s="37">
        <v>4275</v>
      </c>
      <c r="GC72" s="38">
        <v>8.9561249999999995E-2</v>
      </c>
      <c r="GD72" s="2">
        <v>3.7317187499999998E-3</v>
      </c>
      <c r="GE72" s="1">
        <v>24</v>
      </c>
      <c r="GF72" s="45">
        <f t="shared" si="60"/>
        <v>24</v>
      </c>
      <c r="GG72" s="38">
        <v>2.3400000000000001E-2</v>
      </c>
      <c r="GH72" s="38"/>
      <c r="GI72" s="37">
        <v>4275</v>
      </c>
      <c r="GJ72" s="38">
        <v>8.9561249999999995E-2</v>
      </c>
      <c r="GK72" s="2">
        <v>3.7317187499999998E-3</v>
      </c>
      <c r="GL72" s="1">
        <v>24</v>
      </c>
      <c r="GM72" s="45">
        <f t="shared" si="61"/>
        <v>24</v>
      </c>
      <c r="GN72" s="38">
        <v>2.4299999999999999E-2</v>
      </c>
      <c r="GO72" s="38"/>
      <c r="GP72" s="37">
        <v>4275</v>
      </c>
      <c r="GQ72" s="38">
        <v>8.9561249999999995E-2</v>
      </c>
      <c r="GR72" s="2">
        <v>3.7317187499999998E-3</v>
      </c>
      <c r="GS72" s="1">
        <v>24</v>
      </c>
      <c r="GT72" s="45">
        <f t="shared" si="62"/>
        <v>24</v>
      </c>
      <c r="GU72" s="38">
        <v>2.2100000000000002E-2</v>
      </c>
      <c r="GV72" s="38"/>
      <c r="GW72" s="37">
        <v>4275</v>
      </c>
      <c r="GX72" s="38">
        <v>8.9561249999999995E-2</v>
      </c>
      <c r="GY72" s="2">
        <v>3.7317187499999998E-3</v>
      </c>
      <c r="GZ72" s="1">
        <v>24</v>
      </c>
      <c r="HA72" s="45">
        <f t="shared" si="63"/>
        <v>24</v>
      </c>
      <c r="HB72" s="38">
        <v>2.4500000000000001E-2</v>
      </c>
      <c r="HC72" s="38"/>
      <c r="HD72" s="37">
        <v>4275</v>
      </c>
      <c r="HE72" s="38">
        <v>8.9561249999999995E-2</v>
      </c>
      <c r="HF72" s="2">
        <v>3.6509682472354007E-3</v>
      </c>
      <c r="HG72" s="1">
        <v>31.416665999999999</v>
      </c>
      <c r="HH72" s="45">
        <f t="shared" si="64"/>
        <v>32</v>
      </c>
      <c r="HI72" s="38">
        <v>3.7499999999999999E-2</v>
      </c>
      <c r="HJ72" s="38"/>
      <c r="HK72" s="37">
        <v>5475</v>
      </c>
      <c r="HL72" s="38">
        <v>0.11470125</v>
      </c>
      <c r="HM72" s="34">
        <f t="shared" si="65"/>
        <v>125025</v>
      </c>
      <c r="HN72" s="35">
        <f t="shared" si="66"/>
        <v>2.6192737500000005</v>
      </c>
      <c r="HO72" s="34">
        <f t="shared" si="67"/>
        <v>702.66666599999996</v>
      </c>
      <c r="HP72" s="35">
        <f t="shared" si="68"/>
        <v>3.2118254514981808</v>
      </c>
      <c r="HQ72" s="36">
        <f t="shared" si="69"/>
        <v>0.81550936984393718</v>
      </c>
    </row>
    <row r="73" spans="1:225" x14ac:dyDescent="0.25">
      <c r="A73" s="12" t="s">
        <v>193</v>
      </c>
      <c r="B73" s="12" t="s">
        <v>190</v>
      </c>
      <c r="C73" s="3" t="s">
        <v>194</v>
      </c>
      <c r="D73" s="3" t="s">
        <v>195</v>
      </c>
      <c r="E73" s="4">
        <v>6.1679999999999999E-2</v>
      </c>
      <c r="F73" s="5">
        <v>2.1519381000000001E-2</v>
      </c>
      <c r="G73" s="6">
        <v>184500</v>
      </c>
      <c r="H73" s="5">
        <v>11.379959999999999</v>
      </c>
      <c r="I73" s="37">
        <v>184500</v>
      </c>
      <c r="J73" s="38">
        <v>11.379959999999999</v>
      </c>
      <c r="K73" s="3"/>
      <c r="L73" s="3"/>
      <c r="M73" s="14" t="str">
        <f t="shared" si="35"/>
        <v/>
      </c>
      <c r="N73" s="3"/>
      <c r="O73" s="3"/>
      <c r="P73" s="3"/>
      <c r="Q73" s="3"/>
      <c r="R73" s="5">
        <v>1.6191000000000001E-2</v>
      </c>
      <c r="S73" s="4">
        <v>24</v>
      </c>
      <c r="T73" s="14">
        <f t="shared" si="36"/>
        <v>24</v>
      </c>
      <c r="U73" s="5">
        <v>4.58E-2</v>
      </c>
      <c r="V73" s="5"/>
      <c r="W73" s="6">
        <v>6300</v>
      </c>
      <c r="X73" s="5">
        <v>0.38858399999999998</v>
      </c>
      <c r="Y73" s="5">
        <v>1.6191000000000001E-2</v>
      </c>
      <c r="Z73" s="4">
        <v>24</v>
      </c>
      <c r="AA73" s="14">
        <f t="shared" si="37"/>
        <v>24</v>
      </c>
      <c r="AB73" s="5">
        <v>4.2700000000000002E-2</v>
      </c>
      <c r="AC73" s="5"/>
      <c r="AD73" s="6">
        <v>6300</v>
      </c>
      <c r="AE73" s="5">
        <v>0.38858399999999998</v>
      </c>
      <c r="AF73" s="5">
        <v>1.6191000000000001E-2</v>
      </c>
      <c r="AG73" s="4">
        <v>24</v>
      </c>
      <c r="AH73" s="14">
        <f t="shared" si="38"/>
        <v>24</v>
      </c>
      <c r="AI73" s="5">
        <v>4.5900000000000003E-2</v>
      </c>
      <c r="AJ73" s="5"/>
      <c r="AK73" s="6">
        <v>6300</v>
      </c>
      <c r="AL73" s="5">
        <v>0.38858399999999998</v>
      </c>
      <c r="AM73" s="5">
        <v>1.6101726315789475E-2</v>
      </c>
      <c r="AN73" s="4">
        <v>23.75</v>
      </c>
      <c r="AO73" s="14">
        <f t="shared" si="39"/>
        <v>24</v>
      </c>
      <c r="AP73" s="5">
        <v>0.05</v>
      </c>
      <c r="AQ73" s="5"/>
      <c r="AR73" s="6">
        <v>6199.9999999999991</v>
      </c>
      <c r="AS73" s="5">
        <v>0.38241599999999998</v>
      </c>
      <c r="AT73" s="5">
        <v>1.6191000000000001E-2</v>
      </c>
      <c r="AU73" s="4">
        <v>24</v>
      </c>
      <c r="AV73" s="14">
        <f t="shared" si="40"/>
        <v>24</v>
      </c>
      <c r="AW73" s="5">
        <v>4.9099999999999998E-2</v>
      </c>
      <c r="AX73" s="5"/>
      <c r="AY73" s="6">
        <v>6300</v>
      </c>
      <c r="AZ73" s="5">
        <v>0.38858399999999998</v>
      </c>
      <c r="BA73" s="5">
        <v>1.6535489361702127E-2</v>
      </c>
      <c r="BB73" s="4">
        <v>23.5</v>
      </c>
      <c r="BC73" s="14">
        <f t="shared" si="41"/>
        <v>24</v>
      </c>
      <c r="BD73" s="5">
        <v>4.5900000000000003E-2</v>
      </c>
      <c r="BE73" s="5"/>
      <c r="BF73" s="6">
        <v>6300</v>
      </c>
      <c r="BG73" s="5">
        <v>0.38858399999999998</v>
      </c>
      <c r="BH73" s="5">
        <v>1.6191000000000001E-2</v>
      </c>
      <c r="BI73" s="4">
        <v>24</v>
      </c>
      <c r="BJ73" s="14">
        <f t="shared" si="42"/>
        <v>24</v>
      </c>
      <c r="BK73" s="5">
        <v>4.8099999999999997E-2</v>
      </c>
      <c r="BL73" s="5"/>
      <c r="BM73" s="6">
        <v>6300</v>
      </c>
      <c r="BN73" s="5">
        <v>0.38858399999999998</v>
      </c>
      <c r="BO73" s="5">
        <v>1.6191000000000001E-2</v>
      </c>
      <c r="BP73" s="4">
        <v>24</v>
      </c>
      <c r="BQ73" s="14">
        <f t="shared" si="43"/>
        <v>24</v>
      </c>
      <c r="BR73" s="5">
        <v>5.3400000000000003E-2</v>
      </c>
      <c r="BS73" s="5"/>
      <c r="BT73" s="6">
        <v>6300</v>
      </c>
      <c r="BU73" s="5">
        <v>0.38858399999999998</v>
      </c>
      <c r="BV73" s="5">
        <v>1.6191000000000001E-2</v>
      </c>
      <c r="BW73" s="4">
        <v>24</v>
      </c>
      <c r="BX73" s="14">
        <f t="shared" si="44"/>
        <v>24</v>
      </c>
      <c r="BY73" s="5">
        <v>4.7300000000000002E-2</v>
      </c>
      <c r="BZ73" s="5"/>
      <c r="CA73" s="6">
        <v>6300</v>
      </c>
      <c r="CB73" s="5">
        <v>0.38858399999999998</v>
      </c>
      <c r="CC73" s="5">
        <v>1.6191000000000001E-2</v>
      </c>
      <c r="CD73" s="4">
        <v>24</v>
      </c>
      <c r="CE73" s="14">
        <f t="shared" si="45"/>
        <v>24</v>
      </c>
      <c r="CF73" s="5">
        <v>4.9700000000000001E-2</v>
      </c>
      <c r="CG73" s="5"/>
      <c r="CH73" s="6">
        <v>6300</v>
      </c>
      <c r="CI73" s="5">
        <v>0.38858399999999998</v>
      </c>
      <c r="CJ73" s="5">
        <v>1.6191000000000001E-2</v>
      </c>
      <c r="CK73" s="4">
        <v>24</v>
      </c>
      <c r="CL73" s="14">
        <f t="shared" si="46"/>
        <v>24</v>
      </c>
      <c r="CM73" s="5">
        <v>4.7899999999999998E-2</v>
      </c>
      <c r="CN73" s="5"/>
      <c r="CO73" s="6">
        <v>6300</v>
      </c>
      <c r="CP73" s="5">
        <v>0.38858399999999998</v>
      </c>
      <c r="CQ73" s="5">
        <v>1.6358608695652171E-2</v>
      </c>
      <c r="CR73" s="4">
        <v>23</v>
      </c>
      <c r="CS73" s="14">
        <f t="shared" si="47"/>
        <v>24</v>
      </c>
      <c r="CT73" s="5">
        <v>4.9399999999999999E-2</v>
      </c>
      <c r="CU73" s="5"/>
      <c r="CV73" s="6">
        <v>6100</v>
      </c>
      <c r="CW73" s="5">
        <v>0.37624800000000003</v>
      </c>
      <c r="CX73" s="5">
        <v>1.6191000000000001E-2</v>
      </c>
      <c r="CY73" s="4">
        <v>24</v>
      </c>
      <c r="CZ73" s="14">
        <f t="shared" si="48"/>
        <v>24</v>
      </c>
      <c r="DA73" s="5">
        <v>4.6800000000000001E-2</v>
      </c>
      <c r="DB73" s="5"/>
      <c r="DC73" s="6">
        <v>6300</v>
      </c>
      <c r="DD73" s="5">
        <v>0.38858399999999998</v>
      </c>
      <c r="DE73" s="5">
        <v>1.6191000000000001E-2</v>
      </c>
      <c r="DF73" s="4">
        <v>24</v>
      </c>
      <c r="DG73" s="14">
        <f t="shared" si="49"/>
        <v>24</v>
      </c>
      <c r="DH73" s="5">
        <v>4.7E-2</v>
      </c>
      <c r="DI73" s="5"/>
      <c r="DJ73" s="6">
        <v>6300</v>
      </c>
      <c r="DK73" s="5">
        <v>0.38858399999999998</v>
      </c>
      <c r="DL73" s="5">
        <v>1.6191000000000001E-2</v>
      </c>
      <c r="DM73" s="4">
        <v>24</v>
      </c>
      <c r="DN73" s="14">
        <f t="shared" si="50"/>
        <v>24</v>
      </c>
      <c r="DO73" s="5">
        <v>4.6300000000000001E-2</v>
      </c>
      <c r="DP73" s="5"/>
      <c r="DQ73" s="6">
        <v>6300</v>
      </c>
      <c r="DR73" s="5">
        <v>0.38858399999999998</v>
      </c>
      <c r="DS73" s="5">
        <v>1.6191000000000001E-2</v>
      </c>
      <c r="DT73" s="4">
        <v>24</v>
      </c>
      <c r="DU73" s="14">
        <f t="shared" si="51"/>
        <v>24</v>
      </c>
      <c r="DV73" s="5">
        <v>4.6899999999999997E-2</v>
      </c>
      <c r="DW73" s="5"/>
      <c r="DX73" s="6">
        <v>6300</v>
      </c>
      <c r="DY73" s="5">
        <v>0.38858399999999998</v>
      </c>
      <c r="DZ73" s="5">
        <v>1.6191000000000001E-2</v>
      </c>
      <c r="EA73" s="4">
        <v>24</v>
      </c>
      <c r="EB73" s="14">
        <f t="shared" si="52"/>
        <v>24</v>
      </c>
      <c r="EC73" s="5">
        <v>5.1999999999999998E-2</v>
      </c>
      <c r="ED73" s="5"/>
      <c r="EE73" s="6">
        <v>6300</v>
      </c>
      <c r="EF73" s="5">
        <v>0.38858399999999998</v>
      </c>
      <c r="EG73" s="5">
        <v>1.6191000000000001E-2</v>
      </c>
      <c r="EH73" s="4">
        <v>24</v>
      </c>
      <c r="EI73" s="14">
        <f t="shared" si="53"/>
        <v>24</v>
      </c>
      <c r="EJ73" s="5">
        <v>4.5400000000000003E-2</v>
      </c>
      <c r="EK73" s="5"/>
      <c r="EL73" s="6">
        <v>6300</v>
      </c>
      <c r="EM73" s="5">
        <v>0.38858399999999998</v>
      </c>
      <c r="EN73" s="5">
        <v>1.6191000000000001E-2</v>
      </c>
      <c r="EO73" s="4">
        <v>24</v>
      </c>
      <c r="EP73" s="14">
        <f t="shared" si="54"/>
        <v>24</v>
      </c>
      <c r="EQ73" s="5">
        <v>4.7300000000000002E-2</v>
      </c>
      <c r="ER73" s="5"/>
      <c r="ES73" s="6">
        <v>6300</v>
      </c>
      <c r="ET73" s="5">
        <v>0.38858399999999998</v>
      </c>
      <c r="EU73" s="5">
        <v>1.6191000000000001E-2</v>
      </c>
      <c r="EV73" s="4">
        <v>24</v>
      </c>
      <c r="EW73" s="14">
        <f t="shared" si="55"/>
        <v>24</v>
      </c>
      <c r="EX73" s="5">
        <v>4.0500000000000001E-2</v>
      </c>
      <c r="EY73" s="5"/>
      <c r="EZ73" s="6">
        <v>6300</v>
      </c>
      <c r="FA73" s="5">
        <v>0.38858399999999998</v>
      </c>
      <c r="FB73" s="5">
        <v>1.6191000000000001E-2</v>
      </c>
      <c r="FC73" s="4">
        <v>24</v>
      </c>
      <c r="FD73" s="14">
        <f t="shared" si="56"/>
        <v>24</v>
      </c>
      <c r="FE73" s="5">
        <v>4.7800000000000002E-2</v>
      </c>
      <c r="FF73" s="5"/>
      <c r="FG73" s="6">
        <v>6300</v>
      </c>
      <c r="FH73" s="5">
        <v>0.38858399999999998</v>
      </c>
      <c r="FI73" s="5">
        <v>1.6191000000000001E-2</v>
      </c>
      <c r="FJ73" s="4">
        <v>24</v>
      </c>
      <c r="FK73" s="14">
        <f t="shared" si="57"/>
        <v>24</v>
      </c>
      <c r="FL73" s="5">
        <v>4.8000000000000001E-2</v>
      </c>
      <c r="FM73" s="5"/>
      <c r="FN73" s="6">
        <v>6300</v>
      </c>
      <c r="FO73" s="5">
        <v>0.38858399999999998</v>
      </c>
      <c r="FP73" s="5">
        <v>1.6191000000000001E-2</v>
      </c>
      <c r="FQ73" s="4">
        <v>24</v>
      </c>
      <c r="FR73" s="14">
        <f t="shared" si="58"/>
        <v>24</v>
      </c>
      <c r="FS73" s="5">
        <v>5.1999999999999998E-2</v>
      </c>
      <c r="FT73" s="5"/>
      <c r="FU73" s="6">
        <v>6300</v>
      </c>
      <c r="FV73" s="5">
        <v>0.38858399999999998</v>
      </c>
      <c r="FW73" s="5">
        <v>1.6191000000000001E-2</v>
      </c>
      <c r="FX73" s="4">
        <v>24</v>
      </c>
      <c r="FY73" s="14">
        <f t="shared" si="59"/>
        <v>24</v>
      </c>
      <c r="FZ73" s="5">
        <v>4.8500000000000001E-2</v>
      </c>
      <c r="GA73" s="5"/>
      <c r="GB73" s="6">
        <v>6300</v>
      </c>
      <c r="GC73" s="5">
        <v>0.38858399999999998</v>
      </c>
      <c r="GD73" s="5">
        <v>1.6191000000000001E-2</v>
      </c>
      <c r="GE73" s="4">
        <v>24</v>
      </c>
      <c r="GF73" s="14">
        <f t="shared" si="60"/>
        <v>24</v>
      </c>
      <c r="GG73" s="5">
        <v>4.7500000000000001E-2</v>
      </c>
      <c r="GH73" s="5"/>
      <c r="GI73" s="6">
        <v>6300</v>
      </c>
      <c r="GJ73" s="5">
        <v>0.38858399999999998</v>
      </c>
      <c r="GK73" s="5">
        <v>1.6191000000000001E-2</v>
      </c>
      <c r="GL73" s="4">
        <v>24</v>
      </c>
      <c r="GM73" s="14">
        <f t="shared" si="61"/>
        <v>24</v>
      </c>
      <c r="GN73" s="5">
        <v>5.0200000000000002E-2</v>
      </c>
      <c r="GO73" s="5"/>
      <c r="GP73" s="6">
        <v>6300</v>
      </c>
      <c r="GQ73" s="5">
        <v>0.38858399999999998</v>
      </c>
      <c r="GR73" s="5">
        <v>1.6191000000000001E-2</v>
      </c>
      <c r="GS73" s="4">
        <v>24</v>
      </c>
      <c r="GT73" s="14">
        <f t="shared" si="62"/>
        <v>24</v>
      </c>
      <c r="GU73" s="5">
        <v>4.4600000000000001E-2</v>
      </c>
      <c r="GV73" s="5"/>
      <c r="GW73" s="6">
        <v>6300</v>
      </c>
      <c r="GX73" s="5">
        <v>0.38858399999999998</v>
      </c>
      <c r="GY73" s="5">
        <v>1.6191000000000001E-2</v>
      </c>
      <c r="GZ73" s="4">
        <v>24</v>
      </c>
      <c r="HA73" s="14">
        <f t="shared" si="63"/>
        <v>24</v>
      </c>
      <c r="HB73" s="5">
        <v>4.9200000000000001E-2</v>
      </c>
      <c r="HC73" s="5"/>
      <c r="HD73" s="6">
        <v>6300</v>
      </c>
      <c r="HE73" s="5">
        <v>0.38858399999999998</v>
      </c>
      <c r="HF73" s="5">
        <v>1.6191000000000001E-2</v>
      </c>
      <c r="HG73" s="4">
        <v>32</v>
      </c>
      <c r="HH73" s="14">
        <f t="shared" si="64"/>
        <v>32</v>
      </c>
      <c r="HI73" s="5">
        <v>0.06</v>
      </c>
      <c r="HJ73" s="5"/>
      <c r="HK73" s="6">
        <v>8400</v>
      </c>
      <c r="HL73" s="5">
        <v>0.51811200000000002</v>
      </c>
      <c r="HM73" s="16">
        <f t="shared" si="65"/>
        <v>184500</v>
      </c>
      <c r="HN73" s="30">
        <f t="shared" si="66"/>
        <v>11.379959999999997</v>
      </c>
      <c r="HO73" s="16">
        <f t="shared" si="67"/>
        <v>702.25</v>
      </c>
      <c r="HP73" s="30">
        <f t="shared" si="68"/>
        <v>15.11198530725</v>
      </c>
      <c r="HQ73" s="19">
        <f t="shared" si="69"/>
        <v>0.75304202383921337</v>
      </c>
    </row>
    <row r="74" spans="1:225" x14ac:dyDescent="0.25">
      <c r="A74" s="12" t="s">
        <v>196</v>
      </c>
      <c r="B74" s="12" t="s">
        <v>190</v>
      </c>
      <c r="C74" s="12" t="s">
        <v>165</v>
      </c>
      <c r="D74" s="12" t="s">
        <v>166</v>
      </c>
      <c r="E74" s="1">
        <v>3.7039999999999997E-2</v>
      </c>
      <c r="F74" s="38">
        <v>1.1459250000000001E-2</v>
      </c>
      <c r="G74" s="37">
        <v>200474.99999999997</v>
      </c>
      <c r="H74" s="38">
        <v>7.4255940000000002</v>
      </c>
      <c r="I74" s="37">
        <v>200474.99999999997</v>
      </c>
      <c r="J74" s="38">
        <v>7.4255940000000002</v>
      </c>
      <c r="K74" s="12"/>
      <c r="L74" s="12"/>
      <c r="M74" s="45" t="str">
        <f t="shared" si="35"/>
        <v/>
      </c>
      <c r="N74" s="12"/>
      <c r="O74" s="12"/>
      <c r="P74" s="12"/>
      <c r="Q74" s="12"/>
      <c r="R74" s="2">
        <v>1.04175E-2</v>
      </c>
      <c r="S74" s="1">
        <v>24</v>
      </c>
      <c r="T74" s="45">
        <f t="shared" si="36"/>
        <v>24</v>
      </c>
      <c r="U74" s="38">
        <v>3.73E-2</v>
      </c>
      <c r="V74" s="38"/>
      <c r="W74" s="37">
        <v>6750</v>
      </c>
      <c r="X74" s="38">
        <v>0.25002000000000002</v>
      </c>
      <c r="Y74" s="2">
        <v>1.0284510638297873E-2</v>
      </c>
      <c r="Z74" s="1">
        <v>23.5</v>
      </c>
      <c r="AA74" s="45">
        <f t="shared" si="37"/>
        <v>24</v>
      </c>
      <c r="AB74" s="38">
        <v>3.49E-2</v>
      </c>
      <c r="AC74" s="38"/>
      <c r="AD74" s="37">
        <v>6525</v>
      </c>
      <c r="AE74" s="38">
        <v>0.24168600000000001</v>
      </c>
      <c r="AF74" s="12"/>
      <c r="AG74" s="12"/>
      <c r="AH74" s="45" t="str">
        <f t="shared" si="38"/>
        <v/>
      </c>
      <c r="AI74" s="12"/>
      <c r="AJ74" s="12"/>
      <c r="AK74" s="12"/>
      <c r="AL74" s="12"/>
      <c r="AM74" s="2">
        <v>1.04175E-2</v>
      </c>
      <c r="AN74" s="1">
        <v>4</v>
      </c>
      <c r="AO74" s="45">
        <f t="shared" si="39"/>
        <v>24</v>
      </c>
      <c r="AP74" s="38">
        <v>1.06E-2</v>
      </c>
      <c r="AQ74" s="38"/>
      <c r="AR74" s="37">
        <v>1125</v>
      </c>
      <c r="AS74" s="38">
        <v>4.1669999999999999E-2</v>
      </c>
      <c r="AT74" s="2">
        <v>1.0853581395348838E-2</v>
      </c>
      <c r="AU74" s="1">
        <v>21.5</v>
      </c>
      <c r="AV74" s="45">
        <f t="shared" si="40"/>
        <v>24</v>
      </c>
      <c r="AW74" s="38">
        <v>4.0899999999999999E-2</v>
      </c>
      <c r="AX74" s="38"/>
      <c r="AY74" s="37">
        <v>6300</v>
      </c>
      <c r="AZ74" s="38">
        <v>0.233352</v>
      </c>
      <c r="BA74" s="38">
        <v>1.1703063829787235E-2</v>
      </c>
      <c r="BB74" s="1">
        <v>23.5</v>
      </c>
      <c r="BC74" s="45">
        <f t="shared" si="41"/>
        <v>24</v>
      </c>
      <c r="BD74" s="38">
        <v>3.3300000000000003E-2</v>
      </c>
      <c r="BE74" s="38"/>
      <c r="BF74" s="37">
        <v>7424.9999999999991</v>
      </c>
      <c r="BG74" s="38">
        <v>0.27502199999999999</v>
      </c>
      <c r="BH74" s="38">
        <v>1.1459250000000001E-2</v>
      </c>
      <c r="BI74" s="1">
        <v>24</v>
      </c>
      <c r="BJ74" s="45">
        <f t="shared" si="42"/>
        <v>24</v>
      </c>
      <c r="BK74" s="38">
        <v>3.5299999999999998E-2</v>
      </c>
      <c r="BL74" s="38"/>
      <c r="BM74" s="37">
        <v>7424.9999999999991</v>
      </c>
      <c r="BN74" s="38">
        <v>0.27502199999999999</v>
      </c>
      <c r="BO74" s="38">
        <v>1.1459250000000001E-2</v>
      </c>
      <c r="BP74" s="1">
        <v>24</v>
      </c>
      <c r="BQ74" s="45">
        <f t="shared" si="43"/>
        <v>24</v>
      </c>
      <c r="BR74" s="38">
        <v>3.3099999999999997E-2</v>
      </c>
      <c r="BS74" s="38"/>
      <c r="BT74" s="37">
        <v>7424.9999999999991</v>
      </c>
      <c r="BU74" s="38">
        <v>0.27502199999999999</v>
      </c>
      <c r="BV74" s="38">
        <v>1.1459250000000001E-2</v>
      </c>
      <c r="BW74" s="1">
        <v>24</v>
      </c>
      <c r="BX74" s="45">
        <f t="shared" si="44"/>
        <v>24</v>
      </c>
      <c r="BY74" s="38">
        <v>3.1399999999999997E-2</v>
      </c>
      <c r="BZ74" s="38"/>
      <c r="CA74" s="37">
        <v>7424.9999999999991</v>
      </c>
      <c r="CB74" s="38">
        <v>0.27502199999999999</v>
      </c>
      <c r="CC74" s="2">
        <v>1.1429485877564085E-2</v>
      </c>
      <c r="CD74" s="1">
        <v>23.333333</v>
      </c>
      <c r="CE74" s="45">
        <f t="shared" si="45"/>
        <v>24</v>
      </c>
      <c r="CF74" s="38">
        <v>3.4000000000000002E-2</v>
      </c>
      <c r="CG74" s="38"/>
      <c r="CH74" s="37">
        <v>7200</v>
      </c>
      <c r="CI74" s="38">
        <v>0.26668799999999998</v>
      </c>
      <c r="CJ74" s="38">
        <v>1.1459250000000001E-2</v>
      </c>
      <c r="CK74" s="1">
        <v>24</v>
      </c>
      <c r="CL74" s="45">
        <f t="shared" si="46"/>
        <v>24</v>
      </c>
      <c r="CM74" s="38">
        <v>3.5999999999999997E-2</v>
      </c>
      <c r="CN74" s="38"/>
      <c r="CO74" s="37">
        <v>7424.9999999999991</v>
      </c>
      <c r="CP74" s="38">
        <v>0.27502199999999999</v>
      </c>
      <c r="CQ74" s="38">
        <v>1.1459250000000001E-2</v>
      </c>
      <c r="CR74" s="1">
        <v>24</v>
      </c>
      <c r="CS74" s="45">
        <f t="shared" si="47"/>
        <v>24</v>
      </c>
      <c r="CT74" s="38">
        <v>3.73E-2</v>
      </c>
      <c r="CU74" s="38"/>
      <c r="CV74" s="37">
        <v>7424.9999999999991</v>
      </c>
      <c r="CW74" s="38">
        <v>0.27502199999999999</v>
      </c>
      <c r="CX74" s="38">
        <v>1.1459250000000001E-2</v>
      </c>
      <c r="CY74" s="1">
        <v>24</v>
      </c>
      <c r="CZ74" s="45">
        <f t="shared" si="48"/>
        <v>24</v>
      </c>
      <c r="DA74" s="38">
        <v>3.6799999999999999E-2</v>
      </c>
      <c r="DB74" s="38"/>
      <c r="DC74" s="37">
        <v>7424.9999999999991</v>
      </c>
      <c r="DD74" s="38">
        <v>0.27502199999999999</v>
      </c>
      <c r="DE74" s="2">
        <v>1.1228968421052633E-2</v>
      </c>
      <c r="DF74" s="1">
        <v>23.75</v>
      </c>
      <c r="DG74" s="45">
        <f t="shared" si="49"/>
        <v>24</v>
      </c>
      <c r="DH74" s="38">
        <v>3.6600000000000001E-2</v>
      </c>
      <c r="DI74" s="38"/>
      <c r="DJ74" s="37">
        <v>7200</v>
      </c>
      <c r="DK74" s="38">
        <v>0.26668799999999998</v>
      </c>
      <c r="DL74" s="38">
        <v>1.1459250000000001E-2</v>
      </c>
      <c r="DM74" s="1">
        <v>24</v>
      </c>
      <c r="DN74" s="45">
        <f t="shared" si="50"/>
        <v>24</v>
      </c>
      <c r="DO74" s="38">
        <v>3.7600000000000001E-2</v>
      </c>
      <c r="DP74" s="38"/>
      <c r="DQ74" s="37">
        <v>7424.9999999999991</v>
      </c>
      <c r="DR74" s="38">
        <v>0.27502199999999999</v>
      </c>
      <c r="DS74" s="38">
        <v>1.1459250000000001E-2</v>
      </c>
      <c r="DT74" s="1">
        <v>24</v>
      </c>
      <c r="DU74" s="45">
        <f t="shared" si="51"/>
        <v>24</v>
      </c>
      <c r="DV74" s="38">
        <v>3.3300000000000003E-2</v>
      </c>
      <c r="DW74" s="38"/>
      <c r="DX74" s="37">
        <v>7424.9999999999991</v>
      </c>
      <c r="DY74" s="38">
        <v>0.27502199999999999</v>
      </c>
      <c r="DZ74" s="38">
        <v>1.159513043478261E-2</v>
      </c>
      <c r="EA74" s="1">
        <v>23</v>
      </c>
      <c r="EB74" s="45">
        <f t="shared" si="52"/>
        <v>24</v>
      </c>
      <c r="EC74" s="38">
        <v>3.5400000000000001E-2</v>
      </c>
      <c r="ED74" s="38"/>
      <c r="EE74" s="37">
        <v>7200</v>
      </c>
      <c r="EF74" s="38">
        <v>0.26668799999999998</v>
      </c>
      <c r="EG74" s="38">
        <v>1.1459250000000001E-2</v>
      </c>
      <c r="EH74" s="1">
        <v>24</v>
      </c>
      <c r="EI74" s="45">
        <f t="shared" si="53"/>
        <v>24</v>
      </c>
      <c r="EJ74" s="38">
        <v>3.4200000000000001E-2</v>
      </c>
      <c r="EK74" s="38"/>
      <c r="EL74" s="37">
        <v>7424.9999999999991</v>
      </c>
      <c r="EM74" s="38">
        <v>0.27502199999999999</v>
      </c>
      <c r="EN74" s="38">
        <v>1.1459250000000001E-2</v>
      </c>
      <c r="EO74" s="1">
        <v>24</v>
      </c>
      <c r="EP74" s="45">
        <f t="shared" si="54"/>
        <v>24</v>
      </c>
      <c r="EQ74" s="38">
        <v>3.5099999999999999E-2</v>
      </c>
      <c r="ER74" s="38"/>
      <c r="ES74" s="37">
        <v>7424.9999999999991</v>
      </c>
      <c r="ET74" s="38">
        <v>0.27502199999999999</v>
      </c>
      <c r="EU74" s="38">
        <v>1.1459250000000001E-2</v>
      </c>
      <c r="EV74" s="1">
        <v>24</v>
      </c>
      <c r="EW74" s="45">
        <f t="shared" si="55"/>
        <v>24</v>
      </c>
      <c r="EX74" s="38">
        <v>3.6400000000000002E-2</v>
      </c>
      <c r="EY74" s="38"/>
      <c r="EZ74" s="37">
        <v>7424.9999999999991</v>
      </c>
      <c r="FA74" s="38">
        <v>0.27502199999999999</v>
      </c>
      <c r="FB74" s="38">
        <v>1.1459250000000001E-2</v>
      </c>
      <c r="FC74" s="1">
        <v>24</v>
      </c>
      <c r="FD74" s="45">
        <f t="shared" si="56"/>
        <v>24</v>
      </c>
      <c r="FE74" s="38">
        <v>3.7699999999999997E-2</v>
      </c>
      <c r="FF74" s="38"/>
      <c r="FG74" s="37">
        <v>7424.9999999999991</v>
      </c>
      <c r="FH74" s="38">
        <v>0.27502199999999999</v>
      </c>
      <c r="FI74" s="38">
        <v>1.1459250000000001E-2</v>
      </c>
      <c r="FJ74" s="1">
        <v>24</v>
      </c>
      <c r="FK74" s="45">
        <f t="shared" si="57"/>
        <v>24</v>
      </c>
      <c r="FL74" s="38">
        <v>3.56E-2</v>
      </c>
      <c r="FM74" s="38"/>
      <c r="FN74" s="37">
        <v>7424.9999999999991</v>
      </c>
      <c r="FO74" s="38">
        <v>0.27502199999999999</v>
      </c>
      <c r="FP74" s="38">
        <v>1.1459250000000001E-2</v>
      </c>
      <c r="FQ74" s="1">
        <v>24</v>
      </c>
      <c r="FR74" s="45">
        <f t="shared" si="58"/>
        <v>24</v>
      </c>
      <c r="FS74" s="38">
        <v>3.56E-2</v>
      </c>
      <c r="FT74" s="38"/>
      <c r="FU74" s="37">
        <v>7424.9999999999991</v>
      </c>
      <c r="FV74" s="38">
        <v>0.27502199999999999</v>
      </c>
      <c r="FW74" s="38">
        <v>1.1459250000000001E-2</v>
      </c>
      <c r="FX74" s="1">
        <v>24</v>
      </c>
      <c r="FY74" s="45">
        <f t="shared" si="59"/>
        <v>24</v>
      </c>
      <c r="FZ74" s="38">
        <v>4.1000000000000002E-2</v>
      </c>
      <c r="GA74" s="38"/>
      <c r="GB74" s="37">
        <v>7424.9999999999991</v>
      </c>
      <c r="GC74" s="38">
        <v>0.27502199999999999</v>
      </c>
      <c r="GD74" s="38">
        <v>1.1459250000000001E-2</v>
      </c>
      <c r="GE74" s="1">
        <v>24</v>
      </c>
      <c r="GF74" s="45">
        <f t="shared" si="60"/>
        <v>24</v>
      </c>
      <c r="GG74" s="38">
        <v>3.78E-2</v>
      </c>
      <c r="GH74" s="38"/>
      <c r="GI74" s="37">
        <v>7424.9999999999991</v>
      </c>
      <c r="GJ74" s="38">
        <v>0.27502199999999999</v>
      </c>
      <c r="GK74" s="38">
        <v>1.1459250000000001E-2</v>
      </c>
      <c r="GL74" s="1">
        <v>24</v>
      </c>
      <c r="GM74" s="45">
        <f t="shared" si="61"/>
        <v>24</v>
      </c>
      <c r="GN74" s="38">
        <v>3.49E-2</v>
      </c>
      <c r="GO74" s="38"/>
      <c r="GP74" s="37">
        <v>7424.9999999999991</v>
      </c>
      <c r="GQ74" s="38">
        <v>0.27502199999999999</v>
      </c>
      <c r="GR74" s="2">
        <v>1.1112E-2</v>
      </c>
      <c r="GS74" s="1">
        <v>24</v>
      </c>
      <c r="GT74" s="45">
        <f t="shared" si="62"/>
        <v>24</v>
      </c>
      <c r="GU74" s="38">
        <v>3.3500000000000002E-2</v>
      </c>
      <c r="GV74" s="38"/>
      <c r="GW74" s="37">
        <v>7200</v>
      </c>
      <c r="GX74" s="38">
        <v>0.26668799999999998</v>
      </c>
      <c r="GY74" s="38">
        <v>1.1459250000000001E-2</v>
      </c>
      <c r="GZ74" s="1">
        <v>24</v>
      </c>
      <c r="HA74" s="45">
        <f t="shared" si="63"/>
        <v>24</v>
      </c>
      <c r="HB74" s="38">
        <v>3.4299999999999997E-2</v>
      </c>
      <c r="HC74" s="38"/>
      <c r="HD74" s="37">
        <v>7424.9999999999991</v>
      </c>
      <c r="HE74" s="38">
        <v>0.27502199999999999</v>
      </c>
      <c r="HF74" s="38">
        <v>1.1459250000000001E-2</v>
      </c>
      <c r="HG74" s="1">
        <v>32</v>
      </c>
      <c r="HH74" s="45">
        <f t="shared" si="64"/>
        <v>32</v>
      </c>
      <c r="HI74" s="38">
        <v>4.4600000000000001E-2</v>
      </c>
      <c r="HJ74" s="38"/>
      <c r="HK74" s="37">
        <v>9900</v>
      </c>
      <c r="HL74" s="38">
        <v>0.36669600000000002</v>
      </c>
      <c r="HM74" s="34">
        <f t="shared" si="65"/>
        <v>200475</v>
      </c>
      <c r="HN74" s="35">
        <f t="shared" si="66"/>
        <v>7.4255939999999976</v>
      </c>
      <c r="HO74" s="34">
        <f t="shared" si="67"/>
        <v>654.58333300000004</v>
      </c>
      <c r="HP74" s="35">
        <f t="shared" si="68"/>
        <v>7.5010340586802506</v>
      </c>
      <c r="HQ74" s="36">
        <f t="shared" si="69"/>
        <v>0.98994271215273932</v>
      </c>
    </row>
    <row r="75" spans="1:225" x14ac:dyDescent="0.25">
      <c r="A75" s="33" t="s">
        <v>199</v>
      </c>
      <c r="B75" s="33" t="s">
        <v>154</v>
      </c>
      <c r="C75" s="3" t="s">
        <v>519</v>
      </c>
      <c r="D75" s="3" t="s">
        <v>520</v>
      </c>
      <c r="E75" s="4">
        <v>0.10757</v>
      </c>
      <c r="F75" s="5">
        <v>9.5244270833333405E-3</v>
      </c>
      <c r="G75" s="6">
        <v>25306</v>
      </c>
      <c r="H75" s="5">
        <v>2.7221664200000002</v>
      </c>
      <c r="I75" s="41">
        <v>80066</v>
      </c>
      <c r="J75" s="42">
        <v>5.9441376200000011</v>
      </c>
      <c r="K75" s="3"/>
      <c r="L75" s="3"/>
      <c r="M75" s="14" t="str">
        <f t="shared" si="35"/>
        <v/>
      </c>
      <c r="N75" s="3"/>
      <c r="O75" s="3"/>
      <c r="P75" s="3"/>
      <c r="Q75" s="3"/>
      <c r="R75" s="3"/>
      <c r="S75" s="3"/>
      <c r="T75" s="14" t="str">
        <f t="shared" si="36"/>
        <v/>
      </c>
      <c r="U75" s="3"/>
      <c r="V75" s="3"/>
      <c r="W75" s="3"/>
      <c r="X75" s="3"/>
      <c r="Y75" s="3"/>
      <c r="Z75" s="3"/>
      <c r="AA75" s="14" t="str">
        <f t="shared" si="37"/>
        <v/>
      </c>
      <c r="AB75" s="3"/>
      <c r="AC75" s="3"/>
      <c r="AD75" s="3"/>
      <c r="AE75" s="3"/>
      <c r="AF75" s="3"/>
      <c r="AG75" s="3"/>
      <c r="AH75" s="14" t="str">
        <f t="shared" si="38"/>
        <v/>
      </c>
      <c r="AI75" s="3"/>
      <c r="AJ75" s="3"/>
      <c r="AK75" s="3"/>
      <c r="AL75" s="3"/>
      <c r="AM75" s="3"/>
      <c r="AN75" s="3"/>
      <c r="AO75" s="14" t="str">
        <f t="shared" si="39"/>
        <v/>
      </c>
      <c r="AP75" s="3"/>
      <c r="AQ75" s="3"/>
      <c r="AR75" s="3"/>
      <c r="AS75" s="3"/>
      <c r="AT75" s="3"/>
      <c r="AU75" s="3"/>
      <c r="AV75" s="14" t="str">
        <f t="shared" si="40"/>
        <v/>
      </c>
      <c r="AW75" s="3"/>
      <c r="AX75" s="3"/>
      <c r="AY75" s="3"/>
      <c r="AZ75" s="3"/>
      <c r="BA75" s="3"/>
      <c r="BB75" s="3"/>
      <c r="BC75" s="14" t="str">
        <f t="shared" si="41"/>
        <v/>
      </c>
      <c r="BD75" s="3"/>
      <c r="BE75" s="3"/>
      <c r="BF75" s="3"/>
      <c r="BG75" s="3"/>
      <c r="BH75" s="3"/>
      <c r="BI75" s="3"/>
      <c r="BJ75" s="14" t="str">
        <f t="shared" si="42"/>
        <v/>
      </c>
      <c r="BK75" s="3"/>
      <c r="BL75" s="3"/>
      <c r="BM75" s="3"/>
      <c r="BN75" s="3"/>
      <c r="BO75" s="3"/>
      <c r="BP75" s="3"/>
      <c r="BQ75" s="14" t="str">
        <f t="shared" si="43"/>
        <v/>
      </c>
      <c r="BR75" s="3"/>
      <c r="BS75" s="3"/>
      <c r="BT75" s="3"/>
      <c r="BU75" s="3"/>
      <c r="BV75" s="3"/>
      <c r="BW75" s="3"/>
      <c r="BX75" s="14" t="str">
        <f t="shared" si="44"/>
        <v/>
      </c>
      <c r="BY75" s="3"/>
      <c r="BZ75" s="3"/>
      <c r="CA75" s="3"/>
      <c r="CB75" s="3"/>
      <c r="CC75" s="5">
        <v>9.6215388888888885E-3</v>
      </c>
      <c r="CD75" s="4">
        <v>18</v>
      </c>
      <c r="CE75" s="14">
        <f t="shared" si="45"/>
        <v>24</v>
      </c>
      <c r="CF75" s="5">
        <v>2.7699999999999999E-2</v>
      </c>
      <c r="CG75" s="5">
        <v>4.5999999999999999E-3</v>
      </c>
      <c r="CH75" s="6">
        <v>1610</v>
      </c>
      <c r="CI75" s="5">
        <v>0.1731877</v>
      </c>
      <c r="CJ75" s="5">
        <v>9.2555020833333338E-3</v>
      </c>
      <c r="CK75" s="4">
        <v>24</v>
      </c>
      <c r="CL75" s="14">
        <f t="shared" si="46"/>
        <v>24</v>
      </c>
      <c r="CM75" s="5">
        <v>3.0599999999999999E-2</v>
      </c>
      <c r="CN75" s="5">
        <v>1.21E-2</v>
      </c>
      <c r="CO75" s="6">
        <v>2065</v>
      </c>
      <c r="CP75" s="5">
        <v>0.22213205</v>
      </c>
      <c r="CQ75" s="5">
        <v>9.2967944680851077E-3</v>
      </c>
      <c r="CR75" s="4">
        <v>23.5</v>
      </c>
      <c r="CS75" s="14">
        <f t="shared" si="47"/>
        <v>24</v>
      </c>
      <c r="CT75" s="5">
        <v>3.1699999999999999E-2</v>
      </c>
      <c r="CU75" s="5">
        <v>2.5000000000000001E-3</v>
      </c>
      <c r="CV75" s="6">
        <v>2031</v>
      </c>
      <c r="CW75" s="5">
        <v>0.21847467000000001</v>
      </c>
      <c r="CX75" s="5">
        <v>8.157391666666668E-3</v>
      </c>
      <c r="CY75" s="4">
        <v>24</v>
      </c>
      <c r="CZ75" s="14">
        <f t="shared" si="48"/>
        <v>24</v>
      </c>
      <c r="DA75" s="5">
        <v>2.6200000000000001E-2</v>
      </c>
      <c r="DB75" s="5">
        <v>7.0000000000000001E-3</v>
      </c>
      <c r="DC75" s="6">
        <v>1820</v>
      </c>
      <c r="DD75" s="5">
        <v>0.19577739999999999</v>
      </c>
      <c r="DE75" s="5">
        <v>7.3730270833333332E-3</v>
      </c>
      <c r="DF75" s="4">
        <v>24</v>
      </c>
      <c r="DG75" s="14">
        <f t="shared" si="49"/>
        <v>24</v>
      </c>
      <c r="DH75" s="5">
        <v>2.5899999999999999E-2</v>
      </c>
      <c r="DI75" s="5">
        <v>9.1999999999999998E-3</v>
      </c>
      <c r="DJ75" s="6">
        <v>1645</v>
      </c>
      <c r="DK75" s="5">
        <v>0.17695264999999999</v>
      </c>
      <c r="DL75" s="5">
        <v>7.209478723404255E-3</v>
      </c>
      <c r="DM75" s="4">
        <v>23.5</v>
      </c>
      <c r="DN75" s="14">
        <f t="shared" si="50"/>
        <v>24</v>
      </c>
      <c r="DO75" s="5">
        <v>0.04</v>
      </c>
      <c r="DP75" s="5">
        <v>8.3999999999999995E-3</v>
      </c>
      <c r="DQ75" s="6">
        <v>1575</v>
      </c>
      <c r="DR75" s="5">
        <v>0.16942275000000001</v>
      </c>
      <c r="DS75" s="5">
        <v>7.8436458333333344E-3</v>
      </c>
      <c r="DT75" s="4">
        <v>24</v>
      </c>
      <c r="DU75" s="14">
        <f t="shared" si="51"/>
        <v>24</v>
      </c>
      <c r="DV75" s="5">
        <v>2.76E-2</v>
      </c>
      <c r="DW75" s="5">
        <v>2.7000000000000001E-3</v>
      </c>
      <c r="DX75" s="6">
        <v>1750</v>
      </c>
      <c r="DY75" s="5">
        <v>0.18824750000000001</v>
      </c>
      <c r="DZ75" s="5">
        <v>8.0005187499999995E-3</v>
      </c>
      <c r="EA75" s="4">
        <v>24</v>
      </c>
      <c r="EB75" s="14">
        <f t="shared" si="52"/>
        <v>24</v>
      </c>
      <c r="EC75" s="5">
        <v>2.7900000000000001E-2</v>
      </c>
      <c r="ED75" s="5">
        <v>1.9E-3</v>
      </c>
      <c r="EE75" s="6">
        <v>1785</v>
      </c>
      <c r="EF75" s="5">
        <v>0.19201245</v>
      </c>
      <c r="EG75" s="5">
        <v>9.8829937499999992E-3</v>
      </c>
      <c r="EH75" s="4">
        <v>24</v>
      </c>
      <c r="EI75" s="14">
        <f t="shared" si="53"/>
        <v>24</v>
      </c>
      <c r="EJ75" s="5">
        <v>2.98E-2</v>
      </c>
      <c r="EK75" s="5"/>
      <c r="EL75" s="6">
        <v>2205</v>
      </c>
      <c r="EM75" s="5">
        <v>0.23719185000000001</v>
      </c>
      <c r="EN75" s="5">
        <v>9.8829937499999992E-3</v>
      </c>
      <c r="EO75" s="4">
        <v>24</v>
      </c>
      <c r="EP75" s="14">
        <f t="shared" si="54"/>
        <v>24</v>
      </c>
      <c r="EQ75" s="5">
        <v>3.2800000000000003E-2</v>
      </c>
      <c r="ER75" s="5"/>
      <c r="ES75" s="6">
        <v>2205</v>
      </c>
      <c r="ET75" s="5">
        <v>0.23719185000000001</v>
      </c>
      <c r="EU75" s="5">
        <v>9.8829937499999992E-3</v>
      </c>
      <c r="EV75" s="4">
        <v>24</v>
      </c>
      <c r="EW75" s="14">
        <f t="shared" si="55"/>
        <v>24</v>
      </c>
      <c r="EX75" s="5">
        <v>2.46E-2</v>
      </c>
      <c r="EY75" s="5"/>
      <c r="EZ75" s="6">
        <v>2205</v>
      </c>
      <c r="FA75" s="5">
        <v>0.23719185000000001</v>
      </c>
      <c r="FB75" s="5">
        <v>9.8829937499999992E-3</v>
      </c>
      <c r="FC75" s="4">
        <v>24</v>
      </c>
      <c r="FD75" s="14">
        <f t="shared" si="56"/>
        <v>24</v>
      </c>
      <c r="FE75" s="5">
        <v>2.9899999999999999E-2</v>
      </c>
      <c r="FF75" s="5"/>
      <c r="FG75" s="6">
        <v>2205</v>
      </c>
      <c r="FH75" s="5">
        <v>0.23719185000000001</v>
      </c>
      <c r="FI75" s="5">
        <v>9.8829937499999992E-3</v>
      </c>
      <c r="FJ75" s="4">
        <v>24</v>
      </c>
      <c r="FK75" s="14">
        <f t="shared" si="57"/>
        <v>24</v>
      </c>
      <c r="FL75" s="5">
        <v>2.9899999999999999E-2</v>
      </c>
      <c r="FM75" s="5"/>
      <c r="FN75" s="6">
        <v>2205</v>
      </c>
      <c r="FO75" s="5">
        <v>0.23719185000000001</v>
      </c>
      <c r="FP75" s="3"/>
      <c r="FQ75" s="3"/>
      <c r="FR75" s="14" t="str">
        <f t="shared" si="58"/>
        <v/>
      </c>
      <c r="FS75" s="3"/>
      <c r="FT75" s="3"/>
      <c r="FU75" s="3"/>
      <c r="FV75" s="3"/>
      <c r="FW75" s="3"/>
      <c r="FX75" s="3"/>
      <c r="FY75" s="14" t="str">
        <f t="shared" si="59"/>
        <v/>
      </c>
      <c r="FZ75" s="3"/>
      <c r="GA75" s="3"/>
      <c r="GB75" s="3"/>
      <c r="GC75" s="3"/>
      <c r="GD75" s="3"/>
      <c r="GE75" s="3"/>
      <c r="GF75" s="14" t="str">
        <f t="shared" si="60"/>
        <v/>
      </c>
      <c r="GG75" s="3"/>
      <c r="GH75" s="3"/>
      <c r="GI75" s="3"/>
      <c r="GJ75" s="3"/>
      <c r="GK75" s="3"/>
      <c r="GL75" s="3"/>
      <c r="GM75" s="14" t="str">
        <f t="shared" si="61"/>
        <v/>
      </c>
      <c r="GN75" s="3"/>
      <c r="GO75" s="3"/>
      <c r="GP75" s="3"/>
      <c r="GQ75" s="3"/>
      <c r="GR75" s="3"/>
      <c r="GS75" s="3"/>
      <c r="GT75" s="14" t="str">
        <f t="shared" si="62"/>
        <v/>
      </c>
      <c r="GU75" s="3"/>
      <c r="GV75" s="3"/>
      <c r="GW75" s="3"/>
      <c r="GX75" s="3"/>
      <c r="GY75" s="3"/>
      <c r="GZ75" s="3"/>
      <c r="HA75" s="14" t="str">
        <f t="shared" si="63"/>
        <v/>
      </c>
      <c r="HB75" s="3"/>
      <c r="HC75" s="3"/>
      <c r="HD75" s="3"/>
      <c r="HE75" s="3"/>
      <c r="HF75" s="3"/>
      <c r="HG75" s="3"/>
      <c r="HH75" s="14" t="str">
        <f t="shared" si="64"/>
        <v/>
      </c>
      <c r="HI75" s="3"/>
      <c r="HJ75" s="3"/>
      <c r="HK75" s="3"/>
      <c r="HL75" s="3"/>
      <c r="HM75" s="16">
        <f t="shared" si="65"/>
        <v>25306</v>
      </c>
      <c r="HN75" s="30">
        <f t="shared" si="66"/>
        <v>2.7221664199999998</v>
      </c>
      <c r="HO75" s="16">
        <f t="shared" si="67"/>
        <v>305</v>
      </c>
      <c r="HP75" s="30">
        <f t="shared" si="68"/>
        <v>2.904950260416669</v>
      </c>
      <c r="HQ75" s="19">
        <f t="shared" si="69"/>
        <v>0.93707849566055845</v>
      </c>
    </row>
    <row r="76" spans="1:225" x14ac:dyDescent="0.25">
      <c r="A76" s="33" t="s">
        <v>199</v>
      </c>
      <c r="B76" s="33" t="s">
        <v>154</v>
      </c>
      <c r="C76" s="12" t="s">
        <v>384</v>
      </c>
      <c r="D76" s="12" t="s">
        <v>385</v>
      </c>
      <c r="E76" s="1">
        <v>2.9790000000000001E-2</v>
      </c>
      <c r="F76" s="38">
        <v>6.0934090909090998E-3</v>
      </c>
      <c r="G76" s="37">
        <v>25120</v>
      </c>
      <c r="H76" s="38">
        <v>0.74832480000000001</v>
      </c>
      <c r="I76" s="41"/>
      <c r="J76" s="42"/>
      <c r="K76" s="12"/>
      <c r="L76" s="12"/>
      <c r="M76" s="45" t="str">
        <f t="shared" si="35"/>
        <v/>
      </c>
      <c r="N76" s="12"/>
      <c r="O76" s="12"/>
      <c r="P76" s="12"/>
      <c r="Q76" s="12"/>
      <c r="R76" s="12"/>
      <c r="S76" s="12"/>
      <c r="T76" s="45" t="str">
        <f t="shared" si="36"/>
        <v/>
      </c>
      <c r="U76" s="12"/>
      <c r="V76" s="12"/>
      <c r="W76" s="12"/>
      <c r="X76" s="12"/>
      <c r="Y76" s="12"/>
      <c r="Z76" s="12"/>
      <c r="AA76" s="45" t="str">
        <f t="shared" si="37"/>
        <v/>
      </c>
      <c r="AB76" s="12"/>
      <c r="AC76" s="12"/>
      <c r="AD76" s="12"/>
      <c r="AE76" s="12"/>
      <c r="AF76" s="12"/>
      <c r="AG76" s="12"/>
      <c r="AH76" s="45" t="str">
        <f t="shared" si="38"/>
        <v/>
      </c>
      <c r="AI76" s="12"/>
      <c r="AJ76" s="12"/>
      <c r="AK76" s="12"/>
      <c r="AL76" s="12"/>
      <c r="AM76" s="12"/>
      <c r="AN76" s="12"/>
      <c r="AO76" s="45" t="str">
        <f t="shared" si="39"/>
        <v/>
      </c>
      <c r="AP76" s="12"/>
      <c r="AQ76" s="12"/>
      <c r="AR76" s="12"/>
      <c r="AS76" s="12"/>
      <c r="AT76" s="38">
        <v>6.3084705882352939E-3</v>
      </c>
      <c r="AU76" s="1">
        <v>17</v>
      </c>
      <c r="AV76" s="45">
        <f t="shared" si="40"/>
        <v>24</v>
      </c>
      <c r="AW76" s="38">
        <v>2.9000000000000001E-2</v>
      </c>
      <c r="AX76" s="38"/>
      <c r="AY76" s="37">
        <v>3600</v>
      </c>
      <c r="AZ76" s="38">
        <v>0.10724400000000001</v>
      </c>
      <c r="BA76" s="38">
        <v>6.8960680851063837E-3</v>
      </c>
      <c r="BB76" s="1">
        <v>23.5</v>
      </c>
      <c r="BC76" s="45">
        <f t="shared" si="41"/>
        <v>24</v>
      </c>
      <c r="BD76" s="38">
        <v>3.09E-2</v>
      </c>
      <c r="BE76" s="38"/>
      <c r="BF76" s="37">
        <v>5440</v>
      </c>
      <c r="BG76" s="38">
        <v>0.1620576</v>
      </c>
      <c r="BH76" s="38">
        <v>6.8516999999999996E-3</v>
      </c>
      <c r="BI76" s="1">
        <v>24</v>
      </c>
      <c r="BJ76" s="45">
        <f t="shared" si="42"/>
        <v>24</v>
      </c>
      <c r="BK76" s="38">
        <v>3.2800000000000003E-2</v>
      </c>
      <c r="BL76" s="38"/>
      <c r="BM76" s="37">
        <v>5520</v>
      </c>
      <c r="BN76" s="38">
        <v>0.1644408</v>
      </c>
      <c r="BO76" s="38">
        <v>6.4242782608695649E-3</v>
      </c>
      <c r="BP76" s="1">
        <v>23</v>
      </c>
      <c r="BQ76" s="45">
        <f t="shared" si="43"/>
        <v>24</v>
      </c>
      <c r="BR76" s="38">
        <v>2.63E-2</v>
      </c>
      <c r="BS76" s="38"/>
      <c r="BT76" s="37">
        <v>4960</v>
      </c>
      <c r="BU76" s="38">
        <v>0.14775840000000001</v>
      </c>
      <c r="BV76" s="38">
        <v>6.9509999999999997E-3</v>
      </c>
      <c r="BW76" s="1">
        <v>24</v>
      </c>
      <c r="BX76" s="45">
        <f t="shared" si="44"/>
        <v>24</v>
      </c>
      <c r="BY76" s="38">
        <v>3.04E-2</v>
      </c>
      <c r="BZ76" s="38"/>
      <c r="CA76" s="37">
        <v>5600</v>
      </c>
      <c r="CB76" s="38">
        <v>0.166824</v>
      </c>
      <c r="CC76" s="12"/>
      <c r="CD76" s="12"/>
      <c r="CE76" s="45" t="str">
        <f t="shared" si="45"/>
        <v/>
      </c>
      <c r="CF76" s="12"/>
      <c r="CG76" s="12"/>
      <c r="CH76" s="12"/>
      <c r="CI76" s="12"/>
      <c r="CJ76" s="12"/>
      <c r="CK76" s="12"/>
      <c r="CL76" s="45" t="str">
        <f t="shared" si="46"/>
        <v/>
      </c>
      <c r="CM76" s="12"/>
      <c r="CN76" s="12"/>
      <c r="CO76" s="12"/>
      <c r="CP76" s="12"/>
      <c r="CQ76" s="12"/>
      <c r="CR76" s="12"/>
      <c r="CS76" s="45" t="str">
        <f t="shared" si="47"/>
        <v/>
      </c>
      <c r="CT76" s="12"/>
      <c r="CU76" s="12"/>
      <c r="CV76" s="12"/>
      <c r="CW76" s="12"/>
      <c r="CX76" s="12"/>
      <c r="CY76" s="12"/>
      <c r="CZ76" s="45" t="str">
        <f t="shared" si="48"/>
        <v/>
      </c>
      <c r="DA76" s="12"/>
      <c r="DB76" s="12"/>
      <c r="DC76" s="12"/>
      <c r="DD76" s="12"/>
      <c r="DE76" s="12"/>
      <c r="DF76" s="12"/>
      <c r="DG76" s="45" t="str">
        <f t="shared" si="49"/>
        <v/>
      </c>
      <c r="DH76" s="12"/>
      <c r="DI76" s="12"/>
      <c r="DJ76" s="12"/>
      <c r="DK76" s="12"/>
      <c r="DL76" s="12"/>
      <c r="DM76" s="12"/>
      <c r="DN76" s="45" t="str">
        <f t="shared" si="50"/>
        <v/>
      </c>
      <c r="DO76" s="12"/>
      <c r="DP76" s="12"/>
      <c r="DQ76" s="12"/>
      <c r="DR76" s="12"/>
      <c r="DS76" s="12"/>
      <c r="DT76" s="12"/>
      <c r="DU76" s="45" t="str">
        <f t="shared" si="51"/>
        <v/>
      </c>
      <c r="DV76" s="12"/>
      <c r="DW76" s="12"/>
      <c r="DX76" s="12"/>
      <c r="DY76" s="12"/>
      <c r="DZ76" s="12"/>
      <c r="EA76" s="12"/>
      <c r="EB76" s="45" t="str">
        <f t="shared" si="52"/>
        <v/>
      </c>
      <c r="EC76" s="12"/>
      <c r="ED76" s="12"/>
      <c r="EE76" s="12"/>
      <c r="EF76" s="12"/>
      <c r="EG76" s="12"/>
      <c r="EH76" s="12"/>
      <c r="EI76" s="45" t="str">
        <f t="shared" si="53"/>
        <v/>
      </c>
      <c r="EJ76" s="12"/>
      <c r="EK76" s="12"/>
      <c r="EL76" s="12"/>
      <c r="EM76" s="12"/>
      <c r="EN76" s="12"/>
      <c r="EO76" s="12"/>
      <c r="EP76" s="45" t="str">
        <f t="shared" si="54"/>
        <v/>
      </c>
      <c r="EQ76" s="12"/>
      <c r="ER76" s="12"/>
      <c r="ES76" s="12"/>
      <c r="ET76" s="12"/>
      <c r="EU76" s="12"/>
      <c r="EV76" s="12"/>
      <c r="EW76" s="45" t="str">
        <f t="shared" si="55"/>
        <v/>
      </c>
      <c r="EX76" s="12"/>
      <c r="EY76" s="12"/>
      <c r="EZ76" s="12"/>
      <c r="FA76" s="12"/>
      <c r="FB76" s="12"/>
      <c r="FC76" s="12"/>
      <c r="FD76" s="45" t="str">
        <f t="shared" si="56"/>
        <v/>
      </c>
      <c r="FE76" s="12"/>
      <c r="FF76" s="12"/>
      <c r="FG76" s="12"/>
      <c r="FH76" s="12"/>
      <c r="FI76" s="12"/>
      <c r="FJ76" s="12"/>
      <c r="FK76" s="45" t="str">
        <f t="shared" si="57"/>
        <v/>
      </c>
      <c r="FL76" s="12"/>
      <c r="FM76" s="12"/>
      <c r="FN76" s="12"/>
      <c r="FO76" s="12"/>
      <c r="FP76" s="12"/>
      <c r="FQ76" s="12"/>
      <c r="FR76" s="45" t="str">
        <f t="shared" si="58"/>
        <v/>
      </c>
      <c r="FS76" s="12"/>
      <c r="FT76" s="12"/>
      <c r="FU76" s="12"/>
      <c r="FV76" s="12"/>
      <c r="FW76" s="12"/>
      <c r="FX76" s="12"/>
      <c r="FY76" s="45" t="str">
        <f t="shared" si="59"/>
        <v/>
      </c>
      <c r="FZ76" s="12"/>
      <c r="GA76" s="12"/>
      <c r="GB76" s="12"/>
      <c r="GC76" s="12"/>
      <c r="GD76" s="12"/>
      <c r="GE76" s="12"/>
      <c r="GF76" s="45" t="str">
        <f t="shared" si="60"/>
        <v/>
      </c>
      <c r="GG76" s="12"/>
      <c r="GH76" s="12"/>
      <c r="GI76" s="12"/>
      <c r="GJ76" s="12"/>
      <c r="GK76" s="12"/>
      <c r="GL76" s="12"/>
      <c r="GM76" s="45" t="str">
        <f t="shared" si="61"/>
        <v/>
      </c>
      <c r="GN76" s="12"/>
      <c r="GO76" s="12"/>
      <c r="GP76" s="12"/>
      <c r="GQ76" s="12"/>
      <c r="GR76" s="12"/>
      <c r="GS76" s="12"/>
      <c r="GT76" s="45" t="str">
        <f t="shared" si="62"/>
        <v/>
      </c>
      <c r="GU76" s="12"/>
      <c r="GV76" s="12"/>
      <c r="GW76" s="12"/>
      <c r="GX76" s="12"/>
      <c r="GY76" s="12"/>
      <c r="GZ76" s="12"/>
      <c r="HA76" s="45" t="str">
        <f t="shared" si="63"/>
        <v/>
      </c>
      <c r="HB76" s="12"/>
      <c r="HC76" s="12"/>
      <c r="HD76" s="12"/>
      <c r="HE76" s="12"/>
      <c r="HF76" s="12"/>
      <c r="HG76" s="12"/>
      <c r="HH76" s="45" t="str">
        <f t="shared" si="64"/>
        <v/>
      </c>
      <c r="HI76" s="12"/>
      <c r="HJ76" s="12"/>
      <c r="HK76" s="12"/>
      <c r="HL76" s="12"/>
      <c r="HM76" s="34">
        <f t="shared" si="65"/>
        <v>25120</v>
      </c>
      <c r="HN76" s="35">
        <f t="shared" si="66"/>
        <v>0.74832480000000001</v>
      </c>
      <c r="HO76" s="34">
        <f t="shared" si="67"/>
        <v>111.5</v>
      </c>
      <c r="HP76" s="35">
        <f t="shared" si="68"/>
        <v>0.67941511363636464</v>
      </c>
      <c r="HQ76" s="36">
        <f t="shared" si="69"/>
        <v>1.1014250124564009</v>
      </c>
    </row>
    <row r="77" spans="1:225" x14ac:dyDescent="0.25">
      <c r="A77" s="33" t="s">
        <v>199</v>
      </c>
      <c r="B77" s="33" t="s">
        <v>154</v>
      </c>
      <c r="C77" s="3" t="s">
        <v>145</v>
      </c>
      <c r="D77" s="3" t="s">
        <v>146</v>
      </c>
      <c r="E77" s="4">
        <v>5.9459999999999999E-2</v>
      </c>
      <c r="F77" s="5">
        <v>1.0540087400750901E-2</v>
      </c>
      <c r="G77" s="6">
        <v>15840</v>
      </c>
      <c r="H77" s="5">
        <v>0.94184639999999997</v>
      </c>
      <c r="I77" s="41"/>
      <c r="J77" s="42"/>
      <c r="K77" s="3"/>
      <c r="L77" s="3"/>
      <c r="M77" s="14" t="str">
        <f t="shared" si="35"/>
        <v/>
      </c>
      <c r="N77" s="3"/>
      <c r="O77" s="3"/>
      <c r="P77" s="3"/>
      <c r="Q77" s="3"/>
      <c r="R77" s="5">
        <v>9.8108999999999991E-3</v>
      </c>
      <c r="S77" s="4">
        <v>24</v>
      </c>
      <c r="T77" s="14">
        <f t="shared" si="36"/>
        <v>24</v>
      </c>
      <c r="U77" s="5">
        <v>3.4700000000000002E-2</v>
      </c>
      <c r="V77" s="5"/>
      <c r="W77" s="6">
        <v>3960</v>
      </c>
      <c r="X77" s="5">
        <v>0.23546159999999999</v>
      </c>
      <c r="Y77" s="5">
        <v>9.8108999999999991E-3</v>
      </c>
      <c r="Z77" s="4">
        <v>24</v>
      </c>
      <c r="AA77" s="14">
        <f t="shared" si="37"/>
        <v>24</v>
      </c>
      <c r="AB77" s="5">
        <v>3.4099999999999998E-2</v>
      </c>
      <c r="AC77" s="5"/>
      <c r="AD77" s="6">
        <v>3960</v>
      </c>
      <c r="AE77" s="5">
        <v>0.23546159999999999</v>
      </c>
      <c r="AF77" s="5">
        <v>9.8108999999999991E-3</v>
      </c>
      <c r="AG77" s="4">
        <v>24</v>
      </c>
      <c r="AH77" s="14">
        <f t="shared" si="38"/>
        <v>24</v>
      </c>
      <c r="AI77" s="5">
        <v>3.2000000000000001E-2</v>
      </c>
      <c r="AJ77" s="5"/>
      <c r="AK77" s="6">
        <v>3960</v>
      </c>
      <c r="AL77" s="5">
        <v>0.23546159999999999</v>
      </c>
      <c r="AM77" s="5">
        <v>9.8108999999999991E-3</v>
      </c>
      <c r="AN77" s="4">
        <v>24</v>
      </c>
      <c r="AO77" s="14">
        <f t="shared" si="39"/>
        <v>24</v>
      </c>
      <c r="AP77" s="5">
        <v>3.3599999999999998E-2</v>
      </c>
      <c r="AQ77" s="5"/>
      <c r="AR77" s="6">
        <v>3960</v>
      </c>
      <c r="AS77" s="5">
        <v>0.23546159999999999</v>
      </c>
      <c r="AT77" s="3"/>
      <c r="AU77" s="3"/>
      <c r="AV77" s="14" t="str">
        <f t="shared" si="40"/>
        <v/>
      </c>
      <c r="AW77" s="3"/>
      <c r="AX77" s="3"/>
      <c r="AY77" s="3"/>
      <c r="AZ77" s="3"/>
      <c r="BA77" s="3"/>
      <c r="BB77" s="3"/>
      <c r="BC77" s="14" t="str">
        <f t="shared" si="41"/>
        <v/>
      </c>
      <c r="BD77" s="3"/>
      <c r="BE77" s="3"/>
      <c r="BF77" s="3"/>
      <c r="BG77" s="3"/>
      <c r="BH77" s="3"/>
      <c r="BI77" s="3"/>
      <c r="BJ77" s="14" t="str">
        <f t="shared" si="42"/>
        <v/>
      </c>
      <c r="BK77" s="3"/>
      <c r="BL77" s="3"/>
      <c r="BM77" s="3"/>
      <c r="BN77" s="3"/>
      <c r="BO77" s="3"/>
      <c r="BP77" s="3"/>
      <c r="BQ77" s="14" t="str">
        <f t="shared" si="43"/>
        <v/>
      </c>
      <c r="BR77" s="3"/>
      <c r="BS77" s="3"/>
      <c r="BT77" s="3"/>
      <c r="BU77" s="3"/>
      <c r="BV77" s="3"/>
      <c r="BW77" s="3"/>
      <c r="BX77" s="14" t="str">
        <f t="shared" si="44"/>
        <v/>
      </c>
      <c r="BY77" s="3"/>
      <c r="BZ77" s="3"/>
      <c r="CA77" s="3"/>
      <c r="CB77" s="3"/>
      <c r="CC77" s="3"/>
      <c r="CD77" s="3"/>
      <c r="CE77" s="14" t="str">
        <f t="shared" si="45"/>
        <v/>
      </c>
      <c r="CF77" s="3"/>
      <c r="CG77" s="3"/>
      <c r="CH77" s="3"/>
      <c r="CI77" s="3"/>
      <c r="CJ77" s="3"/>
      <c r="CK77" s="3"/>
      <c r="CL77" s="14" t="str">
        <f t="shared" si="46"/>
        <v/>
      </c>
      <c r="CM77" s="3"/>
      <c r="CN77" s="3"/>
      <c r="CO77" s="3"/>
      <c r="CP77" s="3"/>
      <c r="CQ77" s="3"/>
      <c r="CR77" s="3"/>
      <c r="CS77" s="14" t="str">
        <f t="shared" si="47"/>
        <v/>
      </c>
      <c r="CT77" s="3"/>
      <c r="CU77" s="3"/>
      <c r="CV77" s="3"/>
      <c r="CW77" s="3"/>
      <c r="CX77" s="3"/>
      <c r="CY77" s="3"/>
      <c r="CZ77" s="14" t="str">
        <f t="shared" si="48"/>
        <v/>
      </c>
      <c r="DA77" s="3"/>
      <c r="DB77" s="3"/>
      <c r="DC77" s="3"/>
      <c r="DD77" s="3"/>
      <c r="DE77" s="3"/>
      <c r="DF77" s="3"/>
      <c r="DG77" s="14" t="str">
        <f t="shared" si="49"/>
        <v/>
      </c>
      <c r="DH77" s="3"/>
      <c r="DI77" s="3"/>
      <c r="DJ77" s="3"/>
      <c r="DK77" s="3"/>
      <c r="DL77" s="3"/>
      <c r="DM77" s="3"/>
      <c r="DN77" s="14" t="str">
        <f t="shared" si="50"/>
        <v/>
      </c>
      <c r="DO77" s="3"/>
      <c r="DP77" s="3"/>
      <c r="DQ77" s="3"/>
      <c r="DR77" s="3"/>
      <c r="DS77" s="3"/>
      <c r="DT77" s="3"/>
      <c r="DU77" s="14" t="str">
        <f t="shared" si="51"/>
        <v/>
      </c>
      <c r="DV77" s="3"/>
      <c r="DW77" s="3"/>
      <c r="DX77" s="3"/>
      <c r="DY77" s="3"/>
      <c r="DZ77" s="3"/>
      <c r="EA77" s="3"/>
      <c r="EB77" s="14" t="str">
        <f t="shared" si="52"/>
        <v/>
      </c>
      <c r="EC77" s="3"/>
      <c r="ED77" s="3"/>
      <c r="EE77" s="3"/>
      <c r="EF77" s="3"/>
      <c r="EG77" s="3"/>
      <c r="EH77" s="3"/>
      <c r="EI77" s="14" t="str">
        <f t="shared" si="53"/>
        <v/>
      </c>
      <c r="EJ77" s="3"/>
      <c r="EK77" s="3"/>
      <c r="EL77" s="3"/>
      <c r="EM77" s="3"/>
      <c r="EN77" s="3"/>
      <c r="EO77" s="3"/>
      <c r="EP77" s="14" t="str">
        <f t="shared" si="54"/>
        <v/>
      </c>
      <c r="EQ77" s="3"/>
      <c r="ER77" s="3"/>
      <c r="ES77" s="3"/>
      <c r="ET77" s="3"/>
      <c r="EU77" s="3"/>
      <c r="EV77" s="3"/>
      <c r="EW77" s="14" t="str">
        <f t="shared" si="55"/>
        <v/>
      </c>
      <c r="EX77" s="3"/>
      <c r="EY77" s="3"/>
      <c r="EZ77" s="3"/>
      <c r="FA77" s="3"/>
      <c r="FB77" s="3"/>
      <c r="FC77" s="3"/>
      <c r="FD77" s="14" t="str">
        <f t="shared" si="56"/>
        <v/>
      </c>
      <c r="FE77" s="3"/>
      <c r="FF77" s="3"/>
      <c r="FG77" s="3"/>
      <c r="FH77" s="3"/>
      <c r="FI77" s="3"/>
      <c r="FJ77" s="3"/>
      <c r="FK77" s="14" t="str">
        <f t="shared" si="57"/>
        <v/>
      </c>
      <c r="FL77" s="3"/>
      <c r="FM77" s="3"/>
      <c r="FN77" s="3"/>
      <c r="FO77" s="3"/>
      <c r="FP77" s="3"/>
      <c r="FQ77" s="3"/>
      <c r="FR77" s="14" t="str">
        <f t="shared" si="58"/>
        <v/>
      </c>
      <c r="FS77" s="3"/>
      <c r="FT77" s="3"/>
      <c r="FU77" s="3"/>
      <c r="FV77" s="3"/>
      <c r="FW77" s="3"/>
      <c r="FX77" s="3"/>
      <c r="FY77" s="14" t="str">
        <f t="shared" si="59"/>
        <v/>
      </c>
      <c r="FZ77" s="3"/>
      <c r="GA77" s="3"/>
      <c r="GB77" s="3"/>
      <c r="GC77" s="3"/>
      <c r="GD77" s="3"/>
      <c r="GE77" s="3"/>
      <c r="GF77" s="14" t="str">
        <f t="shared" si="60"/>
        <v/>
      </c>
      <c r="GG77" s="3"/>
      <c r="GH77" s="3"/>
      <c r="GI77" s="3"/>
      <c r="GJ77" s="3"/>
      <c r="GK77" s="3"/>
      <c r="GL77" s="3"/>
      <c r="GM77" s="14" t="str">
        <f t="shared" si="61"/>
        <v/>
      </c>
      <c r="GN77" s="3"/>
      <c r="GO77" s="3"/>
      <c r="GP77" s="3"/>
      <c r="GQ77" s="3"/>
      <c r="GR77" s="3"/>
      <c r="GS77" s="3"/>
      <c r="GT77" s="14" t="str">
        <f t="shared" si="62"/>
        <v/>
      </c>
      <c r="GU77" s="3"/>
      <c r="GV77" s="3"/>
      <c r="GW77" s="3"/>
      <c r="GX77" s="3"/>
      <c r="GY77" s="3"/>
      <c r="GZ77" s="3"/>
      <c r="HA77" s="14" t="str">
        <f t="shared" si="63"/>
        <v/>
      </c>
      <c r="HB77" s="3"/>
      <c r="HC77" s="3"/>
      <c r="HD77" s="3"/>
      <c r="HE77" s="3"/>
      <c r="HF77" s="3"/>
      <c r="HG77" s="3"/>
      <c r="HH77" s="14" t="str">
        <f t="shared" si="64"/>
        <v/>
      </c>
      <c r="HI77" s="3"/>
      <c r="HJ77" s="3"/>
      <c r="HK77" s="3"/>
      <c r="HL77" s="3"/>
      <c r="HM77" s="16">
        <f t="shared" si="65"/>
        <v>15840</v>
      </c>
      <c r="HN77" s="30">
        <f t="shared" si="66"/>
        <v>0.94184639999999997</v>
      </c>
      <c r="HO77" s="16">
        <f t="shared" si="67"/>
        <v>96</v>
      </c>
      <c r="HP77" s="30">
        <f t="shared" si="68"/>
        <v>1.0118483904720865</v>
      </c>
      <c r="HQ77" s="19">
        <f t="shared" si="69"/>
        <v>0.93081770833333388</v>
      </c>
    </row>
    <row r="78" spans="1:225" x14ac:dyDescent="0.25">
      <c r="A78" s="33" t="s">
        <v>199</v>
      </c>
      <c r="B78" s="33" t="s">
        <v>154</v>
      </c>
      <c r="C78" s="12" t="s">
        <v>148</v>
      </c>
      <c r="D78" s="12" t="s">
        <v>149</v>
      </c>
      <c r="E78" s="1">
        <v>0.111</v>
      </c>
      <c r="F78" s="38">
        <v>9.7719630739133093E-3</v>
      </c>
      <c r="G78" s="37">
        <v>13799.999999999998</v>
      </c>
      <c r="H78" s="38">
        <v>1.5318000000000001</v>
      </c>
      <c r="I78" s="41"/>
      <c r="J78" s="42"/>
      <c r="K78" s="12"/>
      <c r="L78" s="12"/>
      <c r="M78" s="45" t="str">
        <f t="shared" si="35"/>
        <v/>
      </c>
      <c r="N78" s="12"/>
      <c r="O78" s="12"/>
      <c r="P78" s="12"/>
      <c r="Q78" s="12"/>
      <c r="R78" s="12"/>
      <c r="S78" s="12"/>
      <c r="T78" s="45" t="str">
        <f t="shared" si="36"/>
        <v/>
      </c>
      <c r="U78" s="12"/>
      <c r="V78" s="12"/>
      <c r="W78" s="12"/>
      <c r="X78" s="12"/>
      <c r="Y78" s="12"/>
      <c r="Z78" s="12"/>
      <c r="AA78" s="45" t="str">
        <f t="shared" si="37"/>
        <v/>
      </c>
      <c r="AB78" s="12"/>
      <c r="AC78" s="12"/>
      <c r="AD78" s="12"/>
      <c r="AE78" s="12"/>
      <c r="AF78" s="12"/>
      <c r="AG78" s="12"/>
      <c r="AH78" s="45" t="str">
        <f t="shared" si="38"/>
        <v/>
      </c>
      <c r="AI78" s="12"/>
      <c r="AJ78" s="12"/>
      <c r="AK78" s="12"/>
      <c r="AL78" s="12"/>
      <c r="AM78" s="12"/>
      <c r="AN78" s="12"/>
      <c r="AO78" s="45" t="str">
        <f t="shared" si="39"/>
        <v/>
      </c>
      <c r="AP78" s="12"/>
      <c r="AQ78" s="12"/>
      <c r="AR78" s="12"/>
      <c r="AS78" s="12"/>
      <c r="AT78" s="12"/>
      <c r="AU78" s="12"/>
      <c r="AV78" s="45" t="str">
        <f t="shared" si="40"/>
        <v/>
      </c>
      <c r="AW78" s="12"/>
      <c r="AX78" s="12"/>
      <c r="AY78" s="12"/>
      <c r="AZ78" s="12"/>
      <c r="BA78" s="12"/>
      <c r="BB78" s="12"/>
      <c r="BC78" s="45" t="str">
        <f t="shared" si="41"/>
        <v/>
      </c>
      <c r="BD78" s="12"/>
      <c r="BE78" s="12"/>
      <c r="BF78" s="12"/>
      <c r="BG78" s="12"/>
      <c r="BH78" s="12"/>
      <c r="BI78" s="12"/>
      <c r="BJ78" s="45" t="str">
        <f t="shared" si="42"/>
        <v/>
      </c>
      <c r="BK78" s="12"/>
      <c r="BL78" s="12"/>
      <c r="BM78" s="12"/>
      <c r="BN78" s="12"/>
      <c r="BO78" s="12"/>
      <c r="BP78" s="12"/>
      <c r="BQ78" s="45" t="str">
        <f t="shared" si="43"/>
        <v/>
      </c>
      <c r="BR78" s="12"/>
      <c r="BS78" s="12"/>
      <c r="BT78" s="12"/>
      <c r="BU78" s="12"/>
      <c r="BV78" s="12"/>
      <c r="BW78" s="12"/>
      <c r="BX78" s="45" t="str">
        <f t="shared" si="44"/>
        <v/>
      </c>
      <c r="BY78" s="12"/>
      <c r="BZ78" s="12"/>
      <c r="CA78" s="12"/>
      <c r="CB78" s="12"/>
      <c r="CC78" s="12"/>
      <c r="CD78" s="12"/>
      <c r="CE78" s="45" t="str">
        <f t="shared" si="45"/>
        <v/>
      </c>
      <c r="CF78" s="12"/>
      <c r="CG78" s="12"/>
      <c r="CH78" s="12"/>
      <c r="CI78" s="12"/>
      <c r="CJ78" s="12"/>
      <c r="CK78" s="12"/>
      <c r="CL78" s="45" t="str">
        <f t="shared" si="46"/>
        <v/>
      </c>
      <c r="CM78" s="12"/>
      <c r="CN78" s="12"/>
      <c r="CO78" s="12"/>
      <c r="CP78" s="12"/>
      <c r="CQ78" s="12"/>
      <c r="CR78" s="12"/>
      <c r="CS78" s="45" t="str">
        <f t="shared" si="47"/>
        <v/>
      </c>
      <c r="CT78" s="12"/>
      <c r="CU78" s="12"/>
      <c r="CV78" s="12"/>
      <c r="CW78" s="12"/>
      <c r="CX78" s="12"/>
      <c r="CY78" s="12"/>
      <c r="CZ78" s="45" t="str">
        <f t="shared" si="48"/>
        <v/>
      </c>
      <c r="DA78" s="12"/>
      <c r="DB78" s="12"/>
      <c r="DC78" s="12"/>
      <c r="DD78" s="12"/>
      <c r="DE78" s="12"/>
      <c r="DF78" s="12"/>
      <c r="DG78" s="45" t="str">
        <f t="shared" si="49"/>
        <v/>
      </c>
      <c r="DH78" s="12"/>
      <c r="DI78" s="12"/>
      <c r="DJ78" s="12"/>
      <c r="DK78" s="12"/>
      <c r="DL78" s="12"/>
      <c r="DM78" s="12"/>
      <c r="DN78" s="45" t="str">
        <f t="shared" si="50"/>
        <v/>
      </c>
      <c r="DO78" s="12"/>
      <c r="DP78" s="12"/>
      <c r="DQ78" s="12"/>
      <c r="DR78" s="12"/>
      <c r="DS78" s="12"/>
      <c r="DT78" s="12"/>
      <c r="DU78" s="45" t="str">
        <f t="shared" si="51"/>
        <v/>
      </c>
      <c r="DV78" s="12"/>
      <c r="DW78" s="12"/>
      <c r="DX78" s="12"/>
      <c r="DY78" s="12"/>
      <c r="DZ78" s="12"/>
      <c r="EA78" s="12"/>
      <c r="EB78" s="45" t="str">
        <f t="shared" si="52"/>
        <v/>
      </c>
      <c r="EC78" s="12"/>
      <c r="ED78" s="12"/>
      <c r="EE78" s="12"/>
      <c r="EF78" s="12"/>
      <c r="EG78" s="12"/>
      <c r="EH78" s="12"/>
      <c r="EI78" s="45" t="str">
        <f t="shared" si="53"/>
        <v/>
      </c>
      <c r="EJ78" s="12"/>
      <c r="EK78" s="12"/>
      <c r="EL78" s="12"/>
      <c r="EM78" s="12"/>
      <c r="EN78" s="12"/>
      <c r="EO78" s="12"/>
      <c r="EP78" s="45" t="str">
        <f t="shared" si="54"/>
        <v/>
      </c>
      <c r="EQ78" s="12"/>
      <c r="ER78" s="12"/>
      <c r="ES78" s="12"/>
      <c r="ET78" s="12"/>
      <c r="EU78" s="12"/>
      <c r="EV78" s="12"/>
      <c r="EW78" s="45" t="str">
        <f t="shared" si="55"/>
        <v/>
      </c>
      <c r="EX78" s="12"/>
      <c r="EY78" s="12"/>
      <c r="EZ78" s="12"/>
      <c r="FA78" s="12"/>
      <c r="FB78" s="12"/>
      <c r="FC78" s="12"/>
      <c r="FD78" s="45" t="str">
        <f t="shared" si="56"/>
        <v/>
      </c>
      <c r="FE78" s="12"/>
      <c r="FF78" s="12"/>
      <c r="FG78" s="12"/>
      <c r="FH78" s="12"/>
      <c r="FI78" s="12"/>
      <c r="FJ78" s="12"/>
      <c r="FK78" s="45" t="str">
        <f t="shared" si="57"/>
        <v/>
      </c>
      <c r="FL78" s="12"/>
      <c r="FM78" s="12"/>
      <c r="FN78" s="12"/>
      <c r="FO78" s="12"/>
      <c r="FP78" s="2">
        <v>8.8800000000000007E-3</v>
      </c>
      <c r="FQ78" s="1">
        <v>15</v>
      </c>
      <c r="FR78" s="45">
        <f t="shared" si="58"/>
        <v>24</v>
      </c>
      <c r="FS78" s="38">
        <v>2.7799999999999998E-2</v>
      </c>
      <c r="FT78" s="38"/>
      <c r="FU78" s="37">
        <v>1200</v>
      </c>
      <c r="FV78" s="38">
        <v>0.13320000000000001</v>
      </c>
      <c r="FW78" s="2">
        <v>9.6521739130434776E-3</v>
      </c>
      <c r="FX78" s="1">
        <v>23</v>
      </c>
      <c r="FY78" s="45">
        <f t="shared" si="59"/>
        <v>24</v>
      </c>
      <c r="FZ78" s="38">
        <v>4.1799999999999997E-2</v>
      </c>
      <c r="GA78" s="38"/>
      <c r="GB78" s="37">
        <v>1999.9999999999998</v>
      </c>
      <c r="GC78" s="38">
        <v>0.222</v>
      </c>
      <c r="GD78" s="2">
        <v>8.2043478260869565E-3</v>
      </c>
      <c r="GE78" s="1">
        <v>23</v>
      </c>
      <c r="GF78" s="45">
        <f t="shared" si="60"/>
        <v>24</v>
      </c>
      <c r="GG78" s="38">
        <v>3.5900000000000001E-2</v>
      </c>
      <c r="GH78" s="38"/>
      <c r="GI78" s="37">
        <v>1700</v>
      </c>
      <c r="GJ78" s="38">
        <v>0.18870000000000001</v>
      </c>
      <c r="GK78" s="38">
        <v>1.456875E-2</v>
      </c>
      <c r="GL78" s="1">
        <v>16</v>
      </c>
      <c r="GM78" s="45">
        <f t="shared" si="61"/>
        <v>24</v>
      </c>
      <c r="GN78" s="38">
        <v>3.4000000000000002E-2</v>
      </c>
      <c r="GO78" s="38"/>
      <c r="GP78" s="37">
        <v>2100</v>
      </c>
      <c r="GQ78" s="38">
        <v>0.2331</v>
      </c>
      <c r="GR78" s="2">
        <v>9.7125000000000006E-3</v>
      </c>
      <c r="GS78" s="1">
        <v>24</v>
      </c>
      <c r="GT78" s="45">
        <f t="shared" si="62"/>
        <v>24</v>
      </c>
      <c r="GU78" s="38">
        <v>3.0300000000000001E-2</v>
      </c>
      <c r="GV78" s="38"/>
      <c r="GW78" s="37">
        <v>2100</v>
      </c>
      <c r="GX78" s="38">
        <v>0.2331</v>
      </c>
      <c r="GY78" s="2">
        <v>9.2499999999999995E-3</v>
      </c>
      <c r="GZ78" s="1">
        <v>24</v>
      </c>
      <c r="HA78" s="45">
        <f t="shared" si="63"/>
        <v>24</v>
      </c>
      <c r="HB78" s="38">
        <v>2.7799999999999998E-2</v>
      </c>
      <c r="HC78" s="38"/>
      <c r="HD78" s="37">
        <v>1999.9999999999998</v>
      </c>
      <c r="HE78" s="38">
        <v>0.222</v>
      </c>
      <c r="HF78" s="2">
        <v>9.3656250000000007E-3</v>
      </c>
      <c r="HG78" s="1">
        <v>32</v>
      </c>
      <c r="HH78" s="45">
        <f t="shared" si="64"/>
        <v>32</v>
      </c>
      <c r="HI78" s="38">
        <v>3.85E-2</v>
      </c>
      <c r="HJ78" s="38">
        <v>1.6999999999999999E-3</v>
      </c>
      <c r="HK78" s="37">
        <v>2700</v>
      </c>
      <c r="HL78" s="38">
        <v>0.29970000000000002</v>
      </c>
      <c r="HM78" s="34">
        <f t="shared" si="65"/>
        <v>13800</v>
      </c>
      <c r="HN78" s="35">
        <f t="shared" si="66"/>
        <v>1.5318000000000001</v>
      </c>
      <c r="HO78" s="34">
        <f t="shared" si="67"/>
        <v>157</v>
      </c>
      <c r="HP78" s="35">
        <f t="shared" si="68"/>
        <v>1.5341982026043897</v>
      </c>
      <c r="HQ78" s="36">
        <f t="shared" si="69"/>
        <v>0.99843683651804671</v>
      </c>
    </row>
    <row r="79" spans="1:225" x14ac:dyDescent="0.25">
      <c r="A79" s="33" t="s">
        <v>200</v>
      </c>
      <c r="B79" s="33" t="s">
        <v>154</v>
      </c>
      <c r="C79" s="3" t="s">
        <v>382</v>
      </c>
      <c r="D79" s="3" t="s">
        <v>383</v>
      </c>
      <c r="E79" s="4">
        <v>3.5000000000000003E-2</v>
      </c>
      <c r="F79" s="5">
        <v>3.77695011278393E-3</v>
      </c>
      <c r="G79" s="6">
        <v>12940</v>
      </c>
      <c r="H79" s="5">
        <v>0.45289999999999997</v>
      </c>
      <c r="I79" s="41">
        <v>125620</v>
      </c>
      <c r="J79" s="42">
        <v>4.2870143000000001</v>
      </c>
      <c r="K79" s="3"/>
      <c r="L79" s="3"/>
      <c r="M79" s="14" t="str">
        <f t="shared" si="35"/>
        <v/>
      </c>
      <c r="N79" s="3"/>
      <c r="O79" s="3"/>
      <c r="P79" s="3"/>
      <c r="Q79" s="3"/>
      <c r="R79" s="5">
        <v>3.7799999999999999E-3</v>
      </c>
      <c r="S79" s="4">
        <v>24</v>
      </c>
      <c r="T79" s="14">
        <f t="shared" si="36"/>
        <v>24</v>
      </c>
      <c r="U79" s="5">
        <v>4.5900000000000003E-2</v>
      </c>
      <c r="V79" s="5">
        <v>4.8000000000000001E-4</v>
      </c>
      <c r="W79" s="6">
        <v>2592</v>
      </c>
      <c r="X79" s="5">
        <v>9.0719999999999995E-2</v>
      </c>
      <c r="Y79" s="5">
        <v>3.7799999999999999E-3</v>
      </c>
      <c r="Z79" s="4">
        <v>24</v>
      </c>
      <c r="AA79" s="14">
        <f t="shared" si="37"/>
        <v>24</v>
      </c>
      <c r="AB79" s="5">
        <v>3.8199999999999998E-2</v>
      </c>
      <c r="AC79" s="5"/>
      <c r="AD79" s="6">
        <v>2592</v>
      </c>
      <c r="AE79" s="5">
        <v>9.0719999999999995E-2</v>
      </c>
      <c r="AF79" s="5">
        <v>3.7799999999999999E-3</v>
      </c>
      <c r="AG79" s="4">
        <v>24</v>
      </c>
      <c r="AH79" s="14">
        <f t="shared" si="38"/>
        <v>24</v>
      </c>
      <c r="AI79" s="5">
        <v>3.7100000000000001E-2</v>
      </c>
      <c r="AJ79" s="5">
        <v>1.6000000000000001E-4</v>
      </c>
      <c r="AK79" s="6">
        <v>2592</v>
      </c>
      <c r="AL79" s="5">
        <v>9.0719999999999995E-2</v>
      </c>
      <c r="AM79" s="5">
        <v>3.7799999999999999E-3</v>
      </c>
      <c r="AN79" s="4">
        <v>24</v>
      </c>
      <c r="AO79" s="14">
        <f t="shared" si="39"/>
        <v>24</v>
      </c>
      <c r="AP79" s="5">
        <v>3.6900000000000002E-2</v>
      </c>
      <c r="AQ79" s="5"/>
      <c r="AR79" s="6">
        <v>2592</v>
      </c>
      <c r="AS79" s="5">
        <v>9.0719999999999995E-2</v>
      </c>
      <c r="AT79" s="5">
        <v>3.9139130434782616E-3</v>
      </c>
      <c r="AU79" s="4">
        <v>23</v>
      </c>
      <c r="AV79" s="14">
        <f t="shared" si="40"/>
        <v>24</v>
      </c>
      <c r="AW79" s="5">
        <v>4.2500000000000003E-2</v>
      </c>
      <c r="AX79" s="5"/>
      <c r="AY79" s="6">
        <v>2572</v>
      </c>
      <c r="AZ79" s="5">
        <v>9.0020000000000003E-2</v>
      </c>
      <c r="BA79" s="3"/>
      <c r="BB79" s="3"/>
      <c r="BC79" s="14" t="str">
        <f t="shared" si="41"/>
        <v/>
      </c>
      <c r="BD79" s="3"/>
      <c r="BE79" s="3"/>
      <c r="BF79" s="3"/>
      <c r="BG79" s="3"/>
      <c r="BH79" s="3"/>
      <c r="BI79" s="3"/>
      <c r="BJ79" s="14" t="str">
        <f t="shared" si="42"/>
        <v/>
      </c>
      <c r="BK79" s="3"/>
      <c r="BL79" s="3"/>
      <c r="BM79" s="3"/>
      <c r="BN79" s="3"/>
      <c r="BO79" s="3"/>
      <c r="BP79" s="3"/>
      <c r="BQ79" s="14" t="str">
        <f t="shared" si="43"/>
        <v/>
      </c>
      <c r="BR79" s="3"/>
      <c r="BS79" s="3"/>
      <c r="BT79" s="3"/>
      <c r="BU79" s="3"/>
      <c r="BV79" s="3"/>
      <c r="BW79" s="3"/>
      <c r="BX79" s="14" t="str">
        <f t="shared" si="44"/>
        <v/>
      </c>
      <c r="BY79" s="3"/>
      <c r="BZ79" s="3"/>
      <c r="CA79" s="3"/>
      <c r="CB79" s="3"/>
      <c r="CC79" s="3"/>
      <c r="CD79" s="3"/>
      <c r="CE79" s="14" t="str">
        <f t="shared" si="45"/>
        <v/>
      </c>
      <c r="CF79" s="3"/>
      <c r="CG79" s="3"/>
      <c r="CH79" s="3"/>
      <c r="CI79" s="3"/>
      <c r="CJ79" s="3"/>
      <c r="CK79" s="3"/>
      <c r="CL79" s="14" t="str">
        <f t="shared" si="46"/>
        <v/>
      </c>
      <c r="CM79" s="3"/>
      <c r="CN79" s="3"/>
      <c r="CO79" s="3"/>
      <c r="CP79" s="3"/>
      <c r="CQ79" s="3"/>
      <c r="CR79" s="3"/>
      <c r="CS79" s="14" t="str">
        <f t="shared" si="47"/>
        <v/>
      </c>
      <c r="CT79" s="3"/>
      <c r="CU79" s="3"/>
      <c r="CV79" s="3"/>
      <c r="CW79" s="3"/>
      <c r="CX79" s="3"/>
      <c r="CY79" s="3"/>
      <c r="CZ79" s="14" t="str">
        <f t="shared" si="48"/>
        <v/>
      </c>
      <c r="DA79" s="3"/>
      <c r="DB79" s="3"/>
      <c r="DC79" s="3"/>
      <c r="DD79" s="3"/>
      <c r="DE79" s="3"/>
      <c r="DF79" s="3"/>
      <c r="DG79" s="14" t="str">
        <f t="shared" si="49"/>
        <v/>
      </c>
      <c r="DH79" s="3"/>
      <c r="DI79" s="3"/>
      <c r="DJ79" s="3"/>
      <c r="DK79" s="3"/>
      <c r="DL79" s="3"/>
      <c r="DM79" s="3"/>
      <c r="DN79" s="14" t="str">
        <f t="shared" si="50"/>
        <v/>
      </c>
      <c r="DO79" s="3"/>
      <c r="DP79" s="3"/>
      <c r="DQ79" s="3"/>
      <c r="DR79" s="3"/>
      <c r="DS79" s="3"/>
      <c r="DT79" s="3"/>
      <c r="DU79" s="14" t="str">
        <f t="shared" si="51"/>
        <v/>
      </c>
      <c r="DV79" s="3"/>
      <c r="DW79" s="3"/>
      <c r="DX79" s="3"/>
      <c r="DY79" s="3"/>
      <c r="DZ79" s="3"/>
      <c r="EA79" s="3"/>
      <c r="EB79" s="14" t="str">
        <f t="shared" si="52"/>
        <v/>
      </c>
      <c r="EC79" s="3"/>
      <c r="ED79" s="3"/>
      <c r="EE79" s="3"/>
      <c r="EF79" s="3"/>
      <c r="EG79" s="3"/>
      <c r="EH79" s="3"/>
      <c r="EI79" s="14" t="str">
        <f t="shared" si="53"/>
        <v/>
      </c>
      <c r="EJ79" s="3"/>
      <c r="EK79" s="3"/>
      <c r="EL79" s="3"/>
      <c r="EM79" s="3"/>
      <c r="EN79" s="3"/>
      <c r="EO79" s="3"/>
      <c r="EP79" s="14" t="str">
        <f t="shared" si="54"/>
        <v/>
      </c>
      <c r="EQ79" s="3"/>
      <c r="ER79" s="3"/>
      <c r="ES79" s="3"/>
      <c r="ET79" s="3"/>
      <c r="EU79" s="3"/>
      <c r="EV79" s="3"/>
      <c r="EW79" s="14" t="str">
        <f t="shared" si="55"/>
        <v/>
      </c>
      <c r="EX79" s="3"/>
      <c r="EY79" s="3"/>
      <c r="EZ79" s="3"/>
      <c r="FA79" s="3"/>
      <c r="FB79" s="3"/>
      <c r="FC79" s="3"/>
      <c r="FD79" s="14" t="str">
        <f t="shared" si="56"/>
        <v/>
      </c>
      <c r="FE79" s="3"/>
      <c r="FF79" s="3"/>
      <c r="FG79" s="3"/>
      <c r="FH79" s="3"/>
      <c r="FI79" s="3"/>
      <c r="FJ79" s="3"/>
      <c r="FK79" s="14" t="str">
        <f t="shared" si="57"/>
        <v/>
      </c>
      <c r="FL79" s="3"/>
      <c r="FM79" s="3"/>
      <c r="FN79" s="3"/>
      <c r="FO79" s="3"/>
      <c r="FP79" s="3"/>
      <c r="FQ79" s="3"/>
      <c r="FR79" s="14" t="str">
        <f t="shared" si="58"/>
        <v/>
      </c>
      <c r="FS79" s="3"/>
      <c r="FT79" s="3"/>
      <c r="FU79" s="3"/>
      <c r="FV79" s="3"/>
      <c r="FW79" s="3"/>
      <c r="FX79" s="3"/>
      <c r="FY79" s="14" t="str">
        <f t="shared" si="59"/>
        <v/>
      </c>
      <c r="FZ79" s="3"/>
      <c r="GA79" s="3"/>
      <c r="GB79" s="3"/>
      <c r="GC79" s="3"/>
      <c r="GD79" s="3"/>
      <c r="GE79" s="3"/>
      <c r="GF79" s="14" t="str">
        <f t="shared" si="60"/>
        <v/>
      </c>
      <c r="GG79" s="3"/>
      <c r="GH79" s="3"/>
      <c r="GI79" s="3"/>
      <c r="GJ79" s="3"/>
      <c r="GK79" s="3"/>
      <c r="GL79" s="3"/>
      <c r="GM79" s="14" t="str">
        <f t="shared" si="61"/>
        <v/>
      </c>
      <c r="GN79" s="3"/>
      <c r="GO79" s="3"/>
      <c r="GP79" s="3"/>
      <c r="GQ79" s="3"/>
      <c r="GR79" s="3"/>
      <c r="GS79" s="3"/>
      <c r="GT79" s="14" t="str">
        <f t="shared" si="62"/>
        <v/>
      </c>
      <c r="GU79" s="3"/>
      <c r="GV79" s="3"/>
      <c r="GW79" s="3"/>
      <c r="GX79" s="3"/>
      <c r="GY79" s="3"/>
      <c r="GZ79" s="3"/>
      <c r="HA79" s="14" t="str">
        <f t="shared" si="63"/>
        <v/>
      </c>
      <c r="HB79" s="3"/>
      <c r="HC79" s="3"/>
      <c r="HD79" s="3"/>
      <c r="HE79" s="3"/>
      <c r="HF79" s="3"/>
      <c r="HG79" s="3"/>
      <c r="HH79" s="14" t="str">
        <f t="shared" si="64"/>
        <v/>
      </c>
      <c r="HI79" s="3"/>
      <c r="HJ79" s="3"/>
      <c r="HK79" s="3"/>
      <c r="HL79" s="3"/>
      <c r="HM79" s="16">
        <f t="shared" si="65"/>
        <v>12940</v>
      </c>
      <c r="HN79" s="30">
        <f t="shared" si="66"/>
        <v>0.45289999999999997</v>
      </c>
      <c r="HO79" s="16">
        <f t="shared" si="67"/>
        <v>119</v>
      </c>
      <c r="HP79" s="30">
        <f t="shared" si="68"/>
        <v>0.44945706342128766</v>
      </c>
      <c r="HQ79" s="19">
        <f t="shared" si="69"/>
        <v>1.0076602124182998</v>
      </c>
    </row>
    <row r="80" spans="1:225" x14ac:dyDescent="0.25">
      <c r="A80" s="33" t="s">
        <v>200</v>
      </c>
      <c r="B80" s="33" t="s">
        <v>154</v>
      </c>
      <c r="C80" s="12" t="s">
        <v>206</v>
      </c>
      <c r="D80" s="12" t="s">
        <v>207</v>
      </c>
      <c r="E80" s="1">
        <v>3.916E-2</v>
      </c>
      <c r="F80" s="38">
        <v>6.7302087435998402E-3</v>
      </c>
      <c r="G80" s="37">
        <v>45900</v>
      </c>
      <c r="H80" s="38">
        <v>1.797444</v>
      </c>
      <c r="I80" s="41"/>
      <c r="J80" s="42"/>
      <c r="K80" s="12"/>
      <c r="L80" s="12"/>
      <c r="M80" s="45" t="str">
        <f t="shared" si="35"/>
        <v/>
      </c>
      <c r="N80" s="12"/>
      <c r="O80" s="12"/>
      <c r="P80" s="12"/>
      <c r="Q80" s="12"/>
      <c r="R80" s="12"/>
      <c r="S80" s="12"/>
      <c r="T80" s="45" t="str">
        <f t="shared" si="36"/>
        <v/>
      </c>
      <c r="U80" s="12"/>
      <c r="V80" s="12"/>
      <c r="W80" s="12"/>
      <c r="X80" s="12"/>
      <c r="Y80" s="12"/>
      <c r="Z80" s="12"/>
      <c r="AA80" s="45" t="str">
        <f t="shared" si="37"/>
        <v/>
      </c>
      <c r="AB80" s="12"/>
      <c r="AC80" s="12"/>
      <c r="AD80" s="12"/>
      <c r="AE80" s="12"/>
      <c r="AF80" s="12"/>
      <c r="AG80" s="12"/>
      <c r="AH80" s="45" t="str">
        <f t="shared" si="38"/>
        <v/>
      </c>
      <c r="AI80" s="12"/>
      <c r="AJ80" s="12"/>
      <c r="AK80" s="12"/>
      <c r="AL80" s="12"/>
      <c r="AM80" s="12"/>
      <c r="AN80" s="12"/>
      <c r="AO80" s="45" t="str">
        <f t="shared" si="39"/>
        <v/>
      </c>
      <c r="AP80" s="12"/>
      <c r="AQ80" s="12"/>
      <c r="AR80" s="12"/>
      <c r="AS80" s="12"/>
      <c r="AT80" s="12"/>
      <c r="AU80" s="12"/>
      <c r="AV80" s="45" t="str">
        <f t="shared" si="40"/>
        <v/>
      </c>
      <c r="AW80" s="12"/>
      <c r="AX80" s="12"/>
      <c r="AY80" s="12"/>
      <c r="AZ80" s="12"/>
      <c r="BA80" s="12"/>
      <c r="BB80" s="12"/>
      <c r="BC80" s="45" t="str">
        <f t="shared" si="41"/>
        <v/>
      </c>
      <c r="BD80" s="12"/>
      <c r="BE80" s="12"/>
      <c r="BF80" s="12"/>
      <c r="BG80" s="12"/>
      <c r="BH80" s="12"/>
      <c r="BI80" s="12"/>
      <c r="BJ80" s="45" t="str">
        <f t="shared" si="42"/>
        <v/>
      </c>
      <c r="BK80" s="12"/>
      <c r="BL80" s="12"/>
      <c r="BM80" s="12"/>
      <c r="BN80" s="12"/>
      <c r="BO80" s="12"/>
      <c r="BP80" s="12"/>
      <c r="BQ80" s="45" t="str">
        <f t="shared" si="43"/>
        <v/>
      </c>
      <c r="BR80" s="12"/>
      <c r="BS80" s="12"/>
      <c r="BT80" s="12"/>
      <c r="BU80" s="12"/>
      <c r="BV80" s="12"/>
      <c r="BW80" s="12"/>
      <c r="BX80" s="45" t="str">
        <f t="shared" si="44"/>
        <v/>
      </c>
      <c r="BY80" s="12"/>
      <c r="BZ80" s="12"/>
      <c r="CA80" s="12"/>
      <c r="CB80" s="12"/>
      <c r="CC80" s="12"/>
      <c r="CD80" s="12"/>
      <c r="CE80" s="45" t="str">
        <f t="shared" si="45"/>
        <v/>
      </c>
      <c r="CF80" s="12"/>
      <c r="CG80" s="12"/>
      <c r="CH80" s="12"/>
      <c r="CI80" s="12"/>
      <c r="CJ80" s="12"/>
      <c r="CK80" s="12"/>
      <c r="CL80" s="45" t="str">
        <f t="shared" si="46"/>
        <v/>
      </c>
      <c r="CM80" s="12"/>
      <c r="CN80" s="12"/>
      <c r="CO80" s="12"/>
      <c r="CP80" s="12"/>
      <c r="CQ80" s="12"/>
      <c r="CR80" s="12"/>
      <c r="CS80" s="45" t="str">
        <f t="shared" si="47"/>
        <v/>
      </c>
      <c r="CT80" s="12"/>
      <c r="CU80" s="12"/>
      <c r="CV80" s="12"/>
      <c r="CW80" s="12"/>
      <c r="CX80" s="12"/>
      <c r="CY80" s="12"/>
      <c r="CZ80" s="45" t="str">
        <f t="shared" si="48"/>
        <v/>
      </c>
      <c r="DA80" s="12"/>
      <c r="DB80" s="12"/>
      <c r="DC80" s="12"/>
      <c r="DD80" s="12"/>
      <c r="DE80" s="12"/>
      <c r="DF80" s="12"/>
      <c r="DG80" s="45" t="str">
        <f t="shared" si="49"/>
        <v/>
      </c>
      <c r="DH80" s="12"/>
      <c r="DI80" s="12"/>
      <c r="DJ80" s="12"/>
      <c r="DK80" s="12"/>
      <c r="DL80" s="12"/>
      <c r="DM80" s="12"/>
      <c r="DN80" s="45" t="str">
        <f t="shared" si="50"/>
        <v/>
      </c>
      <c r="DO80" s="12"/>
      <c r="DP80" s="12"/>
      <c r="DQ80" s="12"/>
      <c r="DR80" s="12"/>
      <c r="DS80" s="12"/>
      <c r="DT80" s="12"/>
      <c r="DU80" s="45" t="str">
        <f t="shared" si="51"/>
        <v/>
      </c>
      <c r="DV80" s="12"/>
      <c r="DW80" s="12"/>
      <c r="DX80" s="12"/>
      <c r="DY80" s="12"/>
      <c r="DZ80" s="12"/>
      <c r="EA80" s="12"/>
      <c r="EB80" s="45" t="str">
        <f t="shared" si="52"/>
        <v/>
      </c>
      <c r="EC80" s="12"/>
      <c r="ED80" s="12"/>
      <c r="EE80" s="12"/>
      <c r="EF80" s="12"/>
      <c r="EG80" s="2">
        <v>6.0680976023686122E-3</v>
      </c>
      <c r="EH80" s="1">
        <v>19.166665999999999</v>
      </c>
      <c r="EI80" s="45">
        <f t="shared" si="53"/>
        <v>24</v>
      </c>
      <c r="EJ80" s="38">
        <v>4.2000000000000003E-2</v>
      </c>
      <c r="EK80" s="38">
        <v>1.1000000000000001E-3</v>
      </c>
      <c r="EL80" s="37">
        <v>2970</v>
      </c>
      <c r="EM80" s="38">
        <v>0.1163052</v>
      </c>
      <c r="EN80" s="2">
        <v>6.5294147368421054E-3</v>
      </c>
      <c r="EO80" s="1">
        <v>23.75</v>
      </c>
      <c r="EP80" s="45">
        <f t="shared" si="54"/>
        <v>24</v>
      </c>
      <c r="EQ80" s="38">
        <v>4.6100000000000002E-2</v>
      </c>
      <c r="ER80" s="38"/>
      <c r="ES80" s="37">
        <v>3960</v>
      </c>
      <c r="ET80" s="38">
        <v>0.15507360000000001</v>
      </c>
      <c r="EU80" s="2">
        <v>6.6082500000000004E-3</v>
      </c>
      <c r="EV80" s="1">
        <v>24</v>
      </c>
      <c r="EW80" s="45">
        <f t="shared" si="55"/>
        <v>24</v>
      </c>
      <c r="EX80" s="38">
        <v>4.5999999999999999E-2</v>
      </c>
      <c r="EY80" s="38"/>
      <c r="EZ80" s="37">
        <v>4050</v>
      </c>
      <c r="FA80" s="38">
        <v>0.15859799999999999</v>
      </c>
      <c r="FB80" s="2">
        <v>6.5988765957446811E-3</v>
      </c>
      <c r="FC80" s="1">
        <v>23.5</v>
      </c>
      <c r="FD80" s="45">
        <f t="shared" si="56"/>
        <v>24</v>
      </c>
      <c r="FE80" s="38">
        <v>4.5400000000000003E-2</v>
      </c>
      <c r="FF80" s="38"/>
      <c r="FG80" s="37">
        <v>3960</v>
      </c>
      <c r="FH80" s="38">
        <v>0.15507360000000001</v>
      </c>
      <c r="FI80" s="2">
        <v>6.5294147368421054E-3</v>
      </c>
      <c r="FJ80" s="1">
        <v>23.75</v>
      </c>
      <c r="FK80" s="45">
        <f t="shared" si="57"/>
        <v>24</v>
      </c>
      <c r="FL80" s="38">
        <v>4.5999999999999999E-2</v>
      </c>
      <c r="FM80" s="38"/>
      <c r="FN80" s="37">
        <v>3960</v>
      </c>
      <c r="FO80" s="38">
        <v>0.15507360000000001</v>
      </c>
      <c r="FP80" s="2">
        <v>6.6082500000000004E-3</v>
      </c>
      <c r="FQ80" s="1">
        <v>24</v>
      </c>
      <c r="FR80" s="45">
        <f t="shared" si="58"/>
        <v>24</v>
      </c>
      <c r="FS80" s="38">
        <v>4.9299999999999997E-2</v>
      </c>
      <c r="FT80" s="38"/>
      <c r="FU80" s="37">
        <v>4050</v>
      </c>
      <c r="FV80" s="38">
        <v>0.15859799999999999</v>
      </c>
      <c r="FW80" s="2">
        <v>6.6082500000000004E-3</v>
      </c>
      <c r="FX80" s="1">
        <v>24</v>
      </c>
      <c r="FY80" s="45">
        <f t="shared" si="59"/>
        <v>24</v>
      </c>
      <c r="FZ80" s="38">
        <v>5.1900000000000002E-2</v>
      </c>
      <c r="GA80" s="38"/>
      <c r="GB80" s="37">
        <v>4050</v>
      </c>
      <c r="GC80" s="38">
        <v>0.15859799999999999</v>
      </c>
      <c r="GD80" s="2">
        <v>6.6082500000000004E-3</v>
      </c>
      <c r="GE80" s="1">
        <v>24</v>
      </c>
      <c r="GF80" s="45">
        <f t="shared" si="60"/>
        <v>24</v>
      </c>
      <c r="GG80" s="38">
        <v>5.3699999999999998E-2</v>
      </c>
      <c r="GH80" s="38"/>
      <c r="GI80" s="37">
        <v>4050</v>
      </c>
      <c r="GJ80" s="38">
        <v>0.15859799999999999</v>
      </c>
      <c r="GK80" s="2">
        <v>5.891534328358209E-3</v>
      </c>
      <c r="GL80" s="1">
        <v>16.75</v>
      </c>
      <c r="GM80" s="45">
        <f t="shared" si="61"/>
        <v>24</v>
      </c>
      <c r="GN80" s="38">
        <v>4.07E-2</v>
      </c>
      <c r="GO80" s="38"/>
      <c r="GP80" s="37">
        <v>2520</v>
      </c>
      <c r="GQ80" s="38">
        <v>9.8683199999999999E-2</v>
      </c>
      <c r="GR80" s="2">
        <v>6.0876000000000003E-3</v>
      </c>
      <c r="GS80" s="1">
        <v>22</v>
      </c>
      <c r="GT80" s="45">
        <f t="shared" si="62"/>
        <v>24</v>
      </c>
      <c r="GU80" s="38">
        <v>4.9500000000000002E-2</v>
      </c>
      <c r="GV80" s="38"/>
      <c r="GW80" s="37">
        <v>3419.9999999999995</v>
      </c>
      <c r="GX80" s="38">
        <v>0.1339272</v>
      </c>
      <c r="GY80" s="2">
        <v>5.787435789473684E-3</v>
      </c>
      <c r="GZ80" s="1">
        <v>23.75</v>
      </c>
      <c r="HA80" s="45">
        <f t="shared" si="63"/>
        <v>24</v>
      </c>
      <c r="HB80" s="38">
        <v>4.7899999999999998E-2</v>
      </c>
      <c r="HC80" s="38"/>
      <c r="HD80" s="37">
        <v>3509.9999999999995</v>
      </c>
      <c r="HE80" s="38">
        <v>0.13745160000000001</v>
      </c>
      <c r="HF80" s="2">
        <v>6.6082500000000004E-3</v>
      </c>
      <c r="HG80" s="1">
        <v>32</v>
      </c>
      <c r="HH80" s="45">
        <f t="shared" si="64"/>
        <v>32</v>
      </c>
      <c r="HI80" s="38">
        <v>7.2999999999999995E-2</v>
      </c>
      <c r="HJ80" s="38"/>
      <c r="HK80" s="37">
        <v>5400</v>
      </c>
      <c r="HL80" s="38">
        <v>0.21146400000000001</v>
      </c>
      <c r="HM80" s="34">
        <f t="shared" si="65"/>
        <v>45900</v>
      </c>
      <c r="HN80" s="35">
        <f t="shared" si="66"/>
        <v>1.7974440000000003</v>
      </c>
      <c r="HO80" s="34">
        <f t="shared" si="67"/>
        <v>280.66666599999996</v>
      </c>
      <c r="HP80" s="35">
        <f t="shared" si="68"/>
        <v>1.8889452495502157</v>
      </c>
      <c r="HQ80" s="36">
        <f t="shared" si="69"/>
        <v>0.95155960736712553</v>
      </c>
    </row>
    <row r="81" spans="1:225" x14ac:dyDescent="0.25">
      <c r="A81" s="33" t="s">
        <v>200</v>
      </c>
      <c r="B81" s="33" t="s">
        <v>154</v>
      </c>
      <c r="C81" s="3" t="s">
        <v>521</v>
      </c>
      <c r="D81" s="3" t="s">
        <v>522</v>
      </c>
      <c r="E81" s="4">
        <v>1.4E-2</v>
      </c>
      <c r="F81" s="5">
        <v>5.6723221068625002E-3</v>
      </c>
      <c r="G81" s="6">
        <v>35910</v>
      </c>
      <c r="H81" s="5">
        <v>0.50273999999999996</v>
      </c>
      <c r="I81" s="41"/>
      <c r="J81" s="42"/>
      <c r="K81" s="3"/>
      <c r="L81" s="3"/>
      <c r="M81" s="14" t="str">
        <f t="shared" si="35"/>
        <v/>
      </c>
      <c r="N81" s="3"/>
      <c r="O81" s="3"/>
      <c r="P81" s="3"/>
      <c r="Q81" s="3"/>
      <c r="R81" s="3"/>
      <c r="S81" s="3"/>
      <c r="T81" s="14" t="str">
        <f t="shared" si="36"/>
        <v/>
      </c>
      <c r="U81" s="3"/>
      <c r="V81" s="3"/>
      <c r="W81" s="3"/>
      <c r="X81" s="3"/>
      <c r="Y81" s="3"/>
      <c r="Z81" s="3"/>
      <c r="AA81" s="14" t="str">
        <f t="shared" si="37"/>
        <v/>
      </c>
      <c r="AB81" s="3"/>
      <c r="AC81" s="3"/>
      <c r="AD81" s="3"/>
      <c r="AE81" s="3"/>
      <c r="AF81" s="3"/>
      <c r="AG81" s="3"/>
      <c r="AH81" s="14" t="str">
        <f t="shared" si="38"/>
        <v/>
      </c>
      <c r="AI81" s="3"/>
      <c r="AJ81" s="3"/>
      <c r="AK81" s="3"/>
      <c r="AL81" s="3"/>
      <c r="AM81" s="3"/>
      <c r="AN81" s="3"/>
      <c r="AO81" s="14" t="str">
        <f t="shared" si="39"/>
        <v/>
      </c>
      <c r="AP81" s="3"/>
      <c r="AQ81" s="3"/>
      <c r="AR81" s="3"/>
      <c r="AS81" s="3"/>
      <c r="AT81" s="3"/>
      <c r="AU81" s="3"/>
      <c r="AV81" s="14" t="str">
        <f t="shared" si="40"/>
        <v/>
      </c>
      <c r="AW81" s="3"/>
      <c r="AX81" s="3"/>
      <c r="AY81" s="3"/>
      <c r="AZ81" s="3"/>
      <c r="BA81" s="3"/>
      <c r="BB81" s="3"/>
      <c r="BC81" s="14" t="str">
        <f t="shared" si="41"/>
        <v/>
      </c>
      <c r="BD81" s="3"/>
      <c r="BE81" s="3"/>
      <c r="BF81" s="3"/>
      <c r="BG81" s="3"/>
      <c r="BH81" s="3"/>
      <c r="BI81" s="3"/>
      <c r="BJ81" s="14" t="str">
        <f t="shared" si="42"/>
        <v/>
      </c>
      <c r="BK81" s="3"/>
      <c r="BL81" s="3"/>
      <c r="BM81" s="3"/>
      <c r="BN81" s="3"/>
      <c r="BO81" s="3"/>
      <c r="BP81" s="3"/>
      <c r="BQ81" s="14" t="str">
        <f t="shared" si="43"/>
        <v/>
      </c>
      <c r="BR81" s="3"/>
      <c r="BS81" s="3"/>
      <c r="BT81" s="3"/>
      <c r="BU81" s="3"/>
      <c r="BV81" s="3"/>
      <c r="BW81" s="3"/>
      <c r="BX81" s="14" t="str">
        <f t="shared" si="44"/>
        <v/>
      </c>
      <c r="BY81" s="3"/>
      <c r="BZ81" s="3"/>
      <c r="CA81" s="3"/>
      <c r="CB81" s="3"/>
      <c r="CC81" s="3"/>
      <c r="CD81" s="3"/>
      <c r="CE81" s="14" t="str">
        <f t="shared" si="45"/>
        <v/>
      </c>
      <c r="CF81" s="3"/>
      <c r="CG81" s="3"/>
      <c r="CH81" s="3"/>
      <c r="CI81" s="3"/>
      <c r="CJ81" s="3"/>
      <c r="CK81" s="3"/>
      <c r="CL81" s="14" t="str">
        <f t="shared" si="46"/>
        <v/>
      </c>
      <c r="CM81" s="3"/>
      <c r="CN81" s="3"/>
      <c r="CO81" s="3"/>
      <c r="CP81" s="3"/>
      <c r="CQ81" s="3"/>
      <c r="CR81" s="3"/>
      <c r="CS81" s="14" t="str">
        <f t="shared" si="47"/>
        <v/>
      </c>
      <c r="CT81" s="3"/>
      <c r="CU81" s="3"/>
      <c r="CV81" s="3"/>
      <c r="CW81" s="3"/>
      <c r="CX81" s="3"/>
      <c r="CY81" s="3"/>
      <c r="CZ81" s="14" t="str">
        <f t="shared" si="48"/>
        <v/>
      </c>
      <c r="DA81" s="3"/>
      <c r="DB81" s="3"/>
      <c r="DC81" s="3"/>
      <c r="DD81" s="3"/>
      <c r="DE81" s="5">
        <v>5.5859999999999998E-3</v>
      </c>
      <c r="DF81" s="4">
        <v>20</v>
      </c>
      <c r="DG81" s="14">
        <f t="shared" si="49"/>
        <v>24</v>
      </c>
      <c r="DH81" s="5">
        <v>6.0900000000000003E-2</v>
      </c>
      <c r="DI81" s="5"/>
      <c r="DJ81" s="6">
        <v>7980</v>
      </c>
      <c r="DK81" s="5">
        <v>0.11172</v>
      </c>
      <c r="DL81" s="5">
        <v>5.4862499999999998E-3</v>
      </c>
      <c r="DM81" s="4">
        <v>24</v>
      </c>
      <c r="DN81" s="14">
        <f t="shared" si="50"/>
        <v>24</v>
      </c>
      <c r="DO81" s="5">
        <v>5.8599999999999999E-2</v>
      </c>
      <c r="DP81" s="5"/>
      <c r="DQ81" s="6">
        <v>9405</v>
      </c>
      <c r="DR81" s="5">
        <v>0.13167000000000001</v>
      </c>
      <c r="DS81" s="5">
        <v>5.3200000000000001E-3</v>
      </c>
      <c r="DT81" s="4">
        <v>24</v>
      </c>
      <c r="DU81" s="14">
        <f t="shared" si="51"/>
        <v>24</v>
      </c>
      <c r="DV81" s="5">
        <v>5.5100000000000003E-2</v>
      </c>
      <c r="DW81" s="5"/>
      <c r="DX81" s="6">
        <v>9120</v>
      </c>
      <c r="DY81" s="5">
        <v>0.12767999999999999</v>
      </c>
      <c r="DZ81" s="5">
        <v>5.4862499999999998E-3</v>
      </c>
      <c r="EA81" s="4">
        <v>24</v>
      </c>
      <c r="EB81" s="14">
        <f t="shared" si="52"/>
        <v>24</v>
      </c>
      <c r="EC81" s="5">
        <v>5.7599999999999998E-2</v>
      </c>
      <c r="ED81" s="5"/>
      <c r="EE81" s="6">
        <v>9405</v>
      </c>
      <c r="EF81" s="5">
        <v>0.13167000000000001</v>
      </c>
      <c r="EG81" s="3"/>
      <c r="EH81" s="3"/>
      <c r="EI81" s="14" t="str">
        <f t="shared" si="53"/>
        <v/>
      </c>
      <c r="EJ81" s="3"/>
      <c r="EK81" s="3"/>
      <c r="EL81" s="3"/>
      <c r="EM81" s="3"/>
      <c r="EN81" s="3"/>
      <c r="EO81" s="3"/>
      <c r="EP81" s="14" t="str">
        <f t="shared" si="54"/>
        <v/>
      </c>
      <c r="EQ81" s="3"/>
      <c r="ER81" s="3"/>
      <c r="ES81" s="3"/>
      <c r="ET81" s="3"/>
      <c r="EU81" s="3"/>
      <c r="EV81" s="3"/>
      <c r="EW81" s="14" t="str">
        <f t="shared" si="55"/>
        <v/>
      </c>
      <c r="EX81" s="3"/>
      <c r="EY81" s="3"/>
      <c r="EZ81" s="3"/>
      <c r="FA81" s="3"/>
      <c r="FB81" s="3"/>
      <c r="FC81" s="3"/>
      <c r="FD81" s="14" t="str">
        <f t="shared" si="56"/>
        <v/>
      </c>
      <c r="FE81" s="3"/>
      <c r="FF81" s="3"/>
      <c r="FG81" s="3"/>
      <c r="FH81" s="3"/>
      <c r="FI81" s="3"/>
      <c r="FJ81" s="3"/>
      <c r="FK81" s="14" t="str">
        <f t="shared" si="57"/>
        <v/>
      </c>
      <c r="FL81" s="3"/>
      <c r="FM81" s="3"/>
      <c r="FN81" s="3"/>
      <c r="FO81" s="3"/>
      <c r="FP81" s="3"/>
      <c r="FQ81" s="3"/>
      <c r="FR81" s="14" t="str">
        <f t="shared" si="58"/>
        <v/>
      </c>
      <c r="FS81" s="3"/>
      <c r="FT81" s="3"/>
      <c r="FU81" s="3"/>
      <c r="FV81" s="3"/>
      <c r="FW81" s="3"/>
      <c r="FX81" s="3"/>
      <c r="FY81" s="14" t="str">
        <f t="shared" si="59"/>
        <v/>
      </c>
      <c r="FZ81" s="3"/>
      <c r="GA81" s="3"/>
      <c r="GB81" s="3"/>
      <c r="GC81" s="3"/>
      <c r="GD81" s="3"/>
      <c r="GE81" s="3"/>
      <c r="GF81" s="14" t="str">
        <f t="shared" si="60"/>
        <v/>
      </c>
      <c r="GG81" s="3"/>
      <c r="GH81" s="3"/>
      <c r="GI81" s="3"/>
      <c r="GJ81" s="3"/>
      <c r="GK81" s="3"/>
      <c r="GL81" s="3"/>
      <c r="GM81" s="14" t="str">
        <f t="shared" si="61"/>
        <v/>
      </c>
      <c r="GN81" s="3"/>
      <c r="GO81" s="3"/>
      <c r="GP81" s="3"/>
      <c r="GQ81" s="3"/>
      <c r="GR81" s="3"/>
      <c r="GS81" s="3"/>
      <c r="GT81" s="14" t="str">
        <f t="shared" si="62"/>
        <v/>
      </c>
      <c r="GU81" s="3"/>
      <c r="GV81" s="3"/>
      <c r="GW81" s="3"/>
      <c r="GX81" s="3"/>
      <c r="GY81" s="3"/>
      <c r="GZ81" s="3"/>
      <c r="HA81" s="14" t="str">
        <f t="shared" si="63"/>
        <v/>
      </c>
      <c r="HB81" s="3"/>
      <c r="HC81" s="3"/>
      <c r="HD81" s="3"/>
      <c r="HE81" s="3"/>
      <c r="HF81" s="3"/>
      <c r="HG81" s="3"/>
      <c r="HH81" s="14" t="str">
        <f t="shared" si="64"/>
        <v/>
      </c>
      <c r="HI81" s="3"/>
      <c r="HJ81" s="3"/>
      <c r="HK81" s="3"/>
      <c r="HL81" s="3"/>
      <c r="HM81" s="16">
        <f t="shared" si="65"/>
        <v>35910</v>
      </c>
      <c r="HN81" s="30">
        <f t="shared" si="66"/>
        <v>0.50273999999999996</v>
      </c>
      <c r="HO81" s="16">
        <f t="shared" si="67"/>
        <v>92</v>
      </c>
      <c r="HP81" s="30">
        <f t="shared" si="68"/>
        <v>0.52185363383134997</v>
      </c>
      <c r="HQ81" s="19">
        <f t="shared" si="69"/>
        <v>0.96337357336956464</v>
      </c>
    </row>
    <row r="82" spans="1:225" x14ac:dyDescent="0.25">
      <c r="A82" s="33" t="s">
        <v>200</v>
      </c>
      <c r="B82" s="33" t="s">
        <v>154</v>
      </c>
      <c r="C82" s="12" t="s">
        <v>212</v>
      </c>
      <c r="D82" s="12" t="s">
        <v>213</v>
      </c>
      <c r="E82" s="1">
        <v>4.9689999999999998E-2</v>
      </c>
      <c r="F82" s="38">
        <v>9.6583113990686194E-3</v>
      </c>
      <c r="G82" s="37">
        <v>30869.999999999996</v>
      </c>
      <c r="H82" s="38">
        <v>1.5339303</v>
      </c>
      <c r="I82" s="41"/>
      <c r="J82" s="42"/>
      <c r="K82" s="12"/>
      <c r="L82" s="12"/>
      <c r="M82" s="45" t="str">
        <f t="shared" si="35"/>
        <v/>
      </c>
      <c r="N82" s="12"/>
      <c r="O82" s="12"/>
      <c r="P82" s="12"/>
      <c r="Q82" s="12"/>
      <c r="R82" s="12"/>
      <c r="S82" s="12"/>
      <c r="T82" s="45" t="str">
        <f t="shared" si="36"/>
        <v/>
      </c>
      <c r="U82" s="12"/>
      <c r="V82" s="12"/>
      <c r="W82" s="12"/>
      <c r="X82" s="12"/>
      <c r="Y82" s="12"/>
      <c r="Z82" s="12"/>
      <c r="AA82" s="45" t="str">
        <f t="shared" si="37"/>
        <v/>
      </c>
      <c r="AB82" s="12"/>
      <c r="AC82" s="12"/>
      <c r="AD82" s="12"/>
      <c r="AE82" s="12"/>
      <c r="AF82" s="12"/>
      <c r="AG82" s="12"/>
      <c r="AH82" s="45" t="str">
        <f t="shared" si="38"/>
        <v/>
      </c>
      <c r="AI82" s="12"/>
      <c r="AJ82" s="12"/>
      <c r="AK82" s="12"/>
      <c r="AL82" s="12"/>
      <c r="AM82" s="12"/>
      <c r="AN82" s="12"/>
      <c r="AO82" s="45" t="str">
        <f t="shared" si="39"/>
        <v/>
      </c>
      <c r="AP82" s="12"/>
      <c r="AQ82" s="12"/>
      <c r="AR82" s="12"/>
      <c r="AS82" s="12"/>
      <c r="AT82" s="12"/>
      <c r="AU82" s="12"/>
      <c r="AV82" s="45" t="str">
        <f t="shared" si="40"/>
        <v/>
      </c>
      <c r="AW82" s="12"/>
      <c r="AX82" s="12"/>
      <c r="AY82" s="12"/>
      <c r="AZ82" s="12"/>
      <c r="BA82" s="38">
        <v>1.0356442105263158E-2</v>
      </c>
      <c r="BB82" s="1">
        <v>9.5</v>
      </c>
      <c r="BC82" s="45">
        <f t="shared" si="41"/>
        <v>24</v>
      </c>
      <c r="BD82" s="38">
        <v>1.2500000000000001E-2</v>
      </c>
      <c r="BE82" s="38"/>
      <c r="BF82" s="37">
        <v>1980</v>
      </c>
      <c r="BG82" s="38">
        <v>9.8386199999999993E-2</v>
      </c>
      <c r="BH82" s="2">
        <v>8.34792E-3</v>
      </c>
      <c r="BI82" s="1">
        <v>22.5</v>
      </c>
      <c r="BJ82" s="45">
        <f t="shared" si="42"/>
        <v>24</v>
      </c>
      <c r="BK82" s="38">
        <v>2.5899999999999999E-2</v>
      </c>
      <c r="BL82" s="38">
        <v>3.8E-3</v>
      </c>
      <c r="BM82" s="37">
        <v>3780</v>
      </c>
      <c r="BN82" s="38">
        <v>0.1878282</v>
      </c>
      <c r="BO82" s="2">
        <v>8.571525E-3</v>
      </c>
      <c r="BP82" s="1">
        <v>24</v>
      </c>
      <c r="BQ82" s="45">
        <f t="shared" si="43"/>
        <v>24</v>
      </c>
      <c r="BR82" s="38">
        <v>3.0099999999999998E-2</v>
      </c>
      <c r="BS82" s="38">
        <v>1.1000000000000001E-3</v>
      </c>
      <c r="BT82" s="37">
        <v>4140</v>
      </c>
      <c r="BU82" s="38">
        <v>0.2057166</v>
      </c>
      <c r="BV82" s="2">
        <v>8.4969899999999994E-3</v>
      </c>
      <c r="BW82" s="1">
        <v>20</v>
      </c>
      <c r="BX82" s="45">
        <f t="shared" si="44"/>
        <v>24</v>
      </c>
      <c r="BY82" s="38">
        <v>2.69E-2</v>
      </c>
      <c r="BZ82" s="38">
        <v>3.5999999999999999E-3</v>
      </c>
      <c r="CA82" s="37">
        <v>3419.9999999999995</v>
      </c>
      <c r="CB82" s="38">
        <v>0.1699398</v>
      </c>
      <c r="CC82" s="2">
        <v>8.9441999999999994E-3</v>
      </c>
      <c r="CD82" s="1">
        <v>24</v>
      </c>
      <c r="CE82" s="45">
        <f t="shared" si="45"/>
        <v>24</v>
      </c>
      <c r="CF82" s="38">
        <v>3.78E-2</v>
      </c>
      <c r="CG82" s="38">
        <v>2.2000000000000001E-3</v>
      </c>
      <c r="CH82" s="37">
        <v>4320</v>
      </c>
      <c r="CI82" s="38">
        <v>0.21466080000000001</v>
      </c>
      <c r="CJ82" s="2">
        <v>9.1345021276595748E-3</v>
      </c>
      <c r="CK82" s="1">
        <v>23.5</v>
      </c>
      <c r="CL82" s="45">
        <f t="shared" si="46"/>
        <v>24</v>
      </c>
      <c r="CM82" s="38">
        <v>3.7699999999999997E-2</v>
      </c>
      <c r="CN82" s="38">
        <v>2E-3</v>
      </c>
      <c r="CO82" s="37">
        <v>4320</v>
      </c>
      <c r="CP82" s="38">
        <v>0.21466080000000001</v>
      </c>
      <c r="CQ82" s="2">
        <v>9.5032125000000002E-3</v>
      </c>
      <c r="CR82" s="1">
        <v>24</v>
      </c>
      <c r="CS82" s="45">
        <f t="shared" si="47"/>
        <v>24</v>
      </c>
      <c r="CT82" s="38">
        <v>5.3499999999999999E-2</v>
      </c>
      <c r="CU82" s="38"/>
      <c r="CV82" s="37">
        <v>4590</v>
      </c>
      <c r="CW82" s="38">
        <v>0.2280771</v>
      </c>
      <c r="CX82" s="2">
        <v>9.4356395604395602E-3</v>
      </c>
      <c r="CY82" s="1">
        <v>22.75</v>
      </c>
      <c r="CZ82" s="45">
        <f t="shared" si="48"/>
        <v>24</v>
      </c>
      <c r="DA82" s="38">
        <v>4.9000000000000002E-2</v>
      </c>
      <c r="DB82" s="38"/>
      <c r="DC82" s="37">
        <v>4320</v>
      </c>
      <c r="DD82" s="38">
        <v>0.21466080000000001</v>
      </c>
      <c r="DE82" s="12"/>
      <c r="DF82" s="12"/>
      <c r="DG82" s="45" t="str">
        <f t="shared" si="49"/>
        <v/>
      </c>
      <c r="DH82" s="12"/>
      <c r="DI82" s="12"/>
      <c r="DJ82" s="12"/>
      <c r="DK82" s="12"/>
      <c r="DL82" s="12"/>
      <c r="DM82" s="12"/>
      <c r="DN82" s="45" t="str">
        <f t="shared" si="50"/>
        <v/>
      </c>
      <c r="DO82" s="12"/>
      <c r="DP82" s="12"/>
      <c r="DQ82" s="12"/>
      <c r="DR82" s="12"/>
      <c r="DS82" s="12"/>
      <c r="DT82" s="12"/>
      <c r="DU82" s="45" t="str">
        <f t="shared" si="51"/>
        <v/>
      </c>
      <c r="DV82" s="12"/>
      <c r="DW82" s="12"/>
      <c r="DX82" s="12"/>
      <c r="DY82" s="12"/>
      <c r="DZ82" s="12"/>
      <c r="EA82" s="12"/>
      <c r="EB82" s="45" t="str">
        <f t="shared" si="52"/>
        <v/>
      </c>
      <c r="EC82" s="12"/>
      <c r="ED82" s="12"/>
      <c r="EE82" s="12"/>
      <c r="EF82" s="12"/>
      <c r="EG82" s="12"/>
      <c r="EH82" s="12"/>
      <c r="EI82" s="45" t="str">
        <f t="shared" si="53"/>
        <v/>
      </c>
      <c r="EJ82" s="12"/>
      <c r="EK82" s="12"/>
      <c r="EL82" s="12"/>
      <c r="EM82" s="12"/>
      <c r="EN82" s="12"/>
      <c r="EO82" s="12"/>
      <c r="EP82" s="45" t="str">
        <f t="shared" si="54"/>
        <v/>
      </c>
      <c r="EQ82" s="12"/>
      <c r="ER82" s="12"/>
      <c r="ES82" s="12"/>
      <c r="ET82" s="12"/>
      <c r="EU82" s="12"/>
      <c r="EV82" s="12"/>
      <c r="EW82" s="45" t="str">
        <f t="shared" si="55"/>
        <v/>
      </c>
      <c r="EX82" s="12"/>
      <c r="EY82" s="12"/>
      <c r="EZ82" s="12"/>
      <c r="FA82" s="12"/>
      <c r="FB82" s="12"/>
      <c r="FC82" s="12"/>
      <c r="FD82" s="45" t="str">
        <f t="shared" si="56"/>
        <v/>
      </c>
      <c r="FE82" s="12"/>
      <c r="FF82" s="12"/>
      <c r="FG82" s="12"/>
      <c r="FH82" s="12"/>
      <c r="FI82" s="12"/>
      <c r="FJ82" s="12"/>
      <c r="FK82" s="45" t="str">
        <f t="shared" si="57"/>
        <v/>
      </c>
      <c r="FL82" s="12"/>
      <c r="FM82" s="12"/>
      <c r="FN82" s="12"/>
      <c r="FO82" s="12"/>
      <c r="FP82" s="12"/>
      <c r="FQ82" s="12"/>
      <c r="FR82" s="45" t="str">
        <f t="shared" si="58"/>
        <v/>
      </c>
      <c r="FS82" s="12"/>
      <c r="FT82" s="12"/>
      <c r="FU82" s="12"/>
      <c r="FV82" s="12"/>
      <c r="FW82" s="12"/>
      <c r="FX82" s="12"/>
      <c r="FY82" s="45" t="str">
        <f t="shared" si="59"/>
        <v/>
      </c>
      <c r="FZ82" s="12"/>
      <c r="GA82" s="12"/>
      <c r="GB82" s="12"/>
      <c r="GC82" s="12"/>
      <c r="GD82" s="12"/>
      <c r="GE82" s="12"/>
      <c r="GF82" s="45" t="str">
        <f t="shared" si="60"/>
        <v/>
      </c>
      <c r="GG82" s="12"/>
      <c r="GH82" s="12"/>
      <c r="GI82" s="12"/>
      <c r="GJ82" s="12"/>
      <c r="GK82" s="12"/>
      <c r="GL82" s="12"/>
      <c r="GM82" s="45" t="str">
        <f t="shared" si="61"/>
        <v/>
      </c>
      <c r="GN82" s="12"/>
      <c r="GO82" s="12"/>
      <c r="GP82" s="12"/>
      <c r="GQ82" s="12"/>
      <c r="GR82" s="12"/>
      <c r="GS82" s="12"/>
      <c r="GT82" s="45" t="str">
        <f t="shared" si="62"/>
        <v/>
      </c>
      <c r="GU82" s="12"/>
      <c r="GV82" s="12"/>
      <c r="GW82" s="12"/>
      <c r="GX82" s="12"/>
      <c r="GY82" s="12"/>
      <c r="GZ82" s="12"/>
      <c r="HA82" s="45" t="str">
        <f t="shared" si="63"/>
        <v/>
      </c>
      <c r="HB82" s="12"/>
      <c r="HC82" s="12"/>
      <c r="HD82" s="12"/>
      <c r="HE82" s="12"/>
      <c r="HF82" s="12"/>
      <c r="HG82" s="12"/>
      <c r="HH82" s="45" t="str">
        <f t="shared" si="64"/>
        <v/>
      </c>
      <c r="HI82" s="12"/>
      <c r="HJ82" s="12"/>
      <c r="HK82" s="12"/>
      <c r="HL82" s="12"/>
      <c r="HM82" s="34">
        <f t="shared" si="65"/>
        <v>30870</v>
      </c>
      <c r="HN82" s="35">
        <f t="shared" si="66"/>
        <v>1.5339303</v>
      </c>
      <c r="HO82" s="34">
        <f t="shared" si="67"/>
        <v>170.25</v>
      </c>
      <c r="HP82" s="35">
        <f t="shared" si="68"/>
        <v>1.6443275156914325</v>
      </c>
      <c r="HQ82" s="36">
        <f t="shared" si="69"/>
        <v>0.93286178414097087</v>
      </c>
    </row>
    <row r="83" spans="1:225" x14ac:dyDescent="0.25">
      <c r="A83" s="33" t="s">
        <v>203</v>
      </c>
      <c r="B83" s="33" t="s">
        <v>204</v>
      </c>
      <c r="C83" s="3" t="s">
        <v>523</v>
      </c>
      <c r="D83" s="3" t="s">
        <v>524</v>
      </c>
      <c r="E83" s="4">
        <v>7.5380000000000003E-2</v>
      </c>
      <c r="F83" s="5">
        <v>7.9149000000000008E-3</v>
      </c>
      <c r="G83" s="6">
        <v>21750</v>
      </c>
      <c r="H83" s="5">
        <v>1.6395150000000001</v>
      </c>
      <c r="I83" s="41">
        <v>91082</v>
      </c>
      <c r="J83" s="42">
        <v>6.0664220000000002</v>
      </c>
      <c r="K83" s="3"/>
      <c r="L83" s="3"/>
      <c r="M83" s="14" t="str">
        <f t="shared" si="35"/>
        <v/>
      </c>
      <c r="N83" s="3"/>
      <c r="O83" s="3"/>
      <c r="P83" s="3"/>
      <c r="Q83" s="3"/>
      <c r="R83" s="3"/>
      <c r="S83" s="3"/>
      <c r="T83" s="14" t="str">
        <f t="shared" si="36"/>
        <v/>
      </c>
      <c r="U83" s="3"/>
      <c r="V83" s="3"/>
      <c r="W83" s="3"/>
      <c r="X83" s="3"/>
      <c r="Y83" s="3"/>
      <c r="Z83" s="3"/>
      <c r="AA83" s="14" t="str">
        <f t="shared" si="37"/>
        <v/>
      </c>
      <c r="AB83" s="3"/>
      <c r="AC83" s="3"/>
      <c r="AD83" s="3"/>
      <c r="AE83" s="3"/>
      <c r="AF83" s="3"/>
      <c r="AG83" s="3"/>
      <c r="AH83" s="14" t="str">
        <f t="shared" si="38"/>
        <v/>
      </c>
      <c r="AI83" s="3"/>
      <c r="AJ83" s="3"/>
      <c r="AK83" s="3"/>
      <c r="AL83" s="3"/>
      <c r="AM83" s="3"/>
      <c r="AN83" s="3"/>
      <c r="AO83" s="14" t="str">
        <f t="shared" si="39"/>
        <v/>
      </c>
      <c r="AP83" s="3"/>
      <c r="AQ83" s="3"/>
      <c r="AR83" s="3"/>
      <c r="AS83" s="3"/>
      <c r="AT83" s="3"/>
      <c r="AU83" s="3"/>
      <c r="AV83" s="14" t="str">
        <f t="shared" si="40"/>
        <v/>
      </c>
      <c r="AW83" s="3"/>
      <c r="AX83" s="3"/>
      <c r="AY83" s="3"/>
      <c r="AZ83" s="3"/>
      <c r="BA83" s="5">
        <v>6.3477894736842103E-3</v>
      </c>
      <c r="BB83" s="4">
        <v>19</v>
      </c>
      <c r="BC83" s="14">
        <f t="shared" si="41"/>
        <v>24</v>
      </c>
      <c r="BD83" s="5">
        <v>2.24E-2</v>
      </c>
      <c r="BE83" s="5"/>
      <c r="BF83" s="6">
        <v>1600</v>
      </c>
      <c r="BG83" s="5">
        <v>0.12060800000000001</v>
      </c>
      <c r="BH83" s="5">
        <v>7.2239166666666667E-3</v>
      </c>
      <c r="BI83" s="4">
        <v>24</v>
      </c>
      <c r="BJ83" s="14">
        <f t="shared" si="42"/>
        <v>24</v>
      </c>
      <c r="BK83" s="5">
        <v>2.63E-2</v>
      </c>
      <c r="BL83" s="5"/>
      <c r="BM83" s="6">
        <v>2300</v>
      </c>
      <c r="BN83" s="5">
        <v>0.173374</v>
      </c>
      <c r="BO83" s="5">
        <v>7.0668750000000002E-3</v>
      </c>
      <c r="BP83" s="4">
        <v>24</v>
      </c>
      <c r="BQ83" s="14">
        <f t="shared" si="43"/>
        <v>24</v>
      </c>
      <c r="BR83" s="5">
        <v>2.3300000000000001E-2</v>
      </c>
      <c r="BS83" s="5"/>
      <c r="BT83" s="6">
        <v>2250</v>
      </c>
      <c r="BU83" s="5">
        <v>0.16960500000000001</v>
      </c>
      <c r="BV83" s="5">
        <v>7.0668750000000002E-3</v>
      </c>
      <c r="BW83" s="4">
        <v>24</v>
      </c>
      <c r="BX83" s="14">
        <f t="shared" si="44"/>
        <v>24</v>
      </c>
      <c r="BY83" s="5">
        <v>2.12E-2</v>
      </c>
      <c r="BZ83" s="5"/>
      <c r="CA83" s="6">
        <v>2250</v>
      </c>
      <c r="CB83" s="5">
        <v>0.16960500000000001</v>
      </c>
      <c r="CC83" s="5">
        <v>7.0668750000000002E-3</v>
      </c>
      <c r="CD83" s="4">
        <v>24</v>
      </c>
      <c r="CE83" s="14">
        <f t="shared" si="45"/>
        <v>24</v>
      </c>
      <c r="CF83" s="5">
        <v>2.18E-2</v>
      </c>
      <c r="CG83" s="5"/>
      <c r="CH83" s="6">
        <v>2250</v>
      </c>
      <c r="CI83" s="5">
        <v>0.16960500000000001</v>
      </c>
      <c r="CJ83" s="5">
        <v>6.6886480757365656E-3</v>
      </c>
      <c r="CK83" s="4">
        <v>23.666665999999999</v>
      </c>
      <c r="CL83" s="14">
        <f t="shared" si="46"/>
        <v>24</v>
      </c>
      <c r="CM83" s="5">
        <v>2.3400000000000001E-2</v>
      </c>
      <c r="CN83" s="5">
        <v>1.5E-3</v>
      </c>
      <c r="CO83" s="6">
        <v>2100</v>
      </c>
      <c r="CP83" s="5">
        <v>0.15829799999999999</v>
      </c>
      <c r="CQ83" s="5">
        <v>7.0668750000000002E-3</v>
      </c>
      <c r="CR83" s="4">
        <v>24</v>
      </c>
      <c r="CS83" s="14">
        <f t="shared" si="47"/>
        <v>24</v>
      </c>
      <c r="CT83" s="5">
        <v>2.3400000000000001E-2</v>
      </c>
      <c r="CU83" s="5"/>
      <c r="CV83" s="6">
        <v>2250</v>
      </c>
      <c r="CW83" s="5">
        <v>0.16960500000000001</v>
      </c>
      <c r="CX83" s="5">
        <v>7.0668750000000002E-3</v>
      </c>
      <c r="CY83" s="4">
        <v>24</v>
      </c>
      <c r="CZ83" s="14">
        <f t="shared" si="48"/>
        <v>24</v>
      </c>
      <c r="DA83" s="5">
        <v>2.3E-2</v>
      </c>
      <c r="DB83" s="5"/>
      <c r="DC83" s="6">
        <v>2250</v>
      </c>
      <c r="DD83" s="5">
        <v>0.16960500000000001</v>
      </c>
      <c r="DE83" s="5">
        <v>7.1412631578947373E-3</v>
      </c>
      <c r="DF83" s="4">
        <v>23.75</v>
      </c>
      <c r="DG83" s="14">
        <f t="shared" si="49"/>
        <v>24</v>
      </c>
      <c r="DH83" s="5">
        <v>2.12E-2</v>
      </c>
      <c r="DI83" s="5"/>
      <c r="DJ83" s="6">
        <v>2250</v>
      </c>
      <c r="DK83" s="5">
        <v>0.16960500000000001</v>
      </c>
      <c r="DL83" s="5">
        <v>7.0668750000000002E-3</v>
      </c>
      <c r="DM83" s="4">
        <v>24</v>
      </c>
      <c r="DN83" s="14">
        <f t="shared" si="50"/>
        <v>24</v>
      </c>
      <c r="DO83" s="5">
        <v>2.0400000000000001E-2</v>
      </c>
      <c r="DP83" s="5"/>
      <c r="DQ83" s="6">
        <v>2250</v>
      </c>
      <c r="DR83" s="5">
        <v>0.16960500000000001</v>
      </c>
      <c r="DS83" s="3"/>
      <c r="DT83" s="3"/>
      <c r="DU83" s="14" t="str">
        <f t="shared" si="51"/>
        <v/>
      </c>
      <c r="DV83" s="3"/>
      <c r="DW83" s="3"/>
      <c r="DX83" s="3"/>
      <c r="DY83" s="3"/>
      <c r="DZ83" s="3"/>
      <c r="EA83" s="3"/>
      <c r="EB83" s="14" t="str">
        <f t="shared" si="52"/>
        <v/>
      </c>
      <c r="EC83" s="3"/>
      <c r="ED83" s="3"/>
      <c r="EE83" s="3"/>
      <c r="EF83" s="3"/>
      <c r="EG83" s="3"/>
      <c r="EH83" s="3"/>
      <c r="EI83" s="14" t="str">
        <f t="shared" si="53"/>
        <v/>
      </c>
      <c r="EJ83" s="3"/>
      <c r="EK83" s="3"/>
      <c r="EL83" s="3"/>
      <c r="EM83" s="3"/>
      <c r="EN83" s="3"/>
      <c r="EO83" s="3"/>
      <c r="EP83" s="14" t="str">
        <f t="shared" si="54"/>
        <v/>
      </c>
      <c r="EQ83" s="3"/>
      <c r="ER83" s="3"/>
      <c r="ES83" s="3"/>
      <c r="ET83" s="3"/>
      <c r="EU83" s="3"/>
      <c r="EV83" s="3"/>
      <c r="EW83" s="14" t="str">
        <f t="shared" si="55"/>
        <v/>
      </c>
      <c r="EX83" s="3"/>
      <c r="EY83" s="3"/>
      <c r="EZ83" s="3"/>
      <c r="FA83" s="3"/>
      <c r="FB83" s="3"/>
      <c r="FC83" s="3"/>
      <c r="FD83" s="14" t="str">
        <f t="shared" si="56"/>
        <v/>
      </c>
      <c r="FE83" s="3"/>
      <c r="FF83" s="3"/>
      <c r="FG83" s="3"/>
      <c r="FH83" s="3"/>
      <c r="FI83" s="3"/>
      <c r="FJ83" s="3"/>
      <c r="FK83" s="14" t="str">
        <f t="shared" si="57"/>
        <v/>
      </c>
      <c r="FL83" s="3"/>
      <c r="FM83" s="3"/>
      <c r="FN83" s="3"/>
      <c r="FO83" s="3"/>
      <c r="FP83" s="3"/>
      <c r="FQ83" s="3"/>
      <c r="FR83" s="14" t="str">
        <f t="shared" si="58"/>
        <v/>
      </c>
      <c r="FS83" s="3"/>
      <c r="FT83" s="3"/>
      <c r="FU83" s="3"/>
      <c r="FV83" s="3"/>
      <c r="FW83" s="3"/>
      <c r="FX83" s="3"/>
      <c r="FY83" s="14" t="str">
        <f t="shared" si="59"/>
        <v/>
      </c>
      <c r="FZ83" s="3"/>
      <c r="GA83" s="3"/>
      <c r="GB83" s="3"/>
      <c r="GC83" s="3"/>
      <c r="GD83" s="3"/>
      <c r="GE83" s="3"/>
      <c r="GF83" s="14" t="str">
        <f t="shared" si="60"/>
        <v/>
      </c>
      <c r="GG83" s="3"/>
      <c r="GH83" s="3"/>
      <c r="GI83" s="3"/>
      <c r="GJ83" s="3"/>
      <c r="GK83" s="3"/>
      <c r="GL83" s="3"/>
      <c r="GM83" s="14" t="str">
        <f t="shared" si="61"/>
        <v/>
      </c>
      <c r="GN83" s="3"/>
      <c r="GO83" s="3"/>
      <c r="GP83" s="3"/>
      <c r="GQ83" s="3"/>
      <c r="GR83" s="3"/>
      <c r="GS83" s="3"/>
      <c r="GT83" s="14" t="str">
        <f t="shared" si="62"/>
        <v/>
      </c>
      <c r="GU83" s="3"/>
      <c r="GV83" s="3"/>
      <c r="GW83" s="3"/>
      <c r="GX83" s="3"/>
      <c r="GY83" s="3"/>
      <c r="GZ83" s="3"/>
      <c r="HA83" s="14" t="str">
        <f t="shared" si="63"/>
        <v/>
      </c>
      <c r="HB83" s="3"/>
      <c r="HC83" s="3"/>
      <c r="HD83" s="3"/>
      <c r="HE83" s="3"/>
      <c r="HF83" s="3"/>
      <c r="HG83" s="3"/>
      <c r="HH83" s="14" t="str">
        <f t="shared" si="64"/>
        <v/>
      </c>
      <c r="HI83" s="3"/>
      <c r="HJ83" s="3"/>
      <c r="HK83" s="3"/>
      <c r="HL83" s="3"/>
      <c r="HM83" s="16">
        <f t="shared" si="65"/>
        <v>21750</v>
      </c>
      <c r="HN83" s="30">
        <f t="shared" si="66"/>
        <v>1.6395150000000001</v>
      </c>
      <c r="HO83" s="16">
        <f t="shared" si="67"/>
        <v>234.41666599999999</v>
      </c>
      <c r="HP83" s="30">
        <f t="shared" si="68"/>
        <v>1.8553844697234001</v>
      </c>
      <c r="HQ83" s="19">
        <f t="shared" si="69"/>
        <v>0.88365243255723613</v>
      </c>
    </row>
    <row r="84" spans="1:225" x14ac:dyDescent="0.25">
      <c r="A84" s="33" t="s">
        <v>203</v>
      </c>
      <c r="B84" s="33" t="s">
        <v>204</v>
      </c>
      <c r="C84" s="12" t="s">
        <v>525</v>
      </c>
      <c r="D84" s="12" t="s">
        <v>526</v>
      </c>
      <c r="E84" s="1">
        <v>2.4750000000000001E-2</v>
      </c>
      <c r="F84" s="38">
        <v>7.7142857142857204E-3</v>
      </c>
      <c r="G84" s="37">
        <v>26100</v>
      </c>
      <c r="H84" s="38">
        <v>0.64597500000000008</v>
      </c>
      <c r="I84" s="41"/>
      <c r="J84" s="42"/>
      <c r="K84" s="12"/>
      <c r="L84" s="12"/>
      <c r="M84" s="45" t="str">
        <f t="shared" si="35"/>
        <v/>
      </c>
      <c r="N84" s="12"/>
      <c r="O84" s="12"/>
      <c r="P84" s="12"/>
      <c r="Q84" s="12"/>
      <c r="R84" s="12"/>
      <c r="S84" s="12"/>
      <c r="T84" s="45" t="str">
        <f t="shared" si="36"/>
        <v/>
      </c>
      <c r="U84" s="12"/>
      <c r="V84" s="12"/>
      <c r="W84" s="12"/>
      <c r="X84" s="12"/>
      <c r="Y84" s="12"/>
      <c r="Z84" s="12"/>
      <c r="AA84" s="45" t="str">
        <f t="shared" si="37"/>
        <v/>
      </c>
      <c r="AB84" s="12"/>
      <c r="AC84" s="12"/>
      <c r="AD84" s="12"/>
      <c r="AE84" s="12"/>
      <c r="AF84" s="12"/>
      <c r="AG84" s="12"/>
      <c r="AH84" s="45" t="str">
        <f t="shared" si="38"/>
        <v/>
      </c>
      <c r="AI84" s="12"/>
      <c r="AJ84" s="12"/>
      <c r="AK84" s="12"/>
      <c r="AL84" s="12"/>
      <c r="AM84" s="12"/>
      <c r="AN84" s="12"/>
      <c r="AO84" s="45" t="str">
        <f t="shared" si="39"/>
        <v/>
      </c>
      <c r="AP84" s="12"/>
      <c r="AQ84" s="12"/>
      <c r="AR84" s="12"/>
      <c r="AS84" s="12"/>
      <c r="AT84" s="12"/>
      <c r="AU84" s="12"/>
      <c r="AV84" s="45" t="str">
        <f t="shared" si="40"/>
        <v/>
      </c>
      <c r="AW84" s="12"/>
      <c r="AX84" s="12"/>
      <c r="AY84" s="12"/>
      <c r="AZ84" s="12"/>
      <c r="BA84" s="12"/>
      <c r="BB84" s="12"/>
      <c r="BC84" s="45" t="str">
        <f t="shared" si="41"/>
        <v/>
      </c>
      <c r="BD84" s="12"/>
      <c r="BE84" s="12"/>
      <c r="BF84" s="12"/>
      <c r="BG84" s="12"/>
      <c r="BH84" s="12"/>
      <c r="BI84" s="12"/>
      <c r="BJ84" s="45" t="str">
        <f t="shared" si="42"/>
        <v/>
      </c>
      <c r="BK84" s="12"/>
      <c r="BL84" s="12"/>
      <c r="BM84" s="12"/>
      <c r="BN84" s="12"/>
      <c r="BO84" s="12"/>
      <c r="BP84" s="12"/>
      <c r="BQ84" s="45" t="str">
        <f t="shared" si="43"/>
        <v/>
      </c>
      <c r="BR84" s="12"/>
      <c r="BS84" s="12"/>
      <c r="BT84" s="12"/>
      <c r="BU84" s="12"/>
      <c r="BV84" s="12"/>
      <c r="BW84" s="12"/>
      <c r="BX84" s="45" t="str">
        <f t="shared" si="44"/>
        <v/>
      </c>
      <c r="BY84" s="12"/>
      <c r="BZ84" s="12"/>
      <c r="CA84" s="12"/>
      <c r="CB84" s="12"/>
      <c r="CC84" s="12"/>
      <c r="CD84" s="12"/>
      <c r="CE84" s="45" t="str">
        <f t="shared" si="45"/>
        <v/>
      </c>
      <c r="CF84" s="12"/>
      <c r="CG84" s="12"/>
      <c r="CH84" s="12"/>
      <c r="CI84" s="12"/>
      <c r="CJ84" s="12"/>
      <c r="CK84" s="12"/>
      <c r="CL84" s="45" t="str">
        <f t="shared" si="46"/>
        <v/>
      </c>
      <c r="CM84" s="12"/>
      <c r="CN84" s="12"/>
      <c r="CO84" s="12"/>
      <c r="CP84" s="12"/>
      <c r="CQ84" s="12"/>
      <c r="CR84" s="12"/>
      <c r="CS84" s="45" t="str">
        <f t="shared" si="47"/>
        <v/>
      </c>
      <c r="CT84" s="12"/>
      <c r="CU84" s="12"/>
      <c r="CV84" s="12"/>
      <c r="CW84" s="12"/>
      <c r="CX84" s="12"/>
      <c r="CY84" s="12"/>
      <c r="CZ84" s="45" t="str">
        <f t="shared" si="48"/>
        <v/>
      </c>
      <c r="DA84" s="12"/>
      <c r="DB84" s="12"/>
      <c r="DC84" s="12"/>
      <c r="DD84" s="12"/>
      <c r="DE84" s="12"/>
      <c r="DF84" s="12"/>
      <c r="DG84" s="45" t="str">
        <f t="shared" si="49"/>
        <v/>
      </c>
      <c r="DH84" s="12"/>
      <c r="DI84" s="12"/>
      <c r="DJ84" s="12"/>
      <c r="DK84" s="12"/>
      <c r="DL84" s="12"/>
      <c r="DM84" s="12"/>
      <c r="DN84" s="45" t="str">
        <f t="shared" si="50"/>
        <v/>
      </c>
      <c r="DO84" s="12"/>
      <c r="DP84" s="12"/>
      <c r="DQ84" s="12"/>
      <c r="DR84" s="12"/>
      <c r="DS84" s="2">
        <v>7.1929687499999997E-3</v>
      </c>
      <c r="DT84" s="1">
        <v>16</v>
      </c>
      <c r="DU84" s="45">
        <f t="shared" si="51"/>
        <v>24</v>
      </c>
      <c r="DV84" s="38">
        <v>3.6400000000000002E-2</v>
      </c>
      <c r="DW84" s="38"/>
      <c r="DX84" s="37">
        <v>4650</v>
      </c>
      <c r="DY84" s="38">
        <v>0.1150875</v>
      </c>
      <c r="DZ84" s="2">
        <v>7.5281250000000001E-3</v>
      </c>
      <c r="EA84" s="1">
        <v>24</v>
      </c>
      <c r="EB84" s="45">
        <f t="shared" si="52"/>
        <v>24</v>
      </c>
      <c r="EC84" s="38">
        <v>4.58E-2</v>
      </c>
      <c r="ED84" s="38"/>
      <c r="EE84" s="37">
        <v>7300.0000000000009</v>
      </c>
      <c r="EF84" s="38">
        <v>0.180675</v>
      </c>
      <c r="EG84" s="2">
        <v>7.3734374999999998E-3</v>
      </c>
      <c r="EH84" s="1">
        <v>24</v>
      </c>
      <c r="EI84" s="45">
        <f t="shared" si="53"/>
        <v>24</v>
      </c>
      <c r="EJ84" s="38">
        <v>4.3099999999999999E-2</v>
      </c>
      <c r="EK84" s="38"/>
      <c r="EL84" s="37">
        <v>7150</v>
      </c>
      <c r="EM84" s="38">
        <v>0.17696249999999999</v>
      </c>
      <c r="EN84" s="2">
        <v>7.2187500000000003E-3</v>
      </c>
      <c r="EO84" s="1">
        <v>24</v>
      </c>
      <c r="EP84" s="45">
        <f t="shared" si="54"/>
        <v>24</v>
      </c>
      <c r="EQ84" s="38">
        <v>3.6499999999999998E-2</v>
      </c>
      <c r="ER84" s="38"/>
      <c r="ES84" s="37">
        <v>7000</v>
      </c>
      <c r="ET84" s="38">
        <v>0.17324999999999999</v>
      </c>
      <c r="EU84" s="12"/>
      <c r="EV84" s="12"/>
      <c r="EW84" s="45" t="str">
        <f t="shared" si="55"/>
        <v/>
      </c>
      <c r="EX84" s="12"/>
      <c r="EY84" s="12"/>
      <c r="EZ84" s="12"/>
      <c r="FA84" s="12"/>
      <c r="FB84" s="12"/>
      <c r="FC84" s="12"/>
      <c r="FD84" s="45" t="str">
        <f t="shared" si="56"/>
        <v/>
      </c>
      <c r="FE84" s="12"/>
      <c r="FF84" s="12"/>
      <c r="FG84" s="12"/>
      <c r="FH84" s="12"/>
      <c r="FI84" s="12"/>
      <c r="FJ84" s="12"/>
      <c r="FK84" s="45" t="str">
        <f t="shared" si="57"/>
        <v/>
      </c>
      <c r="FL84" s="12"/>
      <c r="FM84" s="12"/>
      <c r="FN84" s="12"/>
      <c r="FO84" s="12"/>
      <c r="FP84" s="12"/>
      <c r="FQ84" s="12"/>
      <c r="FR84" s="45" t="str">
        <f t="shared" si="58"/>
        <v/>
      </c>
      <c r="FS84" s="12"/>
      <c r="FT84" s="12"/>
      <c r="FU84" s="12"/>
      <c r="FV84" s="12"/>
      <c r="FW84" s="12"/>
      <c r="FX84" s="12"/>
      <c r="FY84" s="45" t="str">
        <f t="shared" si="59"/>
        <v/>
      </c>
      <c r="FZ84" s="12"/>
      <c r="GA84" s="12"/>
      <c r="GB84" s="12"/>
      <c r="GC84" s="12"/>
      <c r="GD84" s="12"/>
      <c r="GE84" s="12"/>
      <c r="GF84" s="45" t="str">
        <f t="shared" si="60"/>
        <v/>
      </c>
      <c r="GG84" s="12"/>
      <c r="GH84" s="12"/>
      <c r="GI84" s="12"/>
      <c r="GJ84" s="12"/>
      <c r="GK84" s="12"/>
      <c r="GL84" s="12"/>
      <c r="GM84" s="45" t="str">
        <f t="shared" si="61"/>
        <v/>
      </c>
      <c r="GN84" s="12"/>
      <c r="GO84" s="12"/>
      <c r="GP84" s="12"/>
      <c r="GQ84" s="12"/>
      <c r="GR84" s="12"/>
      <c r="GS84" s="12"/>
      <c r="GT84" s="45" t="str">
        <f t="shared" si="62"/>
        <v/>
      </c>
      <c r="GU84" s="12"/>
      <c r="GV84" s="12"/>
      <c r="GW84" s="12"/>
      <c r="GX84" s="12"/>
      <c r="GY84" s="12"/>
      <c r="GZ84" s="12"/>
      <c r="HA84" s="45" t="str">
        <f t="shared" si="63"/>
        <v/>
      </c>
      <c r="HB84" s="12"/>
      <c r="HC84" s="12"/>
      <c r="HD84" s="12"/>
      <c r="HE84" s="12"/>
      <c r="HF84" s="12"/>
      <c r="HG84" s="12"/>
      <c r="HH84" s="45" t="str">
        <f t="shared" si="64"/>
        <v/>
      </c>
      <c r="HI84" s="12"/>
      <c r="HJ84" s="12"/>
      <c r="HK84" s="12"/>
      <c r="HL84" s="12"/>
      <c r="HM84" s="34">
        <f t="shared" si="65"/>
        <v>26100</v>
      </c>
      <c r="HN84" s="35">
        <f t="shared" si="66"/>
        <v>0.64597499999999997</v>
      </c>
      <c r="HO84" s="34">
        <f t="shared" si="67"/>
        <v>88</v>
      </c>
      <c r="HP84" s="35">
        <f t="shared" si="68"/>
        <v>0.67885714285714338</v>
      </c>
      <c r="HQ84" s="36">
        <f t="shared" si="69"/>
        <v>0.9515624999999992</v>
      </c>
    </row>
    <row r="85" spans="1:225" x14ac:dyDescent="0.25">
      <c r="A85" s="33" t="s">
        <v>203</v>
      </c>
      <c r="B85" s="33" t="s">
        <v>204</v>
      </c>
      <c r="C85" s="3" t="s">
        <v>145</v>
      </c>
      <c r="D85" s="3" t="s">
        <v>146</v>
      </c>
      <c r="E85" s="4">
        <v>5.9459999999999999E-2</v>
      </c>
      <c r="F85" s="5">
        <v>1.0540087400750901E-2</v>
      </c>
      <c r="G85" s="6">
        <v>27359.999999999996</v>
      </c>
      <c r="H85" s="5">
        <v>1.6268255999999999</v>
      </c>
      <c r="I85" s="41"/>
      <c r="J85" s="42"/>
      <c r="K85" s="3"/>
      <c r="L85" s="3"/>
      <c r="M85" s="14" t="str">
        <f t="shared" si="35"/>
        <v/>
      </c>
      <c r="N85" s="3"/>
      <c r="O85" s="3"/>
      <c r="P85" s="3"/>
      <c r="Q85" s="3"/>
      <c r="R85" s="3"/>
      <c r="S85" s="3"/>
      <c r="T85" s="14" t="str">
        <f t="shared" si="36"/>
        <v/>
      </c>
      <c r="U85" s="3"/>
      <c r="V85" s="3"/>
      <c r="W85" s="3"/>
      <c r="X85" s="3"/>
      <c r="Y85" s="3"/>
      <c r="Z85" s="3"/>
      <c r="AA85" s="14" t="str">
        <f t="shared" si="37"/>
        <v/>
      </c>
      <c r="AB85" s="3"/>
      <c r="AC85" s="3"/>
      <c r="AD85" s="3"/>
      <c r="AE85" s="3"/>
      <c r="AF85" s="3"/>
      <c r="AG85" s="3"/>
      <c r="AH85" s="14" t="str">
        <f t="shared" si="38"/>
        <v/>
      </c>
      <c r="AI85" s="3"/>
      <c r="AJ85" s="3"/>
      <c r="AK85" s="3"/>
      <c r="AL85" s="3"/>
      <c r="AM85" s="3"/>
      <c r="AN85" s="3"/>
      <c r="AO85" s="14" t="str">
        <f t="shared" si="39"/>
        <v/>
      </c>
      <c r="AP85" s="3"/>
      <c r="AQ85" s="3"/>
      <c r="AR85" s="3"/>
      <c r="AS85" s="3"/>
      <c r="AT85" s="3"/>
      <c r="AU85" s="3"/>
      <c r="AV85" s="14" t="str">
        <f t="shared" si="40"/>
        <v/>
      </c>
      <c r="AW85" s="3"/>
      <c r="AX85" s="3"/>
      <c r="AY85" s="3"/>
      <c r="AZ85" s="3"/>
      <c r="BA85" s="3"/>
      <c r="BB85" s="3"/>
      <c r="BC85" s="14" t="str">
        <f t="shared" si="41"/>
        <v/>
      </c>
      <c r="BD85" s="3"/>
      <c r="BE85" s="3"/>
      <c r="BF85" s="3"/>
      <c r="BG85" s="3"/>
      <c r="BH85" s="3"/>
      <c r="BI85" s="3"/>
      <c r="BJ85" s="14" t="str">
        <f t="shared" si="42"/>
        <v/>
      </c>
      <c r="BK85" s="3"/>
      <c r="BL85" s="3"/>
      <c r="BM85" s="3"/>
      <c r="BN85" s="3"/>
      <c r="BO85" s="3"/>
      <c r="BP85" s="3"/>
      <c r="BQ85" s="14" t="str">
        <f t="shared" si="43"/>
        <v/>
      </c>
      <c r="BR85" s="3"/>
      <c r="BS85" s="3"/>
      <c r="BT85" s="3"/>
      <c r="BU85" s="3"/>
      <c r="BV85" s="3"/>
      <c r="BW85" s="3"/>
      <c r="BX85" s="14" t="str">
        <f t="shared" si="44"/>
        <v/>
      </c>
      <c r="BY85" s="3"/>
      <c r="BZ85" s="3"/>
      <c r="CA85" s="3"/>
      <c r="CB85" s="3"/>
      <c r="CC85" s="3"/>
      <c r="CD85" s="3"/>
      <c r="CE85" s="14" t="str">
        <f t="shared" si="45"/>
        <v/>
      </c>
      <c r="CF85" s="3"/>
      <c r="CG85" s="3"/>
      <c r="CH85" s="3"/>
      <c r="CI85" s="3"/>
      <c r="CJ85" s="3"/>
      <c r="CK85" s="3"/>
      <c r="CL85" s="14" t="str">
        <f t="shared" si="46"/>
        <v/>
      </c>
      <c r="CM85" s="3"/>
      <c r="CN85" s="3"/>
      <c r="CO85" s="3"/>
      <c r="CP85" s="3"/>
      <c r="CQ85" s="3"/>
      <c r="CR85" s="3"/>
      <c r="CS85" s="14" t="str">
        <f t="shared" si="47"/>
        <v/>
      </c>
      <c r="CT85" s="3"/>
      <c r="CU85" s="3"/>
      <c r="CV85" s="3"/>
      <c r="CW85" s="3"/>
      <c r="CX85" s="3"/>
      <c r="CY85" s="3"/>
      <c r="CZ85" s="14" t="str">
        <f t="shared" si="48"/>
        <v/>
      </c>
      <c r="DA85" s="3"/>
      <c r="DB85" s="3"/>
      <c r="DC85" s="3"/>
      <c r="DD85" s="3"/>
      <c r="DE85" s="3"/>
      <c r="DF85" s="3"/>
      <c r="DG85" s="14" t="str">
        <f t="shared" si="49"/>
        <v/>
      </c>
      <c r="DH85" s="3"/>
      <c r="DI85" s="3"/>
      <c r="DJ85" s="3"/>
      <c r="DK85" s="3"/>
      <c r="DL85" s="3"/>
      <c r="DM85" s="3"/>
      <c r="DN85" s="14" t="str">
        <f t="shared" si="50"/>
        <v/>
      </c>
      <c r="DO85" s="3"/>
      <c r="DP85" s="3"/>
      <c r="DQ85" s="3"/>
      <c r="DR85" s="3"/>
      <c r="DS85" s="3"/>
      <c r="DT85" s="3"/>
      <c r="DU85" s="14" t="str">
        <f t="shared" si="51"/>
        <v/>
      </c>
      <c r="DV85" s="3"/>
      <c r="DW85" s="3"/>
      <c r="DX85" s="3"/>
      <c r="DY85" s="3"/>
      <c r="DZ85" s="3"/>
      <c r="EA85" s="3"/>
      <c r="EB85" s="14" t="str">
        <f t="shared" si="52"/>
        <v/>
      </c>
      <c r="EC85" s="3"/>
      <c r="ED85" s="3"/>
      <c r="EE85" s="3"/>
      <c r="EF85" s="3"/>
      <c r="EG85" s="3"/>
      <c r="EH85" s="3"/>
      <c r="EI85" s="14" t="str">
        <f t="shared" si="53"/>
        <v/>
      </c>
      <c r="EJ85" s="3"/>
      <c r="EK85" s="3"/>
      <c r="EL85" s="3"/>
      <c r="EM85" s="3"/>
      <c r="EN85" s="3"/>
      <c r="EO85" s="3"/>
      <c r="EP85" s="14" t="str">
        <f t="shared" si="54"/>
        <v/>
      </c>
      <c r="EQ85" s="3"/>
      <c r="ER85" s="3"/>
      <c r="ES85" s="3"/>
      <c r="ET85" s="3"/>
      <c r="EU85" s="5">
        <v>1.0139494736842105E-2</v>
      </c>
      <c r="EV85" s="4">
        <v>19</v>
      </c>
      <c r="EW85" s="14">
        <f t="shared" si="55"/>
        <v>24</v>
      </c>
      <c r="EX85" s="5">
        <v>3.32E-2</v>
      </c>
      <c r="EY85" s="5"/>
      <c r="EZ85" s="6">
        <v>3240.0000000000005</v>
      </c>
      <c r="FA85" s="5">
        <v>0.1926504</v>
      </c>
      <c r="FB85" s="5">
        <v>1.025685E-2</v>
      </c>
      <c r="FC85" s="4">
        <v>24</v>
      </c>
      <c r="FD85" s="14">
        <f t="shared" si="56"/>
        <v>24</v>
      </c>
      <c r="FE85" s="5">
        <v>4.24E-2</v>
      </c>
      <c r="FF85" s="5"/>
      <c r="FG85" s="6">
        <v>4140</v>
      </c>
      <c r="FH85" s="5">
        <v>0.24616440000000001</v>
      </c>
      <c r="FI85" s="5">
        <v>9.6622500000000007E-3</v>
      </c>
      <c r="FJ85" s="4">
        <v>24</v>
      </c>
      <c r="FK85" s="14">
        <f t="shared" si="57"/>
        <v>24</v>
      </c>
      <c r="FL85" s="5">
        <v>4.7399999999999998E-2</v>
      </c>
      <c r="FM85" s="5"/>
      <c r="FN85" s="6">
        <v>3900</v>
      </c>
      <c r="FO85" s="5">
        <v>0.23189399999999999</v>
      </c>
      <c r="FP85" s="5">
        <v>1.025685E-2</v>
      </c>
      <c r="FQ85" s="4">
        <v>24</v>
      </c>
      <c r="FR85" s="14">
        <f t="shared" si="58"/>
        <v>24</v>
      </c>
      <c r="FS85" s="5">
        <v>3.6499999999999998E-2</v>
      </c>
      <c r="FT85" s="5"/>
      <c r="FU85" s="6">
        <v>4140</v>
      </c>
      <c r="FV85" s="5">
        <v>0.24616440000000001</v>
      </c>
      <c r="FW85" s="5">
        <v>1.0108199999999999E-2</v>
      </c>
      <c r="FX85" s="4">
        <v>24</v>
      </c>
      <c r="FY85" s="14">
        <f t="shared" si="59"/>
        <v>24</v>
      </c>
      <c r="FZ85" s="5">
        <v>3.78E-2</v>
      </c>
      <c r="GA85" s="5"/>
      <c r="GB85" s="6">
        <v>4080</v>
      </c>
      <c r="GC85" s="5">
        <v>0.2425968</v>
      </c>
      <c r="GD85" s="5">
        <v>9.9595499999999993E-3</v>
      </c>
      <c r="GE85" s="4">
        <v>24</v>
      </c>
      <c r="GF85" s="14">
        <f t="shared" si="60"/>
        <v>24</v>
      </c>
      <c r="GG85" s="5">
        <v>3.6499999999999998E-2</v>
      </c>
      <c r="GH85" s="5"/>
      <c r="GI85" s="6">
        <v>4020</v>
      </c>
      <c r="GJ85" s="5">
        <v>0.2390292</v>
      </c>
      <c r="GK85" s="5">
        <v>9.7160170212765955E-3</v>
      </c>
      <c r="GL85" s="4">
        <v>23.5</v>
      </c>
      <c r="GM85" s="14">
        <f t="shared" si="61"/>
        <v>24</v>
      </c>
      <c r="GN85" s="5">
        <v>3.3399999999999999E-2</v>
      </c>
      <c r="GO85" s="5">
        <v>2.0999999999999999E-3</v>
      </c>
      <c r="GP85" s="6">
        <v>3840</v>
      </c>
      <c r="GQ85" s="5">
        <v>0.22832640000000001</v>
      </c>
      <c r="GR85" s="3"/>
      <c r="GS85" s="3"/>
      <c r="GT85" s="14" t="str">
        <f t="shared" si="62"/>
        <v/>
      </c>
      <c r="GU85" s="3"/>
      <c r="GV85" s="3"/>
      <c r="GW85" s="3"/>
      <c r="GX85" s="3"/>
      <c r="GY85" s="3"/>
      <c r="GZ85" s="3"/>
      <c r="HA85" s="14" t="str">
        <f t="shared" si="63"/>
        <v/>
      </c>
      <c r="HB85" s="3"/>
      <c r="HC85" s="3"/>
      <c r="HD85" s="3"/>
      <c r="HE85" s="3"/>
      <c r="HF85" s="3"/>
      <c r="HG85" s="3"/>
      <c r="HH85" s="14" t="str">
        <f t="shared" si="64"/>
        <v/>
      </c>
      <c r="HI85" s="3"/>
      <c r="HJ85" s="3"/>
      <c r="HK85" s="3"/>
      <c r="HL85" s="3"/>
      <c r="HM85" s="16">
        <f t="shared" si="65"/>
        <v>27360</v>
      </c>
      <c r="HN85" s="30">
        <f t="shared" si="66"/>
        <v>1.6268256000000001</v>
      </c>
      <c r="HO85" s="16">
        <f t="shared" si="67"/>
        <v>162.5</v>
      </c>
      <c r="HP85" s="30">
        <f t="shared" si="68"/>
        <v>1.7127642026220216</v>
      </c>
      <c r="HQ85" s="19">
        <f t="shared" si="69"/>
        <v>0.94982461538461593</v>
      </c>
    </row>
    <row r="86" spans="1:225" x14ac:dyDescent="0.25">
      <c r="A86" s="33" t="s">
        <v>203</v>
      </c>
      <c r="B86" s="33" t="s">
        <v>204</v>
      </c>
      <c r="C86" s="12" t="s">
        <v>527</v>
      </c>
      <c r="D86" s="12" t="s">
        <v>528</v>
      </c>
      <c r="E86" s="1">
        <v>0.12795000000000001</v>
      </c>
      <c r="F86" s="38"/>
      <c r="G86" s="37">
        <v>10692</v>
      </c>
      <c r="H86" s="38">
        <v>1.3680414000000001</v>
      </c>
      <c r="I86" s="41"/>
      <c r="J86" s="42"/>
      <c r="K86" s="12"/>
      <c r="L86" s="12"/>
      <c r="M86" s="45" t="str">
        <f t="shared" si="35"/>
        <v/>
      </c>
      <c r="N86" s="12"/>
      <c r="O86" s="12"/>
      <c r="P86" s="12"/>
      <c r="Q86" s="12"/>
      <c r="R86" s="12"/>
      <c r="S86" s="12"/>
      <c r="T86" s="45" t="str">
        <f t="shared" si="36"/>
        <v/>
      </c>
      <c r="U86" s="12"/>
      <c r="V86" s="12"/>
      <c r="W86" s="12"/>
      <c r="X86" s="12"/>
      <c r="Y86" s="12"/>
      <c r="Z86" s="12"/>
      <c r="AA86" s="45" t="str">
        <f t="shared" si="37"/>
        <v/>
      </c>
      <c r="AB86" s="12"/>
      <c r="AC86" s="12"/>
      <c r="AD86" s="12"/>
      <c r="AE86" s="12"/>
      <c r="AF86" s="38">
        <v>1.9842092307692308E-2</v>
      </c>
      <c r="AG86" s="1">
        <v>19.5</v>
      </c>
      <c r="AH86" s="45">
        <f t="shared" si="38"/>
        <v>24</v>
      </c>
      <c r="AI86" s="38"/>
      <c r="AJ86" s="38"/>
      <c r="AK86" s="37">
        <v>3024</v>
      </c>
      <c r="AL86" s="38">
        <v>0.38692080000000001</v>
      </c>
      <c r="AM86" s="38">
        <v>2.2455224999999999E-2</v>
      </c>
      <c r="AN86" s="1">
        <v>24</v>
      </c>
      <c r="AO86" s="45">
        <f t="shared" si="39"/>
        <v>24</v>
      </c>
      <c r="AP86" s="38"/>
      <c r="AQ86" s="38"/>
      <c r="AR86" s="37">
        <v>4212</v>
      </c>
      <c r="AS86" s="38">
        <v>0.5389254</v>
      </c>
      <c r="AT86" s="38">
        <v>2.2109759999999999E-2</v>
      </c>
      <c r="AU86" s="1">
        <v>20</v>
      </c>
      <c r="AV86" s="45">
        <f t="shared" si="40"/>
        <v>24</v>
      </c>
      <c r="AW86" s="38"/>
      <c r="AX86" s="38"/>
      <c r="AY86" s="37">
        <v>3456</v>
      </c>
      <c r="AZ86" s="38">
        <v>0.44219520000000001</v>
      </c>
      <c r="BA86" s="12"/>
      <c r="BB86" s="12"/>
      <c r="BC86" s="45" t="str">
        <f t="shared" si="41"/>
        <v/>
      </c>
      <c r="BD86" s="12"/>
      <c r="BE86" s="12"/>
      <c r="BF86" s="12"/>
      <c r="BG86" s="12"/>
      <c r="BH86" s="12"/>
      <c r="BI86" s="12"/>
      <c r="BJ86" s="45" t="str">
        <f t="shared" si="42"/>
        <v/>
      </c>
      <c r="BK86" s="12"/>
      <c r="BL86" s="12"/>
      <c r="BM86" s="12"/>
      <c r="BN86" s="12"/>
      <c r="BO86" s="12"/>
      <c r="BP86" s="12"/>
      <c r="BQ86" s="45" t="str">
        <f t="shared" si="43"/>
        <v/>
      </c>
      <c r="BR86" s="12"/>
      <c r="BS86" s="12"/>
      <c r="BT86" s="12"/>
      <c r="BU86" s="12"/>
      <c r="BV86" s="12"/>
      <c r="BW86" s="12"/>
      <c r="BX86" s="45" t="str">
        <f t="shared" si="44"/>
        <v/>
      </c>
      <c r="BY86" s="12"/>
      <c r="BZ86" s="12"/>
      <c r="CA86" s="12"/>
      <c r="CB86" s="12"/>
      <c r="CC86" s="12"/>
      <c r="CD86" s="12"/>
      <c r="CE86" s="45" t="str">
        <f t="shared" si="45"/>
        <v/>
      </c>
      <c r="CF86" s="12"/>
      <c r="CG86" s="12"/>
      <c r="CH86" s="12"/>
      <c r="CI86" s="12"/>
      <c r="CJ86" s="12"/>
      <c r="CK86" s="12"/>
      <c r="CL86" s="45" t="str">
        <f t="shared" si="46"/>
        <v/>
      </c>
      <c r="CM86" s="12"/>
      <c r="CN86" s="12"/>
      <c r="CO86" s="12"/>
      <c r="CP86" s="12"/>
      <c r="CQ86" s="12"/>
      <c r="CR86" s="12"/>
      <c r="CS86" s="45" t="str">
        <f t="shared" si="47"/>
        <v/>
      </c>
      <c r="CT86" s="12"/>
      <c r="CU86" s="12"/>
      <c r="CV86" s="12"/>
      <c r="CW86" s="12"/>
      <c r="CX86" s="12"/>
      <c r="CY86" s="12"/>
      <c r="CZ86" s="45" t="str">
        <f t="shared" si="48"/>
        <v/>
      </c>
      <c r="DA86" s="12"/>
      <c r="DB86" s="12"/>
      <c r="DC86" s="12"/>
      <c r="DD86" s="12"/>
      <c r="DE86" s="12"/>
      <c r="DF86" s="12"/>
      <c r="DG86" s="45" t="str">
        <f t="shared" si="49"/>
        <v/>
      </c>
      <c r="DH86" s="12"/>
      <c r="DI86" s="12"/>
      <c r="DJ86" s="12"/>
      <c r="DK86" s="12"/>
      <c r="DL86" s="12"/>
      <c r="DM86" s="12"/>
      <c r="DN86" s="45" t="str">
        <f t="shared" si="50"/>
        <v/>
      </c>
      <c r="DO86" s="12"/>
      <c r="DP86" s="12"/>
      <c r="DQ86" s="12"/>
      <c r="DR86" s="12"/>
      <c r="DS86" s="12"/>
      <c r="DT86" s="12"/>
      <c r="DU86" s="45" t="str">
        <f t="shared" si="51"/>
        <v/>
      </c>
      <c r="DV86" s="12"/>
      <c r="DW86" s="12"/>
      <c r="DX86" s="12"/>
      <c r="DY86" s="12"/>
      <c r="DZ86" s="12"/>
      <c r="EA86" s="12"/>
      <c r="EB86" s="45" t="str">
        <f t="shared" si="52"/>
        <v/>
      </c>
      <c r="EC86" s="12"/>
      <c r="ED86" s="12"/>
      <c r="EE86" s="12"/>
      <c r="EF86" s="12"/>
      <c r="EG86" s="12"/>
      <c r="EH86" s="12"/>
      <c r="EI86" s="45" t="str">
        <f t="shared" si="53"/>
        <v/>
      </c>
      <c r="EJ86" s="12"/>
      <c r="EK86" s="12"/>
      <c r="EL86" s="12"/>
      <c r="EM86" s="12"/>
      <c r="EN86" s="12"/>
      <c r="EO86" s="12"/>
      <c r="EP86" s="45" t="str">
        <f t="shared" si="54"/>
        <v/>
      </c>
      <c r="EQ86" s="12"/>
      <c r="ER86" s="12"/>
      <c r="ES86" s="12"/>
      <c r="ET86" s="12"/>
      <c r="EU86" s="12"/>
      <c r="EV86" s="12"/>
      <c r="EW86" s="45" t="str">
        <f t="shared" si="55"/>
        <v/>
      </c>
      <c r="EX86" s="12"/>
      <c r="EY86" s="12"/>
      <c r="EZ86" s="12"/>
      <c r="FA86" s="12"/>
      <c r="FB86" s="12"/>
      <c r="FC86" s="12"/>
      <c r="FD86" s="45" t="str">
        <f t="shared" si="56"/>
        <v/>
      </c>
      <c r="FE86" s="12"/>
      <c r="FF86" s="12"/>
      <c r="FG86" s="12"/>
      <c r="FH86" s="12"/>
      <c r="FI86" s="12"/>
      <c r="FJ86" s="12"/>
      <c r="FK86" s="45" t="str">
        <f t="shared" si="57"/>
        <v/>
      </c>
      <c r="FL86" s="12"/>
      <c r="FM86" s="12"/>
      <c r="FN86" s="12"/>
      <c r="FO86" s="12"/>
      <c r="FP86" s="12"/>
      <c r="FQ86" s="12"/>
      <c r="FR86" s="45" t="str">
        <f t="shared" si="58"/>
        <v/>
      </c>
      <c r="FS86" s="12"/>
      <c r="FT86" s="12"/>
      <c r="FU86" s="12"/>
      <c r="FV86" s="12"/>
      <c r="FW86" s="12"/>
      <c r="FX86" s="12"/>
      <c r="FY86" s="45" t="str">
        <f t="shared" si="59"/>
        <v/>
      </c>
      <c r="FZ86" s="12"/>
      <c r="GA86" s="12"/>
      <c r="GB86" s="12"/>
      <c r="GC86" s="12"/>
      <c r="GD86" s="12"/>
      <c r="GE86" s="12"/>
      <c r="GF86" s="45" t="str">
        <f t="shared" si="60"/>
        <v/>
      </c>
      <c r="GG86" s="12"/>
      <c r="GH86" s="12"/>
      <c r="GI86" s="12"/>
      <c r="GJ86" s="12"/>
      <c r="GK86" s="12"/>
      <c r="GL86" s="12"/>
      <c r="GM86" s="45" t="str">
        <f t="shared" si="61"/>
        <v/>
      </c>
      <c r="GN86" s="12"/>
      <c r="GO86" s="12"/>
      <c r="GP86" s="12"/>
      <c r="GQ86" s="12"/>
      <c r="GR86" s="12"/>
      <c r="GS86" s="12"/>
      <c r="GT86" s="45" t="str">
        <f t="shared" si="62"/>
        <v/>
      </c>
      <c r="GU86" s="12"/>
      <c r="GV86" s="12"/>
      <c r="GW86" s="12"/>
      <c r="GX86" s="12"/>
      <c r="GY86" s="12"/>
      <c r="GZ86" s="12"/>
      <c r="HA86" s="45" t="str">
        <f t="shared" si="63"/>
        <v/>
      </c>
      <c r="HB86" s="12"/>
      <c r="HC86" s="12"/>
      <c r="HD86" s="12"/>
      <c r="HE86" s="12"/>
      <c r="HF86" s="12"/>
      <c r="HG86" s="12"/>
      <c r="HH86" s="45" t="str">
        <f t="shared" si="64"/>
        <v/>
      </c>
      <c r="HI86" s="12"/>
      <c r="HJ86" s="12"/>
      <c r="HK86" s="12"/>
      <c r="HL86" s="12"/>
      <c r="HM86" s="34">
        <f t="shared" si="65"/>
        <v>10692</v>
      </c>
      <c r="HN86" s="35">
        <f t="shared" si="66"/>
        <v>1.3680414000000001</v>
      </c>
      <c r="HO86" s="34">
        <f t="shared" si="67"/>
        <v>63.5</v>
      </c>
      <c r="HP86" s="35">
        <f t="shared" si="68"/>
        <v>0</v>
      </c>
      <c r="HQ86" s="36">
        <v>1</v>
      </c>
    </row>
    <row r="87" spans="1:225" x14ac:dyDescent="0.25">
      <c r="A87" s="33" t="s">
        <v>203</v>
      </c>
      <c r="B87" s="33" t="s">
        <v>204</v>
      </c>
      <c r="C87" s="3" t="s">
        <v>529</v>
      </c>
      <c r="D87" s="3" t="s">
        <v>530</v>
      </c>
      <c r="E87" s="4">
        <v>5.4039999999999998E-2</v>
      </c>
      <c r="F87" s="5">
        <v>1.7348335765735998E-2</v>
      </c>
      <c r="G87" s="6">
        <v>0</v>
      </c>
      <c r="H87" s="5">
        <v>0</v>
      </c>
      <c r="I87" s="41"/>
      <c r="J87" s="42"/>
      <c r="K87" s="3"/>
      <c r="L87" s="3"/>
      <c r="M87" s="14" t="str">
        <f t="shared" si="35"/>
        <v/>
      </c>
      <c r="N87" s="3"/>
      <c r="O87" s="3"/>
      <c r="P87" s="3"/>
      <c r="Q87" s="3"/>
      <c r="R87" s="5">
        <v>0</v>
      </c>
      <c r="S87" s="4">
        <v>24</v>
      </c>
      <c r="T87" s="14">
        <f t="shared" si="36"/>
        <v>24</v>
      </c>
      <c r="U87" s="5">
        <v>6.4199999999999993E-2</v>
      </c>
      <c r="V87" s="5"/>
      <c r="W87" s="6">
        <v>0</v>
      </c>
      <c r="X87" s="5">
        <v>0</v>
      </c>
      <c r="Y87" s="5">
        <v>0</v>
      </c>
      <c r="Z87" s="4">
        <v>16</v>
      </c>
      <c r="AA87" s="14">
        <f t="shared" si="37"/>
        <v>24</v>
      </c>
      <c r="AB87" s="5">
        <v>4.3999999999999997E-2</v>
      </c>
      <c r="AC87" s="5"/>
      <c r="AD87" s="6">
        <v>0</v>
      </c>
      <c r="AE87" s="5">
        <v>0</v>
      </c>
      <c r="AF87" s="3"/>
      <c r="AG87" s="3"/>
      <c r="AH87" s="14" t="str">
        <f t="shared" si="38"/>
        <v/>
      </c>
      <c r="AI87" s="3"/>
      <c r="AJ87" s="3"/>
      <c r="AK87" s="3"/>
      <c r="AL87" s="3"/>
      <c r="AM87" s="3"/>
      <c r="AN87" s="3"/>
      <c r="AO87" s="14" t="str">
        <f t="shared" si="39"/>
        <v/>
      </c>
      <c r="AP87" s="3"/>
      <c r="AQ87" s="3"/>
      <c r="AR87" s="3"/>
      <c r="AS87" s="3"/>
      <c r="AT87" s="3"/>
      <c r="AU87" s="3"/>
      <c r="AV87" s="14" t="str">
        <f t="shared" si="40"/>
        <v/>
      </c>
      <c r="AW87" s="3"/>
      <c r="AX87" s="3"/>
      <c r="AY87" s="3"/>
      <c r="AZ87" s="3"/>
      <c r="BA87" s="3"/>
      <c r="BB87" s="3"/>
      <c r="BC87" s="14" t="str">
        <f t="shared" si="41"/>
        <v/>
      </c>
      <c r="BD87" s="3"/>
      <c r="BE87" s="3"/>
      <c r="BF87" s="3"/>
      <c r="BG87" s="3"/>
      <c r="BH87" s="3"/>
      <c r="BI87" s="3"/>
      <c r="BJ87" s="14" t="str">
        <f t="shared" si="42"/>
        <v/>
      </c>
      <c r="BK87" s="3"/>
      <c r="BL87" s="3"/>
      <c r="BM87" s="3"/>
      <c r="BN87" s="3"/>
      <c r="BO87" s="3"/>
      <c r="BP87" s="3"/>
      <c r="BQ87" s="14" t="str">
        <f t="shared" si="43"/>
        <v/>
      </c>
      <c r="BR87" s="3"/>
      <c r="BS87" s="3"/>
      <c r="BT87" s="3"/>
      <c r="BU87" s="3"/>
      <c r="BV87" s="3"/>
      <c r="BW87" s="3"/>
      <c r="BX87" s="14" t="str">
        <f t="shared" si="44"/>
        <v/>
      </c>
      <c r="BY87" s="3"/>
      <c r="BZ87" s="3"/>
      <c r="CA87" s="3"/>
      <c r="CB87" s="3"/>
      <c r="CC87" s="3"/>
      <c r="CD87" s="3"/>
      <c r="CE87" s="14" t="str">
        <f t="shared" si="45"/>
        <v/>
      </c>
      <c r="CF87" s="3"/>
      <c r="CG87" s="3"/>
      <c r="CH87" s="3"/>
      <c r="CI87" s="3"/>
      <c r="CJ87" s="3"/>
      <c r="CK87" s="3"/>
      <c r="CL87" s="14" t="str">
        <f t="shared" si="46"/>
        <v/>
      </c>
      <c r="CM87" s="3"/>
      <c r="CN87" s="3"/>
      <c r="CO87" s="3"/>
      <c r="CP87" s="3"/>
      <c r="CQ87" s="3"/>
      <c r="CR87" s="3"/>
      <c r="CS87" s="14" t="str">
        <f t="shared" si="47"/>
        <v/>
      </c>
      <c r="CT87" s="3"/>
      <c r="CU87" s="3"/>
      <c r="CV87" s="3"/>
      <c r="CW87" s="3"/>
      <c r="CX87" s="3"/>
      <c r="CY87" s="3"/>
      <c r="CZ87" s="14" t="str">
        <f t="shared" si="48"/>
        <v/>
      </c>
      <c r="DA87" s="3"/>
      <c r="DB87" s="3"/>
      <c r="DC87" s="3"/>
      <c r="DD87" s="3"/>
      <c r="DE87" s="3"/>
      <c r="DF87" s="3"/>
      <c r="DG87" s="14" t="str">
        <f t="shared" si="49"/>
        <v/>
      </c>
      <c r="DH87" s="3"/>
      <c r="DI87" s="3"/>
      <c r="DJ87" s="3"/>
      <c r="DK87" s="3"/>
      <c r="DL87" s="3"/>
      <c r="DM87" s="3"/>
      <c r="DN87" s="14" t="str">
        <f t="shared" si="50"/>
        <v/>
      </c>
      <c r="DO87" s="3"/>
      <c r="DP87" s="3"/>
      <c r="DQ87" s="3"/>
      <c r="DR87" s="3"/>
      <c r="DS87" s="3"/>
      <c r="DT87" s="3"/>
      <c r="DU87" s="14" t="str">
        <f t="shared" si="51"/>
        <v/>
      </c>
      <c r="DV87" s="3"/>
      <c r="DW87" s="3"/>
      <c r="DX87" s="3"/>
      <c r="DY87" s="3"/>
      <c r="DZ87" s="3"/>
      <c r="EA87" s="3"/>
      <c r="EB87" s="14" t="str">
        <f t="shared" si="52"/>
        <v/>
      </c>
      <c r="EC87" s="3"/>
      <c r="ED87" s="3"/>
      <c r="EE87" s="3"/>
      <c r="EF87" s="3"/>
      <c r="EG87" s="3"/>
      <c r="EH87" s="3"/>
      <c r="EI87" s="14" t="str">
        <f t="shared" si="53"/>
        <v/>
      </c>
      <c r="EJ87" s="3"/>
      <c r="EK87" s="3"/>
      <c r="EL87" s="3"/>
      <c r="EM87" s="3"/>
      <c r="EN87" s="3"/>
      <c r="EO87" s="3"/>
      <c r="EP87" s="14" t="str">
        <f t="shared" si="54"/>
        <v/>
      </c>
      <c r="EQ87" s="3"/>
      <c r="ER87" s="3"/>
      <c r="ES87" s="3"/>
      <c r="ET87" s="3"/>
      <c r="EU87" s="3"/>
      <c r="EV87" s="3"/>
      <c r="EW87" s="14" t="str">
        <f t="shared" si="55"/>
        <v/>
      </c>
      <c r="EX87" s="3"/>
      <c r="EY87" s="3"/>
      <c r="EZ87" s="3"/>
      <c r="FA87" s="3"/>
      <c r="FB87" s="3"/>
      <c r="FC87" s="3"/>
      <c r="FD87" s="14" t="str">
        <f t="shared" si="56"/>
        <v/>
      </c>
      <c r="FE87" s="3"/>
      <c r="FF87" s="3"/>
      <c r="FG87" s="3"/>
      <c r="FH87" s="3"/>
      <c r="FI87" s="3"/>
      <c r="FJ87" s="3"/>
      <c r="FK87" s="14" t="str">
        <f t="shared" si="57"/>
        <v/>
      </c>
      <c r="FL87" s="3"/>
      <c r="FM87" s="3"/>
      <c r="FN87" s="3"/>
      <c r="FO87" s="3"/>
      <c r="FP87" s="3"/>
      <c r="FQ87" s="3"/>
      <c r="FR87" s="14" t="str">
        <f t="shared" si="58"/>
        <v/>
      </c>
      <c r="FS87" s="3"/>
      <c r="FT87" s="3"/>
      <c r="FU87" s="3"/>
      <c r="FV87" s="3"/>
      <c r="FW87" s="3"/>
      <c r="FX87" s="3"/>
      <c r="FY87" s="14" t="str">
        <f t="shared" si="59"/>
        <v/>
      </c>
      <c r="FZ87" s="3"/>
      <c r="GA87" s="3"/>
      <c r="GB87" s="3"/>
      <c r="GC87" s="3"/>
      <c r="GD87" s="3"/>
      <c r="GE87" s="3"/>
      <c r="GF87" s="14" t="str">
        <f t="shared" si="60"/>
        <v/>
      </c>
      <c r="GG87" s="3"/>
      <c r="GH87" s="3"/>
      <c r="GI87" s="3"/>
      <c r="GJ87" s="3"/>
      <c r="GK87" s="3"/>
      <c r="GL87" s="3"/>
      <c r="GM87" s="14" t="str">
        <f t="shared" si="61"/>
        <v/>
      </c>
      <c r="GN87" s="3"/>
      <c r="GO87" s="3"/>
      <c r="GP87" s="3"/>
      <c r="GQ87" s="3"/>
      <c r="GR87" s="3"/>
      <c r="GS87" s="3"/>
      <c r="GT87" s="14" t="str">
        <f t="shared" si="62"/>
        <v/>
      </c>
      <c r="GU87" s="3"/>
      <c r="GV87" s="3"/>
      <c r="GW87" s="3"/>
      <c r="GX87" s="3"/>
      <c r="GY87" s="3"/>
      <c r="GZ87" s="3"/>
      <c r="HA87" s="14" t="str">
        <f t="shared" si="63"/>
        <v/>
      </c>
      <c r="HB87" s="3"/>
      <c r="HC87" s="3"/>
      <c r="HD87" s="3"/>
      <c r="HE87" s="3"/>
      <c r="HF87" s="3"/>
      <c r="HG87" s="3"/>
      <c r="HH87" s="14" t="str">
        <f t="shared" si="64"/>
        <v/>
      </c>
      <c r="HI87" s="3"/>
      <c r="HJ87" s="3"/>
      <c r="HK87" s="3"/>
      <c r="HL87" s="3"/>
      <c r="HM87" s="16">
        <f t="shared" si="65"/>
        <v>0</v>
      </c>
      <c r="HN87" s="30">
        <f t="shared" si="66"/>
        <v>0</v>
      </c>
      <c r="HO87" s="16">
        <f t="shared" si="67"/>
        <v>40</v>
      </c>
      <c r="HP87" s="30">
        <f t="shared" si="68"/>
        <v>0.69393343062943991</v>
      </c>
      <c r="HQ87" s="19">
        <f t="shared" si="69"/>
        <v>0</v>
      </c>
    </row>
    <row r="88" spans="1:225" x14ac:dyDescent="0.25">
      <c r="A88" s="33" t="s">
        <v>203</v>
      </c>
      <c r="B88" s="33" t="s">
        <v>204</v>
      </c>
      <c r="C88" s="12" t="s">
        <v>531</v>
      </c>
      <c r="D88" s="12" t="s">
        <v>532</v>
      </c>
      <c r="E88" s="1">
        <v>4.0869999999999997E-2</v>
      </c>
      <c r="F88" s="38">
        <v>2.27486325978788E-2</v>
      </c>
      <c r="G88" s="37">
        <v>0</v>
      </c>
      <c r="H88" s="38">
        <v>0</v>
      </c>
      <c r="I88" s="41"/>
      <c r="J88" s="42"/>
      <c r="K88" s="12"/>
      <c r="L88" s="12"/>
      <c r="M88" s="45" t="str">
        <f t="shared" si="35"/>
        <v/>
      </c>
      <c r="N88" s="12"/>
      <c r="O88" s="12"/>
      <c r="P88" s="12"/>
      <c r="Q88" s="12"/>
      <c r="R88" s="12"/>
      <c r="S88" s="12"/>
      <c r="T88" s="45" t="str">
        <f t="shared" si="36"/>
        <v/>
      </c>
      <c r="U88" s="12"/>
      <c r="V88" s="12"/>
      <c r="W88" s="12"/>
      <c r="X88" s="12"/>
      <c r="Y88" s="12"/>
      <c r="Z88" s="12"/>
      <c r="AA88" s="45" t="str">
        <f t="shared" si="37"/>
        <v/>
      </c>
      <c r="AB88" s="12"/>
      <c r="AC88" s="12"/>
      <c r="AD88" s="12"/>
      <c r="AE88" s="12"/>
      <c r="AF88" s="2">
        <v>0</v>
      </c>
      <c r="AG88" s="1">
        <v>19.5</v>
      </c>
      <c r="AH88" s="45">
        <f t="shared" si="38"/>
        <v>24</v>
      </c>
      <c r="AI88" s="38">
        <v>3.0300000000000001E-2</v>
      </c>
      <c r="AJ88" s="38"/>
      <c r="AK88" s="37">
        <v>0</v>
      </c>
      <c r="AL88" s="38">
        <v>0</v>
      </c>
      <c r="AM88" s="2">
        <v>0</v>
      </c>
      <c r="AN88" s="1">
        <v>24</v>
      </c>
      <c r="AO88" s="45">
        <f t="shared" si="39"/>
        <v>24</v>
      </c>
      <c r="AP88" s="38">
        <v>3.5099999999999999E-2</v>
      </c>
      <c r="AQ88" s="38"/>
      <c r="AR88" s="37">
        <v>0</v>
      </c>
      <c r="AS88" s="38">
        <v>0</v>
      </c>
      <c r="AT88" s="2">
        <v>0</v>
      </c>
      <c r="AU88" s="1">
        <v>20</v>
      </c>
      <c r="AV88" s="45">
        <f t="shared" si="40"/>
        <v>24</v>
      </c>
      <c r="AW88" s="38">
        <v>3.3500000000000002E-2</v>
      </c>
      <c r="AX88" s="38"/>
      <c r="AY88" s="37">
        <v>0</v>
      </c>
      <c r="AZ88" s="38">
        <v>0</v>
      </c>
      <c r="BA88" s="12"/>
      <c r="BB88" s="12"/>
      <c r="BC88" s="45" t="str">
        <f t="shared" si="41"/>
        <v/>
      </c>
      <c r="BD88" s="12"/>
      <c r="BE88" s="12"/>
      <c r="BF88" s="12"/>
      <c r="BG88" s="12"/>
      <c r="BH88" s="12"/>
      <c r="BI88" s="12"/>
      <c r="BJ88" s="45" t="str">
        <f t="shared" si="42"/>
        <v/>
      </c>
      <c r="BK88" s="12"/>
      <c r="BL88" s="12"/>
      <c r="BM88" s="12"/>
      <c r="BN88" s="12"/>
      <c r="BO88" s="12"/>
      <c r="BP88" s="12"/>
      <c r="BQ88" s="45" t="str">
        <f t="shared" si="43"/>
        <v/>
      </c>
      <c r="BR88" s="12"/>
      <c r="BS88" s="12"/>
      <c r="BT88" s="12"/>
      <c r="BU88" s="12"/>
      <c r="BV88" s="12"/>
      <c r="BW88" s="12"/>
      <c r="BX88" s="45" t="str">
        <f t="shared" si="44"/>
        <v/>
      </c>
      <c r="BY88" s="12"/>
      <c r="BZ88" s="12"/>
      <c r="CA88" s="12"/>
      <c r="CB88" s="12"/>
      <c r="CC88" s="12"/>
      <c r="CD88" s="12"/>
      <c r="CE88" s="45" t="str">
        <f t="shared" si="45"/>
        <v/>
      </c>
      <c r="CF88" s="12"/>
      <c r="CG88" s="12"/>
      <c r="CH88" s="12"/>
      <c r="CI88" s="12"/>
      <c r="CJ88" s="12"/>
      <c r="CK88" s="12"/>
      <c r="CL88" s="45" t="str">
        <f t="shared" si="46"/>
        <v/>
      </c>
      <c r="CM88" s="12"/>
      <c r="CN88" s="12"/>
      <c r="CO88" s="12"/>
      <c r="CP88" s="12"/>
      <c r="CQ88" s="12"/>
      <c r="CR88" s="12"/>
      <c r="CS88" s="45" t="str">
        <f t="shared" si="47"/>
        <v/>
      </c>
      <c r="CT88" s="12"/>
      <c r="CU88" s="12"/>
      <c r="CV88" s="12"/>
      <c r="CW88" s="12"/>
      <c r="CX88" s="12"/>
      <c r="CY88" s="12"/>
      <c r="CZ88" s="45" t="str">
        <f t="shared" si="48"/>
        <v/>
      </c>
      <c r="DA88" s="12"/>
      <c r="DB88" s="12"/>
      <c r="DC88" s="12"/>
      <c r="DD88" s="12"/>
      <c r="DE88" s="12"/>
      <c r="DF88" s="12"/>
      <c r="DG88" s="45" t="str">
        <f t="shared" si="49"/>
        <v/>
      </c>
      <c r="DH88" s="12"/>
      <c r="DI88" s="12"/>
      <c r="DJ88" s="12"/>
      <c r="DK88" s="12"/>
      <c r="DL88" s="12"/>
      <c r="DM88" s="12"/>
      <c r="DN88" s="45" t="str">
        <f t="shared" si="50"/>
        <v/>
      </c>
      <c r="DO88" s="12"/>
      <c r="DP88" s="12"/>
      <c r="DQ88" s="12"/>
      <c r="DR88" s="12"/>
      <c r="DS88" s="12"/>
      <c r="DT88" s="12"/>
      <c r="DU88" s="45" t="str">
        <f t="shared" si="51"/>
        <v/>
      </c>
      <c r="DV88" s="12"/>
      <c r="DW88" s="12"/>
      <c r="DX88" s="12"/>
      <c r="DY88" s="12"/>
      <c r="DZ88" s="12"/>
      <c r="EA88" s="12"/>
      <c r="EB88" s="45" t="str">
        <f t="shared" si="52"/>
        <v/>
      </c>
      <c r="EC88" s="12"/>
      <c r="ED88" s="12"/>
      <c r="EE88" s="12"/>
      <c r="EF88" s="12"/>
      <c r="EG88" s="12"/>
      <c r="EH88" s="12"/>
      <c r="EI88" s="45" t="str">
        <f t="shared" si="53"/>
        <v/>
      </c>
      <c r="EJ88" s="12"/>
      <c r="EK88" s="12"/>
      <c r="EL88" s="12"/>
      <c r="EM88" s="12"/>
      <c r="EN88" s="12"/>
      <c r="EO88" s="12"/>
      <c r="EP88" s="45" t="str">
        <f t="shared" si="54"/>
        <v/>
      </c>
      <c r="EQ88" s="12"/>
      <c r="ER88" s="12"/>
      <c r="ES88" s="12"/>
      <c r="ET88" s="12"/>
      <c r="EU88" s="12"/>
      <c r="EV88" s="12"/>
      <c r="EW88" s="45" t="str">
        <f t="shared" si="55"/>
        <v/>
      </c>
      <c r="EX88" s="12"/>
      <c r="EY88" s="12"/>
      <c r="EZ88" s="12"/>
      <c r="FA88" s="12"/>
      <c r="FB88" s="12"/>
      <c r="FC88" s="12"/>
      <c r="FD88" s="45" t="str">
        <f t="shared" si="56"/>
        <v/>
      </c>
      <c r="FE88" s="12"/>
      <c r="FF88" s="12"/>
      <c r="FG88" s="12"/>
      <c r="FH88" s="12"/>
      <c r="FI88" s="12"/>
      <c r="FJ88" s="12"/>
      <c r="FK88" s="45" t="str">
        <f t="shared" si="57"/>
        <v/>
      </c>
      <c r="FL88" s="12"/>
      <c r="FM88" s="12"/>
      <c r="FN88" s="12"/>
      <c r="FO88" s="12"/>
      <c r="FP88" s="12"/>
      <c r="FQ88" s="12"/>
      <c r="FR88" s="45" t="str">
        <f t="shared" si="58"/>
        <v/>
      </c>
      <c r="FS88" s="12"/>
      <c r="FT88" s="12"/>
      <c r="FU88" s="12"/>
      <c r="FV88" s="12"/>
      <c r="FW88" s="12"/>
      <c r="FX88" s="12"/>
      <c r="FY88" s="45" t="str">
        <f t="shared" si="59"/>
        <v/>
      </c>
      <c r="FZ88" s="12"/>
      <c r="GA88" s="12"/>
      <c r="GB88" s="12"/>
      <c r="GC88" s="12"/>
      <c r="GD88" s="12"/>
      <c r="GE88" s="12"/>
      <c r="GF88" s="45" t="str">
        <f t="shared" si="60"/>
        <v/>
      </c>
      <c r="GG88" s="12"/>
      <c r="GH88" s="12"/>
      <c r="GI88" s="12"/>
      <c r="GJ88" s="12"/>
      <c r="GK88" s="12"/>
      <c r="GL88" s="12"/>
      <c r="GM88" s="45" t="str">
        <f t="shared" si="61"/>
        <v/>
      </c>
      <c r="GN88" s="12"/>
      <c r="GO88" s="12"/>
      <c r="GP88" s="12"/>
      <c r="GQ88" s="12"/>
      <c r="GR88" s="12"/>
      <c r="GS88" s="12"/>
      <c r="GT88" s="45" t="str">
        <f t="shared" si="62"/>
        <v/>
      </c>
      <c r="GU88" s="12"/>
      <c r="GV88" s="12"/>
      <c r="GW88" s="12"/>
      <c r="GX88" s="12"/>
      <c r="GY88" s="12"/>
      <c r="GZ88" s="12"/>
      <c r="HA88" s="45" t="str">
        <f t="shared" si="63"/>
        <v/>
      </c>
      <c r="HB88" s="12"/>
      <c r="HC88" s="12"/>
      <c r="HD88" s="12"/>
      <c r="HE88" s="12"/>
      <c r="HF88" s="12"/>
      <c r="HG88" s="12"/>
      <c r="HH88" s="45" t="str">
        <f t="shared" si="64"/>
        <v/>
      </c>
      <c r="HI88" s="12"/>
      <c r="HJ88" s="12"/>
      <c r="HK88" s="12"/>
      <c r="HL88" s="12"/>
      <c r="HM88" s="34">
        <f t="shared" si="65"/>
        <v>0</v>
      </c>
      <c r="HN88" s="35">
        <f t="shared" si="66"/>
        <v>0</v>
      </c>
      <c r="HO88" s="34">
        <f t="shared" si="67"/>
        <v>63.5</v>
      </c>
      <c r="HP88" s="35">
        <f t="shared" si="68"/>
        <v>1.4445381699653037</v>
      </c>
      <c r="HQ88" s="36">
        <f t="shared" si="69"/>
        <v>0</v>
      </c>
    </row>
    <row r="89" spans="1:225" x14ac:dyDescent="0.25">
      <c r="A89" s="33" t="s">
        <v>203</v>
      </c>
      <c r="B89" s="33" t="s">
        <v>204</v>
      </c>
      <c r="C89" s="3" t="s">
        <v>435</v>
      </c>
      <c r="D89" s="3" t="s">
        <v>436</v>
      </c>
      <c r="E89" s="4">
        <v>0.15175</v>
      </c>
      <c r="F89" s="5">
        <v>1.1590113503765801E-2</v>
      </c>
      <c r="G89" s="6">
        <v>5180</v>
      </c>
      <c r="H89" s="5">
        <v>0.78606500000000001</v>
      </c>
      <c r="I89" s="41"/>
      <c r="J89" s="42"/>
      <c r="K89" s="3"/>
      <c r="L89" s="3"/>
      <c r="M89" s="14" t="str">
        <f t="shared" si="35"/>
        <v/>
      </c>
      <c r="N89" s="3"/>
      <c r="O89" s="3"/>
      <c r="P89" s="3"/>
      <c r="Q89" s="3"/>
      <c r="R89" s="3"/>
      <c r="S89" s="3"/>
      <c r="T89" s="14" t="str">
        <f t="shared" si="36"/>
        <v/>
      </c>
      <c r="U89" s="3"/>
      <c r="V89" s="3"/>
      <c r="W89" s="3"/>
      <c r="X89" s="3"/>
      <c r="Y89" s="3"/>
      <c r="Z89" s="3"/>
      <c r="AA89" s="14" t="str">
        <f t="shared" si="37"/>
        <v/>
      </c>
      <c r="AB89" s="3"/>
      <c r="AC89" s="3"/>
      <c r="AD89" s="3"/>
      <c r="AE89" s="3"/>
      <c r="AF89" s="3"/>
      <c r="AG89" s="3"/>
      <c r="AH89" s="14" t="str">
        <f t="shared" si="38"/>
        <v/>
      </c>
      <c r="AI89" s="3"/>
      <c r="AJ89" s="3"/>
      <c r="AK89" s="3"/>
      <c r="AL89" s="3"/>
      <c r="AM89" s="3"/>
      <c r="AN89" s="3"/>
      <c r="AO89" s="14" t="str">
        <f t="shared" si="39"/>
        <v/>
      </c>
      <c r="AP89" s="3"/>
      <c r="AQ89" s="3"/>
      <c r="AR89" s="3"/>
      <c r="AS89" s="3"/>
      <c r="AT89" s="3"/>
      <c r="AU89" s="3"/>
      <c r="AV89" s="14" t="str">
        <f t="shared" si="40"/>
        <v/>
      </c>
      <c r="AW89" s="3"/>
      <c r="AX89" s="3"/>
      <c r="AY89" s="3"/>
      <c r="AZ89" s="3"/>
      <c r="BA89" s="3"/>
      <c r="BB89" s="3"/>
      <c r="BC89" s="14" t="str">
        <f t="shared" si="41"/>
        <v/>
      </c>
      <c r="BD89" s="3"/>
      <c r="BE89" s="3"/>
      <c r="BF89" s="3"/>
      <c r="BG89" s="3"/>
      <c r="BH89" s="3"/>
      <c r="BI89" s="3"/>
      <c r="BJ89" s="14" t="str">
        <f t="shared" si="42"/>
        <v/>
      </c>
      <c r="BK89" s="3"/>
      <c r="BL89" s="3"/>
      <c r="BM89" s="3"/>
      <c r="BN89" s="3"/>
      <c r="BO89" s="3"/>
      <c r="BP89" s="3"/>
      <c r="BQ89" s="14" t="str">
        <f t="shared" si="43"/>
        <v/>
      </c>
      <c r="BR89" s="3"/>
      <c r="BS89" s="3"/>
      <c r="BT89" s="3"/>
      <c r="BU89" s="3"/>
      <c r="BV89" s="3"/>
      <c r="BW89" s="3"/>
      <c r="BX89" s="14" t="str">
        <f t="shared" si="44"/>
        <v/>
      </c>
      <c r="BY89" s="3"/>
      <c r="BZ89" s="3"/>
      <c r="CA89" s="3"/>
      <c r="CB89" s="3"/>
      <c r="CC89" s="3"/>
      <c r="CD89" s="3"/>
      <c r="CE89" s="14" t="str">
        <f t="shared" si="45"/>
        <v/>
      </c>
      <c r="CF89" s="3"/>
      <c r="CG89" s="3"/>
      <c r="CH89" s="3"/>
      <c r="CI89" s="3"/>
      <c r="CJ89" s="3"/>
      <c r="CK89" s="3"/>
      <c r="CL89" s="14" t="str">
        <f t="shared" si="46"/>
        <v/>
      </c>
      <c r="CM89" s="3"/>
      <c r="CN89" s="3"/>
      <c r="CO89" s="3"/>
      <c r="CP89" s="3"/>
      <c r="CQ89" s="3"/>
      <c r="CR89" s="3"/>
      <c r="CS89" s="14" t="str">
        <f t="shared" si="47"/>
        <v/>
      </c>
      <c r="CT89" s="3"/>
      <c r="CU89" s="3"/>
      <c r="CV89" s="3"/>
      <c r="CW89" s="3"/>
      <c r="CX89" s="3"/>
      <c r="CY89" s="3"/>
      <c r="CZ89" s="14" t="str">
        <f t="shared" si="48"/>
        <v/>
      </c>
      <c r="DA89" s="3"/>
      <c r="DB89" s="3"/>
      <c r="DC89" s="3"/>
      <c r="DD89" s="3"/>
      <c r="DE89" s="3"/>
      <c r="DF89" s="3"/>
      <c r="DG89" s="14" t="str">
        <f t="shared" si="49"/>
        <v/>
      </c>
      <c r="DH89" s="3"/>
      <c r="DI89" s="3"/>
      <c r="DJ89" s="3"/>
      <c r="DK89" s="3"/>
      <c r="DL89" s="3"/>
      <c r="DM89" s="3"/>
      <c r="DN89" s="14" t="str">
        <f t="shared" si="50"/>
        <v/>
      </c>
      <c r="DO89" s="3"/>
      <c r="DP89" s="3"/>
      <c r="DQ89" s="3"/>
      <c r="DR89" s="3"/>
      <c r="DS89" s="3"/>
      <c r="DT89" s="3"/>
      <c r="DU89" s="14" t="str">
        <f t="shared" si="51"/>
        <v/>
      </c>
      <c r="DV89" s="3"/>
      <c r="DW89" s="3"/>
      <c r="DX89" s="3"/>
      <c r="DY89" s="3"/>
      <c r="DZ89" s="3"/>
      <c r="EA89" s="3"/>
      <c r="EB89" s="14" t="str">
        <f t="shared" si="52"/>
        <v/>
      </c>
      <c r="EC89" s="3"/>
      <c r="ED89" s="3"/>
      <c r="EE89" s="3"/>
      <c r="EF89" s="3"/>
      <c r="EG89" s="3"/>
      <c r="EH89" s="3"/>
      <c r="EI89" s="14" t="str">
        <f t="shared" si="53"/>
        <v/>
      </c>
      <c r="EJ89" s="3"/>
      <c r="EK89" s="3"/>
      <c r="EL89" s="3"/>
      <c r="EM89" s="3"/>
      <c r="EN89" s="3"/>
      <c r="EO89" s="3"/>
      <c r="EP89" s="14" t="str">
        <f t="shared" si="54"/>
        <v/>
      </c>
      <c r="EQ89" s="3"/>
      <c r="ER89" s="3"/>
      <c r="ES89" s="3"/>
      <c r="ET89" s="3"/>
      <c r="EU89" s="3"/>
      <c r="EV89" s="3"/>
      <c r="EW89" s="14" t="str">
        <f t="shared" si="55"/>
        <v/>
      </c>
      <c r="EX89" s="3"/>
      <c r="EY89" s="3"/>
      <c r="EZ89" s="3"/>
      <c r="FA89" s="3"/>
      <c r="FB89" s="3"/>
      <c r="FC89" s="3"/>
      <c r="FD89" s="14" t="str">
        <f t="shared" si="56"/>
        <v/>
      </c>
      <c r="FE89" s="3"/>
      <c r="FF89" s="3"/>
      <c r="FG89" s="3"/>
      <c r="FH89" s="3"/>
      <c r="FI89" s="3"/>
      <c r="FJ89" s="3"/>
      <c r="FK89" s="14" t="str">
        <f t="shared" si="57"/>
        <v/>
      </c>
      <c r="FL89" s="3"/>
      <c r="FM89" s="3"/>
      <c r="FN89" s="3"/>
      <c r="FO89" s="3"/>
      <c r="FP89" s="3"/>
      <c r="FQ89" s="3"/>
      <c r="FR89" s="14" t="str">
        <f t="shared" si="58"/>
        <v/>
      </c>
      <c r="FS89" s="3"/>
      <c r="FT89" s="3"/>
      <c r="FU89" s="3"/>
      <c r="FV89" s="3"/>
      <c r="FW89" s="3"/>
      <c r="FX89" s="3"/>
      <c r="FY89" s="14" t="str">
        <f t="shared" si="59"/>
        <v/>
      </c>
      <c r="FZ89" s="3"/>
      <c r="GA89" s="3"/>
      <c r="GB89" s="3"/>
      <c r="GC89" s="3"/>
      <c r="GD89" s="3"/>
      <c r="GE89" s="3"/>
      <c r="GF89" s="14" t="str">
        <f t="shared" si="60"/>
        <v/>
      </c>
      <c r="GG89" s="3"/>
      <c r="GH89" s="3"/>
      <c r="GI89" s="3"/>
      <c r="GJ89" s="3"/>
      <c r="GK89" s="3"/>
      <c r="GL89" s="3"/>
      <c r="GM89" s="14" t="str">
        <f t="shared" si="61"/>
        <v/>
      </c>
      <c r="GN89" s="3"/>
      <c r="GO89" s="3"/>
      <c r="GP89" s="3"/>
      <c r="GQ89" s="3"/>
      <c r="GR89" s="5">
        <v>1.1330666666666668E-2</v>
      </c>
      <c r="GS89" s="4">
        <v>15</v>
      </c>
      <c r="GT89" s="14">
        <f t="shared" si="62"/>
        <v>24</v>
      </c>
      <c r="GU89" s="5">
        <v>2.07E-2</v>
      </c>
      <c r="GV89" s="5"/>
      <c r="GW89" s="6">
        <v>1120</v>
      </c>
      <c r="GX89" s="5">
        <v>0.16996</v>
      </c>
      <c r="GY89" s="5">
        <v>1.1153625E-2</v>
      </c>
      <c r="GZ89" s="4">
        <v>24</v>
      </c>
      <c r="HA89" s="14">
        <f t="shared" si="63"/>
        <v>24</v>
      </c>
      <c r="HB89" s="5">
        <v>2.5100000000000001E-2</v>
      </c>
      <c r="HC89" s="5"/>
      <c r="HD89" s="6">
        <v>1764</v>
      </c>
      <c r="HE89" s="5">
        <v>0.26768700000000001</v>
      </c>
      <c r="HF89" s="5">
        <v>1.1060888888888889E-2</v>
      </c>
      <c r="HG89" s="4">
        <v>31.5</v>
      </c>
      <c r="HH89" s="14">
        <f t="shared" si="64"/>
        <v>32</v>
      </c>
      <c r="HI89" s="5">
        <v>2.9700000000000001E-2</v>
      </c>
      <c r="HJ89" s="5"/>
      <c r="HK89" s="6">
        <v>2296</v>
      </c>
      <c r="HL89" s="5">
        <v>0.34841800000000001</v>
      </c>
      <c r="HM89" s="16">
        <f t="shared" si="65"/>
        <v>5180</v>
      </c>
      <c r="HN89" s="30">
        <f t="shared" si="66"/>
        <v>0.78606500000000001</v>
      </c>
      <c r="HO89" s="16">
        <f t="shared" si="67"/>
        <v>70.5</v>
      </c>
      <c r="HP89" s="30">
        <f t="shared" si="68"/>
        <v>0.81710300201548891</v>
      </c>
      <c r="HQ89" s="19">
        <f t="shared" si="69"/>
        <v>0.96201457840819371</v>
      </c>
    </row>
    <row r="90" spans="1:225" x14ac:dyDescent="0.25">
      <c r="A90" s="33" t="s">
        <v>205</v>
      </c>
      <c r="B90" s="33" t="s">
        <v>204</v>
      </c>
      <c r="C90" s="12" t="s">
        <v>151</v>
      </c>
      <c r="D90" s="12" t="s">
        <v>152</v>
      </c>
      <c r="E90" s="1">
        <v>4.147E-2</v>
      </c>
      <c r="F90" s="38">
        <v>1.3362555555555499E-2</v>
      </c>
      <c r="G90" s="37">
        <v>54000</v>
      </c>
      <c r="H90" s="38">
        <v>2.2393800000000001</v>
      </c>
      <c r="I90" s="41">
        <v>125890</v>
      </c>
      <c r="J90" s="42">
        <v>6.2247959999999996</v>
      </c>
      <c r="K90" s="12"/>
      <c r="L90" s="12"/>
      <c r="M90" s="45" t="str">
        <f t="shared" si="35"/>
        <v/>
      </c>
      <c r="N90" s="12"/>
      <c r="O90" s="12"/>
      <c r="P90" s="12"/>
      <c r="Q90" s="12"/>
      <c r="R90" s="12"/>
      <c r="S90" s="12"/>
      <c r="T90" s="45" t="str">
        <f t="shared" si="36"/>
        <v/>
      </c>
      <c r="U90" s="12"/>
      <c r="V90" s="12"/>
      <c r="W90" s="12"/>
      <c r="X90" s="12"/>
      <c r="Y90" s="12"/>
      <c r="Z90" s="12"/>
      <c r="AA90" s="45" t="str">
        <f t="shared" si="37"/>
        <v/>
      </c>
      <c r="AB90" s="12"/>
      <c r="AC90" s="12"/>
      <c r="AD90" s="12"/>
      <c r="AE90" s="12"/>
      <c r="AF90" s="12"/>
      <c r="AG90" s="12"/>
      <c r="AH90" s="45" t="str">
        <f t="shared" si="38"/>
        <v/>
      </c>
      <c r="AI90" s="12"/>
      <c r="AJ90" s="12"/>
      <c r="AK90" s="12"/>
      <c r="AL90" s="12"/>
      <c r="AM90" s="12"/>
      <c r="AN90" s="12"/>
      <c r="AO90" s="45" t="str">
        <f t="shared" si="39"/>
        <v/>
      </c>
      <c r="AP90" s="12"/>
      <c r="AQ90" s="12"/>
      <c r="AR90" s="12"/>
      <c r="AS90" s="12"/>
      <c r="AT90" s="12"/>
      <c r="AU90" s="12"/>
      <c r="AV90" s="45" t="str">
        <f t="shared" si="40"/>
        <v/>
      </c>
      <c r="AW90" s="12"/>
      <c r="AX90" s="12"/>
      <c r="AY90" s="12"/>
      <c r="AZ90" s="12"/>
      <c r="BA90" s="12"/>
      <c r="BB90" s="12"/>
      <c r="BC90" s="45" t="str">
        <f t="shared" si="41"/>
        <v/>
      </c>
      <c r="BD90" s="12"/>
      <c r="BE90" s="12"/>
      <c r="BF90" s="12"/>
      <c r="BG90" s="12"/>
      <c r="BH90" s="12"/>
      <c r="BI90" s="12"/>
      <c r="BJ90" s="45" t="str">
        <f t="shared" si="42"/>
        <v/>
      </c>
      <c r="BK90" s="12"/>
      <c r="BL90" s="12"/>
      <c r="BM90" s="12"/>
      <c r="BN90" s="12"/>
      <c r="BO90" s="12"/>
      <c r="BP90" s="12"/>
      <c r="BQ90" s="45" t="str">
        <f t="shared" si="43"/>
        <v/>
      </c>
      <c r="BR90" s="12"/>
      <c r="BS90" s="12"/>
      <c r="BT90" s="12"/>
      <c r="BU90" s="12"/>
      <c r="BV90" s="12"/>
      <c r="BW90" s="12"/>
      <c r="BX90" s="45" t="str">
        <f t="shared" si="44"/>
        <v/>
      </c>
      <c r="BY90" s="12"/>
      <c r="BZ90" s="12"/>
      <c r="CA90" s="12"/>
      <c r="CB90" s="12"/>
      <c r="CC90" s="12"/>
      <c r="CD90" s="12"/>
      <c r="CE90" s="45" t="str">
        <f t="shared" si="45"/>
        <v/>
      </c>
      <c r="CF90" s="12"/>
      <c r="CG90" s="12"/>
      <c r="CH90" s="12"/>
      <c r="CI90" s="12"/>
      <c r="CJ90" s="12"/>
      <c r="CK90" s="12"/>
      <c r="CL90" s="45" t="str">
        <f t="shared" si="46"/>
        <v/>
      </c>
      <c r="CM90" s="12"/>
      <c r="CN90" s="12"/>
      <c r="CO90" s="12"/>
      <c r="CP90" s="12"/>
      <c r="CQ90" s="12"/>
      <c r="CR90" s="12"/>
      <c r="CS90" s="45" t="str">
        <f t="shared" si="47"/>
        <v/>
      </c>
      <c r="CT90" s="12"/>
      <c r="CU90" s="12"/>
      <c r="CV90" s="12"/>
      <c r="CW90" s="12"/>
      <c r="CX90" s="12"/>
      <c r="CY90" s="12"/>
      <c r="CZ90" s="45" t="str">
        <f t="shared" si="48"/>
        <v/>
      </c>
      <c r="DA90" s="12"/>
      <c r="DB90" s="12"/>
      <c r="DC90" s="12"/>
      <c r="DD90" s="12"/>
      <c r="DE90" s="12"/>
      <c r="DF90" s="12"/>
      <c r="DG90" s="45" t="str">
        <f t="shared" si="49"/>
        <v/>
      </c>
      <c r="DH90" s="12"/>
      <c r="DI90" s="12"/>
      <c r="DJ90" s="12"/>
      <c r="DK90" s="12"/>
      <c r="DL90" s="12"/>
      <c r="DM90" s="12"/>
      <c r="DN90" s="45" t="str">
        <f t="shared" si="50"/>
        <v/>
      </c>
      <c r="DO90" s="12"/>
      <c r="DP90" s="12"/>
      <c r="DQ90" s="12"/>
      <c r="DR90" s="12"/>
      <c r="DS90" s="12"/>
      <c r="DT90" s="12"/>
      <c r="DU90" s="45" t="str">
        <f t="shared" si="51"/>
        <v/>
      </c>
      <c r="DV90" s="12"/>
      <c r="DW90" s="12"/>
      <c r="DX90" s="12"/>
      <c r="DY90" s="12"/>
      <c r="DZ90" s="12"/>
      <c r="EA90" s="12"/>
      <c r="EB90" s="45" t="str">
        <f t="shared" si="52"/>
        <v/>
      </c>
      <c r="EC90" s="12"/>
      <c r="ED90" s="12"/>
      <c r="EE90" s="12"/>
      <c r="EF90" s="12"/>
      <c r="EG90" s="12"/>
      <c r="EH90" s="12"/>
      <c r="EI90" s="45" t="str">
        <f t="shared" si="53"/>
        <v/>
      </c>
      <c r="EJ90" s="12"/>
      <c r="EK90" s="12"/>
      <c r="EL90" s="12"/>
      <c r="EM90" s="12"/>
      <c r="EN90" s="12"/>
      <c r="EO90" s="12"/>
      <c r="EP90" s="45" t="str">
        <f t="shared" si="54"/>
        <v/>
      </c>
      <c r="EQ90" s="12"/>
      <c r="ER90" s="12"/>
      <c r="ES90" s="12"/>
      <c r="ET90" s="12"/>
      <c r="EU90" s="12"/>
      <c r="EV90" s="12"/>
      <c r="EW90" s="45" t="str">
        <f t="shared" si="55"/>
        <v/>
      </c>
      <c r="EX90" s="12"/>
      <c r="EY90" s="12"/>
      <c r="EZ90" s="12"/>
      <c r="FA90" s="12"/>
      <c r="FB90" s="2">
        <v>8.6171428571428562E-3</v>
      </c>
      <c r="FC90" s="1">
        <v>19.25</v>
      </c>
      <c r="FD90" s="45">
        <f t="shared" si="56"/>
        <v>24</v>
      </c>
      <c r="FE90" s="38">
        <v>5.4100000000000002E-2</v>
      </c>
      <c r="FF90" s="38"/>
      <c r="FG90" s="37">
        <v>3999.9999999999995</v>
      </c>
      <c r="FH90" s="38">
        <v>0.16588</v>
      </c>
      <c r="FI90" s="2">
        <v>1.03675E-2</v>
      </c>
      <c r="FJ90" s="1">
        <v>24</v>
      </c>
      <c r="FK90" s="45">
        <f t="shared" si="57"/>
        <v>24</v>
      </c>
      <c r="FL90" s="38">
        <v>4.8099999999999997E-2</v>
      </c>
      <c r="FM90" s="38"/>
      <c r="FN90" s="37">
        <v>6000</v>
      </c>
      <c r="FO90" s="38">
        <v>0.24882000000000001</v>
      </c>
      <c r="FP90" s="2">
        <v>1.03675E-2</v>
      </c>
      <c r="FQ90" s="1">
        <v>24</v>
      </c>
      <c r="FR90" s="45">
        <f t="shared" si="58"/>
        <v>24</v>
      </c>
      <c r="FS90" s="38">
        <v>5.5300000000000002E-2</v>
      </c>
      <c r="FT90" s="38"/>
      <c r="FU90" s="37">
        <v>6000</v>
      </c>
      <c r="FV90" s="38">
        <v>0.24882000000000001</v>
      </c>
      <c r="FW90" s="2">
        <v>1.03675E-2</v>
      </c>
      <c r="FX90" s="1">
        <v>24</v>
      </c>
      <c r="FY90" s="45">
        <f t="shared" si="59"/>
        <v>24</v>
      </c>
      <c r="FZ90" s="38">
        <v>4.6399999999999997E-2</v>
      </c>
      <c r="GA90" s="38"/>
      <c r="GB90" s="37">
        <v>6000</v>
      </c>
      <c r="GC90" s="38">
        <v>0.24882000000000001</v>
      </c>
      <c r="GD90" s="2">
        <v>1.03675E-2</v>
      </c>
      <c r="GE90" s="1">
        <v>24</v>
      </c>
      <c r="GF90" s="45">
        <f t="shared" si="60"/>
        <v>24</v>
      </c>
      <c r="GG90" s="38">
        <v>3.5700000000000003E-2</v>
      </c>
      <c r="GH90" s="38"/>
      <c r="GI90" s="37">
        <v>6000</v>
      </c>
      <c r="GJ90" s="38">
        <v>0.24882000000000001</v>
      </c>
      <c r="GK90" s="2">
        <v>1.03675E-2</v>
      </c>
      <c r="GL90" s="1">
        <v>24</v>
      </c>
      <c r="GM90" s="45">
        <f t="shared" si="61"/>
        <v>24</v>
      </c>
      <c r="GN90" s="38">
        <v>4.1200000000000001E-2</v>
      </c>
      <c r="GO90" s="38"/>
      <c r="GP90" s="37">
        <v>6000</v>
      </c>
      <c r="GQ90" s="38">
        <v>0.24882000000000001</v>
      </c>
      <c r="GR90" s="2">
        <v>1.03675E-2</v>
      </c>
      <c r="GS90" s="1">
        <v>24</v>
      </c>
      <c r="GT90" s="45">
        <f t="shared" si="62"/>
        <v>24</v>
      </c>
      <c r="GU90" s="38">
        <v>3.9300000000000002E-2</v>
      </c>
      <c r="GV90" s="38"/>
      <c r="GW90" s="37">
        <v>6000</v>
      </c>
      <c r="GX90" s="38">
        <v>0.24882000000000001</v>
      </c>
      <c r="GY90" s="2">
        <v>1.03675E-2</v>
      </c>
      <c r="GZ90" s="1">
        <v>24</v>
      </c>
      <c r="HA90" s="45">
        <f t="shared" si="63"/>
        <v>24</v>
      </c>
      <c r="HB90" s="38">
        <v>4.02E-2</v>
      </c>
      <c r="HC90" s="38"/>
      <c r="HD90" s="37">
        <v>6000</v>
      </c>
      <c r="HE90" s="38">
        <v>0.24882000000000001</v>
      </c>
      <c r="HF90" s="2">
        <v>1.0449133858267717E-2</v>
      </c>
      <c r="HG90" s="1">
        <v>31.75</v>
      </c>
      <c r="HH90" s="45">
        <f t="shared" si="64"/>
        <v>32</v>
      </c>
      <c r="HI90" s="38">
        <v>5.5399999999999998E-2</v>
      </c>
      <c r="HJ90" s="38"/>
      <c r="HK90" s="37">
        <v>7999.9999999999991</v>
      </c>
      <c r="HL90" s="38">
        <v>0.33176</v>
      </c>
      <c r="HM90" s="34">
        <f t="shared" si="65"/>
        <v>54000</v>
      </c>
      <c r="HN90" s="35">
        <f t="shared" si="66"/>
        <v>2.2393800000000001</v>
      </c>
      <c r="HO90" s="34">
        <f t="shared" si="67"/>
        <v>219</v>
      </c>
      <c r="HP90" s="35">
        <f t="shared" si="68"/>
        <v>2.9263996666666543</v>
      </c>
      <c r="HQ90" s="36">
        <f t="shared" si="69"/>
        <v>0.76523382144544494</v>
      </c>
    </row>
    <row r="91" spans="1:225" x14ac:dyDescent="0.25">
      <c r="A91" s="33" t="s">
        <v>205</v>
      </c>
      <c r="B91" s="33" t="s">
        <v>204</v>
      </c>
      <c r="C91" s="3" t="s">
        <v>336</v>
      </c>
      <c r="D91" s="3" t="s">
        <v>337</v>
      </c>
      <c r="E91" s="4">
        <v>4.6800000000000001E-2</v>
      </c>
      <c r="F91" s="5">
        <v>7.4423535648025394E-3</v>
      </c>
      <c r="G91" s="6">
        <v>60610</v>
      </c>
      <c r="H91" s="5">
        <v>2.8365479999999996</v>
      </c>
      <c r="I91" s="41"/>
      <c r="J91" s="42"/>
      <c r="K91" s="3"/>
      <c r="L91" s="3"/>
      <c r="M91" s="14" t="str">
        <f t="shared" si="35"/>
        <v/>
      </c>
      <c r="N91" s="3"/>
      <c r="O91" s="3"/>
      <c r="P91" s="3"/>
      <c r="Q91" s="3"/>
      <c r="R91" s="5">
        <v>8.1431999999999997E-3</v>
      </c>
      <c r="S91" s="4">
        <v>24</v>
      </c>
      <c r="T91" s="14">
        <f t="shared" si="36"/>
        <v>24</v>
      </c>
      <c r="U91" s="5">
        <v>2.1600000000000001E-2</v>
      </c>
      <c r="V91" s="5"/>
      <c r="W91" s="6">
        <v>4176</v>
      </c>
      <c r="X91" s="5">
        <v>0.19543679999999999</v>
      </c>
      <c r="Y91" s="5">
        <v>9.3065142857142857E-3</v>
      </c>
      <c r="Z91" s="4">
        <v>21</v>
      </c>
      <c r="AA91" s="14">
        <f t="shared" si="37"/>
        <v>24</v>
      </c>
      <c r="AB91" s="5">
        <v>2.3800000000000002E-2</v>
      </c>
      <c r="AC91" s="5"/>
      <c r="AD91" s="6">
        <v>4176</v>
      </c>
      <c r="AE91" s="5">
        <v>0.19543679999999999</v>
      </c>
      <c r="AF91" s="5">
        <v>8.1431999999999997E-3</v>
      </c>
      <c r="AG91" s="4">
        <v>24</v>
      </c>
      <c r="AH91" s="14">
        <f t="shared" si="38"/>
        <v>24</v>
      </c>
      <c r="AI91" s="5">
        <v>1.89E-2</v>
      </c>
      <c r="AJ91" s="5"/>
      <c r="AK91" s="6">
        <v>4176</v>
      </c>
      <c r="AL91" s="5">
        <v>0.19543679999999999</v>
      </c>
      <c r="AM91" s="5">
        <v>8.1431999999999997E-3</v>
      </c>
      <c r="AN91" s="4">
        <v>24</v>
      </c>
      <c r="AO91" s="14">
        <f t="shared" si="39"/>
        <v>24</v>
      </c>
      <c r="AP91" s="5">
        <v>1.8800000000000001E-2</v>
      </c>
      <c r="AQ91" s="5"/>
      <c r="AR91" s="6">
        <v>4176</v>
      </c>
      <c r="AS91" s="5">
        <v>0.19543679999999999</v>
      </c>
      <c r="AT91" s="5">
        <v>8.0003368421052642E-3</v>
      </c>
      <c r="AU91" s="4">
        <v>23.75</v>
      </c>
      <c r="AV91" s="14">
        <f t="shared" si="40"/>
        <v>24</v>
      </c>
      <c r="AW91" s="5">
        <v>3.4000000000000002E-2</v>
      </c>
      <c r="AX91" s="5">
        <v>2.5000000000000001E-3</v>
      </c>
      <c r="AY91" s="6">
        <v>4059.9999999999995</v>
      </c>
      <c r="AZ91" s="5">
        <v>0.19000800000000001</v>
      </c>
      <c r="BA91" s="5">
        <v>7.6003199999999998E-3</v>
      </c>
      <c r="BB91" s="4">
        <v>22.5</v>
      </c>
      <c r="BC91" s="14">
        <f t="shared" si="41"/>
        <v>24</v>
      </c>
      <c r="BD91" s="5">
        <v>3.7699999999999997E-2</v>
      </c>
      <c r="BE91" s="5"/>
      <c r="BF91" s="6">
        <v>3654.0000000000005</v>
      </c>
      <c r="BG91" s="5">
        <v>0.1710072</v>
      </c>
      <c r="BH91" s="5">
        <v>7.8416000000000007E-3</v>
      </c>
      <c r="BI91" s="4">
        <v>22.5</v>
      </c>
      <c r="BJ91" s="14">
        <f t="shared" si="42"/>
        <v>24</v>
      </c>
      <c r="BK91" s="5">
        <v>3.9899999999999998E-2</v>
      </c>
      <c r="BL91" s="5">
        <v>1.1999999999999999E-3</v>
      </c>
      <c r="BM91" s="6">
        <v>3769.9999999999995</v>
      </c>
      <c r="BN91" s="5">
        <v>0.17643600000000001</v>
      </c>
      <c r="BO91" s="5">
        <v>8.1431999999999997E-3</v>
      </c>
      <c r="BP91" s="4">
        <v>24</v>
      </c>
      <c r="BQ91" s="14">
        <f t="shared" si="43"/>
        <v>24</v>
      </c>
      <c r="BR91" s="5">
        <v>3.0099999999999998E-2</v>
      </c>
      <c r="BS91" s="5"/>
      <c r="BT91" s="6">
        <v>4176</v>
      </c>
      <c r="BU91" s="5">
        <v>0.19543679999999999</v>
      </c>
      <c r="BV91" s="5">
        <v>8.0003368421052642E-3</v>
      </c>
      <c r="BW91" s="4">
        <v>23.75</v>
      </c>
      <c r="BX91" s="14">
        <f t="shared" si="44"/>
        <v>24</v>
      </c>
      <c r="BY91" s="5">
        <v>3.1E-2</v>
      </c>
      <c r="BZ91" s="5"/>
      <c r="CA91" s="6">
        <v>4059.9999999999995</v>
      </c>
      <c r="CB91" s="5">
        <v>0.19000800000000001</v>
      </c>
      <c r="CC91" s="5">
        <v>7.5659422324443788E-3</v>
      </c>
      <c r="CD91" s="4">
        <v>22.416665999999999</v>
      </c>
      <c r="CE91" s="14">
        <f t="shared" si="45"/>
        <v>24</v>
      </c>
      <c r="CF91" s="5">
        <v>1.7999999999999999E-2</v>
      </c>
      <c r="CG91" s="5"/>
      <c r="CH91" s="6">
        <v>3624.0000000000005</v>
      </c>
      <c r="CI91" s="5">
        <v>0.16960320000000001</v>
      </c>
      <c r="CJ91" s="5">
        <v>4.6323057324840766E-3</v>
      </c>
      <c r="CK91" s="4">
        <v>39.25</v>
      </c>
      <c r="CL91" s="14">
        <f t="shared" si="46"/>
        <v>24</v>
      </c>
      <c r="CM91" s="5">
        <v>2.7900000000000001E-2</v>
      </c>
      <c r="CN91" s="5"/>
      <c r="CO91" s="6">
        <v>3884.9999999999995</v>
      </c>
      <c r="CP91" s="5">
        <v>0.18181800000000001</v>
      </c>
      <c r="CQ91" s="5">
        <v>8.1431999999999997E-3</v>
      </c>
      <c r="CR91" s="4">
        <v>24</v>
      </c>
      <c r="CS91" s="14">
        <f t="shared" si="47"/>
        <v>24</v>
      </c>
      <c r="CT91" s="5">
        <v>3.0800000000000001E-2</v>
      </c>
      <c r="CU91" s="5"/>
      <c r="CV91" s="6">
        <v>4176</v>
      </c>
      <c r="CW91" s="5">
        <v>0.19543679999999999</v>
      </c>
      <c r="CX91" s="5">
        <v>8.1431999999999997E-3</v>
      </c>
      <c r="CY91" s="4">
        <v>24</v>
      </c>
      <c r="CZ91" s="14">
        <f t="shared" si="48"/>
        <v>24</v>
      </c>
      <c r="DA91" s="5">
        <v>2.8400000000000002E-2</v>
      </c>
      <c r="DB91" s="5"/>
      <c r="DC91" s="6">
        <v>4176</v>
      </c>
      <c r="DD91" s="5">
        <v>0.19543679999999999</v>
      </c>
      <c r="DE91" s="5">
        <v>8.1431999999999997E-3</v>
      </c>
      <c r="DF91" s="4">
        <v>24</v>
      </c>
      <c r="DG91" s="14">
        <f t="shared" si="49"/>
        <v>24</v>
      </c>
      <c r="DH91" s="5">
        <v>1.9E-2</v>
      </c>
      <c r="DI91" s="5"/>
      <c r="DJ91" s="6">
        <v>4176</v>
      </c>
      <c r="DK91" s="5">
        <v>0.19543679999999999</v>
      </c>
      <c r="DL91" s="5">
        <v>8.2626893617021285E-3</v>
      </c>
      <c r="DM91" s="4">
        <v>23.5</v>
      </c>
      <c r="DN91" s="14">
        <f t="shared" si="50"/>
        <v>24</v>
      </c>
      <c r="DO91" s="5">
        <v>2.0799999999999999E-2</v>
      </c>
      <c r="DP91" s="5"/>
      <c r="DQ91" s="6">
        <v>4149</v>
      </c>
      <c r="DR91" s="5">
        <v>0.19417319999999999</v>
      </c>
      <c r="DS91" s="3"/>
      <c r="DT91" s="3"/>
      <c r="DU91" s="14" t="str">
        <f t="shared" si="51"/>
        <v/>
      </c>
      <c r="DV91" s="3"/>
      <c r="DW91" s="3"/>
      <c r="DX91" s="3"/>
      <c r="DY91" s="3"/>
      <c r="DZ91" s="3"/>
      <c r="EA91" s="3"/>
      <c r="EB91" s="14" t="str">
        <f t="shared" si="52"/>
        <v/>
      </c>
      <c r="EC91" s="3"/>
      <c r="ED91" s="3"/>
      <c r="EE91" s="3"/>
      <c r="EF91" s="3"/>
      <c r="EG91" s="3"/>
      <c r="EH91" s="3"/>
      <c r="EI91" s="14" t="str">
        <f t="shared" si="53"/>
        <v/>
      </c>
      <c r="EJ91" s="3"/>
      <c r="EK91" s="3"/>
      <c r="EL91" s="3"/>
      <c r="EM91" s="3"/>
      <c r="EN91" s="3"/>
      <c r="EO91" s="3"/>
      <c r="EP91" s="14" t="str">
        <f t="shared" si="54"/>
        <v/>
      </c>
      <c r="EQ91" s="3"/>
      <c r="ER91" s="3"/>
      <c r="ES91" s="3"/>
      <c r="ET91" s="3"/>
      <c r="EU91" s="3"/>
      <c r="EV91" s="3"/>
      <c r="EW91" s="14" t="str">
        <f t="shared" si="55"/>
        <v/>
      </c>
      <c r="EX91" s="3"/>
      <c r="EY91" s="3"/>
      <c r="EZ91" s="3"/>
      <c r="FA91" s="3"/>
      <c r="FB91" s="3"/>
      <c r="FC91" s="3"/>
      <c r="FD91" s="14" t="str">
        <f t="shared" si="56"/>
        <v/>
      </c>
      <c r="FE91" s="3"/>
      <c r="FF91" s="3"/>
      <c r="FG91" s="3"/>
      <c r="FH91" s="3"/>
      <c r="FI91" s="3"/>
      <c r="FJ91" s="3"/>
      <c r="FK91" s="14" t="str">
        <f t="shared" si="57"/>
        <v/>
      </c>
      <c r="FL91" s="3"/>
      <c r="FM91" s="3"/>
      <c r="FN91" s="3"/>
      <c r="FO91" s="3"/>
      <c r="FP91" s="3"/>
      <c r="FQ91" s="3"/>
      <c r="FR91" s="14" t="str">
        <f t="shared" si="58"/>
        <v/>
      </c>
      <c r="FS91" s="3"/>
      <c r="FT91" s="3"/>
      <c r="FU91" s="3"/>
      <c r="FV91" s="3"/>
      <c r="FW91" s="3"/>
      <c r="FX91" s="3"/>
      <c r="FY91" s="14" t="str">
        <f t="shared" si="59"/>
        <v/>
      </c>
      <c r="FZ91" s="3"/>
      <c r="GA91" s="3"/>
      <c r="GB91" s="3"/>
      <c r="GC91" s="3"/>
      <c r="GD91" s="3"/>
      <c r="GE91" s="3"/>
      <c r="GF91" s="14" t="str">
        <f t="shared" si="60"/>
        <v/>
      </c>
      <c r="GG91" s="3"/>
      <c r="GH91" s="3"/>
      <c r="GI91" s="3"/>
      <c r="GJ91" s="3"/>
      <c r="GK91" s="3"/>
      <c r="GL91" s="3"/>
      <c r="GM91" s="14" t="str">
        <f t="shared" si="61"/>
        <v/>
      </c>
      <c r="GN91" s="3"/>
      <c r="GO91" s="3"/>
      <c r="GP91" s="3"/>
      <c r="GQ91" s="3"/>
      <c r="GR91" s="3"/>
      <c r="GS91" s="3"/>
      <c r="GT91" s="14" t="str">
        <f t="shared" si="62"/>
        <v/>
      </c>
      <c r="GU91" s="3"/>
      <c r="GV91" s="3"/>
      <c r="GW91" s="3"/>
      <c r="GX91" s="3"/>
      <c r="GY91" s="3"/>
      <c r="GZ91" s="3"/>
      <c r="HA91" s="14" t="str">
        <f t="shared" si="63"/>
        <v/>
      </c>
      <c r="HB91" s="3"/>
      <c r="HC91" s="3"/>
      <c r="HD91" s="3"/>
      <c r="HE91" s="3"/>
      <c r="HF91" s="3"/>
      <c r="HG91" s="3"/>
      <c r="HH91" s="14" t="str">
        <f t="shared" si="64"/>
        <v/>
      </c>
      <c r="HI91" s="3"/>
      <c r="HJ91" s="3"/>
      <c r="HK91" s="3"/>
      <c r="HL91" s="3"/>
      <c r="HM91" s="16">
        <f t="shared" si="65"/>
        <v>60610</v>
      </c>
      <c r="HN91" s="30">
        <f t="shared" si="66"/>
        <v>2.8365479999999996</v>
      </c>
      <c r="HO91" s="16">
        <f t="shared" si="67"/>
        <v>366.66666599999996</v>
      </c>
      <c r="HP91" s="30">
        <f t="shared" si="68"/>
        <v>2.728862968799362</v>
      </c>
      <c r="HQ91" s="19">
        <f t="shared" si="69"/>
        <v>1.0394615018899307</v>
      </c>
    </row>
    <row r="92" spans="1:225" x14ac:dyDescent="0.25">
      <c r="A92" s="33" t="s">
        <v>205</v>
      </c>
      <c r="B92" s="33" t="s">
        <v>204</v>
      </c>
      <c r="C92" s="12" t="s">
        <v>388</v>
      </c>
      <c r="D92" s="12" t="s">
        <v>389</v>
      </c>
      <c r="E92" s="1">
        <v>0.10185</v>
      </c>
      <c r="F92" s="38">
        <v>1.1175208333333301E-2</v>
      </c>
      <c r="G92" s="37">
        <v>11280</v>
      </c>
      <c r="H92" s="38">
        <v>1.148868</v>
      </c>
      <c r="I92" s="41"/>
      <c r="J92" s="42"/>
      <c r="K92" s="12"/>
      <c r="L92" s="12"/>
      <c r="M92" s="45" t="str">
        <f t="shared" si="35"/>
        <v/>
      </c>
      <c r="N92" s="12"/>
      <c r="O92" s="12"/>
      <c r="P92" s="12"/>
      <c r="Q92" s="12"/>
      <c r="R92" s="12"/>
      <c r="S92" s="12"/>
      <c r="T92" s="45" t="str">
        <f t="shared" si="36"/>
        <v/>
      </c>
      <c r="U92" s="12"/>
      <c r="V92" s="12"/>
      <c r="W92" s="12"/>
      <c r="X92" s="12"/>
      <c r="Y92" s="12"/>
      <c r="Z92" s="12"/>
      <c r="AA92" s="45" t="str">
        <f t="shared" si="37"/>
        <v/>
      </c>
      <c r="AB92" s="12"/>
      <c r="AC92" s="12"/>
      <c r="AD92" s="12"/>
      <c r="AE92" s="12"/>
      <c r="AF92" s="12"/>
      <c r="AG92" s="12"/>
      <c r="AH92" s="45" t="str">
        <f t="shared" si="38"/>
        <v/>
      </c>
      <c r="AI92" s="12"/>
      <c r="AJ92" s="12"/>
      <c r="AK92" s="12"/>
      <c r="AL92" s="12"/>
      <c r="AM92" s="12"/>
      <c r="AN92" s="12"/>
      <c r="AO92" s="45" t="str">
        <f t="shared" si="39"/>
        <v/>
      </c>
      <c r="AP92" s="12"/>
      <c r="AQ92" s="12"/>
      <c r="AR92" s="12"/>
      <c r="AS92" s="12"/>
      <c r="AT92" s="12"/>
      <c r="AU92" s="12"/>
      <c r="AV92" s="45" t="str">
        <f t="shared" si="40"/>
        <v/>
      </c>
      <c r="AW92" s="12"/>
      <c r="AX92" s="12"/>
      <c r="AY92" s="12"/>
      <c r="AZ92" s="12"/>
      <c r="BA92" s="12"/>
      <c r="BB92" s="12"/>
      <c r="BC92" s="45" t="str">
        <f t="shared" si="41"/>
        <v/>
      </c>
      <c r="BD92" s="12"/>
      <c r="BE92" s="12"/>
      <c r="BF92" s="12"/>
      <c r="BG92" s="12"/>
      <c r="BH92" s="12"/>
      <c r="BI92" s="12"/>
      <c r="BJ92" s="45" t="str">
        <f t="shared" si="42"/>
        <v/>
      </c>
      <c r="BK92" s="12"/>
      <c r="BL92" s="12"/>
      <c r="BM92" s="12"/>
      <c r="BN92" s="12"/>
      <c r="BO92" s="12"/>
      <c r="BP92" s="12"/>
      <c r="BQ92" s="45" t="str">
        <f t="shared" si="43"/>
        <v/>
      </c>
      <c r="BR92" s="12"/>
      <c r="BS92" s="12"/>
      <c r="BT92" s="12"/>
      <c r="BU92" s="12"/>
      <c r="BV92" s="12"/>
      <c r="BW92" s="12"/>
      <c r="BX92" s="45" t="str">
        <f t="shared" si="44"/>
        <v/>
      </c>
      <c r="BY92" s="12"/>
      <c r="BZ92" s="12"/>
      <c r="CA92" s="12"/>
      <c r="CB92" s="12"/>
      <c r="CC92" s="12"/>
      <c r="CD92" s="12"/>
      <c r="CE92" s="45" t="str">
        <f t="shared" si="45"/>
        <v/>
      </c>
      <c r="CF92" s="12"/>
      <c r="CG92" s="12"/>
      <c r="CH92" s="12"/>
      <c r="CI92" s="12"/>
      <c r="CJ92" s="12"/>
      <c r="CK92" s="12"/>
      <c r="CL92" s="45" t="str">
        <f t="shared" si="46"/>
        <v/>
      </c>
      <c r="CM92" s="12"/>
      <c r="CN92" s="12"/>
      <c r="CO92" s="12"/>
      <c r="CP92" s="12"/>
      <c r="CQ92" s="12"/>
      <c r="CR92" s="12"/>
      <c r="CS92" s="45" t="str">
        <f t="shared" si="47"/>
        <v/>
      </c>
      <c r="CT92" s="12"/>
      <c r="CU92" s="12"/>
      <c r="CV92" s="12"/>
      <c r="CW92" s="12"/>
      <c r="CX92" s="12"/>
      <c r="CY92" s="12"/>
      <c r="CZ92" s="45" t="str">
        <f t="shared" si="48"/>
        <v/>
      </c>
      <c r="DA92" s="12"/>
      <c r="DB92" s="12"/>
      <c r="DC92" s="12"/>
      <c r="DD92" s="12"/>
      <c r="DE92" s="12"/>
      <c r="DF92" s="12"/>
      <c r="DG92" s="45" t="str">
        <f t="shared" si="49"/>
        <v/>
      </c>
      <c r="DH92" s="12"/>
      <c r="DI92" s="12"/>
      <c r="DJ92" s="12"/>
      <c r="DK92" s="12"/>
      <c r="DL92" s="12"/>
      <c r="DM92" s="12"/>
      <c r="DN92" s="45" t="str">
        <f t="shared" si="50"/>
        <v/>
      </c>
      <c r="DO92" s="12"/>
      <c r="DP92" s="12"/>
      <c r="DQ92" s="12"/>
      <c r="DR92" s="12"/>
      <c r="DS92" s="2">
        <v>1.0644967741935485E-2</v>
      </c>
      <c r="DT92" s="1">
        <v>15.5</v>
      </c>
      <c r="DU92" s="45">
        <f t="shared" si="51"/>
        <v>24</v>
      </c>
      <c r="DV92" s="38">
        <v>1.9199999999999998E-2</v>
      </c>
      <c r="DW92" s="38">
        <v>4.7999999999999996E-3</v>
      </c>
      <c r="DX92" s="37">
        <v>1620.0000000000002</v>
      </c>
      <c r="DY92" s="38">
        <v>0.164997</v>
      </c>
      <c r="DZ92" s="2">
        <v>9.9481395348837206E-3</v>
      </c>
      <c r="EA92" s="1">
        <v>21.5</v>
      </c>
      <c r="EB92" s="45">
        <f t="shared" si="52"/>
        <v>24</v>
      </c>
      <c r="EC92" s="38">
        <v>2.0400000000000001E-2</v>
      </c>
      <c r="ED92" s="38">
        <v>3.5999999999999999E-3</v>
      </c>
      <c r="EE92" s="37">
        <v>2100</v>
      </c>
      <c r="EF92" s="38">
        <v>0.21388499999999999</v>
      </c>
      <c r="EG92" s="2">
        <v>1.0694250000000001E-2</v>
      </c>
      <c r="EH92" s="1">
        <v>24</v>
      </c>
      <c r="EI92" s="45">
        <f t="shared" si="53"/>
        <v>24</v>
      </c>
      <c r="EJ92" s="38">
        <v>0.02</v>
      </c>
      <c r="EK92" s="38"/>
      <c r="EL92" s="37">
        <v>2520</v>
      </c>
      <c r="EM92" s="38">
        <v>0.256662</v>
      </c>
      <c r="EN92" s="2">
        <v>1.0694250000000001E-2</v>
      </c>
      <c r="EO92" s="1">
        <v>24</v>
      </c>
      <c r="EP92" s="45">
        <f t="shared" si="54"/>
        <v>24</v>
      </c>
      <c r="EQ92" s="38">
        <v>3.1899999999999998E-2</v>
      </c>
      <c r="ER92" s="38"/>
      <c r="ES92" s="37">
        <v>2520</v>
      </c>
      <c r="ET92" s="38">
        <v>0.256662</v>
      </c>
      <c r="EU92" s="2">
        <v>1.0694250000000001E-2</v>
      </c>
      <c r="EV92" s="1">
        <v>24</v>
      </c>
      <c r="EW92" s="45">
        <f t="shared" si="55"/>
        <v>24</v>
      </c>
      <c r="EX92" s="38">
        <v>2.1999999999999999E-2</v>
      </c>
      <c r="EY92" s="38"/>
      <c r="EZ92" s="37">
        <v>2520</v>
      </c>
      <c r="FA92" s="38">
        <v>0.256662</v>
      </c>
      <c r="FB92" s="12"/>
      <c r="FC92" s="12"/>
      <c r="FD92" s="45" t="str">
        <f t="shared" si="56"/>
        <v/>
      </c>
      <c r="FE92" s="12"/>
      <c r="FF92" s="12"/>
      <c r="FG92" s="12"/>
      <c r="FH92" s="12"/>
      <c r="FI92" s="12"/>
      <c r="FJ92" s="12"/>
      <c r="FK92" s="45" t="str">
        <f t="shared" si="57"/>
        <v/>
      </c>
      <c r="FL92" s="12"/>
      <c r="FM92" s="12"/>
      <c r="FN92" s="12"/>
      <c r="FO92" s="12"/>
      <c r="FP92" s="12"/>
      <c r="FQ92" s="12"/>
      <c r="FR92" s="45" t="str">
        <f t="shared" si="58"/>
        <v/>
      </c>
      <c r="FS92" s="12"/>
      <c r="FT92" s="12"/>
      <c r="FU92" s="12"/>
      <c r="FV92" s="12"/>
      <c r="FW92" s="12"/>
      <c r="FX92" s="12"/>
      <c r="FY92" s="45" t="str">
        <f t="shared" si="59"/>
        <v/>
      </c>
      <c r="FZ92" s="12"/>
      <c r="GA92" s="12"/>
      <c r="GB92" s="12"/>
      <c r="GC92" s="12"/>
      <c r="GD92" s="12"/>
      <c r="GE92" s="12"/>
      <c r="GF92" s="45" t="str">
        <f t="shared" si="60"/>
        <v/>
      </c>
      <c r="GG92" s="12"/>
      <c r="GH92" s="12"/>
      <c r="GI92" s="12"/>
      <c r="GJ92" s="12"/>
      <c r="GK92" s="12"/>
      <c r="GL92" s="12"/>
      <c r="GM92" s="45" t="str">
        <f t="shared" si="61"/>
        <v/>
      </c>
      <c r="GN92" s="12"/>
      <c r="GO92" s="12"/>
      <c r="GP92" s="12"/>
      <c r="GQ92" s="12"/>
      <c r="GR92" s="12"/>
      <c r="GS92" s="12"/>
      <c r="GT92" s="45" t="str">
        <f t="shared" si="62"/>
        <v/>
      </c>
      <c r="GU92" s="12"/>
      <c r="GV92" s="12"/>
      <c r="GW92" s="12"/>
      <c r="GX92" s="12"/>
      <c r="GY92" s="12"/>
      <c r="GZ92" s="12"/>
      <c r="HA92" s="45" t="str">
        <f t="shared" si="63"/>
        <v/>
      </c>
      <c r="HB92" s="12"/>
      <c r="HC92" s="12"/>
      <c r="HD92" s="12"/>
      <c r="HE92" s="12"/>
      <c r="HF92" s="12"/>
      <c r="HG92" s="12"/>
      <c r="HH92" s="45" t="str">
        <f t="shared" si="64"/>
        <v/>
      </c>
      <c r="HI92" s="12"/>
      <c r="HJ92" s="12"/>
      <c r="HK92" s="12"/>
      <c r="HL92" s="12"/>
      <c r="HM92" s="34">
        <f t="shared" si="65"/>
        <v>11280</v>
      </c>
      <c r="HN92" s="35">
        <f t="shared" si="66"/>
        <v>1.148868</v>
      </c>
      <c r="HO92" s="34">
        <f t="shared" si="67"/>
        <v>109</v>
      </c>
      <c r="HP92" s="35">
        <f t="shared" si="68"/>
        <v>1.2180977083333298</v>
      </c>
      <c r="HQ92" s="36">
        <f t="shared" si="69"/>
        <v>0.94316571826733531</v>
      </c>
    </row>
    <row r="93" spans="1:225" x14ac:dyDescent="0.25">
      <c r="A93" s="33" t="s">
        <v>210</v>
      </c>
      <c r="B93" s="33" t="s">
        <v>204</v>
      </c>
      <c r="C93" s="3" t="s">
        <v>533</v>
      </c>
      <c r="D93" s="3" t="s">
        <v>534</v>
      </c>
      <c r="E93" s="4">
        <v>6.3149999999999998E-2</v>
      </c>
      <c r="F93" s="5">
        <v>8.0680703125000208E-3</v>
      </c>
      <c r="G93" s="6">
        <v>17145</v>
      </c>
      <c r="H93" s="5">
        <v>1.0827067500000001</v>
      </c>
      <c r="I93" s="41">
        <v>92655</v>
      </c>
      <c r="J93" s="42">
        <v>5.6979044100000005</v>
      </c>
      <c r="K93" s="3"/>
      <c r="L93" s="3"/>
      <c r="M93" s="14" t="str">
        <f t="shared" si="35"/>
        <v/>
      </c>
      <c r="N93" s="3"/>
      <c r="O93" s="3"/>
      <c r="P93" s="3"/>
      <c r="Q93" s="3"/>
      <c r="R93" s="3"/>
      <c r="S93" s="3"/>
      <c r="T93" s="14" t="str">
        <f t="shared" si="36"/>
        <v/>
      </c>
      <c r="U93" s="3"/>
      <c r="V93" s="3"/>
      <c r="W93" s="3"/>
      <c r="X93" s="3"/>
      <c r="Y93" s="3"/>
      <c r="Z93" s="3"/>
      <c r="AA93" s="14" t="str">
        <f t="shared" si="37"/>
        <v/>
      </c>
      <c r="AB93" s="3"/>
      <c r="AC93" s="3"/>
      <c r="AD93" s="3"/>
      <c r="AE93" s="3"/>
      <c r="AF93" s="5">
        <v>7.2602129032258069E-3</v>
      </c>
      <c r="AG93" s="4">
        <v>15.5</v>
      </c>
      <c r="AH93" s="14">
        <f t="shared" si="38"/>
        <v>24</v>
      </c>
      <c r="AI93" s="5">
        <v>2.3400000000000001E-2</v>
      </c>
      <c r="AJ93" s="5">
        <v>1.9E-3</v>
      </c>
      <c r="AK93" s="6">
        <v>1782</v>
      </c>
      <c r="AL93" s="5">
        <v>0.1125333</v>
      </c>
      <c r="AM93" s="5">
        <v>8.0989874999999999E-3</v>
      </c>
      <c r="AN93" s="4">
        <v>24</v>
      </c>
      <c r="AO93" s="14">
        <f t="shared" si="39"/>
        <v>24</v>
      </c>
      <c r="AP93" s="5">
        <v>1.7000000000000001E-2</v>
      </c>
      <c r="AQ93" s="5"/>
      <c r="AR93" s="6">
        <v>3078.0000000000005</v>
      </c>
      <c r="AS93" s="5">
        <v>0.19437570000000001</v>
      </c>
      <c r="AT93" s="5">
        <v>8.0989874999999999E-3</v>
      </c>
      <c r="AU93" s="4">
        <v>24</v>
      </c>
      <c r="AV93" s="14">
        <f t="shared" si="40"/>
        <v>24</v>
      </c>
      <c r="AW93" s="5">
        <v>2.5700000000000001E-2</v>
      </c>
      <c r="AX93" s="5"/>
      <c r="AY93" s="6">
        <v>3078.0000000000005</v>
      </c>
      <c r="AZ93" s="5">
        <v>0.19437570000000001</v>
      </c>
      <c r="BA93" s="5">
        <v>8.126195744680851E-3</v>
      </c>
      <c r="BB93" s="4">
        <v>23.5</v>
      </c>
      <c r="BC93" s="14">
        <f t="shared" si="41"/>
        <v>24</v>
      </c>
      <c r="BD93" s="5">
        <v>3.0099999999999998E-2</v>
      </c>
      <c r="BE93" s="5"/>
      <c r="BF93" s="6">
        <v>3024</v>
      </c>
      <c r="BG93" s="5">
        <v>0.19096560000000001</v>
      </c>
      <c r="BH93" s="5">
        <v>8.0279437500000005E-3</v>
      </c>
      <c r="BI93" s="4">
        <v>24</v>
      </c>
      <c r="BJ93" s="14">
        <f t="shared" si="42"/>
        <v>24</v>
      </c>
      <c r="BK93" s="5">
        <v>3.2899999999999999E-2</v>
      </c>
      <c r="BL93" s="5">
        <v>8.0000000000000004E-4</v>
      </c>
      <c r="BM93" s="6">
        <v>3051</v>
      </c>
      <c r="BN93" s="5">
        <v>0.19267065</v>
      </c>
      <c r="BO93" s="5">
        <v>8.2410750000000005E-3</v>
      </c>
      <c r="BP93" s="4">
        <v>24</v>
      </c>
      <c r="BQ93" s="14">
        <f t="shared" si="43"/>
        <v>24</v>
      </c>
      <c r="BR93" s="5">
        <v>3.0200000000000001E-2</v>
      </c>
      <c r="BS93" s="5"/>
      <c r="BT93" s="6">
        <v>3132</v>
      </c>
      <c r="BU93" s="5">
        <v>0.19778580000000001</v>
      </c>
      <c r="BV93" s="3"/>
      <c r="BW93" s="3"/>
      <c r="BX93" s="14" t="str">
        <f t="shared" si="44"/>
        <v/>
      </c>
      <c r="BY93" s="3"/>
      <c r="BZ93" s="3"/>
      <c r="CA93" s="3"/>
      <c r="CB93" s="3"/>
      <c r="CC93" s="3"/>
      <c r="CD93" s="3"/>
      <c r="CE93" s="14" t="str">
        <f t="shared" si="45"/>
        <v/>
      </c>
      <c r="CF93" s="3"/>
      <c r="CG93" s="3"/>
      <c r="CH93" s="3"/>
      <c r="CI93" s="3"/>
      <c r="CJ93" s="3"/>
      <c r="CK93" s="3"/>
      <c r="CL93" s="14" t="str">
        <f t="shared" si="46"/>
        <v/>
      </c>
      <c r="CM93" s="3"/>
      <c r="CN93" s="3"/>
      <c r="CO93" s="3"/>
      <c r="CP93" s="3"/>
      <c r="CQ93" s="3"/>
      <c r="CR93" s="3"/>
      <c r="CS93" s="14" t="str">
        <f t="shared" si="47"/>
        <v/>
      </c>
      <c r="CT93" s="3"/>
      <c r="CU93" s="3"/>
      <c r="CV93" s="3"/>
      <c r="CW93" s="3"/>
      <c r="CX93" s="3"/>
      <c r="CY93" s="3"/>
      <c r="CZ93" s="14" t="str">
        <f t="shared" si="48"/>
        <v/>
      </c>
      <c r="DA93" s="3"/>
      <c r="DB93" s="3"/>
      <c r="DC93" s="3"/>
      <c r="DD93" s="3"/>
      <c r="DE93" s="3"/>
      <c r="DF93" s="3"/>
      <c r="DG93" s="14" t="str">
        <f t="shared" si="49"/>
        <v/>
      </c>
      <c r="DH93" s="3"/>
      <c r="DI93" s="3"/>
      <c r="DJ93" s="3"/>
      <c r="DK93" s="3"/>
      <c r="DL93" s="3"/>
      <c r="DM93" s="3"/>
      <c r="DN93" s="14" t="str">
        <f t="shared" si="50"/>
        <v/>
      </c>
      <c r="DO93" s="3"/>
      <c r="DP93" s="3"/>
      <c r="DQ93" s="3"/>
      <c r="DR93" s="3"/>
      <c r="DS93" s="3"/>
      <c r="DT93" s="3"/>
      <c r="DU93" s="14" t="str">
        <f t="shared" si="51"/>
        <v/>
      </c>
      <c r="DV93" s="3"/>
      <c r="DW93" s="3"/>
      <c r="DX93" s="3"/>
      <c r="DY93" s="3"/>
      <c r="DZ93" s="3"/>
      <c r="EA93" s="3"/>
      <c r="EB93" s="14" t="str">
        <f t="shared" si="52"/>
        <v/>
      </c>
      <c r="EC93" s="3"/>
      <c r="ED93" s="3"/>
      <c r="EE93" s="3"/>
      <c r="EF93" s="3"/>
      <c r="EG93" s="3"/>
      <c r="EH93" s="3"/>
      <c r="EI93" s="14" t="str">
        <f t="shared" si="53"/>
        <v/>
      </c>
      <c r="EJ93" s="3"/>
      <c r="EK93" s="3"/>
      <c r="EL93" s="3"/>
      <c r="EM93" s="3"/>
      <c r="EN93" s="3"/>
      <c r="EO93" s="3"/>
      <c r="EP93" s="14" t="str">
        <f t="shared" si="54"/>
        <v/>
      </c>
      <c r="EQ93" s="3"/>
      <c r="ER93" s="3"/>
      <c r="ES93" s="3"/>
      <c r="ET93" s="3"/>
      <c r="EU93" s="3"/>
      <c r="EV93" s="3"/>
      <c r="EW93" s="14" t="str">
        <f t="shared" si="55"/>
        <v/>
      </c>
      <c r="EX93" s="3"/>
      <c r="EY93" s="3"/>
      <c r="EZ93" s="3"/>
      <c r="FA93" s="3"/>
      <c r="FB93" s="3"/>
      <c r="FC93" s="3"/>
      <c r="FD93" s="14" t="str">
        <f t="shared" si="56"/>
        <v/>
      </c>
      <c r="FE93" s="3"/>
      <c r="FF93" s="3"/>
      <c r="FG93" s="3"/>
      <c r="FH93" s="3"/>
      <c r="FI93" s="3"/>
      <c r="FJ93" s="3"/>
      <c r="FK93" s="14" t="str">
        <f t="shared" si="57"/>
        <v/>
      </c>
      <c r="FL93" s="3"/>
      <c r="FM93" s="3"/>
      <c r="FN93" s="3"/>
      <c r="FO93" s="3"/>
      <c r="FP93" s="3"/>
      <c r="FQ93" s="3"/>
      <c r="FR93" s="14" t="str">
        <f t="shared" si="58"/>
        <v/>
      </c>
      <c r="FS93" s="3"/>
      <c r="FT93" s="3"/>
      <c r="FU93" s="3"/>
      <c r="FV93" s="3"/>
      <c r="FW93" s="3"/>
      <c r="FX93" s="3"/>
      <c r="FY93" s="14" t="str">
        <f t="shared" si="59"/>
        <v/>
      </c>
      <c r="FZ93" s="3"/>
      <c r="GA93" s="3"/>
      <c r="GB93" s="3"/>
      <c r="GC93" s="3"/>
      <c r="GD93" s="3"/>
      <c r="GE93" s="3"/>
      <c r="GF93" s="14" t="str">
        <f t="shared" si="60"/>
        <v/>
      </c>
      <c r="GG93" s="3"/>
      <c r="GH93" s="3"/>
      <c r="GI93" s="3"/>
      <c r="GJ93" s="3"/>
      <c r="GK93" s="3"/>
      <c r="GL93" s="3"/>
      <c r="GM93" s="14" t="str">
        <f t="shared" si="61"/>
        <v/>
      </c>
      <c r="GN93" s="3"/>
      <c r="GO93" s="3"/>
      <c r="GP93" s="3"/>
      <c r="GQ93" s="3"/>
      <c r="GR93" s="3"/>
      <c r="GS93" s="3"/>
      <c r="GT93" s="14" t="str">
        <f t="shared" si="62"/>
        <v/>
      </c>
      <c r="GU93" s="3"/>
      <c r="GV93" s="3"/>
      <c r="GW93" s="3"/>
      <c r="GX93" s="3"/>
      <c r="GY93" s="3"/>
      <c r="GZ93" s="3"/>
      <c r="HA93" s="14" t="str">
        <f t="shared" si="63"/>
        <v/>
      </c>
      <c r="HB93" s="3"/>
      <c r="HC93" s="3"/>
      <c r="HD93" s="3"/>
      <c r="HE93" s="3"/>
      <c r="HF93" s="3"/>
      <c r="HG93" s="3"/>
      <c r="HH93" s="14" t="str">
        <f t="shared" si="64"/>
        <v/>
      </c>
      <c r="HI93" s="3"/>
      <c r="HJ93" s="3"/>
      <c r="HK93" s="3"/>
      <c r="HL93" s="3"/>
      <c r="HM93" s="16">
        <f t="shared" si="65"/>
        <v>17145</v>
      </c>
      <c r="HN93" s="30">
        <f t="shared" si="66"/>
        <v>1.0827067499999998</v>
      </c>
      <c r="HO93" s="16">
        <f t="shared" si="67"/>
        <v>135</v>
      </c>
      <c r="HP93" s="30">
        <f t="shared" si="68"/>
        <v>1.0891894921875027</v>
      </c>
      <c r="HQ93" s="19">
        <f t="shared" si="69"/>
        <v>0.99404810436200308</v>
      </c>
    </row>
    <row r="94" spans="1:225" x14ac:dyDescent="0.25">
      <c r="A94" s="33" t="s">
        <v>210</v>
      </c>
      <c r="B94" s="33" t="s">
        <v>204</v>
      </c>
      <c r="C94" s="12" t="s">
        <v>208</v>
      </c>
      <c r="D94" s="12" t="s">
        <v>209</v>
      </c>
      <c r="E94" s="1">
        <v>5.7770000000000002E-2</v>
      </c>
      <c r="F94" s="38">
        <v>1.0503636363636401E-2</v>
      </c>
      <c r="G94" s="37">
        <v>49139.999999999993</v>
      </c>
      <c r="H94" s="38">
        <v>2.8388177999999997</v>
      </c>
      <c r="I94" s="41"/>
      <c r="J94" s="42"/>
      <c r="K94" s="12"/>
      <c r="L94" s="12"/>
      <c r="M94" s="45" t="str">
        <f t="shared" si="35"/>
        <v/>
      </c>
      <c r="N94" s="12"/>
      <c r="O94" s="12"/>
      <c r="P94" s="12"/>
      <c r="Q94" s="12"/>
      <c r="R94" s="12"/>
      <c r="S94" s="12"/>
      <c r="T94" s="45" t="str">
        <f t="shared" si="36"/>
        <v/>
      </c>
      <c r="U94" s="12"/>
      <c r="V94" s="12"/>
      <c r="W94" s="12"/>
      <c r="X94" s="12"/>
      <c r="Y94" s="12"/>
      <c r="Z94" s="12"/>
      <c r="AA94" s="45" t="str">
        <f t="shared" si="37"/>
        <v/>
      </c>
      <c r="AB94" s="12"/>
      <c r="AC94" s="12"/>
      <c r="AD94" s="12"/>
      <c r="AE94" s="12"/>
      <c r="AF94" s="12"/>
      <c r="AG94" s="12"/>
      <c r="AH94" s="45" t="str">
        <f t="shared" si="38"/>
        <v/>
      </c>
      <c r="AI94" s="12"/>
      <c r="AJ94" s="12"/>
      <c r="AK94" s="12"/>
      <c r="AL94" s="12"/>
      <c r="AM94" s="12"/>
      <c r="AN94" s="12"/>
      <c r="AO94" s="45" t="str">
        <f t="shared" si="39"/>
        <v/>
      </c>
      <c r="AP94" s="12"/>
      <c r="AQ94" s="12"/>
      <c r="AR94" s="12"/>
      <c r="AS94" s="12"/>
      <c r="AT94" s="12"/>
      <c r="AU94" s="12"/>
      <c r="AV94" s="45" t="str">
        <f t="shared" si="40"/>
        <v/>
      </c>
      <c r="AW94" s="12"/>
      <c r="AX94" s="12"/>
      <c r="AY94" s="12"/>
      <c r="AZ94" s="12"/>
      <c r="BA94" s="12"/>
      <c r="BB94" s="12"/>
      <c r="BC94" s="45" t="str">
        <f t="shared" si="41"/>
        <v/>
      </c>
      <c r="BD94" s="12"/>
      <c r="BE94" s="12"/>
      <c r="BF94" s="12"/>
      <c r="BG94" s="12"/>
      <c r="BH94" s="12"/>
      <c r="BI94" s="12"/>
      <c r="BJ94" s="45" t="str">
        <f t="shared" si="42"/>
        <v/>
      </c>
      <c r="BK94" s="12"/>
      <c r="BL94" s="12"/>
      <c r="BM94" s="12"/>
      <c r="BN94" s="12"/>
      <c r="BO94" s="12"/>
      <c r="BP94" s="12"/>
      <c r="BQ94" s="45" t="str">
        <f t="shared" si="43"/>
        <v/>
      </c>
      <c r="BR94" s="12"/>
      <c r="BS94" s="12"/>
      <c r="BT94" s="12"/>
      <c r="BU94" s="12"/>
      <c r="BV94" s="12"/>
      <c r="BW94" s="12"/>
      <c r="BX94" s="45" t="str">
        <f t="shared" si="44"/>
        <v/>
      </c>
      <c r="BY94" s="12"/>
      <c r="BZ94" s="12"/>
      <c r="CA94" s="12"/>
      <c r="CB94" s="12"/>
      <c r="CC94" s="12"/>
      <c r="CD94" s="12"/>
      <c r="CE94" s="45" t="str">
        <f t="shared" si="45"/>
        <v/>
      </c>
      <c r="CF94" s="12"/>
      <c r="CG94" s="12"/>
      <c r="CH94" s="12"/>
      <c r="CI94" s="12"/>
      <c r="CJ94" s="12"/>
      <c r="CK94" s="12"/>
      <c r="CL94" s="45" t="str">
        <f t="shared" si="46"/>
        <v/>
      </c>
      <c r="CM94" s="12"/>
      <c r="CN94" s="12"/>
      <c r="CO94" s="12"/>
      <c r="CP94" s="12"/>
      <c r="CQ94" s="12"/>
      <c r="CR94" s="12"/>
      <c r="CS94" s="45" t="str">
        <f t="shared" si="47"/>
        <v/>
      </c>
      <c r="CT94" s="12"/>
      <c r="CU94" s="12"/>
      <c r="CV94" s="12"/>
      <c r="CW94" s="12"/>
      <c r="CX94" s="12"/>
      <c r="CY94" s="12"/>
      <c r="CZ94" s="45" t="str">
        <f t="shared" si="48"/>
        <v/>
      </c>
      <c r="DA94" s="12"/>
      <c r="DB94" s="12"/>
      <c r="DC94" s="12"/>
      <c r="DD94" s="12"/>
      <c r="DE94" s="12"/>
      <c r="DF94" s="12"/>
      <c r="DG94" s="45" t="str">
        <f t="shared" si="49"/>
        <v/>
      </c>
      <c r="DH94" s="12"/>
      <c r="DI94" s="12"/>
      <c r="DJ94" s="12"/>
      <c r="DK94" s="12"/>
      <c r="DL94" s="12"/>
      <c r="DM94" s="12"/>
      <c r="DN94" s="45" t="str">
        <f t="shared" si="50"/>
        <v/>
      </c>
      <c r="DO94" s="12"/>
      <c r="DP94" s="12"/>
      <c r="DQ94" s="12"/>
      <c r="DR94" s="12"/>
      <c r="DS94" s="12"/>
      <c r="DT94" s="12"/>
      <c r="DU94" s="45" t="str">
        <f t="shared" si="51"/>
        <v/>
      </c>
      <c r="DV94" s="12"/>
      <c r="DW94" s="12"/>
      <c r="DX94" s="12"/>
      <c r="DY94" s="12"/>
      <c r="DZ94" s="12"/>
      <c r="EA94" s="12"/>
      <c r="EB94" s="45" t="str">
        <f t="shared" si="52"/>
        <v/>
      </c>
      <c r="EC94" s="12"/>
      <c r="ED94" s="12"/>
      <c r="EE94" s="12"/>
      <c r="EF94" s="12"/>
      <c r="EG94" s="12"/>
      <c r="EH94" s="12"/>
      <c r="EI94" s="45" t="str">
        <f t="shared" si="53"/>
        <v/>
      </c>
      <c r="EJ94" s="12"/>
      <c r="EK94" s="12"/>
      <c r="EL94" s="12"/>
      <c r="EM94" s="12"/>
      <c r="EN94" s="2">
        <v>9.9653250000000006E-3</v>
      </c>
      <c r="EO94" s="1">
        <v>16</v>
      </c>
      <c r="EP94" s="45">
        <f t="shared" si="54"/>
        <v>24</v>
      </c>
      <c r="EQ94" s="38">
        <v>3.8300000000000001E-2</v>
      </c>
      <c r="ER94" s="38"/>
      <c r="ES94" s="37">
        <v>2760</v>
      </c>
      <c r="ET94" s="38">
        <v>0.15944520000000001</v>
      </c>
      <c r="EU94" s="38">
        <v>1.0831874999999999E-2</v>
      </c>
      <c r="EV94" s="1">
        <v>24</v>
      </c>
      <c r="EW94" s="45">
        <f t="shared" si="55"/>
        <v>24</v>
      </c>
      <c r="EX94" s="38">
        <v>2.9600000000000001E-2</v>
      </c>
      <c r="EY94" s="38"/>
      <c r="EZ94" s="37">
        <v>4500</v>
      </c>
      <c r="FA94" s="38">
        <v>0.259965</v>
      </c>
      <c r="FB94" s="38">
        <v>1.0831874999999999E-2</v>
      </c>
      <c r="FC94" s="1">
        <v>24</v>
      </c>
      <c r="FD94" s="45">
        <f t="shared" si="56"/>
        <v>24</v>
      </c>
      <c r="FE94" s="38">
        <v>3.1899999999999998E-2</v>
      </c>
      <c r="FF94" s="38"/>
      <c r="FG94" s="37">
        <v>4500</v>
      </c>
      <c r="FH94" s="38">
        <v>0.259965</v>
      </c>
      <c r="FI94" s="38">
        <v>1.0831874999999999E-2</v>
      </c>
      <c r="FJ94" s="1">
        <v>24</v>
      </c>
      <c r="FK94" s="45">
        <f t="shared" si="57"/>
        <v>24</v>
      </c>
      <c r="FL94" s="38">
        <v>2.9899999999999999E-2</v>
      </c>
      <c r="FM94" s="38"/>
      <c r="FN94" s="37">
        <v>4500</v>
      </c>
      <c r="FO94" s="38">
        <v>0.259965</v>
      </c>
      <c r="FP94" s="38">
        <v>1.0831874999999999E-2</v>
      </c>
      <c r="FQ94" s="1">
        <v>24</v>
      </c>
      <c r="FR94" s="45">
        <f t="shared" si="58"/>
        <v>24</v>
      </c>
      <c r="FS94" s="38">
        <v>3.7900000000000003E-2</v>
      </c>
      <c r="FT94" s="38"/>
      <c r="FU94" s="37">
        <v>4500</v>
      </c>
      <c r="FV94" s="38">
        <v>0.259965</v>
      </c>
      <c r="FW94" s="38">
        <v>1.0831874999999999E-2</v>
      </c>
      <c r="FX94" s="1">
        <v>24</v>
      </c>
      <c r="FY94" s="45">
        <f t="shared" si="59"/>
        <v>24</v>
      </c>
      <c r="FZ94" s="38">
        <v>3.0200000000000001E-2</v>
      </c>
      <c r="GA94" s="38"/>
      <c r="GB94" s="37">
        <v>4500</v>
      </c>
      <c r="GC94" s="38">
        <v>0.259965</v>
      </c>
      <c r="GD94" s="38">
        <v>1.0543024999999999E-2</v>
      </c>
      <c r="GE94" s="1">
        <v>24</v>
      </c>
      <c r="GF94" s="45">
        <f t="shared" si="60"/>
        <v>24</v>
      </c>
      <c r="GG94" s="38">
        <v>2.6200000000000001E-2</v>
      </c>
      <c r="GH94" s="38">
        <v>4.1000000000000003E-3</v>
      </c>
      <c r="GI94" s="37">
        <v>4380</v>
      </c>
      <c r="GJ94" s="38">
        <v>0.2530326</v>
      </c>
      <c r="GK94" s="38">
        <v>1.0831874999999999E-2</v>
      </c>
      <c r="GL94" s="1">
        <v>24</v>
      </c>
      <c r="GM94" s="45">
        <f t="shared" si="61"/>
        <v>24</v>
      </c>
      <c r="GN94" s="38">
        <v>3.1099999999999999E-2</v>
      </c>
      <c r="GO94" s="38"/>
      <c r="GP94" s="37">
        <v>4500</v>
      </c>
      <c r="GQ94" s="38">
        <v>0.259965</v>
      </c>
      <c r="GR94" s="38">
        <v>1.0831874999999999E-2</v>
      </c>
      <c r="GS94" s="1">
        <v>24</v>
      </c>
      <c r="GT94" s="45">
        <f t="shared" si="62"/>
        <v>24</v>
      </c>
      <c r="GU94" s="38">
        <v>2.8199999999999999E-2</v>
      </c>
      <c r="GV94" s="38"/>
      <c r="GW94" s="37">
        <v>4500</v>
      </c>
      <c r="GX94" s="38">
        <v>0.259965</v>
      </c>
      <c r="GY94" s="38">
        <v>1.0831874999999999E-2</v>
      </c>
      <c r="GZ94" s="1">
        <v>24</v>
      </c>
      <c r="HA94" s="45">
        <f t="shared" si="63"/>
        <v>24</v>
      </c>
      <c r="HB94" s="38">
        <v>2.98E-2</v>
      </c>
      <c r="HC94" s="38"/>
      <c r="HD94" s="37">
        <v>4500</v>
      </c>
      <c r="HE94" s="38">
        <v>0.259965</v>
      </c>
      <c r="HF94" s="38">
        <v>1.0831874999999999E-2</v>
      </c>
      <c r="HG94" s="1">
        <v>32</v>
      </c>
      <c r="HH94" s="45">
        <f t="shared" si="64"/>
        <v>32</v>
      </c>
      <c r="HI94" s="38">
        <v>3.5400000000000001E-2</v>
      </c>
      <c r="HJ94" s="38"/>
      <c r="HK94" s="37">
        <v>6000</v>
      </c>
      <c r="HL94" s="38">
        <v>0.34661999999999998</v>
      </c>
      <c r="HM94" s="34">
        <f t="shared" si="65"/>
        <v>49140</v>
      </c>
      <c r="HN94" s="35">
        <f t="shared" si="66"/>
        <v>2.8388178000000006</v>
      </c>
      <c r="HO94" s="34">
        <f t="shared" si="67"/>
        <v>264</v>
      </c>
      <c r="HP94" s="35">
        <f t="shared" si="68"/>
        <v>2.7729600000000096</v>
      </c>
      <c r="HQ94" s="36">
        <f t="shared" si="69"/>
        <v>1.0237499999999966</v>
      </c>
    </row>
    <row r="95" spans="1:225" x14ac:dyDescent="0.25">
      <c r="A95" s="33" t="s">
        <v>210</v>
      </c>
      <c r="B95" s="33" t="s">
        <v>204</v>
      </c>
      <c r="C95" s="3" t="s">
        <v>535</v>
      </c>
      <c r="D95" s="3" t="s">
        <v>536</v>
      </c>
      <c r="E95" s="4">
        <v>5.4330000000000003E-2</v>
      </c>
      <c r="F95" s="5">
        <v>5.3786700000000003E-3</v>
      </c>
      <c r="G95" s="6">
        <v>22842</v>
      </c>
      <c r="H95" s="5">
        <v>1.24100586</v>
      </c>
      <c r="I95" s="41"/>
      <c r="J95" s="42"/>
      <c r="K95" s="3"/>
      <c r="L95" s="3"/>
      <c r="M95" s="14" t="str">
        <f t="shared" si="35"/>
        <v/>
      </c>
      <c r="N95" s="3"/>
      <c r="O95" s="3"/>
      <c r="P95" s="3"/>
      <c r="Q95" s="3"/>
      <c r="R95" s="3"/>
      <c r="S95" s="3"/>
      <c r="T95" s="14" t="str">
        <f t="shared" si="36"/>
        <v/>
      </c>
      <c r="U95" s="3"/>
      <c r="V95" s="3"/>
      <c r="W95" s="3"/>
      <c r="X95" s="3"/>
      <c r="Y95" s="3"/>
      <c r="Z95" s="3"/>
      <c r="AA95" s="14" t="str">
        <f t="shared" si="37"/>
        <v/>
      </c>
      <c r="AB95" s="3"/>
      <c r="AC95" s="3"/>
      <c r="AD95" s="3"/>
      <c r="AE95" s="3"/>
      <c r="AF95" s="3"/>
      <c r="AG95" s="3"/>
      <c r="AH95" s="14" t="str">
        <f t="shared" si="38"/>
        <v/>
      </c>
      <c r="AI95" s="3"/>
      <c r="AJ95" s="3"/>
      <c r="AK95" s="3"/>
      <c r="AL95" s="3"/>
      <c r="AM95" s="3"/>
      <c r="AN95" s="3"/>
      <c r="AO95" s="14" t="str">
        <f t="shared" si="39"/>
        <v/>
      </c>
      <c r="AP95" s="3"/>
      <c r="AQ95" s="3"/>
      <c r="AR95" s="3"/>
      <c r="AS95" s="3"/>
      <c r="AT95" s="3"/>
      <c r="AU95" s="3"/>
      <c r="AV95" s="14" t="str">
        <f t="shared" si="40"/>
        <v/>
      </c>
      <c r="AW95" s="3"/>
      <c r="AX95" s="3"/>
      <c r="AY95" s="3"/>
      <c r="AZ95" s="3"/>
      <c r="BA95" s="3"/>
      <c r="BB95" s="3"/>
      <c r="BC95" s="14" t="str">
        <f t="shared" si="41"/>
        <v/>
      </c>
      <c r="BD95" s="3"/>
      <c r="BE95" s="3"/>
      <c r="BF95" s="3"/>
      <c r="BG95" s="3"/>
      <c r="BH95" s="3"/>
      <c r="BI95" s="3"/>
      <c r="BJ95" s="14" t="str">
        <f t="shared" si="42"/>
        <v/>
      </c>
      <c r="BK95" s="3"/>
      <c r="BL95" s="3"/>
      <c r="BM95" s="3"/>
      <c r="BN95" s="3"/>
      <c r="BO95" s="3"/>
      <c r="BP95" s="3"/>
      <c r="BQ95" s="14" t="str">
        <f t="shared" si="43"/>
        <v/>
      </c>
      <c r="BR95" s="3"/>
      <c r="BS95" s="3"/>
      <c r="BT95" s="3"/>
      <c r="BU95" s="3"/>
      <c r="BV95" s="5">
        <v>4.9411705263157895E-3</v>
      </c>
      <c r="BW95" s="4">
        <v>19</v>
      </c>
      <c r="BX95" s="14">
        <f t="shared" si="44"/>
        <v>24</v>
      </c>
      <c r="BY95" s="5">
        <v>3.0800000000000001E-2</v>
      </c>
      <c r="BZ95" s="5">
        <v>6.1999999999999998E-3</v>
      </c>
      <c r="CA95" s="6">
        <v>1728</v>
      </c>
      <c r="CB95" s="5">
        <v>9.3882240000000006E-2</v>
      </c>
      <c r="CC95" s="5">
        <v>5.3786700000000003E-3</v>
      </c>
      <c r="CD95" s="4">
        <v>24</v>
      </c>
      <c r="CE95" s="14">
        <f t="shared" si="45"/>
        <v>24</v>
      </c>
      <c r="CF95" s="5">
        <v>2.0299999999999999E-2</v>
      </c>
      <c r="CG95" s="5"/>
      <c r="CH95" s="6">
        <v>2376</v>
      </c>
      <c r="CI95" s="5">
        <v>0.12908807999999999</v>
      </c>
      <c r="CJ95" s="5">
        <v>5.3786700000000003E-3</v>
      </c>
      <c r="CK95" s="4">
        <v>24</v>
      </c>
      <c r="CL95" s="14">
        <f t="shared" si="46"/>
        <v>24</v>
      </c>
      <c r="CM95" s="5">
        <v>1.9800000000000002E-2</v>
      </c>
      <c r="CN95" s="5"/>
      <c r="CO95" s="6">
        <v>2376</v>
      </c>
      <c r="CP95" s="5">
        <v>0.12908807999999999</v>
      </c>
      <c r="CQ95" s="5">
        <v>5.3786700000000003E-3</v>
      </c>
      <c r="CR95" s="4">
        <v>24</v>
      </c>
      <c r="CS95" s="14">
        <f t="shared" si="47"/>
        <v>24</v>
      </c>
      <c r="CT95" s="5">
        <v>2.3400000000000001E-2</v>
      </c>
      <c r="CU95" s="5"/>
      <c r="CV95" s="6">
        <v>2376</v>
      </c>
      <c r="CW95" s="5">
        <v>0.12908807999999999</v>
      </c>
      <c r="CX95" s="5">
        <v>5.2705818947368418E-3</v>
      </c>
      <c r="CY95" s="4">
        <v>23.75</v>
      </c>
      <c r="CZ95" s="14">
        <f t="shared" si="48"/>
        <v>24</v>
      </c>
      <c r="DA95" s="5">
        <v>2.46E-2</v>
      </c>
      <c r="DB95" s="5">
        <v>1.1999999999999999E-3</v>
      </c>
      <c r="DC95" s="6">
        <v>2304</v>
      </c>
      <c r="DD95" s="5">
        <v>0.12517632000000001</v>
      </c>
      <c r="DE95" s="5">
        <v>5.3786700000000003E-3</v>
      </c>
      <c r="DF95" s="4">
        <v>24</v>
      </c>
      <c r="DG95" s="14">
        <f t="shared" si="49"/>
        <v>24</v>
      </c>
      <c r="DH95" s="5">
        <v>2.86E-2</v>
      </c>
      <c r="DI95" s="5"/>
      <c r="DJ95" s="6">
        <v>2376</v>
      </c>
      <c r="DK95" s="5">
        <v>0.12908807999999999</v>
      </c>
      <c r="DL95" s="5">
        <v>5.3786700000000003E-3</v>
      </c>
      <c r="DM95" s="4">
        <v>24</v>
      </c>
      <c r="DN95" s="14">
        <f t="shared" si="50"/>
        <v>24</v>
      </c>
      <c r="DO95" s="5">
        <v>1.9E-2</v>
      </c>
      <c r="DP95" s="5"/>
      <c r="DQ95" s="6">
        <v>2376</v>
      </c>
      <c r="DR95" s="5">
        <v>0.12908807999999999</v>
      </c>
      <c r="DS95" s="5">
        <v>5.3786700000000003E-3</v>
      </c>
      <c r="DT95" s="4">
        <v>24</v>
      </c>
      <c r="DU95" s="14">
        <f t="shared" si="51"/>
        <v>24</v>
      </c>
      <c r="DV95" s="5">
        <v>2.12E-2</v>
      </c>
      <c r="DW95" s="5"/>
      <c r="DX95" s="6">
        <v>2376</v>
      </c>
      <c r="DY95" s="5">
        <v>0.12908807999999999</v>
      </c>
      <c r="DZ95" s="5">
        <v>5.2018085106382977E-3</v>
      </c>
      <c r="EA95" s="4">
        <v>23.5</v>
      </c>
      <c r="EB95" s="14">
        <f t="shared" si="52"/>
        <v>24</v>
      </c>
      <c r="EC95" s="5">
        <v>3.1E-2</v>
      </c>
      <c r="ED95" s="5"/>
      <c r="EE95" s="6">
        <v>2250</v>
      </c>
      <c r="EF95" s="5">
        <v>0.1222425</v>
      </c>
      <c r="EG95" s="5">
        <v>3.1690207594936713E-3</v>
      </c>
      <c r="EH95" s="4">
        <v>39.5</v>
      </c>
      <c r="EI95" s="14">
        <f t="shared" si="53"/>
        <v>24</v>
      </c>
      <c r="EJ95" s="5">
        <v>2.46E-2</v>
      </c>
      <c r="EK95" s="5">
        <v>2.8E-3</v>
      </c>
      <c r="EL95" s="6">
        <v>2304</v>
      </c>
      <c r="EM95" s="5">
        <v>0.12517632000000001</v>
      </c>
      <c r="EN95" s="3"/>
      <c r="EO95" s="3"/>
      <c r="EP95" s="14" t="str">
        <f t="shared" si="54"/>
        <v/>
      </c>
      <c r="EQ95" s="3"/>
      <c r="ER95" s="3"/>
      <c r="ES95" s="3"/>
      <c r="ET95" s="3"/>
      <c r="EU95" s="3"/>
      <c r="EV95" s="3"/>
      <c r="EW95" s="14" t="str">
        <f t="shared" si="55"/>
        <v/>
      </c>
      <c r="EX95" s="3"/>
      <c r="EY95" s="3"/>
      <c r="EZ95" s="3"/>
      <c r="FA95" s="3"/>
      <c r="FB95" s="3"/>
      <c r="FC95" s="3"/>
      <c r="FD95" s="14" t="str">
        <f t="shared" si="56"/>
        <v/>
      </c>
      <c r="FE95" s="3"/>
      <c r="FF95" s="3"/>
      <c r="FG95" s="3"/>
      <c r="FH95" s="3"/>
      <c r="FI95" s="3"/>
      <c r="FJ95" s="3"/>
      <c r="FK95" s="14" t="str">
        <f t="shared" si="57"/>
        <v/>
      </c>
      <c r="FL95" s="3"/>
      <c r="FM95" s="3"/>
      <c r="FN95" s="3"/>
      <c r="FO95" s="3"/>
      <c r="FP95" s="3"/>
      <c r="FQ95" s="3"/>
      <c r="FR95" s="14" t="str">
        <f t="shared" si="58"/>
        <v/>
      </c>
      <c r="FS95" s="3"/>
      <c r="FT95" s="3"/>
      <c r="FU95" s="3"/>
      <c r="FV95" s="3"/>
      <c r="FW95" s="3"/>
      <c r="FX95" s="3"/>
      <c r="FY95" s="14" t="str">
        <f t="shared" si="59"/>
        <v/>
      </c>
      <c r="FZ95" s="3"/>
      <c r="GA95" s="3"/>
      <c r="GB95" s="3"/>
      <c r="GC95" s="3"/>
      <c r="GD95" s="3"/>
      <c r="GE95" s="3"/>
      <c r="GF95" s="14" t="str">
        <f t="shared" si="60"/>
        <v/>
      </c>
      <c r="GG95" s="3"/>
      <c r="GH95" s="3"/>
      <c r="GI95" s="3"/>
      <c r="GJ95" s="3"/>
      <c r="GK95" s="3"/>
      <c r="GL95" s="3"/>
      <c r="GM95" s="14" t="str">
        <f t="shared" si="61"/>
        <v/>
      </c>
      <c r="GN95" s="3"/>
      <c r="GO95" s="3"/>
      <c r="GP95" s="3"/>
      <c r="GQ95" s="3"/>
      <c r="GR95" s="3"/>
      <c r="GS95" s="3"/>
      <c r="GT95" s="14" t="str">
        <f t="shared" si="62"/>
        <v/>
      </c>
      <c r="GU95" s="3"/>
      <c r="GV95" s="3"/>
      <c r="GW95" s="3"/>
      <c r="GX95" s="3"/>
      <c r="GY95" s="3"/>
      <c r="GZ95" s="3"/>
      <c r="HA95" s="14" t="str">
        <f t="shared" si="63"/>
        <v/>
      </c>
      <c r="HB95" s="3"/>
      <c r="HC95" s="3"/>
      <c r="HD95" s="3"/>
      <c r="HE95" s="3"/>
      <c r="HF95" s="3"/>
      <c r="HG95" s="3"/>
      <c r="HH95" s="14" t="str">
        <f t="shared" si="64"/>
        <v/>
      </c>
      <c r="HI95" s="3"/>
      <c r="HJ95" s="3"/>
      <c r="HK95" s="3"/>
      <c r="HL95" s="3"/>
      <c r="HM95" s="16">
        <f t="shared" si="65"/>
        <v>22842</v>
      </c>
      <c r="HN95" s="30">
        <f t="shared" si="66"/>
        <v>1.2410058600000002</v>
      </c>
      <c r="HO95" s="16">
        <f t="shared" si="67"/>
        <v>249.75</v>
      </c>
      <c r="HP95" s="30">
        <f t="shared" si="68"/>
        <v>1.3433228325000002</v>
      </c>
      <c r="HQ95" s="19">
        <f t="shared" si="69"/>
        <v>0.92383292383292392</v>
      </c>
    </row>
    <row r="96" spans="1:225" x14ac:dyDescent="0.25">
      <c r="A96" s="33" t="s">
        <v>210</v>
      </c>
      <c r="B96" s="33" t="s">
        <v>204</v>
      </c>
      <c r="C96" s="12" t="s">
        <v>435</v>
      </c>
      <c r="D96" s="12" t="s">
        <v>436</v>
      </c>
      <c r="E96" s="1">
        <v>0.15175</v>
      </c>
      <c r="F96" s="38">
        <v>1.1590113503765801E-2</v>
      </c>
      <c r="G96" s="37">
        <v>3528</v>
      </c>
      <c r="H96" s="38">
        <v>0.53537400000000002</v>
      </c>
      <c r="I96" s="41"/>
      <c r="J96" s="42"/>
      <c r="K96" s="12"/>
      <c r="L96" s="12"/>
      <c r="M96" s="45" t="str">
        <f t="shared" si="35"/>
        <v/>
      </c>
      <c r="N96" s="12"/>
      <c r="O96" s="12"/>
      <c r="P96" s="12"/>
      <c r="Q96" s="12"/>
      <c r="R96" s="2">
        <v>1.1153625E-2</v>
      </c>
      <c r="S96" s="1">
        <v>24</v>
      </c>
      <c r="T96" s="45">
        <f t="shared" si="36"/>
        <v>24</v>
      </c>
      <c r="U96" s="38">
        <v>2.2200000000000001E-2</v>
      </c>
      <c r="V96" s="38"/>
      <c r="W96" s="37">
        <v>1764</v>
      </c>
      <c r="X96" s="38">
        <v>0.26768700000000001</v>
      </c>
      <c r="Y96" s="2">
        <v>1.1153625E-2</v>
      </c>
      <c r="Z96" s="1">
        <v>24</v>
      </c>
      <c r="AA96" s="45">
        <f t="shared" si="37"/>
        <v>24</v>
      </c>
      <c r="AB96" s="38">
        <v>3.5299999999999998E-2</v>
      </c>
      <c r="AC96" s="38">
        <v>1.8E-3</v>
      </c>
      <c r="AD96" s="37">
        <v>1764</v>
      </c>
      <c r="AE96" s="38">
        <v>0.26768700000000001</v>
      </c>
      <c r="AF96" s="12"/>
      <c r="AG96" s="12"/>
      <c r="AH96" s="45" t="str">
        <f t="shared" si="38"/>
        <v/>
      </c>
      <c r="AI96" s="12"/>
      <c r="AJ96" s="12"/>
      <c r="AK96" s="12"/>
      <c r="AL96" s="12"/>
      <c r="AM96" s="12"/>
      <c r="AN96" s="12"/>
      <c r="AO96" s="45" t="str">
        <f t="shared" si="39"/>
        <v/>
      </c>
      <c r="AP96" s="12"/>
      <c r="AQ96" s="12"/>
      <c r="AR96" s="12"/>
      <c r="AS96" s="12"/>
      <c r="AT96" s="12"/>
      <c r="AU96" s="12"/>
      <c r="AV96" s="45" t="str">
        <f t="shared" si="40"/>
        <v/>
      </c>
      <c r="AW96" s="12"/>
      <c r="AX96" s="12"/>
      <c r="AY96" s="12"/>
      <c r="AZ96" s="12"/>
      <c r="BA96" s="12"/>
      <c r="BB96" s="12"/>
      <c r="BC96" s="45" t="str">
        <f t="shared" si="41"/>
        <v/>
      </c>
      <c r="BD96" s="12"/>
      <c r="BE96" s="12"/>
      <c r="BF96" s="12"/>
      <c r="BG96" s="12"/>
      <c r="BH96" s="12"/>
      <c r="BI96" s="12"/>
      <c r="BJ96" s="45" t="str">
        <f t="shared" si="42"/>
        <v/>
      </c>
      <c r="BK96" s="12"/>
      <c r="BL96" s="12"/>
      <c r="BM96" s="12"/>
      <c r="BN96" s="12"/>
      <c r="BO96" s="12"/>
      <c r="BP96" s="12"/>
      <c r="BQ96" s="45" t="str">
        <f t="shared" si="43"/>
        <v/>
      </c>
      <c r="BR96" s="12"/>
      <c r="BS96" s="12"/>
      <c r="BT96" s="12"/>
      <c r="BU96" s="12"/>
      <c r="BV96" s="12"/>
      <c r="BW96" s="12"/>
      <c r="BX96" s="45" t="str">
        <f t="shared" si="44"/>
        <v/>
      </c>
      <c r="BY96" s="12"/>
      <c r="BZ96" s="12"/>
      <c r="CA96" s="12"/>
      <c r="CB96" s="12"/>
      <c r="CC96" s="12"/>
      <c r="CD96" s="12"/>
      <c r="CE96" s="45" t="str">
        <f t="shared" si="45"/>
        <v/>
      </c>
      <c r="CF96" s="12"/>
      <c r="CG96" s="12"/>
      <c r="CH96" s="12"/>
      <c r="CI96" s="12"/>
      <c r="CJ96" s="12"/>
      <c r="CK96" s="12"/>
      <c r="CL96" s="45" t="str">
        <f t="shared" si="46"/>
        <v/>
      </c>
      <c r="CM96" s="12"/>
      <c r="CN96" s="12"/>
      <c r="CO96" s="12"/>
      <c r="CP96" s="12"/>
      <c r="CQ96" s="12"/>
      <c r="CR96" s="12"/>
      <c r="CS96" s="45" t="str">
        <f t="shared" si="47"/>
        <v/>
      </c>
      <c r="CT96" s="12"/>
      <c r="CU96" s="12"/>
      <c r="CV96" s="12"/>
      <c r="CW96" s="12"/>
      <c r="CX96" s="12"/>
      <c r="CY96" s="12"/>
      <c r="CZ96" s="45" t="str">
        <f t="shared" si="48"/>
        <v/>
      </c>
      <c r="DA96" s="12"/>
      <c r="DB96" s="12"/>
      <c r="DC96" s="12"/>
      <c r="DD96" s="12"/>
      <c r="DE96" s="12"/>
      <c r="DF96" s="12"/>
      <c r="DG96" s="45" t="str">
        <f t="shared" si="49"/>
        <v/>
      </c>
      <c r="DH96" s="12"/>
      <c r="DI96" s="12"/>
      <c r="DJ96" s="12"/>
      <c r="DK96" s="12"/>
      <c r="DL96" s="12"/>
      <c r="DM96" s="12"/>
      <c r="DN96" s="45" t="str">
        <f t="shared" si="50"/>
        <v/>
      </c>
      <c r="DO96" s="12"/>
      <c r="DP96" s="12"/>
      <c r="DQ96" s="12"/>
      <c r="DR96" s="12"/>
      <c r="DS96" s="12"/>
      <c r="DT96" s="12"/>
      <c r="DU96" s="45" t="str">
        <f t="shared" si="51"/>
        <v/>
      </c>
      <c r="DV96" s="12"/>
      <c r="DW96" s="12"/>
      <c r="DX96" s="12"/>
      <c r="DY96" s="12"/>
      <c r="DZ96" s="12"/>
      <c r="EA96" s="12"/>
      <c r="EB96" s="45" t="str">
        <f t="shared" si="52"/>
        <v/>
      </c>
      <c r="EC96" s="12"/>
      <c r="ED96" s="12"/>
      <c r="EE96" s="12"/>
      <c r="EF96" s="12"/>
      <c r="EG96" s="12"/>
      <c r="EH96" s="12"/>
      <c r="EI96" s="45" t="str">
        <f t="shared" si="53"/>
        <v/>
      </c>
      <c r="EJ96" s="12"/>
      <c r="EK96" s="12"/>
      <c r="EL96" s="12"/>
      <c r="EM96" s="12"/>
      <c r="EN96" s="12"/>
      <c r="EO96" s="12"/>
      <c r="EP96" s="45" t="str">
        <f t="shared" si="54"/>
        <v/>
      </c>
      <c r="EQ96" s="12"/>
      <c r="ER96" s="12"/>
      <c r="ES96" s="12"/>
      <c r="ET96" s="12"/>
      <c r="EU96" s="12"/>
      <c r="EV96" s="12"/>
      <c r="EW96" s="45" t="str">
        <f t="shared" si="55"/>
        <v/>
      </c>
      <c r="EX96" s="12"/>
      <c r="EY96" s="12"/>
      <c r="EZ96" s="12"/>
      <c r="FA96" s="12"/>
      <c r="FB96" s="12"/>
      <c r="FC96" s="12"/>
      <c r="FD96" s="45" t="str">
        <f t="shared" si="56"/>
        <v/>
      </c>
      <c r="FE96" s="12"/>
      <c r="FF96" s="12"/>
      <c r="FG96" s="12"/>
      <c r="FH96" s="12"/>
      <c r="FI96" s="12"/>
      <c r="FJ96" s="12"/>
      <c r="FK96" s="45" t="str">
        <f t="shared" si="57"/>
        <v/>
      </c>
      <c r="FL96" s="12"/>
      <c r="FM96" s="12"/>
      <c r="FN96" s="12"/>
      <c r="FO96" s="12"/>
      <c r="FP96" s="12"/>
      <c r="FQ96" s="12"/>
      <c r="FR96" s="45" t="str">
        <f t="shared" si="58"/>
        <v/>
      </c>
      <c r="FS96" s="12"/>
      <c r="FT96" s="12"/>
      <c r="FU96" s="12"/>
      <c r="FV96" s="12"/>
      <c r="FW96" s="12"/>
      <c r="FX96" s="12"/>
      <c r="FY96" s="45" t="str">
        <f t="shared" si="59"/>
        <v/>
      </c>
      <c r="FZ96" s="12"/>
      <c r="GA96" s="12"/>
      <c r="GB96" s="12"/>
      <c r="GC96" s="12"/>
      <c r="GD96" s="12"/>
      <c r="GE96" s="12"/>
      <c r="GF96" s="45" t="str">
        <f t="shared" si="60"/>
        <v/>
      </c>
      <c r="GG96" s="12"/>
      <c r="GH96" s="12"/>
      <c r="GI96" s="12"/>
      <c r="GJ96" s="12"/>
      <c r="GK96" s="12"/>
      <c r="GL96" s="12"/>
      <c r="GM96" s="45" t="str">
        <f t="shared" si="61"/>
        <v/>
      </c>
      <c r="GN96" s="12"/>
      <c r="GO96" s="12"/>
      <c r="GP96" s="12"/>
      <c r="GQ96" s="12"/>
      <c r="GR96" s="12"/>
      <c r="GS96" s="12"/>
      <c r="GT96" s="45" t="str">
        <f t="shared" si="62"/>
        <v/>
      </c>
      <c r="GU96" s="12"/>
      <c r="GV96" s="12"/>
      <c r="GW96" s="12"/>
      <c r="GX96" s="12"/>
      <c r="GY96" s="12"/>
      <c r="GZ96" s="12"/>
      <c r="HA96" s="45" t="str">
        <f t="shared" si="63"/>
        <v/>
      </c>
      <c r="HB96" s="12"/>
      <c r="HC96" s="12"/>
      <c r="HD96" s="12"/>
      <c r="HE96" s="12"/>
      <c r="HF96" s="12"/>
      <c r="HG96" s="12"/>
      <c r="HH96" s="45" t="str">
        <f t="shared" si="64"/>
        <v/>
      </c>
      <c r="HI96" s="12"/>
      <c r="HJ96" s="12"/>
      <c r="HK96" s="12"/>
      <c r="HL96" s="12"/>
      <c r="HM96" s="34">
        <f t="shared" si="65"/>
        <v>3528</v>
      </c>
      <c r="HN96" s="35">
        <f t="shared" si="66"/>
        <v>0.53537400000000002</v>
      </c>
      <c r="HO96" s="34">
        <f t="shared" si="67"/>
        <v>48</v>
      </c>
      <c r="HP96" s="35">
        <f t="shared" si="68"/>
        <v>0.55632544818075846</v>
      </c>
      <c r="HQ96" s="36">
        <f t="shared" si="69"/>
        <v>0.96233958333333147</v>
      </c>
    </row>
    <row r="97" spans="1:225" x14ac:dyDescent="0.25">
      <c r="A97" s="12" t="s">
        <v>211</v>
      </c>
      <c r="B97" s="12" t="s">
        <v>204</v>
      </c>
      <c r="C97" s="3" t="s">
        <v>346</v>
      </c>
      <c r="D97" s="3" t="s">
        <v>347</v>
      </c>
      <c r="E97" s="4">
        <v>2.606E-2</v>
      </c>
      <c r="F97" s="5">
        <v>9.8883794466403298E-3</v>
      </c>
      <c r="G97" s="6">
        <v>261975.00000000003</v>
      </c>
      <c r="H97" s="5">
        <v>6.8270685000000002</v>
      </c>
      <c r="I97" s="37">
        <v>261975.00000000003</v>
      </c>
      <c r="J97" s="38">
        <v>6.8270685000000002</v>
      </c>
      <c r="K97" s="3"/>
      <c r="L97" s="3"/>
      <c r="M97" s="14" t="str">
        <f t="shared" si="35"/>
        <v/>
      </c>
      <c r="N97" s="3"/>
      <c r="O97" s="3"/>
      <c r="P97" s="3"/>
      <c r="Q97" s="3"/>
      <c r="R97" s="5">
        <v>9.7724999999999999E-3</v>
      </c>
      <c r="S97" s="4">
        <v>24</v>
      </c>
      <c r="T97" s="14">
        <f t="shared" si="36"/>
        <v>24</v>
      </c>
      <c r="U97" s="5">
        <v>4.19E-2</v>
      </c>
      <c r="V97" s="5"/>
      <c r="W97" s="6">
        <v>9000</v>
      </c>
      <c r="X97" s="5">
        <v>0.23454</v>
      </c>
      <c r="Y97" s="5">
        <v>9.9027999999999998E-3</v>
      </c>
      <c r="Z97" s="4">
        <v>22.5</v>
      </c>
      <c r="AA97" s="14">
        <f t="shared" si="37"/>
        <v>24</v>
      </c>
      <c r="AB97" s="5">
        <v>3.95E-2</v>
      </c>
      <c r="AC97" s="5">
        <v>1.9E-3</v>
      </c>
      <c r="AD97" s="6">
        <v>8550</v>
      </c>
      <c r="AE97" s="5">
        <v>0.22281300000000001</v>
      </c>
      <c r="AF97" s="5">
        <v>9.7449721054921733E-3</v>
      </c>
      <c r="AG97" s="4">
        <v>23.666665999999999</v>
      </c>
      <c r="AH97" s="14">
        <f t="shared" si="38"/>
        <v>24</v>
      </c>
      <c r="AI97" s="5">
        <v>3.7699999999999997E-2</v>
      </c>
      <c r="AJ97" s="5">
        <v>1.4E-3</v>
      </c>
      <c r="AK97" s="6">
        <v>8850</v>
      </c>
      <c r="AL97" s="5">
        <v>0.230631</v>
      </c>
      <c r="AM97" s="5">
        <v>9.7724999999999999E-3</v>
      </c>
      <c r="AN97" s="4">
        <v>24</v>
      </c>
      <c r="AO97" s="14">
        <f t="shared" si="39"/>
        <v>24</v>
      </c>
      <c r="AP97" s="5">
        <v>3.8800000000000001E-2</v>
      </c>
      <c r="AQ97" s="5"/>
      <c r="AR97" s="6">
        <v>9000</v>
      </c>
      <c r="AS97" s="5">
        <v>0.23454</v>
      </c>
      <c r="AT97" s="5">
        <v>9.7724999999999999E-3</v>
      </c>
      <c r="AU97" s="4">
        <v>24</v>
      </c>
      <c r="AV97" s="14">
        <f t="shared" si="40"/>
        <v>24</v>
      </c>
      <c r="AW97" s="5">
        <v>3.95E-2</v>
      </c>
      <c r="AX97" s="5"/>
      <c r="AY97" s="6">
        <v>9000</v>
      </c>
      <c r="AZ97" s="5">
        <v>0.23454</v>
      </c>
      <c r="BA97" s="5">
        <v>9.8972553191489353E-3</v>
      </c>
      <c r="BB97" s="4">
        <v>23.5</v>
      </c>
      <c r="BC97" s="14">
        <f t="shared" si="41"/>
        <v>24</v>
      </c>
      <c r="BD97" s="5">
        <v>3.9199999999999999E-2</v>
      </c>
      <c r="BE97" s="5"/>
      <c r="BF97" s="6">
        <v>8925</v>
      </c>
      <c r="BG97" s="5">
        <v>0.2325855</v>
      </c>
      <c r="BH97" s="5">
        <v>9.6096250000000001E-3</v>
      </c>
      <c r="BI97" s="4">
        <v>24</v>
      </c>
      <c r="BJ97" s="14">
        <f t="shared" si="42"/>
        <v>24</v>
      </c>
      <c r="BK97" s="5">
        <v>3.8699999999999998E-2</v>
      </c>
      <c r="BL97" s="5">
        <v>1.1999999999999999E-3</v>
      </c>
      <c r="BM97" s="6">
        <v>8850</v>
      </c>
      <c r="BN97" s="5">
        <v>0.230631</v>
      </c>
      <c r="BO97" s="5">
        <v>9.7724999999999999E-3</v>
      </c>
      <c r="BP97" s="4">
        <v>24</v>
      </c>
      <c r="BQ97" s="14">
        <f t="shared" si="43"/>
        <v>24</v>
      </c>
      <c r="BR97" s="5">
        <v>3.9100000000000003E-2</v>
      </c>
      <c r="BS97" s="5"/>
      <c r="BT97" s="6">
        <v>9000</v>
      </c>
      <c r="BU97" s="5">
        <v>0.23454</v>
      </c>
      <c r="BV97" s="5">
        <v>9.7724999999999999E-3</v>
      </c>
      <c r="BW97" s="4">
        <v>24</v>
      </c>
      <c r="BX97" s="14">
        <f t="shared" si="44"/>
        <v>24</v>
      </c>
      <c r="BY97" s="5">
        <v>3.9399999999999998E-2</v>
      </c>
      <c r="BZ97" s="5"/>
      <c r="CA97" s="6">
        <v>9000</v>
      </c>
      <c r="CB97" s="5">
        <v>0.23454</v>
      </c>
      <c r="CC97" s="5">
        <v>9.7724999999999999E-3</v>
      </c>
      <c r="CD97" s="4">
        <v>24</v>
      </c>
      <c r="CE97" s="14">
        <f t="shared" si="45"/>
        <v>24</v>
      </c>
      <c r="CF97" s="5">
        <v>3.7999999999999999E-2</v>
      </c>
      <c r="CG97" s="5"/>
      <c r="CH97" s="6">
        <v>9000</v>
      </c>
      <c r="CI97" s="5">
        <v>0.23454</v>
      </c>
      <c r="CJ97" s="5">
        <v>9.7724999999999999E-3</v>
      </c>
      <c r="CK97" s="4">
        <v>24</v>
      </c>
      <c r="CL97" s="14">
        <f t="shared" si="46"/>
        <v>24</v>
      </c>
      <c r="CM97" s="5">
        <v>3.7499999999999999E-2</v>
      </c>
      <c r="CN97" s="5"/>
      <c r="CO97" s="6">
        <v>9000</v>
      </c>
      <c r="CP97" s="5">
        <v>0.23454</v>
      </c>
      <c r="CQ97" s="5">
        <v>9.2394545454545455E-3</v>
      </c>
      <c r="CR97" s="4">
        <v>22</v>
      </c>
      <c r="CS97" s="14">
        <f t="shared" si="47"/>
        <v>24</v>
      </c>
      <c r="CT97" s="5">
        <v>3.56E-2</v>
      </c>
      <c r="CU97" s="5"/>
      <c r="CV97" s="6">
        <v>7800</v>
      </c>
      <c r="CW97" s="5">
        <v>0.203268</v>
      </c>
      <c r="CX97" s="5">
        <v>9.7724999999999999E-3</v>
      </c>
      <c r="CY97" s="4">
        <v>24</v>
      </c>
      <c r="CZ97" s="14">
        <f t="shared" si="48"/>
        <v>24</v>
      </c>
      <c r="DA97" s="5">
        <v>3.8699999999999998E-2</v>
      </c>
      <c r="DB97" s="5"/>
      <c r="DC97" s="6">
        <v>9000</v>
      </c>
      <c r="DD97" s="5">
        <v>0.23454</v>
      </c>
      <c r="DE97" s="5">
        <v>9.7724999999999999E-3</v>
      </c>
      <c r="DF97" s="4">
        <v>24</v>
      </c>
      <c r="DG97" s="14">
        <f t="shared" si="49"/>
        <v>24</v>
      </c>
      <c r="DH97" s="5">
        <v>3.8100000000000002E-2</v>
      </c>
      <c r="DI97" s="5"/>
      <c r="DJ97" s="6">
        <v>9000</v>
      </c>
      <c r="DK97" s="5">
        <v>0.23454</v>
      </c>
      <c r="DL97" s="5">
        <v>9.7724999999999999E-3</v>
      </c>
      <c r="DM97" s="4">
        <v>24</v>
      </c>
      <c r="DN97" s="14">
        <f t="shared" si="50"/>
        <v>24</v>
      </c>
      <c r="DO97" s="5">
        <v>3.5999999999999997E-2</v>
      </c>
      <c r="DP97" s="5"/>
      <c r="DQ97" s="6">
        <v>9000</v>
      </c>
      <c r="DR97" s="5">
        <v>0.23454</v>
      </c>
      <c r="DS97" s="5">
        <v>9.7724999999999999E-3</v>
      </c>
      <c r="DT97" s="4">
        <v>24</v>
      </c>
      <c r="DU97" s="14">
        <f t="shared" si="51"/>
        <v>24</v>
      </c>
      <c r="DV97" s="5">
        <v>3.7499999999999999E-2</v>
      </c>
      <c r="DW97" s="5"/>
      <c r="DX97" s="6">
        <v>9000</v>
      </c>
      <c r="DY97" s="5">
        <v>0.23454</v>
      </c>
      <c r="DZ97" s="5">
        <v>9.7724999999999999E-3</v>
      </c>
      <c r="EA97" s="4">
        <v>24</v>
      </c>
      <c r="EB97" s="14">
        <f t="shared" si="52"/>
        <v>24</v>
      </c>
      <c r="EC97" s="5">
        <v>3.8899999999999997E-2</v>
      </c>
      <c r="ED97" s="5"/>
      <c r="EE97" s="6">
        <v>9000</v>
      </c>
      <c r="EF97" s="5">
        <v>0.23454</v>
      </c>
      <c r="EG97" s="5">
        <v>9.7724999999999999E-3</v>
      </c>
      <c r="EH97" s="4">
        <v>24</v>
      </c>
      <c r="EI97" s="14">
        <f t="shared" si="53"/>
        <v>24</v>
      </c>
      <c r="EJ97" s="5">
        <v>3.56E-2</v>
      </c>
      <c r="EK97" s="5"/>
      <c r="EL97" s="6">
        <v>9000</v>
      </c>
      <c r="EM97" s="5">
        <v>0.23454</v>
      </c>
      <c r="EN97" s="5">
        <v>9.7724999999999999E-3</v>
      </c>
      <c r="EO97" s="4">
        <v>24</v>
      </c>
      <c r="EP97" s="14">
        <f t="shared" si="54"/>
        <v>24</v>
      </c>
      <c r="EQ97" s="5">
        <v>3.7400000000000003E-2</v>
      </c>
      <c r="ER97" s="5"/>
      <c r="ES97" s="6">
        <v>9000</v>
      </c>
      <c r="ET97" s="5">
        <v>0.23454</v>
      </c>
      <c r="EU97" s="5">
        <v>9.7724999999999999E-3</v>
      </c>
      <c r="EV97" s="4">
        <v>24</v>
      </c>
      <c r="EW97" s="14">
        <f t="shared" si="55"/>
        <v>24</v>
      </c>
      <c r="EX97" s="5">
        <v>3.9300000000000002E-2</v>
      </c>
      <c r="EY97" s="5"/>
      <c r="EZ97" s="6">
        <v>9000</v>
      </c>
      <c r="FA97" s="5">
        <v>0.23454</v>
      </c>
      <c r="FB97" s="5">
        <v>9.7724999999999999E-3</v>
      </c>
      <c r="FC97" s="4">
        <v>24</v>
      </c>
      <c r="FD97" s="14">
        <f t="shared" si="56"/>
        <v>24</v>
      </c>
      <c r="FE97" s="5">
        <v>3.9699999999999999E-2</v>
      </c>
      <c r="FF97" s="5"/>
      <c r="FG97" s="6">
        <v>9000</v>
      </c>
      <c r="FH97" s="5">
        <v>0.23454</v>
      </c>
      <c r="FI97" s="5">
        <v>9.7724999999999999E-3</v>
      </c>
      <c r="FJ97" s="4">
        <v>24</v>
      </c>
      <c r="FK97" s="14">
        <f t="shared" si="57"/>
        <v>24</v>
      </c>
      <c r="FL97" s="5">
        <v>4.0500000000000001E-2</v>
      </c>
      <c r="FM97" s="5"/>
      <c r="FN97" s="6">
        <v>9000</v>
      </c>
      <c r="FO97" s="5">
        <v>0.23454</v>
      </c>
      <c r="FP97" s="5">
        <v>9.7724999999999999E-3</v>
      </c>
      <c r="FQ97" s="4">
        <v>24</v>
      </c>
      <c r="FR97" s="14">
        <f t="shared" si="58"/>
        <v>24</v>
      </c>
      <c r="FS97" s="5">
        <v>3.8800000000000001E-2</v>
      </c>
      <c r="FT97" s="5"/>
      <c r="FU97" s="6">
        <v>9000</v>
      </c>
      <c r="FV97" s="5">
        <v>0.23454</v>
      </c>
      <c r="FW97" s="5">
        <v>9.7724999999999999E-3</v>
      </c>
      <c r="FX97" s="4">
        <v>24</v>
      </c>
      <c r="FY97" s="14">
        <f t="shared" si="59"/>
        <v>24</v>
      </c>
      <c r="FZ97" s="5">
        <v>3.8399999999999997E-2</v>
      </c>
      <c r="GA97" s="5"/>
      <c r="GB97" s="6">
        <v>9000</v>
      </c>
      <c r="GC97" s="5">
        <v>0.23454</v>
      </c>
      <c r="GD97" s="5">
        <v>9.7724999999999999E-3</v>
      </c>
      <c r="GE97" s="4">
        <v>24</v>
      </c>
      <c r="GF97" s="14">
        <f t="shared" si="60"/>
        <v>24</v>
      </c>
      <c r="GG97" s="5">
        <v>3.85E-2</v>
      </c>
      <c r="GH97" s="5"/>
      <c r="GI97" s="6">
        <v>9000</v>
      </c>
      <c r="GJ97" s="5">
        <v>0.23454</v>
      </c>
      <c r="GK97" s="5">
        <v>9.7724999999999999E-3</v>
      </c>
      <c r="GL97" s="4">
        <v>24</v>
      </c>
      <c r="GM97" s="14">
        <f t="shared" si="61"/>
        <v>24</v>
      </c>
      <c r="GN97" s="5">
        <v>4.0300000000000002E-2</v>
      </c>
      <c r="GO97" s="5"/>
      <c r="GP97" s="6">
        <v>9000</v>
      </c>
      <c r="GQ97" s="5">
        <v>0.23454</v>
      </c>
      <c r="GR97" s="5">
        <v>9.7724999999999999E-3</v>
      </c>
      <c r="GS97" s="4">
        <v>24</v>
      </c>
      <c r="GT97" s="14">
        <f t="shared" si="62"/>
        <v>24</v>
      </c>
      <c r="GU97" s="5">
        <v>4.0099999999999997E-2</v>
      </c>
      <c r="GV97" s="5"/>
      <c r="GW97" s="6">
        <v>9000</v>
      </c>
      <c r="GX97" s="5">
        <v>0.23454</v>
      </c>
      <c r="GY97" s="5">
        <v>9.7724999999999999E-3</v>
      </c>
      <c r="GZ97" s="4">
        <v>24</v>
      </c>
      <c r="HA97" s="14">
        <f t="shared" si="63"/>
        <v>24</v>
      </c>
      <c r="HB97" s="5">
        <v>3.9300000000000002E-2</v>
      </c>
      <c r="HC97" s="5"/>
      <c r="HD97" s="6">
        <v>9000</v>
      </c>
      <c r="HE97" s="5">
        <v>0.23454</v>
      </c>
      <c r="HF97" s="5">
        <v>9.7724999999999999E-3</v>
      </c>
      <c r="HG97" s="4">
        <v>32</v>
      </c>
      <c r="HH97" s="14">
        <f t="shared" si="64"/>
        <v>32</v>
      </c>
      <c r="HI97" s="5">
        <v>5.28E-2</v>
      </c>
      <c r="HJ97" s="5"/>
      <c r="HK97" s="6">
        <v>12000</v>
      </c>
      <c r="HL97" s="5">
        <v>0.31272</v>
      </c>
      <c r="HM97" s="16">
        <f t="shared" si="65"/>
        <v>261975</v>
      </c>
      <c r="HN97" s="30">
        <f t="shared" si="66"/>
        <v>6.8270684999999993</v>
      </c>
      <c r="HO97" s="16">
        <f t="shared" si="67"/>
        <v>699.66666599999996</v>
      </c>
      <c r="HP97" s="30">
        <f t="shared" si="68"/>
        <v>6.9185694795737644</v>
      </c>
      <c r="HQ97" s="19">
        <f t="shared" si="69"/>
        <v>0.98677458109744931</v>
      </c>
    </row>
    <row r="98" spans="1:225" x14ac:dyDescent="0.25">
      <c r="A98" s="33" t="s">
        <v>214</v>
      </c>
      <c r="B98" s="33" t="s">
        <v>204</v>
      </c>
      <c r="C98" s="12" t="s">
        <v>537</v>
      </c>
      <c r="D98" s="12" t="s">
        <v>538</v>
      </c>
      <c r="E98" s="1">
        <v>1.12E-2</v>
      </c>
      <c r="F98" s="38">
        <v>3.4276605918920396E-3</v>
      </c>
      <c r="G98" s="37">
        <v>47040</v>
      </c>
      <c r="H98" s="38">
        <v>0.52684799999999998</v>
      </c>
      <c r="I98" s="41">
        <v>142813</v>
      </c>
      <c r="J98" s="42">
        <v>5.4895416800000003</v>
      </c>
      <c r="K98" s="12"/>
      <c r="L98" s="12"/>
      <c r="M98" s="45" t="str">
        <f t="shared" si="35"/>
        <v/>
      </c>
      <c r="N98" s="12"/>
      <c r="O98" s="12"/>
      <c r="P98" s="12"/>
      <c r="Q98" s="12"/>
      <c r="R98" s="12"/>
      <c r="S98" s="12"/>
      <c r="T98" s="45" t="str">
        <f t="shared" si="36"/>
        <v/>
      </c>
      <c r="U98" s="12"/>
      <c r="V98" s="12"/>
      <c r="W98" s="12"/>
      <c r="X98" s="12"/>
      <c r="Y98" s="2">
        <v>3.345066666666667E-3</v>
      </c>
      <c r="Z98" s="1">
        <v>15</v>
      </c>
      <c r="AA98" s="45">
        <f t="shared" si="37"/>
        <v>24</v>
      </c>
      <c r="AB98" s="38">
        <v>4.2500000000000003E-2</v>
      </c>
      <c r="AC98" s="38"/>
      <c r="AD98" s="37">
        <v>4480</v>
      </c>
      <c r="AE98" s="38">
        <v>5.0175999999999998E-2</v>
      </c>
      <c r="AF98" s="2">
        <v>3.3319999999999999E-3</v>
      </c>
      <c r="AG98" s="1">
        <v>24</v>
      </c>
      <c r="AH98" s="45">
        <f t="shared" si="38"/>
        <v>24</v>
      </c>
      <c r="AI98" s="38">
        <v>6.7100000000000007E-2</v>
      </c>
      <c r="AJ98" s="38"/>
      <c r="AK98" s="37">
        <v>7140</v>
      </c>
      <c r="AL98" s="38">
        <v>7.9967999999999997E-2</v>
      </c>
      <c r="AM98" s="2">
        <v>3.3319999999999999E-3</v>
      </c>
      <c r="AN98" s="1">
        <v>24</v>
      </c>
      <c r="AO98" s="45">
        <f t="shared" si="39"/>
        <v>24</v>
      </c>
      <c r="AP98" s="38">
        <v>6.9400000000000003E-2</v>
      </c>
      <c r="AQ98" s="38"/>
      <c r="AR98" s="37">
        <v>7140</v>
      </c>
      <c r="AS98" s="38">
        <v>7.9967999999999997E-2</v>
      </c>
      <c r="AT98" s="2">
        <v>3.3319999999999999E-3</v>
      </c>
      <c r="AU98" s="1">
        <v>24</v>
      </c>
      <c r="AV98" s="45">
        <f t="shared" si="40"/>
        <v>24</v>
      </c>
      <c r="AW98" s="38">
        <v>6.6000000000000003E-2</v>
      </c>
      <c r="AX98" s="38"/>
      <c r="AY98" s="37">
        <v>7140</v>
      </c>
      <c r="AZ98" s="38">
        <v>7.9967999999999997E-2</v>
      </c>
      <c r="BA98" s="2">
        <v>3.3361702127659579E-3</v>
      </c>
      <c r="BB98" s="1">
        <v>23.5</v>
      </c>
      <c r="BC98" s="45">
        <f t="shared" si="41"/>
        <v>24</v>
      </c>
      <c r="BD98" s="38">
        <v>6.3619999999999996E-2</v>
      </c>
      <c r="BE98" s="38"/>
      <c r="BF98" s="37">
        <v>7000</v>
      </c>
      <c r="BG98" s="38">
        <v>7.8399999999999997E-2</v>
      </c>
      <c r="BH98" s="2">
        <v>3.3319999999999999E-3</v>
      </c>
      <c r="BI98" s="1">
        <v>24</v>
      </c>
      <c r="BJ98" s="45">
        <f t="shared" si="42"/>
        <v>24</v>
      </c>
      <c r="BK98" s="38">
        <v>6.8000000000000005E-2</v>
      </c>
      <c r="BL98" s="38"/>
      <c r="BM98" s="37">
        <v>7140</v>
      </c>
      <c r="BN98" s="38">
        <v>7.9967999999999997E-2</v>
      </c>
      <c r="BO98" s="2">
        <v>3.3361702127659579E-3</v>
      </c>
      <c r="BP98" s="1">
        <v>23.5</v>
      </c>
      <c r="BQ98" s="45">
        <f t="shared" si="43"/>
        <v>24</v>
      </c>
      <c r="BR98" s="38">
        <v>6.7799999999999999E-2</v>
      </c>
      <c r="BS98" s="38"/>
      <c r="BT98" s="37">
        <v>7000</v>
      </c>
      <c r="BU98" s="38">
        <v>7.8399999999999997E-2</v>
      </c>
      <c r="BV98" s="12"/>
      <c r="BW98" s="12"/>
      <c r="BX98" s="45" t="str">
        <f t="shared" si="44"/>
        <v/>
      </c>
      <c r="BY98" s="12"/>
      <c r="BZ98" s="12"/>
      <c r="CA98" s="12"/>
      <c r="CB98" s="12"/>
      <c r="CC98" s="12"/>
      <c r="CD98" s="12"/>
      <c r="CE98" s="45" t="str">
        <f t="shared" si="45"/>
        <v/>
      </c>
      <c r="CF98" s="12"/>
      <c r="CG98" s="12"/>
      <c r="CH98" s="12"/>
      <c r="CI98" s="12"/>
      <c r="CJ98" s="12"/>
      <c r="CK98" s="12"/>
      <c r="CL98" s="45" t="str">
        <f t="shared" si="46"/>
        <v/>
      </c>
      <c r="CM98" s="12"/>
      <c r="CN98" s="12"/>
      <c r="CO98" s="12"/>
      <c r="CP98" s="12"/>
      <c r="CQ98" s="12"/>
      <c r="CR98" s="12"/>
      <c r="CS98" s="45" t="str">
        <f t="shared" si="47"/>
        <v/>
      </c>
      <c r="CT98" s="12"/>
      <c r="CU98" s="12"/>
      <c r="CV98" s="12"/>
      <c r="CW98" s="12"/>
      <c r="CX98" s="12"/>
      <c r="CY98" s="12"/>
      <c r="CZ98" s="45" t="str">
        <f t="shared" si="48"/>
        <v/>
      </c>
      <c r="DA98" s="12"/>
      <c r="DB98" s="12"/>
      <c r="DC98" s="12"/>
      <c r="DD98" s="12"/>
      <c r="DE98" s="12"/>
      <c r="DF98" s="12"/>
      <c r="DG98" s="45" t="str">
        <f t="shared" si="49"/>
        <v/>
      </c>
      <c r="DH98" s="12"/>
      <c r="DI98" s="12"/>
      <c r="DJ98" s="12"/>
      <c r="DK98" s="12"/>
      <c r="DL98" s="12"/>
      <c r="DM98" s="12"/>
      <c r="DN98" s="45" t="str">
        <f t="shared" si="50"/>
        <v/>
      </c>
      <c r="DO98" s="12"/>
      <c r="DP98" s="12"/>
      <c r="DQ98" s="12"/>
      <c r="DR98" s="12"/>
      <c r="DS98" s="12"/>
      <c r="DT98" s="12"/>
      <c r="DU98" s="45" t="str">
        <f t="shared" si="51"/>
        <v/>
      </c>
      <c r="DV98" s="12"/>
      <c r="DW98" s="12"/>
      <c r="DX98" s="12"/>
      <c r="DY98" s="12"/>
      <c r="DZ98" s="12"/>
      <c r="EA98" s="12"/>
      <c r="EB98" s="45" t="str">
        <f t="shared" si="52"/>
        <v/>
      </c>
      <c r="EC98" s="12"/>
      <c r="ED98" s="12"/>
      <c r="EE98" s="12"/>
      <c r="EF98" s="12"/>
      <c r="EG98" s="12"/>
      <c r="EH98" s="12"/>
      <c r="EI98" s="45" t="str">
        <f t="shared" si="53"/>
        <v/>
      </c>
      <c r="EJ98" s="12"/>
      <c r="EK98" s="12"/>
      <c r="EL98" s="12"/>
      <c r="EM98" s="12"/>
      <c r="EN98" s="12"/>
      <c r="EO98" s="12"/>
      <c r="EP98" s="45" t="str">
        <f t="shared" si="54"/>
        <v/>
      </c>
      <c r="EQ98" s="12"/>
      <c r="ER98" s="12"/>
      <c r="ES98" s="12"/>
      <c r="ET98" s="12"/>
      <c r="EU98" s="12"/>
      <c r="EV98" s="12"/>
      <c r="EW98" s="45" t="str">
        <f t="shared" si="55"/>
        <v/>
      </c>
      <c r="EX98" s="12"/>
      <c r="EY98" s="12"/>
      <c r="EZ98" s="12"/>
      <c r="FA98" s="12"/>
      <c r="FB98" s="12"/>
      <c r="FC98" s="12"/>
      <c r="FD98" s="45" t="str">
        <f t="shared" si="56"/>
        <v/>
      </c>
      <c r="FE98" s="12"/>
      <c r="FF98" s="12"/>
      <c r="FG98" s="12"/>
      <c r="FH98" s="12"/>
      <c r="FI98" s="12"/>
      <c r="FJ98" s="12"/>
      <c r="FK98" s="45" t="str">
        <f t="shared" si="57"/>
        <v/>
      </c>
      <c r="FL98" s="12"/>
      <c r="FM98" s="12"/>
      <c r="FN98" s="12"/>
      <c r="FO98" s="12"/>
      <c r="FP98" s="12"/>
      <c r="FQ98" s="12"/>
      <c r="FR98" s="45" t="str">
        <f t="shared" si="58"/>
        <v/>
      </c>
      <c r="FS98" s="12"/>
      <c r="FT98" s="12"/>
      <c r="FU98" s="12"/>
      <c r="FV98" s="12"/>
      <c r="FW98" s="12"/>
      <c r="FX98" s="12"/>
      <c r="FY98" s="45" t="str">
        <f t="shared" si="59"/>
        <v/>
      </c>
      <c r="FZ98" s="12"/>
      <c r="GA98" s="12"/>
      <c r="GB98" s="12"/>
      <c r="GC98" s="12"/>
      <c r="GD98" s="12"/>
      <c r="GE98" s="12"/>
      <c r="GF98" s="45" t="str">
        <f t="shared" si="60"/>
        <v/>
      </c>
      <c r="GG98" s="12"/>
      <c r="GH98" s="12"/>
      <c r="GI98" s="12"/>
      <c r="GJ98" s="12"/>
      <c r="GK98" s="12"/>
      <c r="GL98" s="12"/>
      <c r="GM98" s="45" t="str">
        <f t="shared" si="61"/>
        <v/>
      </c>
      <c r="GN98" s="12"/>
      <c r="GO98" s="12"/>
      <c r="GP98" s="12"/>
      <c r="GQ98" s="12"/>
      <c r="GR98" s="12"/>
      <c r="GS98" s="12"/>
      <c r="GT98" s="45" t="str">
        <f t="shared" si="62"/>
        <v/>
      </c>
      <c r="GU98" s="12"/>
      <c r="GV98" s="12"/>
      <c r="GW98" s="12"/>
      <c r="GX98" s="12"/>
      <c r="GY98" s="12"/>
      <c r="GZ98" s="12"/>
      <c r="HA98" s="45" t="str">
        <f t="shared" si="63"/>
        <v/>
      </c>
      <c r="HB98" s="12"/>
      <c r="HC98" s="12"/>
      <c r="HD98" s="12"/>
      <c r="HE98" s="12"/>
      <c r="HF98" s="12"/>
      <c r="HG98" s="12"/>
      <c r="HH98" s="45" t="str">
        <f t="shared" si="64"/>
        <v/>
      </c>
      <c r="HI98" s="12"/>
      <c r="HJ98" s="12"/>
      <c r="HK98" s="12"/>
      <c r="HL98" s="12"/>
      <c r="HM98" s="34">
        <f t="shared" si="65"/>
        <v>47040</v>
      </c>
      <c r="HN98" s="35">
        <f t="shared" si="66"/>
        <v>0.52684799999999987</v>
      </c>
      <c r="HO98" s="34">
        <f t="shared" si="67"/>
        <v>158</v>
      </c>
      <c r="HP98" s="35">
        <f t="shared" si="68"/>
        <v>0.54157037351894222</v>
      </c>
      <c r="HQ98" s="36">
        <f t="shared" si="69"/>
        <v>0.97281540084388052</v>
      </c>
    </row>
    <row r="99" spans="1:225" x14ac:dyDescent="0.25">
      <c r="A99" s="33" t="s">
        <v>214</v>
      </c>
      <c r="B99" s="33" t="s">
        <v>204</v>
      </c>
      <c r="C99" s="3" t="s">
        <v>386</v>
      </c>
      <c r="D99" s="3" t="s">
        <v>387</v>
      </c>
      <c r="E99" s="4">
        <v>3.1600000000000003E-2</v>
      </c>
      <c r="F99" s="5">
        <v>1.12904166666667E-2</v>
      </c>
      <c r="G99" s="6">
        <v>74925</v>
      </c>
      <c r="H99" s="5">
        <v>2.3676300000000001</v>
      </c>
      <c r="I99" s="41"/>
      <c r="J99" s="42"/>
      <c r="K99" s="3"/>
      <c r="L99" s="3"/>
      <c r="M99" s="14" t="str">
        <f t="shared" si="35"/>
        <v/>
      </c>
      <c r="N99" s="3"/>
      <c r="O99" s="3"/>
      <c r="P99" s="3"/>
      <c r="Q99" s="3"/>
      <c r="R99" s="3"/>
      <c r="S99" s="3"/>
      <c r="T99" s="14" t="str">
        <f t="shared" si="36"/>
        <v/>
      </c>
      <c r="U99" s="3"/>
      <c r="V99" s="3"/>
      <c r="W99" s="3"/>
      <c r="X99" s="3"/>
      <c r="Y99" s="3"/>
      <c r="Z99" s="3"/>
      <c r="AA99" s="14" t="str">
        <f t="shared" si="37"/>
        <v/>
      </c>
      <c r="AB99" s="3"/>
      <c r="AC99" s="3"/>
      <c r="AD99" s="3"/>
      <c r="AE99" s="3"/>
      <c r="AF99" s="3"/>
      <c r="AG99" s="3"/>
      <c r="AH99" s="14" t="str">
        <f t="shared" si="38"/>
        <v/>
      </c>
      <c r="AI99" s="3"/>
      <c r="AJ99" s="3"/>
      <c r="AK99" s="3"/>
      <c r="AL99" s="3"/>
      <c r="AM99" s="3"/>
      <c r="AN99" s="3"/>
      <c r="AO99" s="14" t="str">
        <f t="shared" si="39"/>
        <v/>
      </c>
      <c r="AP99" s="3"/>
      <c r="AQ99" s="3"/>
      <c r="AR99" s="3"/>
      <c r="AS99" s="3"/>
      <c r="AT99" s="3"/>
      <c r="AU99" s="3"/>
      <c r="AV99" s="14" t="str">
        <f t="shared" si="40"/>
        <v/>
      </c>
      <c r="AW99" s="3"/>
      <c r="AX99" s="3"/>
      <c r="AY99" s="3"/>
      <c r="AZ99" s="3"/>
      <c r="BA99" s="3"/>
      <c r="BB99" s="3"/>
      <c r="BC99" s="14" t="str">
        <f t="shared" si="41"/>
        <v/>
      </c>
      <c r="BD99" s="3"/>
      <c r="BE99" s="3"/>
      <c r="BF99" s="3"/>
      <c r="BG99" s="3"/>
      <c r="BH99" s="3"/>
      <c r="BI99" s="3"/>
      <c r="BJ99" s="14" t="str">
        <f t="shared" si="42"/>
        <v/>
      </c>
      <c r="BK99" s="3"/>
      <c r="BL99" s="3"/>
      <c r="BM99" s="3"/>
      <c r="BN99" s="3"/>
      <c r="BO99" s="3"/>
      <c r="BP99" s="3"/>
      <c r="BQ99" s="14" t="str">
        <f t="shared" si="43"/>
        <v/>
      </c>
      <c r="BR99" s="3"/>
      <c r="BS99" s="3"/>
      <c r="BT99" s="3"/>
      <c r="BU99" s="3"/>
      <c r="BV99" s="3"/>
      <c r="BW99" s="3"/>
      <c r="BX99" s="14" t="str">
        <f t="shared" si="44"/>
        <v/>
      </c>
      <c r="BY99" s="3"/>
      <c r="BZ99" s="3"/>
      <c r="CA99" s="3"/>
      <c r="CB99" s="3"/>
      <c r="CC99" s="3"/>
      <c r="CD99" s="3"/>
      <c r="CE99" s="14" t="str">
        <f t="shared" si="45"/>
        <v/>
      </c>
      <c r="CF99" s="3"/>
      <c r="CG99" s="3"/>
      <c r="CH99" s="3"/>
      <c r="CI99" s="3"/>
      <c r="CJ99" s="3"/>
      <c r="CK99" s="3"/>
      <c r="CL99" s="14" t="str">
        <f t="shared" si="46"/>
        <v/>
      </c>
      <c r="CM99" s="3"/>
      <c r="CN99" s="3"/>
      <c r="CO99" s="3"/>
      <c r="CP99" s="3"/>
      <c r="CQ99" s="3"/>
      <c r="CR99" s="3"/>
      <c r="CS99" s="14" t="str">
        <f t="shared" si="47"/>
        <v/>
      </c>
      <c r="CT99" s="3"/>
      <c r="CU99" s="3"/>
      <c r="CV99" s="3"/>
      <c r="CW99" s="3"/>
      <c r="CX99" s="3"/>
      <c r="CY99" s="3"/>
      <c r="CZ99" s="14" t="str">
        <f t="shared" si="48"/>
        <v/>
      </c>
      <c r="DA99" s="3"/>
      <c r="DB99" s="3"/>
      <c r="DC99" s="3"/>
      <c r="DD99" s="3"/>
      <c r="DE99" s="3"/>
      <c r="DF99" s="3"/>
      <c r="DG99" s="14" t="str">
        <f t="shared" si="49"/>
        <v/>
      </c>
      <c r="DH99" s="3"/>
      <c r="DI99" s="3"/>
      <c r="DJ99" s="3"/>
      <c r="DK99" s="3"/>
      <c r="DL99" s="3"/>
      <c r="DM99" s="3"/>
      <c r="DN99" s="14" t="str">
        <f t="shared" si="50"/>
        <v/>
      </c>
      <c r="DO99" s="3"/>
      <c r="DP99" s="3"/>
      <c r="DQ99" s="3"/>
      <c r="DR99" s="3"/>
      <c r="DS99" s="3"/>
      <c r="DT99" s="3"/>
      <c r="DU99" s="14" t="str">
        <f t="shared" si="51"/>
        <v/>
      </c>
      <c r="DV99" s="3"/>
      <c r="DW99" s="3"/>
      <c r="DX99" s="3"/>
      <c r="DY99" s="3"/>
      <c r="DZ99" s="3"/>
      <c r="EA99" s="3"/>
      <c r="EB99" s="14" t="str">
        <f t="shared" si="52"/>
        <v/>
      </c>
      <c r="EC99" s="3"/>
      <c r="ED99" s="3"/>
      <c r="EE99" s="3"/>
      <c r="EF99" s="3"/>
      <c r="EG99" s="3"/>
      <c r="EH99" s="3"/>
      <c r="EI99" s="14" t="str">
        <f t="shared" si="53"/>
        <v/>
      </c>
      <c r="EJ99" s="3"/>
      <c r="EK99" s="3"/>
      <c r="EL99" s="3"/>
      <c r="EM99" s="3"/>
      <c r="EN99" s="3"/>
      <c r="EO99" s="3"/>
      <c r="EP99" s="14" t="str">
        <f t="shared" si="54"/>
        <v/>
      </c>
      <c r="EQ99" s="3"/>
      <c r="ER99" s="3"/>
      <c r="ES99" s="3"/>
      <c r="ET99" s="3"/>
      <c r="EU99" s="5">
        <v>9.9924324324324326E-3</v>
      </c>
      <c r="EV99" s="4">
        <v>18.5</v>
      </c>
      <c r="EW99" s="14">
        <f t="shared" si="55"/>
        <v>24</v>
      </c>
      <c r="EX99" s="5">
        <v>5.3900000000000003E-2</v>
      </c>
      <c r="EY99" s="5">
        <v>2.3999999999999998E-3</v>
      </c>
      <c r="EZ99" s="6">
        <v>5850</v>
      </c>
      <c r="FA99" s="5">
        <v>0.18486</v>
      </c>
      <c r="FB99" s="5">
        <v>9.7762500000000002E-3</v>
      </c>
      <c r="FC99" s="4">
        <v>24</v>
      </c>
      <c r="FD99" s="14">
        <f t="shared" si="56"/>
        <v>24</v>
      </c>
      <c r="FE99" s="5">
        <v>6.3500000000000001E-2</v>
      </c>
      <c r="FF99" s="5"/>
      <c r="FG99" s="6">
        <v>7424.9999999999991</v>
      </c>
      <c r="FH99" s="5">
        <v>0.23463000000000001</v>
      </c>
      <c r="FI99" s="5">
        <v>9.7762500000000002E-3</v>
      </c>
      <c r="FJ99" s="4">
        <v>24</v>
      </c>
      <c r="FK99" s="14">
        <f t="shared" si="57"/>
        <v>24</v>
      </c>
      <c r="FL99" s="5">
        <v>6.3399999999999998E-2</v>
      </c>
      <c r="FM99" s="5"/>
      <c r="FN99" s="6">
        <v>7424.9999999999991</v>
      </c>
      <c r="FO99" s="5">
        <v>0.23463000000000001</v>
      </c>
      <c r="FP99" s="5">
        <v>9.4800000000000006E-3</v>
      </c>
      <c r="FQ99" s="4">
        <v>24</v>
      </c>
      <c r="FR99" s="14">
        <f t="shared" si="58"/>
        <v>24</v>
      </c>
      <c r="FS99" s="5">
        <v>6.5000000000000002E-2</v>
      </c>
      <c r="FT99" s="5"/>
      <c r="FU99" s="6">
        <v>7200</v>
      </c>
      <c r="FV99" s="5">
        <v>0.22752</v>
      </c>
      <c r="FW99" s="5">
        <v>9.7762500000000002E-3</v>
      </c>
      <c r="FX99" s="4">
        <v>24</v>
      </c>
      <c r="FY99" s="14">
        <f t="shared" si="59"/>
        <v>24</v>
      </c>
      <c r="FZ99" s="5">
        <v>6.3799999999999996E-2</v>
      </c>
      <c r="GA99" s="5"/>
      <c r="GB99" s="6">
        <v>7424.9999999999991</v>
      </c>
      <c r="GC99" s="5">
        <v>0.23463000000000001</v>
      </c>
      <c r="GD99" s="5">
        <v>9.7762500000000002E-3</v>
      </c>
      <c r="GE99" s="4">
        <v>24</v>
      </c>
      <c r="GF99" s="14">
        <f t="shared" si="60"/>
        <v>24</v>
      </c>
      <c r="GG99" s="5">
        <v>6.59E-2</v>
      </c>
      <c r="GH99" s="5"/>
      <c r="GI99" s="6">
        <v>7424.9999999999991</v>
      </c>
      <c r="GJ99" s="5">
        <v>0.23463000000000001</v>
      </c>
      <c r="GK99" s="5">
        <v>9.7762500000000002E-3</v>
      </c>
      <c r="GL99" s="4">
        <v>24</v>
      </c>
      <c r="GM99" s="14">
        <f t="shared" si="61"/>
        <v>24</v>
      </c>
      <c r="GN99" s="5">
        <v>6.3700000000000007E-2</v>
      </c>
      <c r="GO99" s="5"/>
      <c r="GP99" s="6">
        <v>7424.9999999999991</v>
      </c>
      <c r="GQ99" s="5">
        <v>0.23463000000000001</v>
      </c>
      <c r="GR99" s="5">
        <v>9.7762500000000002E-3</v>
      </c>
      <c r="GS99" s="4">
        <v>24</v>
      </c>
      <c r="GT99" s="14">
        <f t="shared" si="62"/>
        <v>24</v>
      </c>
      <c r="GU99" s="5">
        <v>6.7000000000000004E-2</v>
      </c>
      <c r="GV99" s="5"/>
      <c r="GW99" s="6">
        <v>7424.9999999999991</v>
      </c>
      <c r="GX99" s="5">
        <v>0.23463000000000001</v>
      </c>
      <c r="GY99" s="5">
        <v>9.7762500000000002E-3</v>
      </c>
      <c r="GZ99" s="4">
        <v>24</v>
      </c>
      <c r="HA99" s="14">
        <f t="shared" si="63"/>
        <v>24</v>
      </c>
      <c r="HB99" s="5">
        <v>6.676E-2</v>
      </c>
      <c r="HC99" s="5"/>
      <c r="HD99" s="6">
        <v>7424.9999999999991</v>
      </c>
      <c r="HE99" s="5">
        <v>0.23463000000000001</v>
      </c>
      <c r="HF99" s="5">
        <v>9.7762500000000002E-3</v>
      </c>
      <c r="HG99" s="4">
        <v>32</v>
      </c>
      <c r="HH99" s="14">
        <f t="shared" si="64"/>
        <v>32</v>
      </c>
      <c r="HI99" s="5">
        <v>9.1499999999999998E-2</v>
      </c>
      <c r="HJ99" s="5"/>
      <c r="HK99" s="6">
        <v>9900</v>
      </c>
      <c r="HL99" s="5">
        <v>0.31284000000000001</v>
      </c>
      <c r="HM99" s="16">
        <f t="shared" si="65"/>
        <v>74925</v>
      </c>
      <c r="HN99" s="30">
        <f t="shared" si="66"/>
        <v>2.3676300000000006</v>
      </c>
      <c r="HO99" s="16">
        <f t="shared" si="67"/>
        <v>242.5</v>
      </c>
      <c r="HP99" s="30">
        <f t="shared" si="68"/>
        <v>2.7379260416666749</v>
      </c>
      <c r="HQ99" s="19">
        <f t="shared" si="69"/>
        <v>0.86475308827507202</v>
      </c>
    </row>
    <row r="100" spans="1:225" x14ac:dyDescent="0.25">
      <c r="A100" s="33" t="s">
        <v>214</v>
      </c>
      <c r="B100" s="33" t="s">
        <v>204</v>
      </c>
      <c r="C100" s="12" t="s">
        <v>358</v>
      </c>
      <c r="D100" s="12" t="s">
        <v>359</v>
      </c>
      <c r="E100" s="1">
        <v>8.5800000000000001E-2</v>
      </c>
      <c r="F100" s="38">
        <v>1.1583E-2</v>
      </c>
      <c r="G100" s="37">
        <v>3312</v>
      </c>
      <c r="H100" s="38">
        <v>0.28416960000000002</v>
      </c>
      <c r="I100" s="41"/>
      <c r="J100" s="42"/>
      <c r="K100" s="12"/>
      <c r="L100" s="12"/>
      <c r="M100" s="45" t="str">
        <f t="shared" si="35"/>
        <v/>
      </c>
      <c r="N100" s="12"/>
      <c r="O100" s="12"/>
      <c r="P100" s="12"/>
      <c r="Q100" s="12"/>
      <c r="R100" s="38">
        <v>1.1965035789473685E-2</v>
      </c>
      <c r="S100" s="1">
        <v>23.75</v>
      </c>
      <c r="T100" s="45">
        <f t="shared" si="36"/>
        <v>24</v>
      </c>
      <c r="U100" s="38">
        <v>2.7E-2</v>
      </c>
      <c r="V100" s="38"/>
      <c r="W100" s="37">
        <v>3312</v>
      </c>
      <c r="X100" s="38">
        <v>0.28416960000000002</v>
      </c>
      <c r="Y100" s="12"/>
      <c r="Z100" s="12"/>
      <c r="AA100" s="45" t="str">
        <f t="shared" si="37"/>
        <v/>
      </c>
      <c r="AB100" s="12"/>
      <c r="AC100" s="12"/>
      <c r="AD100" s="12"/>
      <c r="AE100" s="12"/>
      <c r="AF100" s="12"/>
      <c r="AG100" s="12"/>
      <c r="AH100" s="45" t="str">
        <f t="shared" si="38"/>
        <v/>
      </c>
      <c r="AI100" s="12"/>
      <c r="AJ100" s="12"/>
      <c r="AK100" s="12"/>
      <c r="AL100" s="12"/>
      <c r="AM100" s="12"/>
      <c r="AN100" s="12"/>
      <c r="AO100" s="45" t="str">
        <f t="shared" si="39"/>
        <v/>
      </c>
      <c r="AP100" s="12"/>
      <c r="AQ100" s="12"/>
      <c r="AR100" s="12"/>
      <c r="AS100" s="12"/>
      <c r="AT100" s="12"/>
      <c r="AU100" s="12"/>
      <c r="AV100" s="45" t="str">
        <f t="shared" si="40"/>
        <v/>
      </c>
      <c r="AW100" s="12"/>
      <c r="AX100" s="12"/>
      <c r="AY100" s="12"/>
      <c r="AZ100" s="12"/>
      <c r="BA100" s="12"/>
      <c r="BB100" s="12"/>
      <c r="BC100" s="45" t="str">
        <f t="shared" si="41"/>
        <v/>
      </c>
      <c r="BD100" s="12"/>
      <c r="BE100" s="12"/>
      <c r="BF100" s="12"/>
      <c r="BG100" s="12"/>
      <c r="BH100" s="12"/>
      <c r="BI100" s="12"/>
      <c r="BJ100" s="45" t="str">
        <f t="shared" si="42"/>
        <v/>
      </c>
      <c r="BK100" s="12"/>
      <c r="BL100" s="12"/>
      <c r="BM100" s="12"/>
      <c r="BN100" s="12"/>
      <c r="BO100" s="12"/>
      <c r="BP100" s="12"/>
      <c r="BQ100" s="45" t="str">
        <f t="shared" si="43"/>
        <v/>
      </c>
      <c r="BR100" s="12"/>
      <c r="BS100" s="12"/>
      <c r="BT100" s="12"/>
      <c r="BU100" s="12"/>
      <c r="BV100" s="12"/>
      <c r="BW100" s="12"/>
      <c r="BX100" s="45" t="str">
        <f t="shared" si="44"/>
        <v/>
      </c>
      <c r="BY100" s="12"/>
      <c r="BZ100" s="12"/>
      <c r="CA100" s="12"/>
      <c r="CB100" s="12"/>
      <c r="CC100" s="12"/>
      <c r="CD100" s="12"/>
      <c r="CE100" s="45" t="str">
        <f t="shared" si="45"/>
        <v/>
      </c>
      <c r="CF100" s="12"/>
      <c r="CG100" s="12"/>
      <c r="CH100" s="12"/>
      <c r="CI100" s="12"/>
      <c r="CJ100" s="12"/>
      <c r="CK100" s="12"/>
      <c r="CL100" s="45" t="str">
        <f t="shared" si="46"/>
        <v/>
      </c>
      <c r="CM100" s="12"/>
      <c r="CN100" s="12"/>
      <c r="CO100" s="12"/>
      <c r="CP100" s="12"/>
      <c r="CQ100" s="12"/>
      <c r="CR100" s="12"/>
      <c r="CS100" s="45" t="str">
        <f t="shared" si="47"/>
        <v/>
      </c>
      <c r="CT100" s="12"/>
      <c r="CU100" s="12"/>
      <c r="CV100" s="12"/>
      <c r="CW100" s="12"/>
      <c r="CX100" s="12"/>
      <c r="CY100" s="12"/>
      <c r="CZ100" s="45" t="str">
        <f t="shared" si="48"/>
        <v/>
      </c>
      <c r="DA100" s="12"/>
      <c r="DB100" s="12"/>
      <c r="DC100" s="12"/>
      <c r="DD100" s="12"/>
      <c r="DE100" s="12"/>
      <c r="DF100" s="12"/>
      <c r="DG100" s="45" t="str">
        <f t="shared" si="49"/>
        <v/>
      </c>
      <c r="DH100" s="12"/>
      <c r="DI100" s="12"/>
      <c r="DJ100" s="12"/>
      <c r="DK100" s="12"/>
      <c r="DL100" s="12"/>
      <c r="DM100" s="12"/>
      <c r="DN100" s="45" t="str">
        <f t="shared" si="50"/>
        <v/>
      </c>
      <c r="DO100" s="12"/>
      <c r="DP100" s="12"/>
      <c r="DQ100" s="12"/>
      <c r="DR100" s="12"/>
      <c r="DS100" s="12"/>
      <c r="DT100" s="12"/>
      <c r="DU100" s="45" t="str">
        <f t="shared" si="51"/>
        <v/>
      </c>
      <c r="DV100" s="12"/>
      <c r="DW100" s="12"/>
      <c r="DX100" s="12"/>
      <c r="DY100" s="12"/>
      <c r="DZ100" s="12"/>
      <c r="EA100" s="12"/>
      <c r="EB100" s="45" t="str">
        <f t="shared" si="52"/>
        <v/>
      </c>
      <c r="EC100" s="12"/>
      <c r="ED100" s="12"/>
      <c r="EE100" s="12"/>
      <c r="EF100" s="12"/>
      <c r="EG100" s="12"/>
      <c r="EH100" s="12"/>
      <c r="EI100" s="45" t="str">
        <f t="shared" si="53"/>
        <v/>
      </c>
      <c r="EJ100" s="12"/>
      <c r="EK100" s="12"/>
      <c r="EL100" s="12"/>
      <c r="EM100" s="12"/>
      <c r="EN100" s="12"/>
      <c r="EO100" s="12"/>
      <c r="EP100" s="45" t="str">
        <f t="shared" si="54"/>
        <v/>
      </c>
      <c r="EQ100" s="12"/>
      <c r="ER100" s="12"/>
      <c r="ES100" s="12"/>
      <c r="ET100" s="12"/>
      <c r="EU100" s="12"/>
      <c r="EV100" s="12"/>
      <c r="EW100" s="45" t="str">
        <f t="shared" si="55"/>
        <v/>
      </c>
      <c r="EX100" s="12"/>
      <c r="EY100" s="12"/>
      <c r="EZ100" s="12"/>
      <c r="FA100" s="12"/>
      <c r="FB100" s="12"/>
      <c r="FC100" s="12"/>
      <c r="FD100" s="45" t="str">
        <f t="shared" si="56"/>
        <v/>
      </c>
      <c r="FE100" s="12"/>
      <c r="FF100" s="12"/>
      <c r="FG100" s="12"/>
      <c r="FH100" s="12"/>
      <c r="FI100" s="12"/>
      <c r="FJ100" s="12"/>
      <c r="FK100" s="45" t="str">
        <f t="shared" si="57"/>
        <v/>
      </c>
      <c r="FL100" s="12"/>
      <c r="FM100" s="12"/>
      <c r="FN100" s="12"/>
      <c r="FO100" s="12"/>
      <c r="FP100" s="12"/>
      <c r="FQ100" s="12"/>
      <c r="FR100" s="45" t="str">
        <f t="shared" si="58"/>
        <v/>
      </c>
      <c r="FS100" s="12"/>
      <c r="FT100" s="12"/>
      <c r="FU100" s="12"/>
      <c r="FV100" s="12"/>
      <c r="FW100" s="12"/>
      <c r="FX100" s="12"/>
      <c r="FY100" s="45" t="str">
        <f t="shared" si="59"/>
        <v/>
      </c>
      <c r="FZ100" s="12"/>
      <c r="GA100" s="12"/>
      <c r="GB100" s="12"/>
      <c r="GC100" s="12"/>
      <c r="GD100" s="12"/>
      <c r="GE100" s="12"/>
      <c r="GF100" s="45" t="str">
        <f t="shared" si="60"/>
        <v/>
      </c>
      <c r="GG100" s="12"/>
      <c r="GH100" s="12"/>
      <c r="GI100" s="12"/>
      <c r="GJ100" s="12"/>
      <c r="GK100" s="12"/>
      <c r="GL100" s="12"/>
      <c r="GM100" s="45" t="str">
        <f t="shared" si="61"/>
        <v/>
      </c>
      <c r="GN100" s="12"/>
      <c r="GO100" s="12"/>
      <c r="GP100" s="12"/>
      <c r="GQ100" s="12"/>
      <c r="GR100" s="12"/>
      <c r="GS100" s="12"/>
      <c r="GT100" s="45" t="str">
        <f t="shared" si="62"/>
        <v/>
      </c>
      <c r="GU100" s="12"/>
      <c r="GV100" s="12"/>
      <c r="GW100" s="12"/>
      <c r="GX100" s="12"/>
      <c r="GY100" s="12"/>
      <c r="GZ100" s="12"/>
      <c r="HA100" s="45" t="str">
        <f t="shared" si="63"/>
        <v/>
      </c>
      <c r="HB100" s="12"/>
      <c r="HC100" s="12"/>
      <c r="HD100" s="12"/>
      <c r="HE100" s="12"/>
      <c r="HF100" s="12"/>
      <c r="HG100" s="12"/>
      <c r="HH100" s="45" t="str">
        <f t="shared" si="64"/>
        <v/>
      </c>
      <c r="HI100" s="12"/>
      <c r="HJ100" s="12"/>
      <c r="HK100" s="12"/>
      <c r="HL100" s="12"/>
      <c r="HM100" s="34">
        <f t="shared" si="65"/>
        <v>3312</v>
      </c>
      <c r="HN100" s="35">
        <f t="shared" si="66"/>
        <v>0.28416960000000002</v>
      </c>
      <c r="HO100" s="34">
        <f t="shared" si="67"/>
        <v>23.75</v>
      </c>
      <c r="HP100" s="35">
        <f t="shared" si="68"/>
        <v>0.27509624999999999</v>
      </c>
      <c r="HQ100" s="36">
        <f t="shared" si="69"/>
        <v>1.0329824561403511</v>
      </c>
    </row>
    <row r="101" spans="1:225" x14ac:dyDescent="0.25">
      <c r="A101" s="33" t="s">
        <v>214</v>
      </c>
      <c r="B101" s="33" t="s">
        <v>204</v>
      </c>
      <c r="C101" s="3" t="s">
        <v>431</v>
      </c>
      <c r="D101" s="3" t="s">
        <v>432</v>
      </c>
      <c r="E101" s="4">
        <v>0.13178000000000001</v>
      </c>
      <c r="F101" s="5">
        <v>9.2245999999999995E-3</v>
      </c>
      <c r="G101" s="6">
        <v>17536</v>
      </c>
      <c r="H101" s="5">
        <v>2.3108940800000002</v>
      </c>
      <c r="I101" s="41"/>
      <c r="J101" s="42"/>
      <c r="K101" s="3"/>
      <c r="L101" s="3"/>
      <c r="M101" s="14" t="str">
        <f t="shared" si="35"/>
        <v/>
      </c>
      <c r="N101" s="3"/>
      <c r="O101" s="3"/>
      <c r="P101" s="3"/>
      <c r="Q101" s="3"/>
      <c r="R101" s="3"/>
      <c r="S101" s="3"/>
      <c r="T101" s="14" t="str">
        <f t="shared" si="36"/>
        <v/>
      </c>
      <c r="U101" s="3"/>
      <c r="V101" s="3"/>
      <c r="W101" s="3"/>
      <c r="X101" s="3"/>
      <c r="Y101" s="3"/>
      <c r="Z101" s="3"/>
      <c r="AA101" s="14" t="str">
        <f t="shared" si="37"/>
        <v/>
      </c>
      <c r="AB101" s="3"/>
      <c r="AC101" s="3"/>
      <c r="AD101" s="3"/>
      <c r="AE101" s="3"/>
      <c r="AF101" s="3"/>
      <c r="AG101" s="3"/>
      <c r="AH101" s="14" t="str">
        <f t="shared" si="38"/>
        <v/>
      </c>
      <c r="AI101" s="3"/>
      <c r="AJ101" s="3"/>
      <c r="AK101" s="3"/>
      <c r="AL101" s="3"/>
      <c r="AM101" s="3"/>
      <c r="AN101" s="3"/>
      <c r="AO101" s="14" t="str">
        <f t="shared" si="39"/>
        <v/>
      </c>
      <c r="AP101" s="3"/>
      <c r="AQ101" s="3"/>
      <c r="AR101" s="3"/>
      <c r="AS101" s="3"/>
      <c r="AT101" s="3"/>
      <c r="AU101" s="3"/>
      <c r="AV101" s="14" t="str">
        <f t="shared" si="40"/>
        <v/>
      </c>
      <c r="AW101" s="3"/>
      <c r="AX101" s="3"/>
      <c r="AY101" s="3"/>
      <c r="AZ101" s="3"/>
      <c r="BA101" s="3"/>
      <c r="BB101" s="3"/>
      <c r="BC101" s="14" t="str">
        <f t="shared" si="41"/>
        <v/>
      </c>
      <c r="BD101" s="3"/>
      <c r="BE101" s="3"/>
      <c r="BF101" s="3"/>
      <c r="BG101" s="3"/>
      <c r="BH101" s="3"/>
      <c r="BI101" s="3"/>
      <c r="BJ101" s="14" t="str">
        <f t="shared" si="42"/>
        <v/>
      </c>
      <c r="BK101" s="3"/>
      <c r="BL101" s="3"/>
      <c r="BM101" s="3"/>
      <c r="BN101" s="3"/>
      <c r="BO101" s="3"/>
      <c r="BP101" s="3"/>
      <c r="BQ101" s="14" t="str">
        <f t="shared" si="43"/>
        <v/>
      </c>
      <c r="BR101" s="3"/>
      <c r="BS101" s="3"/>
      <c r="BT101" s="3"/>
      <c r="BU101" s="3"/>
      <c r="BV101" s="5">
        <v>8.8878288888888882E-3</v>
      </c>
      <c r="BW101" s="4">
        <v>18</v>
      </c>
      <c r="BX101" s="14">
        <f t="shared" si="44"/>
        <v>24</v>
      </c>
      <c r="BY101" s="5">
        <v>3.5900000000000001E-2</v>
      </c>
      <c r="BZ101" s="5"/>
      <c r="CA101" s="6">
        <v>1214</v>
      </c>
      <c r="CB101" s="5">
        <v>0.15998092</v>
      </c>
      <c r="CC101" s="5">
        <v>8.96104E-3</v>
      </c>
      <c r="CD101" s="4">
        <v>24</v>
      </c>
      <c r="CE101" s="14">
        <f t="shared" si="45"/>
        <v>24</v>
      </c>
      <c r="CF101" s="5">
        <v>3.61E-2</v>
      </c>
      <c r="CG101" s="5"/>
      <c r="CH101" s="6">
        <v>1632</v>
      </c>
      <c r="CI101" s="5">
        <v>0.21506496</v>
      </c>
      <c r="CJ101" s="5">
        <v>8.96104E-3</v>
      </c>
      <c r="CK101" s="4">
        <v>24</v>
      </c>
      <c r="CL101" s="14">
        <f t="shared" si="46"/>
        <v>24</v>
      </c>
      <c r="CM101" s="5">
        <v>3.27E-2</v>
      </c>
      <c r="CN101" s="5"/>
      <c r="CO101" s="6">
        <v>1632</v>
      </c>
      <c r="CP101" s="5">
        <v>0.21506496</v>
      </c>
      <c r="CQ101" s="5">
        <v>8.96104E-3</v>
      </c>
      <c r="CR101" s="4">
        <v>24</v>
      </c>
      <c r="CS101" s="14">
        <f t="shared" si="47"/>
        <v>24</v>
      </c>
      <c r="CT101" s="5">
        <v>3.4099999999999998E-2</v>
      </c>
      <c r="CU101" s="5"/>
      <c r="CV101" s="6">
        <v>1632</v>
      </c>
      <c r="CW101" s="5">
        <v>0.21506496</v>
      </c>
      <c r="CX101" s="5">
        <v>8.96104E-3</v>
      </c>
      <c r="CY101" s="4">
        <v>24</v>
      </c>
      <c r="CZ101" s="14">
        <f t="shared" si="48"/>
        <v>24</v>
      </c>
      <c r="DA101" s="5">
        <v>2.7799999999999998E-2</v>
      </c>
      <c r="DB101" s="5"/>
      <c r="DC101" s="6">
        <v>1632</v>
      </c>
      <c r="DD101" s="5">
        <v>0.21506496</v>
      </c>
      <c r="DE101" s="5">
        <v>8.96104E-3</v>
      </c>
      <c r="DF101" s="4">
        <v>24</v>
      </c>
      <c r="DG101" s="14">
        <f t="shared" si="49"/>
        <v>24</v>
      </c>
      <c r="DH101" s="5">
        <v>3.1800000000000002E-2</v>
      </c>
      <c r="DI101" s="5"/>
      <c r="DJ101" s="6">
        <v>1632</v>
      </c>
      <c r="DK101" s="5">
        <v>0.21506496</v>
      </c>
      <c r="DL101" s="5">
        <v>8.96104E-3</v>
      </c>
      <c r="DM101" s="4">
        <v>24</v>
      </c>
      <c r="DN101" s="14">
        <f t="shared" si="50"/>
        <v>24</v>
      </c>
      <c r="DO101" s="5">
        <v>3.04E-2</v>
      </c>
      <c r="DP101" s="5"/>
      <c r="DQ101" s="6">
        <v>1632</v>
      </c>
      <c r="DR101" s="5">
        <v>0.21506496</v>
      </c>
      <c r="DS101" s="5">
        <v>8.96104E-3</v>
      </c>
      <c r="DT101" s="4">
        <v>24</v>
      </c>
      <c r="DU101" s="14">
        <f t="shared" si="51"/>
        <v>24</v>
      </c>
      <c r="DV101" s="5">
        <v>3.27E-2</v>
      </c>
      <c r="DW101" s="5"/>
      <c r="DX101" s="6">
        <v>1632</v>
      </c>
      <c r="DY101" s="5">
        <v>0.21506496</v>
      </c>
      <c r="DZ101" s="5">
        <v>8.96104E-3</v>
      </c>
      <c r="EA101" s="4">
        <v>24</v>
      </c>
      <c r="EB101" s="14">
        <f t="shared" si="52"/>
        <v>24</v>
      </c>
      <c r="EC101" s="5">
        <v>3.5000000000000003E-2</v>
      </c>
      <c r="ED101" s="5"/>
      <c r="EE101" s="6">
        <v>1632</v>
      </c>
      <c r="EF101" s="5">
        <v>0.21506496</v>
      </c>
      <c r="EG101" s="5">
        <v>8.96104E-3</v>
      </c>
      <c r="EH101" s="4">
        <v>24</v>
      </c>
      <c r="EI101" s="14">
        <f t="shared" si="53"/>
        <v>24</v>
      </c>
      <c r="EJ101" s="5">
        <v>3.95E-2</v>
      </c>
      <c r="EK101" s="5"/>
      <c r="EL101" s="6">
        <v>1632</v>
      </c>
      <c r="EM101" s="5">
        <v>0.21506496</v>
      </c>
      <c r="EN101" s="5">
        <v>8.9720216666666665E-3</v>
      </c>
      <c r="EO101" s="4">
        <v>24</v>
      </c>
      <c r="EP101" s="14">
        <f t="shared" si="54"/>
        <v>24</v>
      </c>
      <c r="EQ101" s="5">
        <v>3.8300000000000001E-2</v>
      </c>
      <c r="ER101" s="5"/>
      <c r="ES101" s="6">
        <v>1634</v>
      </c>
      <c r="ET101" s="5">
        <v>0.21532852</v>
      </c>
      <c r="EU101" s="3"/>
      <c r="EV101" s="3"/>
      <c r="EW101" s="14" t="str">
        <f t="shared" si="55"/>
        <v/>
      </c>
      <c r="EX101" s="3"/>
      <c r="EY101" s="3"/>
      <c r="EZ101" s="3"/>
      <c r="FA101" s="3"/>
      <c r="FB101" s="3"/>
      <c r="FC101" s="3"/>
      <c r="FD101" s="14" t="str">
        <f t="shared" si="56"/>
        <v/>
      </c>
      <c r="FE101" s="3"/>
      <c r="FF101" s="3"/>
      <c r="FG101" s="3"/>
      <c r="FH101" s="3"/>
      <c r="FI101" s="3"/>
      <c r="FJ101" s="3"/>
      <c r="FK101" s="14" t="str">
        <f t="shared" si="57"/>
        <v/>
      </c>
      <c r="FL101" s="3"/>
      <c r="FM101" s="3"/>
      <c r="FN101" s="3"/>
      <c r="FO101" s="3"/>
      <c r="FP101" s="3"/>
      <c r="FQ101" s="3"/>
      <c r="FR101" s="14" t="str">
        <f t="shared" si="58"/>
        <v/>
      </c>
      <c r="FS101" s="3"/>
      <c r="FT101" s="3"/>
      <c r="FU101" s="3"/>
      <c r="FV101" s="3"/>
      <c r="FW101" s="3"/>
      <c r="FX101" s="3"/>
      <c r="FY101" s="14" t="str">
        <f t="shared" si="59"/>
        <v/>
      </c>
      <c r="FZ101" s="3"/>
      <c r="GA101" s="3"/>
      <c r="GB101" s="3"/>
      <c r="GC101" s="3"/>
      <c r="GD101" s="3"/>
      <c r="GE101" s="3"/>
      <c r="GF101" s="14" t="str">
        <f t="shared" si="60"/>
        <v/>
      </c>
      <c r="GG101" s="3"/>
      <c r="GH101" s="3"/>
      <c r="GI101" s="3"/>
      <c r="GJ101" s="3"/>
      <c r="GK101" s="3"/>
      <c r="GL101" s="3"/>
      <c r="GM101" s="14" t="str">
        <f t="shared" si="61"/>
        <v/>
      </c>
      <c r="GN101" s="3"/>
      <c r="GO101" s="3"/>
      <c r="GP101" s="3"/>
      <c r="GQ101" s="3"/>
      <c r="GR101" s="3"/>
      <c r="GS101" s="3"/>
      <c r="GT101" s="14" t="str">
        <f t="shared" si="62"/>
        <v/>
      </c>
      <c r="GU101" s="3"/>
      <c r="GV101" s="3"/>
      <c r="GW101" s="3"/>
      <c r="GX101" s="3"/>
      <c r="GY101" s="3"/>
      <c r="GZ101" s="3"/>
      <c r="HA101" s="14" t="str">
        <f t="shared" si="63"/>
        <v/>
      </c>
      <c r="HB101" s="3"/>
      <c r="HC101" s="3"/>
      <c r="HD101" s="3"/>
      <c r="HE101" s="3"/>
      <c r="HF101" s="3"/>
      <c r="HG101" s="3"/>
      <c r="HH101" s="14" t="str">
        <f t="shared" si="64"/>
        <v/>
      </c>
      <c r="HI101" s="3"/>
      <c r="HJ101" s="3"/>
      <c r="HK101" s="3"/>
      <c r="HL101" s="3"/>
      <c r="HM101" s="16">
        <f t="shared" si="65"/>
        <v>17536</v>
      </c>
      <c r="HN101" s="30">
        <f t="shared" si="66"/>
        <v>2.3108940800000002</v>
      </c>
      <c r="HO101" s="16">
        <f t="shared" si="67"/>
        <v>258</v>
      </c>
      <c r="HP101" s="30">
        <f t="shared" si="68"/>
        <v>2.3799467999999999</v>
      </c>
      <c r="HQ101" s="19">
        <f t="shared" si="69"/>
        <v>0.97098560354374319</v>
      </c>
    </row>
    <row r="102" spans="1:225" x14ac:dyDescent="0.25">
      <c r="A102" s="33" t="s">
        <v>215</v>
      </c>
      <c r="B102" s="33" t="s">
        <v>216</v>
      </c>
      <c r="C102" s="12" t="s">
        <v>539</v>
      </c>
      <c r="D102" s="12" t="s">
        <v>540</v>
      </c>
      <c r="E102" s="1">
        <v>8.6150000000000004E-2</v>
      </c>
      <c r="F102" s="38">
        <v>1.4343975E-2</v>
      </c>
      <c r="G102" s="37">
        <v>14184</v>
      </c>
      <c r="H102" s="38">
        <v>1.2219516000000001</v>
      </c>
      <c r="I102" s="41">
        <v>53808</v>
      </c>
      <c r="J102" s="42">
        <v>7.7895972000000002</v>
      </c>
      <c r="K102" s="12"/>
      <c r="L102" s="12"/>
      <c r="M102" s="45" t="str">
        <f t="shared" si="35"/>
        <v/>
      </c>
      <c r="N102" s="12"/>
      <c r="O102" s="12"/>
      <c r="P102" s="12"/>
      <c r="Q102" s="12"/>
      <c r="R102" s="12"/>
      <c r="S102" s="12"/>
      <c r="T102" s="45" t="str">
        <f t="shared" si="36"/>
        <v/>
      </c>
      <c r="U102" s="12"/>
      <c r="V102" s="12"/>
      <c r="W102" s="12"/>
      <c r="X102" s="12"/>
      <c r="Y102" s="12"/>
      <c r="Z102" s="12"/>
      <c r="AA102" s="45" t="str">
        <f t="shared" si="37"/>
        <v/>
      </c>
      <c r="AB102" s="12"/>
      <c r="AC102" s="12"/>
      <c r="AD102" s="12"/>
      <c r="AE102" s="12"/>
      <c r="AF102" s="12"/>
      <c r="AG102" s="12"/>
      <c r="AH102" s="45" t="str">
        <f t="shared" si="38"/>
        <v/>
      </c>
      <c r="AI102" s="12"/>
      <c r="AJ102" s="12"/>
      <c r="AK102" s="12"/>
      <c r="AL102" s="12"/>
      <c r="AM102" s="12"/>
      <c r="AN102" s="12"/>
      <c r="AO102" s="45" t="str">
        <f t="shared" si="39"/>
        <v/>
      </c>
      <c r="AP102" s="12"/>
      <c r="AQ102" s="12"/>
      <c r="AR102" s="12"/>
      <c r="AS102" s="12"/>
      <c r="AT102" s="12"/>
      <c r="AU102" s="12"/>
      <c r="AV102" s="45" t="str">
        <f t="shared" si="40"/>
        <v/>
      </c>
      <c r="AW102" s="12"/>
      <c r="AX102" s="12"/>
      <c r="AY102" s="12"/>
      <c r="AZ102" s="12"/>
      <c r="BA102" s="12"/>
      <c r="BB102" s="12"/>
      <c r="BC102" s="45" t="str">
        <f t="shared" si="41"/>
        <v/>
      </c>
      <c r="BD102" s="12"/>
      <c r="BE102" s="12"/>
      <c r="BF102" s="12"/>
      <c r="BG102" s="12"/>
      <c r="BH102" s="12"/>
      <c r="BI102" s="12"/>
      <c r="BJ102" s="45" t="str">
        <f t="shared" si="42"/>
        <v/>
      </c>
      <c r="BK102" s="12"/>
      <c r="BL102" s="12"/>
      <c r="BM102" s="12"/>
      <c r="BN102" s="12"/>
      <c r="BO102" s="12"/>
      <c r="BP102" s="12"/>
      <c r="BQ102" s="45" t="str">
        <f t="shared" si="43"/>
        <v/>
      </c>
      <c r="BR102" s="12"/>
      <c r="BS102" s="12"/>
      <c r="BT102" s="12"/>
      <c r="BU102" s="12"/>
      <c r="BV102" s="12"/>
      <c r="BW102" s="12"/>
      <c r="BX102" s="45" t="str">
        <f t="shared" si="44"/>
        <v/>
      </c>
      <c r="BY102" s="12"/>
      <c r="BZ102" s="12"/>
      <c r="CA102" s="12"/>
      <c r="CB102" s="12"/>
      <c r="CC102" s="12"/>
      <c r="CD102" s="12"/>
      <c r="CE102" s="45" t="str">
        <f t="shared" si="45"/>
        <v/>
      </c>
      <c r="CF102" s="12"/>
      <c r="CG102" s="12"/>
      <c r="CH102" s="12"/>
      <c r="CI102" s="12"/>
      <c r="CJ102" s="12"/>
      <c r="CK102" s="12"/>
      <c r="CL102" s="45" t="str">
        <f t="shared" si="46"/>
        <v/>
      </c>
      <c r="CM102" s="12"/>
      <c r="CN102" s="12"/>
      <c r="CO102" s="12"/>
      <c r="CP102" s="12"/>
      <c r="CQ102" s="12"/>
      <c r="CR102" s="12"/>
      <c r="CS102" s="45" t="str">
        <f t="shared" si="47"/>
        <v/>
      </c>
      <c r="CT102" s="12"/>
      <c r="CU102" s="12"/>
      <c r="CV102" s="12"/>
      <c r="CW102" s="12"/>
      <c r="CX102" s="12"/>
      <c r="CY102" s="12"/>
      <c r="CZ102" s="45" t="str">
        <f t="shared" si="48"/>
        <v/>
      </c>
      <c r="DA102" s="12"/>
      <c r="DB102" s="12"/>
      <c r="DC102" s="12"/>
      <c r="DD102" s="12"/>
      <c r="DE102" s="12"/>
      <c r="DF102" s="12"/>
      <c r="DG102" s="45" t="str">
        <f t="shared" si="49"/>
        <v/>
      </c>
      <c r="DH102" s="12"/>
      <c r="DI102" s="12"/>
      <c r="DJ102" s="12"/>
      <c r="DK102" s="12"/>
      <c r="DL102" s="12"/>
      <c r="DM102" s="12"/>
      <c r="DN102" s="45" t="str">
        <f t="shared" si="50"/>
        <v/>
      </c>
      <c r="DO102" s="12"/>
      <c r="DP102" s="12"/>
      <c r="DQ102" s="12"/>
      <c r="DR102" s="12"/>
      <c r="DS102" s="12"/>
      <c r="DT102" s="12"/>
      <c r="DU102" s="45" t="str">
        <f t="shared" si="51"/>
        <v/>
      </c>
      <c r="DV102" s="12"/>
      <c r="DW102" s="12"/>
      <c r="DX102" s="12"/>
      <c r="DY102" s="12"/>
      <c r="DZ102" s="12"/>
      <c r="EA102" s="12"/>
      <c r="EB102" s="45" t="str">
        <f t="shared" si="52"/>
        <v/>
      </c>
      <c r="EC102" s="12"/>
      <c r="ED102" s="12"/>
      <c r="EE102" s="12"/>
      <c r="EF102" s="12"/>
      <c r="EG102" s="12"/>
      <c r="EH102" s="12"/>
      <c r="EI102" s="45" t="str">
        <f t="shared" si="53"/>
        <v/>
      </c>
      <c r="EJ102" s="12"/>
      <c r="EK102" s="12"/>
      <c r="EL102" s="12"/>
      <c r="EM102" s="12"/>
      <c r="EN102" s="2">
        <v>1.256671168831169E-2</v>
      </c>
      <c r="EO102" s="1">
        <v>19.25</v>
      </c>
      <c r="EP102" s="45">
        <f t="shared" si="54"/>
        <v>24</v>
      </c>
      <c r="EQ102" s="38">
        <v>5.1900000000000002E-2</v>
      </c>
      <c r="ER102" s="38"/>
      <c r="ES102" s="37">
        <v>2808</v>
      </c>
      <c r="ET102" s="38">
        <v>0.24190919999999999</v>
      </c>
      <c r="EU102" s="2">
        <v>1.39563E-2</v>
      </c>
      <c r="EV102" s="1">
        <v>24</v>
      </c>
      <c r="EW102" s="45">
        <f t="shared" si="55"/>
        <v>24</v>
      </c>
      <c r="EX102" s="38">
        <v>6.6600000000000006E-2</v>
      </c>
      <c r="EY102" s="38"/>
      <c r="EZ102" s="37">
        <v>3888</v>
      </c>
      <c r="FA102" s="38">
        <v>0.3349512</v>
      </c>
      <c r="FB102" s="2">
        <v>1.319744680851064E-2</v>
      </c>
      <c r="FC102" s="1">
        <v>23.5</v>
      </c>
      <c r="FD102" s="45">
        <f t="shared" si="56"/>
        <v>24</v>
      </c>
      <c r="FE102" s="38">
        <v>6.4899999999999999E-2</v>
      </c>
      <c r="FF102" s="38"/>
      <c r="FG102" s="37">
        <v>3600</v>
      </c>
      <c r="FH102" s="38">
        <v>0.31014000000000003</v>
      </c>
      <c r="FI102" s="2">
        <v>1.39563E-2</v>
      </c>
      <c r="FJ102" s="1">
        <v>24</v>
      </c>
      <c r="FK102" s="45">
        <f t="shared" si="57"/>
        <v>24</v>
      </c>
      <c r="FL102" s="38">
        <v>6.3799999999999996E-2</v>
      </c>
      <c r="FM102" s="38"/>
      <c r="FN102" s="37">
        <v>3888</v>
      </c>
      <c r="FO102" s="38">
        <v>0.3349512</v>
      </c>
      <c r="FP102" s="12"/>
      <c r="FQ102" s="12"/>
      <c r="FR102" s="45" t="str">
        <f t="shared" si="58"/>
        <v/>
      </c>
      <c r="FS102" s="12"/>
      <c r="FT102" s="12"/>
      <c r="FU102" s="12"/>
      <c r="FV102" s="12"/>
      <c r="FW102" s="12"/>
      <c r="FX102" s="12"/>
      <c r="FY102" s="45" t="str">
        <f t="shared" si="59"/>
        <v/>
      </c>
      <c r="FZ102" s="12"/>
      <c r="GA102" s="12"/>
      <c r="GB102" s="12"/>
      <c r="GC102" s="12"/>
      <c r="GD102" s="12"/>
      <c r="GE102" s="12"/>
      <c r="GF102" s="45" t="str">
        <f t="shared" si="60"/>
        <v/>
      </c>
      <c r="GG102" s="12"/>
      <c r="GH102" s="12"/>
      <c r="GI102" s="12"/>
      <c r="GJ102" s="12"/>
      <c r="GK102" s="12"/>
      <c r="GL102" s="12"/>
      <c r="GM102" s="45" t="str">
        <f t="shared" si="61"/>
        <v/>
      </c>
      <c r="GN102" s="12"/>
      <c r="GO102" s="12"/>
      <c r="GP102" s="12"/>
      <c r="GQ102" s="12"/>
      <c r="GR102" s="12"/>
      <c r="GS102" s="12"/>
      <c r="GT102" s="45" t="str">
        <f t="shared" si="62"/>
        <v/>
      </c>
      <c r="GU102" s="12"/>
      <c r="GV102" s="12"/>
      <c r="GW102" s="12"/>
      <c r="GX102" s="12"/>
      <c r="GY102" s="12"/>
      <c r="GZ102" s="12"/>
      <c r="HA102" s="45" t="str">
        <f t="shared" si="63"/>
        <v/>
      </c>
      <c r="HB102" s="12"/>
      <c r="HC102" s="12"/>
      <c r="HD102" s="12"/>
      <c r="HE102" s="12"/>
      <c r="HF102" s="12"/>
      <c r="HG102" s="12"/>
      <c r="HH102" s="45" t="str">
        <f t="shared" si="64"/>
        <v/>
      </c>
      <c r="HI102" s="12"/>
      <c r="HJ102" s="12"/>
      <c r="HK102" s="12"/>
      <c r="HL102" s="12"/>
      <c r="HM102" s="34">
        <f t="shared" si="65"/>
        <v>14184</v>
      </c>
      <c r="HN102" s="35">
        <f t="shared" si="66"/>
        <v>1.2219516000000001</v>
      </c>
      <c r="HO102" s="34">
        <f t="shared" si="67"/>
        <v>90.75</v>
      </c>
      <c r="HP102" s="35">
        <f t="shared" si="68"/>
        <v>1.3017157312500001</v>
      </c>
      <c r="HQ102" s="36">
        <f t="shared" si="69"/>
        <v>0.93872384781475693</v>
      </c>
    </row>
    <row r="103" spans="1:225" x14ac:dyDescent="0.25">
      <c r="A103" s="33" t="s">
        <v>215</v>
      </c>
      <c r="B103" s="33" t="s">
        <v>216</v>
      </c>
      <c r="C103" s="3" t="s">
        <v>394</v>
      </c>
      <c r="D103" s="3" t="s">
        <v>395</v>
      </c>
      <c r="E103" s="4">
        <v>9.8000000000000004E-2</v>
      </c>
      <c r="F103" s="5">
        <v>1.5954400000000001E-2</v>
      </c>
      <c r="G103" s="6">
        <v>14080</v>
      </c>
      <c r="H103" s="5">
        <v>1.37984</v>
      </c>
      <c r="I103" s="41"/>
      <c r="J103" s="42"/>
      <c r="K103" s="3"/>
      <c r="L103" s="3"/>
      <c r="M103" s="14" t="str">
        <f t="shared" si="35"/>
        <v/>
      </c>
      <c r="N103" s="3"/>
      <c r="O103" s="3"/>
      <c r="P103" s="3"/>
      <c r="Q103" s="3"/>
      <c r="R103" s="3"/>
      <c r="S103" s="3"/>
      <c r="T103" s="14" t="str">
        <f t="shared" si="36"/>
        <v/>
      </c>
      <c r="U103" s="3"/>
      <c r="V103" s="3"/>
      <c r="W103" s="3"/>
      <c r="X103" s="3"/>
      <c r="Y103" s="3"/>
      <c r="Z103" s="3"/>
      <c r="AA103" s="14" t="str">
        <f t="shared" si="37"/>
        <v/>
      </c>
      <c r="AB103" s="3"/>
      <c r="AC103" s="3"/>
      <c r="AD103" s="3"/>
      <c r="AE103" s="3"/>
      <c r="AF103" s="3"/>
      <c r="AG103" s="3"/>
      <c r="AH103" s="14" t="str">
        <f t="shared" si="38"/>
        <v/>
      </c>
      <c r="AI103" s="3"/>
      <c r="AJ103" s="3"/>
      <c r="AK103" s="3"/>
      <c r="AL103" s="3"/>
      <c r="AM103" s="3"/>
      <c r="AN103" s="3"/>
      <c r="AO103" s="14" t="str">
        <f t="shared" si="39"/>
        <v/>
      </c>
      <c r="AP103" s="3"/>
      <c r="AQ103" s="3"/>
      <c r="AR103" s="3"/>
      <c r="AS103" s="3"/>
      <c r="AT103" s="3"/>
      <c r="AU103" s="3"/>
      <c r="AV103" s="14" t="str">
        <f t="shared" si="40"/>
        <v/>
      </c>
      <c r="AW103" s="3"/>
      <c r="AX103" s="3"/>
      <c r="AY103" s="3"/>
      <c r="AZ103" s="3"/>
      <c r="BA103" s="3"/>
      <c r="BB103" s="3"/>
      <c r="BC103" s="14" t="str">
        <f t="shared" si="41"/>
        <v/>
      </c>
      <c r="BD103" s="3"/>
      <c r="BE103" s="3"/>
      <c r="BF103" s="3"/>
      <c r="BG103" s="3"/>
      <c r="BH103" s="3"/>
      <c r="BI103" s="3"/>
      <c r="BJ103" s="14" t="str">
        <f t="shared" si="42"/>
        <v/>
      </c>
      <c r="BK103" s="3"/>
      <c r="BL103" s="3"/>
      <c r="BM103" s="3"/>
      <c r="BN103" s="3"/>
      <c r="BO103" s="3"/>
      <c r="BP103" s="3"/>
      <c r="BQ103" s="14" t="str">
        <f t="shared" si="43"/>
        <v/>
      </c>
      <c r="BR103" s="3"/>
      <c r="BS103" s="3"/>
      <c r="BT103" s="3"/>
      <c r="BU103" s="3"/>
      <c r="BV103" s="3"/>
      <c r="BW103" s="3"/>
      <c r="BX103" s="14" t="str">
        <f t="shared" si="44"/>
        <v/>
      </c>
      <c r="BY103" s="3"/>
      <c r="BZ103" s="3"/>
      <c r="CA103" s="3"/>
      <c r="CB103" s="3"/>
      <c r="CC103" s="3"/>
      <c r="CD103" s="3"/>
      <c r="CE103" s="14" t="str">
        <f t="shared" si="45"/>
        <v/>
      </c>
      <c r="CF103" s="3"/>
      <c r="CG103" s="3"/>
      <c r="CH103" s="3"/>
      <c r="CI103" s="3"/>
      <c r="CJ103" s="3"/>
      <c r="CK103" s="3"/>
      <c r="CL103" s="14" t="str">
        <f t="shared" si="46"/>
        <v/>
      </c>
      <c r="CM103" s="3"/>
      <c r="CN103" s="3"/>
      <c r="CO103" s="3"/>
      <c r="CP103" s="3"/>
      <c r="CQ103" s="3"/>
      <c r="CR103" s="3"/>
      <c r="CS103" s="14" t="str">
        <f t="shared" si="47"/>
        <v/>
      </c>
      <c r="CT103" s="3"/>
      <c r="CU103" s="3"/>
      <c r="CV103" s="3"/>
      <c r="CW103" s="3"/>
      <c r="CX103" s="3"/>
      <c r="CY103" s="3"/>
      <c r="CZ103" s="14" t="str">
        <f t="shared" si="48"/>
        <v/>
      </c>
      <c r="DA103" s="3"/>
      <c r="DB103" s="3"/>
      <c r="DC103" s="3"/>
      <c r="DD103" s="3"/>
      <c r="DE103" s="3"/>
      <c r="DF103" s="3"/>
      <c r="DG103" s="14" t="str">
        <f t="shared" si="49"/>
        <v/>
      </c>
      <c r="DH103" s="3"/>
      <c r="DI103" s="3"/>
      <c r="DJ103" s="3"/>
      <c r="DK103" s="3"/>
      <c r="DL103" s="3"/>
      <c r="DM103" s="3"/>
      <c r="DN103" s="14" t="str">
        <f t="shared" si="50"/>
        <v/>
      </c>
      <c r="DO103" s="3"/>
      <c r="DP103" s="3"/>
      <c r="DQ103" s="3"/>
      <c r="DR103" s="3"/>
      <c r="DS103" s="3"/>
      <c r="DT103" s="3"/>
      <c r="DU103" s="14" t="str">
        <f t="shared" si="51"/>
        <v/>
      </c>
      <c r="DV103" s="3"/>
      <c r="DW103" s="3"/>
      <c r="DX103" s="3"/>
      <c r="DY103" s="3"/>
      <c r="DZ103" s="3"/>
      <c r="EA103" s="3"/>
      <c r="EB103" s="14" t="str">
        <f t="shared" si="52"/>
        <v/>
      </c>
      <c r="EC103" s="3"/>
      <c r="ED103" s="3"/>
      <c r="EE103" s="3"/>
      <c r="EF103" s="3"/>
      <c r="EG103" s="3"/>
      <c r="EH103" s="3"/>
      <c r="EI103" s="14" t="str">
        <f t="shared" si="53"/>
        <v/>
      </c>
      <c r="EJ103" s="3"/>
      <c r="EK103" s="3"/>
      <c r="EL103" s="3"/>
      <c r="EM103" s="3"/>
      <c r="EN103" s="3"/>
      <c r="EO103" s="3"/>
      <c r="EP103" s="14" t="str">
        <f t="shared" si="54"/>
        <v/>
      </c>
      <c r="EQ103" s="3"/>
      <c r="ER103" s="3"/>
      <c r="ES103" s="3"/>
      <c r="ET103" s="3"/>
      <c r="EU103" s="3"/>
      <c r="EV103" s="3"/>
      <c r="EW103" s="14" t="str">
        <f t="shared" si="55"/>
        <v/>
      </c>
      <c r="EX103" s="3"/>
      <c r="EY103" s="3"/>
      <c r="EZ103" s="3"/>
      <c r="FA103" s="3"/>
      <c r="FB103" s="3"/>
      <c r="FC103" s="3"/>
      <c r="FD103" s="14" t="str">
        <f t="shared" si="56"/>
        <v/>
      </c>
      <c r="FE103" s="3"/>
      <c r="FF103" s="3"/>
      <c r="FG103" s="3"/>
      <c r="FH103" s="3"/>
      <c r="FI103" s="3"/>
      <c r="FJ103" s="3"/>
      <c r="FK103" s="14" t="str">
        <f t="shared" si="57"/>
        <v/>
      </c>
      <c r="FL103" s="3"/>
      <c r="FM103" s="3"/>
      <c r="FN103" s="3"/>
      <c r="FO103" s="3"/>
      <c r="FP103" s="5">
        <v>1.50528E-2</v>
      </c>
      <c r="FQ103" s="4">
        <v>18.75</v>
      </c>
      <c r="FR103" s="14">
        <f t="shared" si="58"/>
        <v>24</v>
      </c>
      <c r="FS103" s="5">
        <v>6.9400000000000003E-2</v>
      </c>
      <c r="FT103" s="5"/>
      <c r="FU103" s="6">
        <v>2880</v>
      </c>
      <c r="FV103" s="5">
        <v>0.28223999999999999</v>
      </c>
      <c r="FW103" s="5">
        <v>1.5212936170212767E-2</v>
      </c>
      <c r="FX103" s="4">
        <v>23.5</v>
      </c>
      <c r="FY103" s="14">
        <f t="shared" si="59"/>
        <v>24</v>
      </c>
      <c r="FZ103" s="5">
        <v>5.7520000000000002E-2</v>
      </c>
      <c r="GA103" s="5"/>
      <c r="GB103" s="6">
        <v>3648</v>
      </c>
      <c r="GC103" s="5">
        <v>0.35750399999999999</v>
      </c>
      <c r="GD103" s="5">
        <v>1.5479829787234042E-2</v>
      </c>
      <c r="GE103" s="4">
        <v>23.5</v>
      </c>
      <c r="GF103" s="14">
        <f t="shared" si="60"/>
        <v>24</v>
      </c>
      <c r="GG103" s="5">
        <v>6.2199999999999998E-2</v>
      </c>
      <c r="GH103" s="5"/>
      <c r="GI103" s="6">
        <v>3712</v>
      </c>
      <c r="GJ103" s="5">
        <v>0.36377599999999999</v>
      </c>
      <c r="GK103" s="5">
        <v>1.5679999999999999E-2</v>
      </c>
      <c r="GL103" s="4">
        <v>24</v>
      </c>
      <c r="GM103" s="14">
        <f t="shared" si="61"/>
        <v>24</v>
      </c>
      <c r="GN103" s="5">
        <v>5.0200000000000002E-2</v>
      </c>
      <c r="GO103" s="5"/>
      <c r="GP103" s="6">
        <v>3840</v>
      </c>
      <c r="GQ103" s="5">
        <v>0.37631999999999999</v>
      </c>
      <c r="GR103" s="3"/>
      <c r="GS103" s="3"/>
      <c r="GT103" s="14" t="str">
        <f t="shared" si="62"/>
        <v/>
      </c>
      <c r="GU103" s="3"/>
      <c r="GV103" s="3"/>
      <c r="GW103" s="3"/>
      <c r="GX103" s="3"/>
      <c r="GY103" s="3"/>
      <c r="GZ103" s="3"/>
      <c r="HA103" s="14" t="str">
        <f t="shared" si="63"/>
        <v/>
      </c>
      <c r="HB103" s="3"/>
      <c r="HC103" s="3"/>
      <c r="HD103" s="3"/>
      <c r="HE103" s="3"/>
      <c r="HF103" s="3"/>
      <c r="HG103" s="3"/>
      <c r="HH103" s="14" t="str">
        <f t="shared" si="64"/>
        <v/>
      </c>
      <c r="HI103" s="3"/>
      <c r="HJ103" s="3"/>
      <c r="HK103" s="3"/>
      <c r="HL103" s="3"/>
      <c r="HM103" s="16">
        <f t="shared" si="65"/>
        <v>14080</v>
      </c>
      <c r="HN103" s="30">
        <f t="shared" si="66"/>
        <v>1.37984</v>
      </c>
      <c r="HO103" s="16">
        <f t="shared" si="67"/>
        <v>89.75</v>
      </c>
      <c r="HP103" s="30">
        <f t="shared" si="68"/>
        <v>1.4319074000000001</v>
      </c>
      <c r="HQ103" s="19">
        <f t="shared" si="69"/>
        <v>0.96363773243996076</v>
      </c>
    </row>
    <row r="104" spans="1:225" x14ac:dyDescent="0.25">
      <c r="A104" s="33" t="s">
        <v>215</v>
      </c>
      <c r="B104" s="33" t="s">
        <v>216</v>
      </c>
      <c r="C104" s="12" t="s">
        <v>439</v>
      </c>
      <c r="D104" s="12" t="s">
        <v>440</v>
      </c>
      <c r="E104" s="1">
        <v>0.14606</v>
      </c>
      <c r="F104" s="38">
        <v>1.44721116666667E-2</v>
      </c>
      <c r="G104" s="37">
        <v>10760</v>
      </c>
      <c r="H104" s="38">
        <v>1.5716056</v>
      </c>
      <c r="I104" s="41"/>
      <c r="J104" s="42"/>
      <c r="K104" s="12"/>
      <c r="L104" s="12"/>
      <c r="M104" s="45" t="str">
        <f t="shared" si="35"/>
        <v/>
      </c>
      <c r="N104" s="12"/>
      <c r="O104" s="12"/>
      <c r="P104" s="12"/>
      <c r="Q104" s="12"/>
      <c r="R104" s="12"/>
      <c r="S104" s="12"/>
      <c r="T104" s="45" t="str">
        <f t="shared" si="36"/>
        <v/>
      </c>
      <c r="U104" s="12"/>
      <c r="V104" s="12"/>
      <c r="W104" s="12"/>
      <c r="X104" s="12"/>
      <c r="Y104" s="12"/>
      <c r="Z104" s="12"/>
      <c r="AA104" s="45" t="str">
        <f t="shared" si="37"/>
        <v/>
      </c>
      <c r="AB104" s="12"/>
      <c r="AC104" s="12"/>
      <c r="AD104" s="12"/>
      <c r="AE104" s="12"/>
      <c r="AF104" s="12"/>
      <c r="AG104" s="12"/>
      <c r="AH104" s="45" t="str">
        <f t="shared" si="38"/>
        <v/>
      </c>
      <c r="AI104" s="12"/>
      <c r="AJ104" s="12"/>
      <c r="AK104" s="12"/>
      <c r="AL104" s="12"/>
      <c r="AM104" s="12"/>
      <c r="AN104" s="12"/>
      <c r="AO104" s="45" t="str">
        <f t="shared" si="39"/>
        <v/>
      </c>
      <c r="AP104" s="12"/>
      <c r="AQ104" s="12"/>
      <c r="AR104" s="12"/>
      <c r="AS104" s="12"/>
      <c r="AT104" s="12"/>
      <c r="AU104" s="12"/>
      <c r="AV104" s="45" t="str">
        <f t="shared" si="40"/>
        <v/>
      </c>
      <c r="AW104" s="12"/>
      <c r="AX104" s="12"/>
      <c r="AY104" s="12"/>
      <c r="AZ104" s="12"/>
      <c r="BA104" s="12"/>
      <c r="BB104" s="12"/>
      <c r="BC104" s="45" t="str">
        <f t="shared" si="41"/>
        <v/>
      </c>
      <c r="BD104" s="12"/>
      <c r="BE104" s="12"/>
      <c r="BF104" s="12"/>
      <c r="BG104" s="12"/>
      <c r="BH104" s="12"/>
      <c r="BI104" s="12"/>
      <c r="BJ104" s="45" t="str">
        <f t="shared" si="42"/>
        <v/>
      </c>
      <c r="BK104" s="12"/>
      <c r="BL104" s="12"/>
      <c r="BM104" s="12"/>
      <c r="BN104" s="12"/>
      <c r="BO104" s="12"/>
      <c r="BP104" s="12"/>
      <c r="BQ104" s="45" t="str">
        <f t="shared" si="43"/>
        <v/>
      </c>
      <c r="BR104" s="12"/>
      <c r="BS104" s="12"/>
      <c r="BT104" s="12"/>
      <c r="BU104" s="12"/>
      <c r="BV104" s="12"/>
      <c r="BW104" s="12"/>
      <c r="BX104" s="45" t="str">
        <f t="shared" si="44"/>
        <v/>
      </c>
      <c r="BY104" s="12"/>
      <c r="BZ104" s="12"/>
      <c r="CA104" s="12"/>
      <c r="CB104" s="12"/>
      <c r="CC104" s="12"/>
      <c r="CD104" s="12"/>
      <c r="CE104" s="45" t="str">
        <f t="shared" si="45"/>
        <v/>
      </c>
      <c r="CF104" s="12"/>
      <c r="CG104" s="12"/>
      <c r="CH104" s="12"/>
      <c r="CI104" s="12"/>
      <c r="CJ104" s="12"/>
      <c r="CK104" s="12"/>
      <c r="CL104" s="45" t="str">
        <f t="shared" si="46"/>
        <v/>
      </c>
      <c r="CM104" s="12"/>
      <c r="CN104" s="12"/>
      <c r="CO104" s="12"/>
      <c r="CP104" s="12"/>
      <c r="CQ104" s="12"/>
      <c r="CR104" s="12"/>
      <c r="CS104" s="45" t="str">
        <f t="shared" si="47"/>
        <v/>
      </c>
      <c r="CT104" s="12"/>
      <c r="CU104" s="12"/>
      <c r="CV104" s="12"/>
      <c r="CW104" s="12"/>
      <c r="CX104" s="12"/>
      <c r="CY104" s="12"/>
      <c r="CZ104" s="45" t="str">
        <f t="shared" si="48"/>
        <v/>
      </c>
      <c r="DA104" s="12"/>
      <c r="DB104" s="12"/>
      <c r="DC104" s="12"/>
      <c r="DD104" s="12"/>
      <c r="DE104" s="2">
        <v>1.3710165333333333E-2</v>
      </c>
      <c r="DF104" s="1">
        <v>18.75</v>
      </c>
      <c r="DG104" s="45">
        <f t="shared" si="49"/>
        <v>24</v>
      </c>
      <c r="DH104" s="38">
        <v>5.6399999999999999E-2</v>
      </c>
      <c r="DI104" s="38"/>
      <c r="DJ104" s="37">
        <v>1760</v>
      </c>
      <c r="DK104" s="38">
        <v>0.25706560000000001</v>
      </c>
      <c r="DL104" s="2">
        <v>1.3529768421052631E-2</v>
      </c>
      <c r="DM104" s="1">
        <v>23.75</v>
      </c>
      <c r="DN104" s="45">
        <f t="shared" si="50"/>
        <v>24</v>
      </c>
      <c r="DO104" s="38">
        <v>5.11E-2</v>
      </c>
      <c r="DP104" s="38"/>
      <c r="DQ104" s="37">
        <v>2200</v>
      </c>
      <c r="DR104" s="38">
        <v>0.32133200000000001</v>
      </c>
      <c r="DS104" s="2">
        <v>1.3632266666666669E-2</v>
      </c>
      <c r="DT104" s="1">
        <v>24</v>
      </c>
      <c r="DU104" s="45">
        <f t="shared" si="51"/>
        <v>24</v>
      </c>
      <c r="DV104" s="38">
        <v>6.7100000000000007E-2</v>
      </c>
      <c r="DW104" s="38"/>
      <c r="DX104" s="37">
        <v>2240</v>
      </c>
      <c r="DY104" s="38">
        <v>0.32717439999999998</v>
      </c>
      <c r="DZ104" s="2">
        <v>1.3875699999999999E-2</v>
      </c>
      <c r="EA104" s="1">
        <v>24</v>
      </c>
      <c r="EB104" s="45">
        <f t="shared" si="52"/>
        <v>24</v>
      </c>
      <c r="EC104" s="38">
        <v>5.1200000000000002E-2</v>
      </c>
      <c r="ED104" s="38"/>
      <c r="EE104" s="37">
        <v>2280</v>
      </c>
      <c r="EF104" s="38">
        <v>0.3330168</v>
      </c>
      <c r="EG104" s="2">
        <v>1.3875699999999999E-2</v>
      </c>
      <c r="EH104" s="1">
        <v>24</v>
      </c>
      <c r="EI104" s="45">
        <f t="shared" si="53"/>
        <v>24</v>
      </c>
      <c r="EJ104" s="38">
        <v>4.9000000000000002E-2</v>
      </c>
      <c r="EK104" s="38"/>
      <c r="EL104" s="37">
        <v>2280</v>
      </c>
      <c r="EM104" s="38">
        <v>0.3330168</v>
      </c>
      <c r="EN104" s="12"/>
      <c r="EO104" s="12"/>
      <c r="EP104" s="45" t="str">
        <f t="shared" si="54"/>
        <v/>
      </c>
      <c r="EQ104" s="12"/>
      <c r="ER104" s="12"/>
      <c r="ES104" s="12"/>
      <c r="ET104" s="12"/>
      <c r="EU104" s="12"/>
      <c r="EV104" s="12"/>
      <c r="EW104" s="45" t="str">
        <f t="shared" si="55"/>
        <v/>
      </c>
      <c r="EX104" s="12"/>
      <c r="EY104" s="12"/>
      <c r="EZ104" s="12"/>
      <c r="FA104" s="12"/>
      <c r="FB104" s="12"/>
      <c r="FC104" s="12"/>
      <c r="FD104" s="45" t="str">
        <f t="shared" si="56"/>
        <v/>
      </c>
      <c r="FE104" s="12"/>
      <c r="FF104" s="12"/>
      <c r="FG104" s="12"/>
      <c r="FH104" s="12"/>
      <c r="FI104" s="12"/>
      <c r="FJ104" s="12"/>
      <c r="FK104" s="45" t="str">
        <f t="shared" si="57"/>
        <v/>
      </c>
      <c r="FL104" s="12"/>
      <c r="FM104" s="12"/>
      <c r="FN104" s="12"/>
      <c r="FO104" s="12"/>
      <c r="FP104" s="12"/>
      <c r="FQ104" s="12"/>
      <c r="FR104" s="45" t="str">
        <f t="shared" si="58"/>
        <v/>
      </c>
      <c r="FS104" s="12"/>
      <c r="FT104" s="12"/>
      <c r="FU104" s="12"/>
      <c r="FV104" s="12"/>
      <c r="FW104" s="12"/>
      <c r="FX104" s="12"/>
      <c r="FY104" s="45" t="str">
        <f t="shared" si="59"/>
        <v/>
      </c>
      <c r="FZ104" s="12"/>
      <c r="GA104" s="12"/>
      <c r="GB104" s="12"/>
      <c r="GC104" s="12"/>
      <c r="GD104" s="12"/>
      <c r="GE104" s="12"/>
      <c r="GF104" s="45" t="str">
        <f t="shared" si="60"/>
        <v/>
      </c>
      <c r="GG104" s="12"/>
      <c r="GH104" s="12"/>
      <c r="GI104" s="12"/>
      <c r="GJ104" s="12"/>
      <c r="GK104" s="12"/>
      <c r="GL104" s="12"/>
      <c r="GM104" s="45" t="str">
        <f t="shared" si="61"/>
        <v/>
      </c>
      <c r="GN104" s="12"/>
      <c r="GO104" s="12"/>
      <c r="GP104" s="12"/>
      <c r="GQ104" s="12"/>
      <c r="GR104" s="12"/>
      <c r="GS104" s="12"/>
      <c r="GT104" s="45" t="str">
        <f t="shared" si="62"/>
        <v/>
      </c>
      <c r="GU104" s="12"/>
      <c r="GV104" s="12"/>
      <c r="GW104" s="12"/>
      <c r="GX104" s="12"/>
      <c r="GY104" s="12"/>
      <c r="GZ104" s="12"/>
      <c r="HA104" s="45" t="str">
        <f t="shared" si="63"/>
        <v/>
      </c>
      <c r="HB104" s="12"/>
      <c r="HC104" s="12"/>
      <c r="HD104" s="12"/>
      <c r="HE104" s="12"/>
      <c r="HF104" s="12"/>
      <c r="HG104" s="12"/>
      <c r="HH104" s="45" t="str">
        <f t="shared" si="64"/>
        <v/>
      </c>
      <c r="HI104" s="12"/>
      <c r="HJ104" s="12"/>
      <c r="HK104" s="12"/>
      <c r="HL104" s="12"/>
      <c r="HM104" s="34">
        <f t="shared" si="65"/>
        <v>10760</v>
      </c>
      <c r="HN104" s="35">
        <f t="shared" si="66"/>
        <v>1.5716056</v>
      </c>
      <c r="HO104" s="34">
        <f t="shared" si="67"/>
        <v>114.5</v>
      </c>
      <c r="HP104" s="35">
        <f t="shared" si="68"/>
        <v>1.6570567858333372</v>
      </c>
      <c r="HQ104" s="36">
        <f t="shared" si="69"/>
        <v>0.94843195081551568</v>
      </c>
    </row>
    <row r="105" spans="1:225" x14ac:dyDescent="0.25">
      <c r="A105" s="33" t="s">
        <v>215</v>
      </c>
      <c r="B105" s="33" t="s">
        <v>216</v>
      </c>
      <c r="C105" s="3" t="s">
        <v>344</v>
      </c>
      <c r="D105" s="3" t="s">
        <v>345</v>
      </c>
      <c r="E105" s="4">
        <v>0.17100000000000001</v>
      </c>
      <c r="F105" s="5">
        <v>1.33972437282031E-2</v>
      </c>
      <c r="G105" s="6">
        <v>5640</v>
      </c>
      <c r="H105" s="5">
        <v>0.96444000000000007</v>
      </c>
      <c r="I105" s="41"/>
      <c r="J105" s="42"/>
      <c r="K105" s="3"/>
      <c r="L105" s="3"/>
      <c r="M105" s="14" t="str">
        <f t="shared" si="35"/>
        <v/>
      </c>
      <c r="N105" s="3"/>
      <c r="O105" s="3"/>
      <c r="P105" s="3"/>
      <c r="Q105" s="3"/>
      <c r="R105" s="3"/>
      <c r="S105" s="3"/>
      <c r="T105" s="14" t="str">
        <f t="shared" si="36"/>
        <v/>
      </c>
      <c r="U105" s="3"/>
      <c r="V105" s="3"/>
      <c r="W105" s="3"/>
      <c r="X105" s="3"/>
      <c r="Y105" s="3"/>
      <c r="Z105" s="3"/>
      <c r="AA105" s="14" t="str">
        <f t="shared" si="37"/>
        <v/>
      </c>
      <c r="AB105" s="3"/>
      <c r="AC105" s="3"/>
      <c r="AD105" s="3"/>
      <c r="AE105" s="3"/>
      <c r="AF105" s="3"/>
      <c r="AG105" s="3"/>
      <c r="AH105" s="14" t="str">
        <f t="shared" si="38"/>
        <v/>
      </c>
      <c r="AI105" s="3"/>
      <c r="AJ105" s="3"/>
      <c r="AK105" s="3"/>
      <c r="AL105" s="3"/>
      <c r="AM105" s="3"/>
      <c r="AN105" s="3"/>
      <c r="AO105" s="14" t="str">
        <f t="shared" si="39"/>
        <v/>
      </c>
      <c r="AP105" s="3"/>
      <c r="AQ105" s="3"/>
      <c r="AR105" s="3"/>
      <c r="AS105" s="3"/>
      <c r="AT105" s="3"/>
      <c r="AU105" s="3"/>
      <c r="AV105" s="14" t="str">
        <f t="shared" si="40"/>
        <v/>
      </c>
      <c r="AW105" s="3"/>
      <c r="AX105" s="3"/>
      <c r="AY105" s="3"/>
      <c r="AZ105" s="3"/>
      <c r="BA105" s="3"/>
      <c r="BB105" s="3"/>
      <c r="BC105" s="14" t="str">
        <f t="shared" si="41"/>
        <v/>
      </c>
      <c r="BD105" s="3"/>
      <c r="BE105" s="3"/>
      <c r="BF105" s="3"/>
      <c r="BG105" s="3"/>
      <c r="BH105" s="3"/>
      <c r="BI105" s="3"/>
      <c r="BJ105" s="14" t="str">
        <f t="shared" si="42"/>
        <v/>
      </c>
      <c r="BK105" s="3"/>
      <c r="BL105" s="3"/>
      <c r="BM105" s="3"/>
      <c r="BN105" s="3"/>
      <c r="BO105" s="3"/>
      <c r="BP105" s="3"/>
      <c r="BQ105" s="14" t="str">
        <f t="shared" si="43"/>
        <v/>
      </c>
      <c r="BR105" s="3"/>
      <c r="BS105" s="3"/>
      <c r="BT105" s="3"/>
      <c r="BU105" s="3"/>
      <c r="BV105" s="3"/>
      <c r="BW105" s="3"/>
      <c r="BX105" s="14" t="str">
        <f t="shared" si="44"/>
        <v/>
      </c>
      <c r="BY105" s="3"/>
      <c r="BZ105" s="3"/>
      <c r="CA105" s="3"/>
      <c r="CB105" s="3"/>
      <c r="CC105" s="3"/>
      <c r="CD105" s="3"/>
      <c r="CE105" s="14" t="str">
        <f t="shared" si="45"/>
        <v/>
      </c>
      <c r="CF105" s="3"/>
      <c r="CG105" s="3"/>
      <c r="CH105" s="3"/>
      <c r="CI105" s="3"/>
      <c r="CJ105" s="3"/>
      <c r="CK105" s="3"/>
      <c r="CL105" s="14" t="str">
        <f t="shared" si="46"/>
        <v/>
      </c>
      <c r="CM105" s="3"/>
      <c r="CN105" s="3"/>
      <c r="CO105" s="3"/>
      <c r="CP105" s="3"/>
      <c r="CQ105" s="3"/>
      <c r="CR105" s="3"/>
      <c r="CS105" s="14" t="str">
        <f t="shared" si="47"/>
        <v/>
      </c>
      <c r="CT105" s="3"/>
      <c r="CU105" s="3"/>
      <c r="CV105" s="3"/>
      <c r="CW105" s="3"/>
      <c r="CX105" s="3"/>
      <c r="CY105" s="3"/>
      <c r="CZ105" s="14" t="str">
        <f t="shared" si="48"/>
        <v/>
      </c>
      <c r="DA105" s="3"/>
      <c r="DB105" s="3"/>
      <c r="DC105" s="3"/>
      <c r="DD105" s="3"/>
      <c r="DE105" s="3"/>
      <c r="DF105" s="3"/>
      <c r="DG105" s="14" t="str">
        <f t="shared" si="49"/>
        <v/>
      </c>
      <c r="DH105" s="3"/>
      <c r="DI105" s="3"/>
      <c r="DJ105" s="3"/>
      <c r="DK105" s="3"/>
      <c r="DL105" s="3"/>
      <c r="DM105" s="3"/>
      <c r="DN105" s="14" t="str">
        <f t="shared" si="50"/>
        <v/>
      </c>
      <c r="DO105" s="3"/>
      <c r="DP105" s="3"/>
      <c r="DQ105" s="3"/>
      <c r="DR105" s="3"/>
      <c r="DS105" s="3"/>
      <c r="DT105" s="3"/>
      <c r="DU105" s="14" t="str">
        <f t="shared" si="51"/>
        <v/>
      </c>
      <c r="DV105" s="3"/>
      <c r="DW105" s="3"/>
      <c r="DX105" s="3"/>
      <c r="DY105" s="3"/>
      <c r="DZ105" s="3"/>
      <c r="EA105" s="3"/>
      <c r="EB105" s="14" t="str">
        <f t="shared" si="52"/>
        <v/>
      </c>
      <c r="EC105" s="3"/>
      <c r="ED105" s="3"/>
      <c r="EE105" s="3"/>
      <c r="EF105" s="3"/>
      <c r="EG105" s="3"/>
      <c r="EH105" s="3"/>
      <c r="EI105" s="14" t="str">
        <f t="shared" si="53"/>
        <v/>
      </c>
      <c r="EJ105" s="3"/>
      <c r="EK105" s="3"/>
      <c r="EL105" s="3"/>
      <c r="EM105" s="3"/>
      <c r="EN105" s="3"/>
      <c r="EO105" s="3"/>
      <c r="EP105" s="14" t="str">
        <f t="shared" si="54"/>
        <v/>
      </c>
      <c r="EQ105" s="3"/>
      <c r="ER105" s="3"/>
      <c r="ES105" s="3"/>
      <c r="ET105" s="3"/>
      <c r="EU105" s="3"/>
      <c r="EV105" s="3"/>
      <c r="EW105" s="14" t="str">
        <f t="shared" si="55"/>
        <v/>
      </c>
      <c r="EX105" s="3"/>
      <c r="EY105" s="3"/>
      <c r="EZ105" s="3"/>
      <c r="FA105" s="3"/>
      <c r="FB105" s="3"/>
      <c r="FC105" s="3"/>
      <c r="FD105" s="14" t="str">
        <f t="shared" si="56"/>
        <v/>
      </c>
      <c r="FE105" s="3"/>
      <c r="FF105" s="3"/>
      <c r="FG105" s="3"/>
      <c r="FH105" s="3"/>
      <c r="FI105" s="3"/>
      <c r="FJ105" s="3"/>
      <c r="FK105" s="14" t="str">
        <f t="shared" si="57"/>
        <v/>
      </c>
      <c r="FL105" s="3"/>
      <c r="FM105" s="3"/>
      <c r="FN105" s="3"/>
      <c r="FO105" s="3"/>
      <c r="FP105" s="3"/>
      <c r="FQ105" s="3"/>
      <c r="FR105" s="14" t="str">
        <f t="shared" si="58"/>
        <v/>
      </c>
      <c r="FS105" s="3"/>
      <c r="FT105" s="3"/>
      <c r="FU105" s="3"/>
      <c r="FV105" s="3"/>
      <c r="FW105" s="3"/>
      <c r="FX105" s="3"/>
      <c r="FY105" s="14" t="str">
        <f t="shared" si="59"/>
        <v/>
      </c>
      <c r="FZ105" s="3"/>
      <c r="GA105" s="3"/>
      <c r="GB105" s="3"/>
      <c r="GC105" s="3"/>
      <c r="GD105" s="3"/>
      <c r="GE105" s="3"/>
      <c r="GF105" s="14" t="str">
        <f t="shared" si="60"/>
        <v/>
      </c>
      <c r="GG105" s="3"/>
      <c r="GH105" s="3"/>
      <c r="GI105" s="3"/>
      <c r="GJ105" s="3"/>
      <c r="GK105" s="3"/>
      <c r="GL105" s="3"/>
      <c r="GM105" s="14" t="str">
        <f t="shared" si="61"/>
        <v/>
      </c>
      <c r="GN105" s="3"/>
      <c r="GO105" s="3"/>
      <c r="GP105" s="3"/>
      <c r="GQ105" s="3"/>
      <c r="GR105" s="5">
        <v>1.2825E-2</v>
      </c>
      <c r="GS105" s="4">
        <v>20</v>
      </c>
      <c r="GT105" s="14">
        <f t="shared" si="62"/>
        <v>24</v>
      </c>
      <c r="GU105" s="5">
        <v>5.0900000000000001E-2</v>
      </c>
      <c r="GV105" s="5"/>
      <c r="GW105" s="6">
        <v>1500</v>
      </c>
      <c r="GX105" s="5">
        <v>0.25650000000000001</v>
      </c>
      <c r="GY105" s="5">
        <v>1.2397500000000001E-2</v>
      </c>
      <c r="GZ105" s="4">
        <v>24</v>
      </c>
      <c r="HA105" s="14">
        <f t="shared" si="63"/>
        <v>24</v>
      </c>
      <c r="HB105" s="5">
        <v>4.7899999999999998E-2</v>
      </c>
      <c r="HC105" s="5">
        <v>5.0000000000000001E-4</v>
      </c>
      <c r="HD105" s="6">
        <v>1739.9999999999998</v>
      </c>
      <c r="HE105" s="5">
        <v>0.29754000000000003</v>
      </c>
      <c r="HF105" s="5">
        <v>1.2825E-2</v>
      </c>
      <c r="HG105" s="4">
        <v>32</v>
      </c>
      <c r="HH105" s="14">
        <f t="shared" si="64"/>
        <v>32</v>
      </c>
      <c r="HI105" s="5">
        <v>6.54E-2</v>
      </c>
      <c r="HJ105" s="5"/>
      <c r="HK105" s="6">
        <v>2400</v>
      </c>
      <c r="HL105" s="5">
        <v>0.41039999999999999</v>
      </c>
      <c r="HM105" s="16">
        <f t="shared" si="65"/>
        <v>5640</v>
      </c>
      <c r="HN105" s="30">
        <f t="shared" si="66"/>
        <v>0.96444000000000007</v>
      </c>
      <c r="HO105" s="16">
        <f t="shared" si="67"/>
        <v>76</v>
      </c>
      <c r="HP105" s="30">
        <f t="shared" si="68"/>
        <v>1.0181905233434356</v>
      </c>
      <c r="HQ105" s="19">
        <f t="shared" si="69"/>
        <v>0.94720975877192926</v>
      </c>
    </row>
    <row r="106" spans="1:225" x14ac:dyDescent="0.25">
      <c r="A106" s="33" t="s">
        <v>215</v>
      </c>
      <c r="B106" s="33" t="s">
        <v>216</v>
      </c>
      <c r="C106" s="12" t="s">
        <v>541</v>
      </c>
      <c r="D106" s="12" t="s">
        <v>542</v>
      </c>
      <c r="E106" s="1">
        <v>0.28999999999999998</v>
      </c>
      <c r="F106" s="38"/>
      <c r="G106" s="37">
        <v>9144</v>
      </c>
      <c r="H106" s="38">
        <v>2.6517600000000003</v>
      </c>
      <c r="I106" s="41"/>
      <c r="J106" s="42"/>
      <c r="K106" s="12"/>
      <c r="L106" s="12"/>
      <c r="M106" s="45" t="str">
        <f t="shared" si="35"/>
        <v/>
      </c>
      <c r="N106" s="12"/>
      <c r="O106" s="12"/>
      <c r="P106" s="12"/>
      <c r="Q106" s="12"/>
      <c r="R106" s="12"/>
      <c r="S106" s="12"/>
      <c r="T106" s="45" t="str">
        <f t="shared" si="36"/>
        <v/>
      </c>
      <c r="U106" s="12"/>
      <c r="V106" s="12"/>
      <c r="W106" s="12"/>
      <c r="X106" s="12"/>
      <c r="Y106" s="12"/>
      <c r="Z106" s="12"/>
      <c r="AA106" s="45" t="str">
        <f t="shared" si="37"/>
        <v/>
      </c>
      <c r="AB106" s="12"/>
      <c r="AC106" s="12"/>
      <c r="AD106" s="12"/>
      <c r="AE106" s="12"/>
      <c r="AF106" s="12"/>
      <c r="AG106" s="12"/>
      <c r="AH106" s="45" t="str">
        <f t="shared" si="38"/>
        <v/>
      </c>
      <c r="AI106" s="12"/>
      <c r="AJ106" s="12"/>
      <c r="AK106" s="12"/>
      <c r="AL106" s="12"/>
      <c r="AM106" s="12"/>
      <c r="AN106" s="12"/>
      <c r="AO106" s="45" t="str">
        <f t="shared" si="39"/>
        <v/>
      </c>
      <c r="AP106" s="12"/>
      <c r="AQ106" s="12"/>
      <c r="AR106" s="12"/>
      <c r="AS106" s="12"/>
      <c r="AT106" s="12"/>
      <c r="AU106" s="12"/>
      <c r="AV106" s="45" t="str">
        <f t="shared" si="40"/>
        <v/>
      </c>
      <c r="AW106" s="12"/>
      <c r="AX106" s="12"/>
      <c r="AY106" s="12"/>
      <c r="AZ106" s="12"/>
      <c r="BA106" s="38">
        <v>1.5060983606557377E-2</v>
      </c>
      <c r="BB106" s="1">
        <v>15.25</v>
      </c>
      <c r="BC106" s="45">
        <f t="shared" si="41"/>
        <v>24</v>
      </c>
      <c r="BD106" s="38"/>
      <c r="BE106" s="38"/>
      <c r="BF106" s="37">
        <v>792.00000000000011</v>
      </c>
      <c r="BG106" s="38">
        <v>0.22968</v>
      </c>
      <c r="BH106" s="38">
        <v>1.566E-2</v>
      </c>
      <c r="BI106" s="1">
        <v>24</v>
      </c>
      <c r="BJ106" s="45">
        <f t="shared" si="42"/>
        <v>24</v>
      </c>
      <c r="BK106" s="38"/>
      <c r="BL106" s="38"/>
      <c r="BM106" s="37">
        <v>1296</v>
      </c>
      <c r="BN106" s="38">
        <v>0.37584000000000001</v>
      </c>
      <c r="BO106" s="38">
        <v>1.5385263157894737E-2</v>
      </c>
      <c r="BP106" s="1">
        <v>23.75</v>
      </c>
      <c r="BQ106" s="45">
        <f t="shared" si="43"/>
        <v>24</v>
      </c>
      <c r="BR106" s="38"/>
      <c r="BS106" s="38"/>
      <c r="BT106" s="37">
        <v>1260</v>
      </c>
      <c r="BU106" s="38">
        <v>0.3654</v>
      </c>
      <c r="BV106" s="38">
        <v>1.566E-2</v>
      </c>
      <c r="BW106" s="1">
        <v>24</v>
      </c>
      <c r="BX106" s="45">
        <f t="shared" si="44"/>
        <v>24</v>
      </c>
      <c r="BY106" s="38"/>
      <c r="BZ106" s="38"/>
      <c r="CA106" s="37">
        <v>1296</v>
      </c>
      <c r="CB106" s="38">
        <v>0.37584000000000001</v>
      </c>
      <c r="CC106" s="38">
        <v>1.566E-2</v>
      </c>
      <c r="CD106" s="1">
        <v>24</v>
      </c>
      <c r="CE106" s="45">
        <f t="shared" si="45"/>
        <v>24</v>
      </c>
      <c r="CF106" s="38"/>
      <c r="CG106" s="38"/>
      <c r="CH106" s="37">
        <v>1296</v>
      </c>
      <c r="CI106" s="38">
        <v>0.37584000000000001</v>
      </c>
      <c r="CJ106" s="38">
        <v>1.566E-2</v>
      </c>
      <c r="CK106" s="1">
        <v>24</v>
      </c>
      <c r="CL106" s="45">
        <f t="shared" si="46"/>
        <v>24</v>
      </c>
      <c r="CM106" s="38"/>
      <c r="CN106" s="38"/>
      <c r="CO106" s="37">
        <v>1296</v>
      </c>
      <c r="CP106" s="38">
        <v>0.37584000000000001</v>
      </c>
      <c r="CQ106" s="38">
        <v>1.4789999999999999E-2</v>
      </c>
      <c r="CR106" s="1">
        <v>24</v>
      </c>
      <c r="CS106" s="45">
        <f t="shared" si="47"/>
        <v>24</v>
      </c>
      <c r="CT106" s="38"/>
      <c r="CU106" s="38"/>
      <c r="CV106" s="37">
        <v>1224</v>
      </c>
      <c r="CW106" s="38">
        <v>0.35496</v>
      </c>
      <c r="CX106" s="38">
        <v>7.9343999999999994E-3</v>
      </c>
      <c r="CY106" s="1">
        <v>25</v>
      </c>
      <c r="CZ106" s="45">
        <f t="shared" si="48"/>
        <v>24</v>
      </c>
      <c r="DA106" s="38"/>
      <c r="DB106" s="38"/>
      <c r="DC106" s="37">
        <v>684</v>
      </c>
      <c r="DD106" s="38">
        <v>0.19836000000000001</v>
      </c>
      <c r="DE106" s="12"/>
      <c r="DF106" s="12"/>
      <c r="DG106" s="45" t="str">
        <f t="shared" si="49"/>
        <v/>
      </c>
      <c r="DH106" s="12"/>
      <c r="DI106" s="12"/>
      <c r="DJ106" s="12"/>
      <c r="DK106" s="12"/>
      <c r="DL106" s="12"/>
      <c r="DM106" s="12"/>
      <c r="DN106" s="45" t="str">
        <f t="shared" si="50"/>
        <v/>
      </c>
      <c r="DO106" s="12"/>
      <c r="DP106" s="12"/>
      <c r="DQ106" s="12"/>
      <c r="DR106" s="12"/>
      <c r="DS106" s="12"/>
      <c r="DT106" s="12"/>
      <c r="DU106" s="45" t="str">
        <f t="shared" si="51"/>
        <v/>
      </c>
      <c r="DV106" s="12"/>
      <c r="DW106" s="12"/>
      <c r="DX106" s="12"/>
      <c r="DY106" s="12"/>
      <c r="DZ106" s="12"/>
      <c r="EA106" s="12"/>
      <c r="EB106" s="45" t="str">
        <f t="shared" si="52"/>
        <v/>
      </c>
      <c r="EC106" s="12"/>
      <c r="ED106" s="12"/>
      <c r="EE106" s="12"/>
      <c r="EF106" s="12"/>
      <c r="EG106" s="12"/>
      <c r="EH106" s="12"/>
      <c r="EI106" s="45" t="str">
        <f t="shared" si="53"/>
        <v/>
      </c>
      <c r="EJ106" s="12"/>
      <c r="EK106" s="12"/>
      <c r="EL106" s="12"/>
      <c r="EM106" s="12"/>
      <c r="EN106" s="12"/>
      <c r="EO106" s="12"/>
      <c r="EP106" s="45" t="str">
        <f t="shared" si="54"/>
        <v/>
      </c>
      <c r="EQ106" s="12"/>
      <c r="ER106" s="12"/>
      <c r="ES106" s="12"/>
      <c r="ET106" s="12"/>
      <c r="EU106" s="12"/>
      <c r="EV106" s="12"/>
      <c r="EW106" s="45" t="str">
        <f t="shared" si="55"/>
        <v/>
      </c>
      <c r="EX106" s="12"/>
      <c r="EY106" s="12"/>
      <c r="EZ106" s="12"/>
      <c r="FA106" s="12"/>
      <c r="FB106" s="12"/>
      <c r="FC106" s="12"/>
      <c r="FD106" s="45" t="str">
        <f t="shared" si="56"/>
        <v/>
      </c>
      <c r="FE106" s="12"/>
      <c r="FF106" s="12"/>
      <c r="FG106" s="12"/>
      <c r="FH106" s="12"/>
      <c r="FI106" s="12"/>
      <c r="FJ106" s="12"/>
      <c r="FK106" s="45" t="str">
        <f t="shared" si="57"/>
        <v/>
      </c>
      <c r="FL106" s="12"/>
      <c r="FM106" s="12"/>
      <c r="FN106" s="12"/>
      <c r="FO106" s="12"/>
      <c r="FP106" s="12"/>
      <c r="FQ106" s="12"/>
      <c r="FR106" s="45" t="str">
        <f t="shared" si="58"/>
        <v/>
      </c>
      <c r="FS106" s="12"/>
      <c r="FT106" s="12"/>
      <c r="FU106" s="12"/>
      <c r="FV106" s="12"/>
      <c r="FW106" s="12"/>
      <c r="FX106" s="12"/>
      <c r="FY106" s="45" t="str">
        <f t="shared" si="59"/>
        <v/>
      </c>
      <c r="FZ106" s="12"/>
      <c r="GA106" s="12"/>
      <c r="GB106" s="12"/>
      <c r="GC106" s="12"/>
      <c r="GD106" s="12"/>
      <c r="GE106" s="12"/>
      <c r="GF106" s="45" t="str">
        <f t="shared" si="60"/>
        <v/>
      </c>
      <c r="GG106" s="12"/>
      <c r="GH106" s="12"/>
      <c r="GI106" s="12"/>
      <c r="GJ106" s="12"/>
      <c r="GK106" s="12"/>
      <c r="GL106" s="12"/>
      <c r="GM106" s="45" t="str">
        <f t="shared" si="61"/>
        <v/>
      </c>
      <c r="GN106" s="12"/>
      <c r="GO106" s="12"/>
      <c r="GP106" s="12"/>
      <c r="GQ106" s="12"/>
      <c r="GR106" s="12"/>
      <c r="GS106" s="12"/>
      <c r="GT106" s="45" t="str">
        <f t="shared" si="62"/>
        <v/>
      </c>
      <c r="GU106" s="12"/>
      <c r="GV106" s="12"/>
      <c r="GW106" s="12"/>
      <c r="GX106" s="12"/>
      <c r="GY106" s="12"/>
      <c r="GZ106" s="12"/>
      <c r="HA106" s="45" t="str">
        <f t="shared" si="63"/>
        <v/>
      </c>
      <c r="HB106" s="12"/>
      <c r="HC106" s="12"/>
      <c r="HD106" s="12"/>
      <c r="HE106" s="12"/>
      <c r="HF106" s="12"/>
      <c r="HG106" s="12"/>
      <c r="HH106" s="45" t="str">
        <f t="shared" si="64"/>
        <v/>
      </c>
      <c r="HI106" s="12"/>
      <c r="HJ106" s="12"/>
      <c r="HK106" s="12"/>
      <c r="HL106" s="12"/>
      <c r="HM106" s="34">
        <f t="shared" si="65"/>
        <v>9144</v>
      </c>
      <c r="HN106" s="35">
        <f t="shared" si="66"/>
        <v>2.6517600000000003</v>
      </c>
      <c r="HO106" s="34">
        <f t="shared" si="67"/>
        <v>184</v>
      </c>
      <c r="HP106" s="35">
        <f t="shared" si="68"/>
        <v>0</v>
      </c>
      <c r="HQ106" s="36">
        <v>1</v>
      </c>
    </row>
    <row r="107" spans="1:225" x14ac:dyDescent="0.25">
      <c r="A107" s="33" t="s">
        <v>215</v>
      </c>
      <c r="B107" s="33" t="s">
        <v>216</v>
      </c>
      <c r="C107" s="3" t="s">
        <v>543</v>
      </c>
      <c r="D107" s="3" t="s">
        <v>544</v>
      </c>
      <c r="E107" s="4">
        <v>0.12</v>
      </c>
      <c r="F107" s="5">
        <v>1.91252576139226E-2</v>
      </c>
      <c r="G107" s="6">
        <v>0</v>
      </c>
      <c r="H107" s="5">
        <v>0</v>
      </c>
      <c r="I107" s="41"/>
      <c r="J107" s="42"/>
      <c r="K107" s="3"/>
      <c r="L107" s="3"/>
      <c r="M107" s="14" t="str">
        <f t="shared" si="35"/>
        <v/>
      </c>
      <c r="N107" s="3"/>
      <c r="O107" s="3"/>
      <c r="P107" s="3"/>
      <c r="Q107" s="3"/>
      <c r="R107" s="5">
        <v>0</v>
      </c>
      <c r="S107" s="4">
        <v>23.75</v>
      </c>
      <c r="T107" s="14">
        <f t="shared" si="36"/>
        <v>24</v>
      </c>
      <c r="U107" s="5">
        <v>6.0199999999999997E-2</v>
      </c>
      <c r="V107" s="5"/>
      <c r="W107" s="6">
        <v>0</v>
      </c>
      <c r="X107" s="5">
        <v>0</v>
      </c>
      <c r="Y107" s="5">
        <v>0</v>
      </c>
      <c r="Z107" s="4">
        <v>23.5</v>
      </c>
      <c r="AA107" s="14">
        <f t="shared" si="37"/>
        <v>24</v>
      </c>
      <c r="AB107" s="5">
        <v>5.62E-2</v>
      </c>
      <c r="AC107" s="5"/>
      <c r="AD107" s="6">
        <v>0</v>
      </c>
      <c r="AE107" s="5">
        <v>0</v>
      </c>
      <c r="AF107" s="5">
        <v>0</v>
      </c>
      <c r="AG107" s="4">
        <v>24</v>
      </c>
      <c r="AH107" s="14">
        <f t="shared" si="38"/>
        <v>24</v>
      </c>
      <c r="AI107" s="5">
        <v>5.8400000000000001E-2</v>
      </c>
      <c r="AJ107" s="5"/>
      <c r="AK107" s="6">
        <v>0</v>
      </c>
      <c r="AL107" s="5">
        <v>0</v>
      </c>
      <c r="AM107" s="5">
        <v>0</v>
      </c>
      <c r="AN107" s="4">
        <v>24</v>
      </c>
      <c r="AO107" s="14">
        <f t="shared" si="39"/>
        <v>24</v>
      </c>
      <c r="AP107" s="5">
        <v>5.9299999999999999E-2</v>
      </c>
      <c r="AQ107" s="5"/>
      <c r="AR107" s="6">
        <v>0</v>
      </c>
      <c r="AS107" s="5">
        <v>0</v>
      </c>
      <c r="AT107" s="5">
        <v>0</v>
      </c>
      <c r="AU107" s="4">
        <v>24</v>
      </c>
      <c r="AV107" s="14">
        <f t="shared" si="40"/>
        <v>24</v>
      </c>
      <c r="AW107" s="5">
        <v>5.4100000000000002E-2</v>
      </c>
      <c r="AX107" s="5"/>
      <c r="AY107" s="6">
        <v>0</v>
      </c>
      <c r="AZ107" s="5">
        <v>0</v>
      </c>
      <c r="BA107" s="5">
        <v>0</v>
      </c>
      <c r="BB107" s="4">
        <v>4.5</v>
      </c>
      <c r="BC107" s="14">
        <f t="shared" si="41"/>
        <v>24</v>
      </c>
      <c r="BD107" s="5">
        <v>1.6400000000000001E-2</v>
      </c>
      <c r="BE107" s="5"/>
      <c r="BF107" s="6">
        <v>0</v>
      </c>
      <c r="BG107" s="5">
        <v>0</v>
      </c>
      <c r="BH107" s="3"/>
      <c r="BI107" s="3"/>
      <c r="BJ107" s="14" t="str">
        <f t="shared" si="42"/>
        <v/>
      </c>
      <c r="BK107" s="3"/>
      <c r="BL107" s="3"/>
      <c r="BM107" s="3"/>
      <c r="BN107" s="3"/>
      <c r="BO107" s="3"/>
      <c r="BP107" s="3"/>
      <c r="BQ107" s="14" t="str">
        <f t="shared" si="43"/>
        <v/>
      </c>
      <c r="BR107" s="3"/>
      <c r="BS107" s="3"/>
      <c r="BT107" s="3"/>
      <c r="BU107" s="3"/>
      <c r="BV107" s="3"/>
      <c r="BW107" s="3"/>
      <c r="BX107" s="14" t="str">
        <f t="shared" si="44"/>
        <v/>
      </c>
      <c r="BY107" s="3"/>
      <c r="BZ107" s="3"/>
      <c r="CA107" s="3"/>
      <c r="CB107" s="3"/>
      <c r="CC107" s="3"/>
      <c r="CD107" s="3"/>
      <c r="CE107" s="14" t="str">
        <f t="shared" si="45"/>
        <v/>
      </c>
      <c r="CF107" s="3"/>
      <c r="CG107" s="3"/>
      <c r="CH107" s="3"/>
      <c r="CI107" s="3"/>
      <c r="CJ107" s="3"/>
      <c r="CK107" s="3"/>
      <c r="CL107" s="14" t="str">
        <f t="shared" si="46"/>
        <v/>
      </c>
      <c r="CM107" s="3"/>
      <c r="CN107" s="3"/>
      <c r="CO107" s="3"/>
      <c r="CP107" s="3"/>
      <c r="CQ107" s="3"/>
      <c r="CR107" s="3"/>
      <c r="CS107" s="14" t="str">
        <f t="shared" si="47"/>
        <v/>
      </c>
      <c r="CT107" s="3"/>
      <c r="CU107" s="3"/>
      <c r="CV107" s="3"/>
      <c r="CW107" s="3"/>
      <c r="CX107" s="3"/>
      <c r="CY107" s="3"/>
      <c r="CZ107" s="14" t="str">
        <f t="shared" si="48"/>
        <v/>
      </c>
      <c r="DA107" s="3"/>
      <c r="DB107" s="3"/>
      <c r="DC107" s="3"/>
      <c r="DD107" s="3"/>
      <c r="DE107" s="3"/>
      <c r="DF107" s="3"/>
      <c r="DG107" s="14" t="str">
        <f t="shared" si="49"/>
        <v/>
      </c>
      <c r="DH107" s="3"/>
      <c r="DI107" s="3"/>
      <c r="DJ107" s="3"/>
      <c r="DK107" s="3"/>
      <c r="DL107" s="3"/>
      <c r="DM107" s="3"/>
      <c r="DN107" s="14" t="str">
        <f t="shared" si="50"/>
        <v/>
      </c>
      <c r="DO107" s="3"/>
      <c r="DP107" s="3"/>
      <c r="DQ107" s="3"/>
      <c r="DR107" s="3"/>
      <c r="DS107" s="3"/>
      <c r="DT107" s="3"/>
      <c r="DU107" s="14" t="str">
        <f t="shared" si="51"/>
        <v/>
      </c>
      <c r="DV107" s="3"/>
      <c r="DW107" s="3"/>
      <c r="DX107" s="3"/>
      <c r="DY107" s="3"/>
      <c r="DZ107" s="3"/>
      <c r="EA107" s="3"/>
      <c r="EB107" s="14" t="str">
        <f t="shared" si="52"/>
        <v/>
      </c>
      <c r="EC107" s="3"/>
      <c r="ED107" s="3"/>
      <c r="EE107" s="3"/>
      <c r="EF107" s="3"/>
      <c r="EG107" s="3"/>
      <c r="EH107" s="3"/>
      <c r="EI107" s="14" t="str">
        <f t="shared" si="53"/>
        <v/>
      </c>
      <c r="EJ107" s="3"/>
      <c r="EK107" s="3"/>
      <c r="EL107" s="3"/>
      <c r="EM107" s="3"/>
      <c r="EN107" s="3"/>
      <c r="EO107" s="3"/>
      <c r="EP107" s="14" t="str">
        <f t="shared" si="54"/>
        <v/>
      </c>
      <c r="EQ107" s="3"/>
      <c r="ER107" s="3"/>
      <c r="ES107" s="3"/>
      <c r="ET107" s="3"/>
      <c r="EU107" s="3"/>
      <c r="EV107" s="3"/>
      <c r="EW107" s="14" t="str">
        <f t="shared" si="55"/>
        <v/>
      </c>
      <c r="EX107" s="3"/>
      <c r="EY107" s="3"/>
      <c r="EZ107" s="3"/>
      <c r="FA107" s="3"/>
      <c r="FB107" s="3"/>
      <c r="FC107" s="3"/>
      <c r="FD107" s="14" t="str">
        <f t="shared" si="56"/>
        <v/>
      </c>
      <c r="FE107" s="3"/>
      <c r="FF107" s="3"/>
      <c r="FG107" s="3"/>
      <c r="FH107" s="3"/>
      <c r="FI107" s="3"/>
      <c r="FJ107" s="3"/>
      <c r="FK107" s="14" t="str">
        <f t="shared" si="57"/>
        <v/>
      </c>
      <c r="FL107" s="3"/>
      <c r="FM107" s="3"/>
      <c r="FN107" s="3"/>
      <c r="FO107" s="3"/>
      <c r="FP107" s="3"/>
      <c r="FQ107" s="3"/>
      <c r="FR107" s="14" t="str">
        <f t="shared" si="58"/>
        <v/>
      </c>
      <c r="FS107" s="3"/>
      <c r="FT107" s="3"/>
      <c r="FU107" s="3"/>
      <c r="FV107" s="3"/>
      <c r="FW107" s="3"/>
      <c r="FX107" s="3"/>
      <c r="FY107" s="14" t="str">
        <f t="shared" si="59"/>
        <v/>
      </c>
      <c r="FZ107" s="3"/>
      <c r="GA107" s="3"/>
      <c r="GB107" s="3"/>
      <c r="GC107" s="3"/>
      <c r="GD107" s="3"/>
      <c r="GE107" s="3"/>
      <c r="GF107" s="14" t="str">
        <f t="shared" si="60"/>
        <v/>
      </c>
      <c r="GG107" s="3"/>
      <c r="GH107" s="3"/>
      <c r="GI107" s="3"/>
      <c r="GJ107" s="3"/>
      <c r="GK107" s="3"/>
      <c r="GL107" s="3"/>
      <c r="GM107" s="14" t="str">
        <f t="shared" si="61"/>
        <v/>
      </c>
      <c r="GN107" s="3"/>
      <c r="GO107" s="3"/>
      <c r="GP107" s="3"/>
      <c r="GQ107" s="3"/>
      <c r="GR107" s="3"/>
      <c r="GS107" s="3"/>
      <c r="GT107" s="14" t="str">
        <f t="shared" si="62"/>
        <v/>
      </c>
      <c r="GU107" s="3"/>
      <c r="GV107" s="3"/>
      <c r="GW107" s="3"/>
      <c r="GX107" s="3"/>
      <c r="GY107" s="3"/>
      <c r="GZ107" s="3"/>
      <c r="HA107" s="14" t="str">
        <f t="shared" si="63"/>
        <v/>
      </c>
      <c r="HB107" s="3"/>
      <c r="HC107" s="3"/>
      <c r="HD107" s="3"/>
      <c r="HE107" s="3"/>
      <c r="HF107" s="3"/>
      <c r="HG107" s="3"/>
      <c r="HH107" s="14" t="str">
        <f t="shared" si="64"/>
        <v/>
      </c>
      <c r="HI107" s="3"/>
      <c r="HJ107" s="3"/>
      <c r="HK107" s="3"/>
      <c r="HL107" s="3"/>
      <c r="HM107" s="16">
        <f t="shared" si="65"/>
        <v>0</v>
      </c>
      <c r="HN107" s="30">
        <f t="shared" si="66"/>
        <v>0</v>
      </c>
      <c r="HO107" s="16">
        <f t="shared" si="67"/>
        <v>123.75</v>
      </c>
      <c r="HP107" s="30">
        <f t="shared" si="68"/>
        <v>2.3667506297229219</v>
      </c>
      <c r="HQ107" s="19">
        <f t="shared" si="69"/>
        <v>0</v>
      </c>
    </row>
    <row r="108" spans="1:225" x14ac:dyDescent="0.25">
      <c r="A108" s="33" t="s">
        <v>215</v>
      </c>
      <c r="B108" s="33" t="s">
        <v>216</v>
      </c>
      <c r="C108" s="12" t="s">
        <v>545</v>
      </c>
      <c r="D108" s="12" t="s">
        <v>546</v>
      </c>
      <c r="E108" s="1">
        <v>0.17</v>
      </c>
      <c r="F108" s="38">
        <v>1.6694650995442602E-2</v>
      </c>
      <c r="G108" s="37">
        <v>0</v>
      </c>
      <c r="H108" s="38">
        <v>0</v>
      </c>
      <c r="I108" s="41"/>
      <c r="J108" s="42"/>
      <c r="K108" s="12"/>
      <c r="L108" s="12"/>
      <c r="M108" s="45" t="str">
        <f t="shared" si="35"/>
        <v/>
      </c>
      <c r="N108" s="12"/>
      <c r="O108" s="12"/>
      <c r="P108" s="12"/>
      <c r="Q108" s="12"/>
      <c r="R108" s="12"/>
      <c r="S108" s="12"/>
      <c r="T108" s="45" t="str">
        <f t="shared" si="36"/>
        <v/>
      </c>
      <c r="U108" s="12"/>
      <c r="V108" s="12"/>
      <c r="W108" s="12"/>
      <c r="X108" s="12"/>
      <c r="Y108" s="12"/>
      <c r="Z108" s="12"/>
      <c r="AA108" s="45" t="str">
        <f t="shared" si="37"/>
        <v/>
      </c>
      <c r="AB108" s="12"/>
      <c r="AC108" s="12"/>
      <c r="AD108" s="12"/>
      <c r="AE108" s="12"/>
      <c r="AF108" s="12"/>
      <c r="AG108" s="12"/>
      <c r="AH108" s="45" t="str">
        <f t="shared" si="38"/>
        <v/>
      </c>
      <c r="AI108" s="12"/>
      <c r="AJ108" s="12"/>
      <c r="AK108" s="12"/>
      <c r="AL108" s="12"/>
      <c r="AM108" s="12"/>
      <c r="AN108" s="12"/>
      <c r="AO108" s="45" t="str">
        <f t="shared" si="39"/>
        <v/>
      </c>
      <c r="AP108" s="12"/>
      <c r="AQ108" s="12"/>
      <c r="AR108" s="12"/>
      <c r="AS108" s="12"/>
      <c r="AT108" s="12"/>
      <c r="AU108" s="12"/>
      <c r="AV108" s="45" t="str">
        <f t="shared" si="40"/>
        <v/>
      </c>
      <c r="AW108" s="12"/>
      <c r="AX108" s="12"/>
      <c r="AY108" s="12"/>
      <c r="AZ108" s="12"/>
      <c r="BA108" s="2">
        <v>0</v>
      </c>
      <c r="BB108" s="1">
        <v>15.25</v>
      </c>
      <c r="BC108" s="45">
        <f t="shared" si="41"/>
        <v>24</v>
      </c>
      <c r="BD108" s="38">
        <v>3.7199999999999997E-2</v>
      </c>
      <c r="BE108" s="38"/>
      <c r="BF108" s="37">
        <v>0</v>
      </c>
      <c r="BG108" s="38">
        <v>0</v>
      </c>
      <c r="BH108" s="2">
        <v>0</v>
      </c>
      <c r="BI108" s="1">
        <v>24</v>
      </c>
      <c r="BJ108" s="45">
        <f t="shared" si="42"/>
        <v>24</v>
      </c>
      <c r="BK108" s="38">
        <v>4.8899999999999999E-2</v>
      </c>
      <c r="BL108" s="38"/>
      <c r="BM108" s="37">
        <v>0</v>
      </c>
      <c r="BN108" s="38">
        <v>0</v>
      </c>
      <c r="BO108" s="2">
        <v>0</v>
      </c>
      <c r="BP108" s="1">
        <v>23.75</v>
      </c>
      <c r="BQ108" s="45">
        <f t="shared" si="43"/>
        <v>24</v>
      </c>
      <c r="BR108" s="38">
        <v>5.6000000000000001E-2</v>
      </c>
      <c r="BS108" s="38"/>
      <c r="BT108" s="37">
        <v>0</v>
      </c>
      <c r="BU108" s="38">
        <v>0</v>
      </c>
      <c r="BV108" s="2">
        <v>0</v>
      </c>
      <c r="BW108" s="1">
        <v>24</v>
      </c>
      <c r="BX108" s="45">
        <f t="shared" si="44"/>
        <v>24</v>
      </c>
      <c r="BY108" s="38">
        <v>5.1499999999999997E-2</v>
      </c>
      <c r="BZ108" s="38"/>
      <c r="CA108" s="37">
        <v>0</v>
      </c>
      <c r="CB108" s="38">
        <v>0</v>
      </c>
      <c r="CC108" s="2">
        <v>0</v>
      </c>
      <c r="CD108" s="1">
        <v>24</v>
      </c>
      <c r="CE108" s="45">
        <f t="shared" si="45"/>
        <v>24</v>
      </c>
      <c r="CF108" s="38">
        <v>5.6599999999999998E-2</v>
      </c>
      <c r="CG108" s="38"/>
      <c r="CH108" s="37">
        <v>0</v>
      </c>
      <c r="CI108" s="38">
        <v>0</v>
      </c>
      <c r="CJ108" s="2">
        <v>0</v>
      </c>
      <c r="CK108" s="1">
        <v>24</v>
      </c>
      <c r="CL108" s="45">
        <f t="shared" si="46"/>
        <v>24</v>
      </c>
      <c r="CM108" s="38">
        <v>5.2600000000000001E-2</v>
      </c>
      <c r="CN108" s="38"/>
      <c r="CO108" s="37">
        <v>0</v>
      </c>
      <c r="CP108" s="38">
        <v>0</v>
      </c>
      <c r="CQ108" s="2">
        <v>0</v>
      </c>
      <c r="CR108" s="1">
        <v>23</v>
      </c>
      <c r="CS108" s="45">
        <f t="shared" si="47"/>
        <v>24</v>
      </c>
      <c r="CT108" s="38">
        <v>5.3400000000000003E-2</v>
      </c>
      <c r="CU108" s="38">
        <v>6.1999999999999998E-3</v>
      </c>
      <c r="CV108" s="37">
        <v>0</v>
      </c>
      <c r="CW108" s="38">
        <v>0</v>
      </c>
      <c r="CX108" s="2">
        <v>0</v>
      </c>
      <c r="CY108" s="1">
        <v>12.5</v>
      </c>
      <c r="CZ108" s="45">
        <f t="shared" si="48"/>
        <v>24</v>
      </c>
      <c r="DA108" s="38">
        <v>3.15E-2</v>
      </c>
      <c r="DB108" s="38"/>
      <c r="DC108" s="37">
        <v>0</v>
      </c>
      <c r="DD108" s="38">
        <v>0</v>
      </c>
      <c r="DE108" s="12"/>
      <c r="DF108" s="12"/>
      <c r="DG108" s="45" t="str">
        <f t="shared" si="49"/>
        <v/>
      </c>
      <c r="DH108" s="12"/>
      <c r="DI108" s="12"/>
      <c r="DJ108" s="12"/>
      <c r="DK108" s="12"/>
      <c r="DL108" s="12"/>
      <c r="DM108" s="12"/>
      <c r="DN108" s="45" t="str">
        <f t="shared" si="50"/>
        <v/>
      </c>
      <c r="DO108" s="12"/>
      <c r="DP108" s="12"/>
      <c r="DQ108" s="12"/>
      <c r="DR108" s="12"/>
      <c r="DS108" s="12"/>
      <c r="DT108" s="12"/>
      <c r="DU108" s="45" t="str">
        <f t="shared" si="51"/>
        <v/>
      </c>
      <c r="DV108" s="12"/>
      <c r="DW108" s="12"/>
      <c r="DX108" s="12"/>
      <c r="DY108" s="12"/>
      <c r="DZ108" s="12"/>
      <c r="EA108" s="12"/>
      <c r="EB108" s="45" t="str">
        <f t="shared" si="52"/>
        <v/>
      </c>
      <c r="EC108" s="12"/>
      <c r="ED108" s="12"/>
      <c r="EE108" s="12"/>
      <c r="EF108" s="12"/>
      <c r="EG108" s="12"/>
      <c r="EH108" s="12"/>
      <c r="EI108" s="45" t="str">
        <f t="shared" si="53"/>
        <v/>
      </c>
      <c r="EJ108" s="12"/>
      <c r="EK108" s="12"/>
      <c r="EL108" s="12"/>
      <c r="EM108" s="12"/>
      <c r="EN108" s="12"/>
      <c r="EO108" s="12"/>
      <c r="EP108" s="45" t="str">
        <f t="shared" si="54"/>
        <v/>
      </c>
      <c r="EQ108" s="12"/>
      <c r="ER108" s="12"/>
      <c r="ES108" s="12"/>
      <c r="ET108" s="12"/>
      <c r="EU108" s="12"/>
      <c r="EV108" s="12"/>
      <c r="EW108" s="45" t="str">
        <f t="shared" si="55"/>
        <v/>
      </c>
      <c r="EX108" s="12"/>
      <c r="EY108" s="12"/>
      <c r="EZ108" s="12"/>
      <c r="FA108" s="12"/>
      <c r="FB108" s="12"/>
      <c r="FC108" s="12"/>
      <c r="FD108" s="45" t="str">
        <f t="shared" si="56"/>
        <v/>
      </c>
      <c r="FE108" s="12"/>
      <c r="FF108" s="12"/>
      <c r="FG108" s="12"/>
      <c r="FH108" s="12"/>
      <c r="FI108" s="12"/>
      <c r="FJ108" s="12"/>
      <c r="FK108" s="45" t="str">
        <f t="shared" si="57"/>
        <v/>
      </c>
      <c r="FL108" s="12"/>
      <c r="FM108" s="12"/>
      <c r="FN108" s="12"/>
      <c r="FO108" s="12"/>
      <c r="FP108" s="12"/>
      <c r="FQ108" s="12"/>
      <c r="FR108" s="45" t="str">
        <f t="shared" si="58"/>
        <v/>
      </c>
      <c r="FS108" s="12"/>
      <c r="FT108" s="12"/>
      <c r="FU108" s="12"/>
      <c r="FV108" s="12"/>
      <c r="FW108" s="12"/>
      <c r="FX108" s="12"/>
      <c r="FY108" s="45" t="str">
        <f t="shared" si="59"/>
        <v/>
      </c>
      <c r="FZ108" s="12"/>
      <c r="GA108" s="12"/>
      <c r="GB108" s="12"/>
      <c r="GC108" s="12"/>
      <c r="GD108" s="12"/>
      <c r="GE108" s="12"/>
      <c r="GF108" s="45" t="str">
        <f t="shared" si="60"/>
        <v/>
      </c>
      <c r="GG108" s="12"/>
      <c r="GH108" s="12"/>
      <c r="GI108" s="12"/>
      <c r="GJ108" s="12"/>
      <c r="GK108" s="12"/>
      <c r="GL108" s="12"/>
      <c r="GM108" s="45" t="str">
        <f t="shared" si="61"/>
        <v/>
      </c>
      <c r="GN108" s="12"/>
      <c r="GO108" s="12"/>
      <c r="GP108" s="12"/>
      <c r="GQ108" s="12"/>
      <c r="GR108" s="12"/>
      <c r="GS108" s="12"/>
      <c r="GT108" s="45" t="str">
        <f t="shared" si="62"/>
        <v/>
      </c>
      <c r="GU108" s="12"/>
      <c r="GV108" s="12"/>
      <c r="GW108" s="12"/>
      <c r="GX108" s="12"/>
      <c r="GY108" s="12"/>
      <c r="GZ108" s="12"/>
      <c r="HA108" s="45" t="str">
        <f t="shared" si="63"/>
        <v/>
      </c>
      <c r="HB108" s="12"/>
      <c r="HC108" s="12"/>
      <c r="HD108" s="12"/>
      <c r="HE108" s="12"/>
      <c r="HF108" s="12"/>
      <c r="HG108" s="12"/>
      <c r="HH108" s="45" t="str">
        <f t="shared" si="64"/>
        <v/>
      </c>
      <c r="HI108" s="12"/>
      <c r="HJ108" s="12"/>
      <c r="HK108" s="12"/>
      <c r="HL108" s="12"/>
      <c r="HM108" s="34">
        <f t="shared" si="65"/>
        <v>0</v>
      </c>
      <c r="HN108" s="35">
        <f t="shared" si="66"/>
        <v>0</v>
      </c>
      <c r="HO108" s="34">
        <f t="shared" si="67"/>
        <v>170.5</v>
      </c>
      <c r="HP108" s="35">
        <f t="shared" si="68"/>
        <v>2.8464379947229634</v>
      </c>
      <c r="HQ108" s="36">
        <f t="shared" si="69"/>
        <v>0</v>
      </c>
    </row>
    <row r="109" spans="1:225" x14ac:dyDescent="0.25">
      <c r="A109" s="33" t="s">
        <v>217</v>
      </c>
      <c r="B109" s="33" t="s">
        <v>157</v>
      </c>
      <c r="C109" s="3" t="s">
        <v>437</v>
      </c>
      <c r="D109" s="3" t="s">
        <v>438</v>
      </c>
      <c r="E109" s="4">
        <v>4.6920000000000003E-2</v>
      </c>
      <c r="F109" s="5">
        <v>1.478371E-2</v>
      </c>
      <c r="G109" s="6">
        <v>47250</v>
      </c>
      <c r="H109" s="5">
        <v>2.2169699999999999</v>
      </c>
      <c r="I109" s="41">
        <v>147985</v>
      </c>
      <c r="J109" s="42">
        <v>8.25798275</v>
      </c>
      <c r="K109" s="3"/>
      <c r="L109" s="3"/>
      <c r="M109" s="14" t="str">
        <f t="shared" si="35"/>
        <v/>
      </c>
      <c r="N109" s="3"/>
      <c r="O109" s="3"/>
      <c r="P109" s="3"/>
      <c r="Q109" s="3"/>
      <c r="R109" s="3"/>
      <c r="S109" s="3"/>
      <c r="T109" s="14" t="str">
        <f t="shared" si="36"/>
        <v/>
      </c>
      <c r="U109" s="3"/>
      <c r="V109" s="3"/>
      <c r="W109" s="3"/>
      <c r="X109" s="3"/>
      <c r="Y109" s="3"/>
      <c r="Z109" s="3"/>
      <c r="AA109" s="14" t="str">
        <f t="shared" si="37"/>
        <v/>
      </c>
      <c r="AB109" s="3"/>
      <c r="AC109" s="3"/>
      <c r="AD109" s="3"/>
      <c r="AE109" s="3"/>
      <c r="AF109" s="3"/>
      <c r="AG109" s="3"/>
      <c r="AH109" s="14" t="str">
        <f t="shared" si="38"/>
        <v/>
      </c>
      <c r="AI109" s="3"/>
      <c r="AJ109" s="3"/>
      <c r="AK109" s="3"/>
      <c r="AL109" s="3"/>
      <c r="AM109" s="3"/>
      <c r="AN109" s="3"/>
      <c r="AO109" s="14" t="str">
        <f t="shared" si="39"/>
        <v/>
      </c>
      <c r="AP109" s="3"/>
      <c r="AQ109" s="3"/>
      <c r="AR109" s="3"/>
      <c r="AS109" s="3"/>
      <c r="AT109" s="3"/>
      <c r="AU109" s="3"/>
      <c r="AV109" s="14" t="str">
        <f t="shared" si="40"/>
        <v/>
      </c>
      <c r="AW109" s="3"/>
      <c r="AX109" s="3"/>
      <c r="AY109" s="3"/>
      <c r="AZ109" s="3"/>
      <c r="BA109" s="3"/>
      <c r="BB109" s="3"/>
      <c r="BC109" s="14" t="str">
        <f t="shared" si="41"/>
        <v/>
      </c>
      <c r="BD109" s="3"/>
      <c r="BE109" s="3"/>
      <c r="BF109" s="3"/>
      <c r="BG109" s="3"/>
      <c r="BH109" s="3"/>
      <c r="BI109" s="3"/>
      <c r="BJ109" s="14" t="str">
        <f t="shared" si="42"/>
        <v/>
      </c>
      <c r="BK109" s="3"/>
      <c r="BL109" s="3"/>
      <c r="BM109" s="3"/>
      <c r="BN109" s="3"/>
      <c r="BO109" s="3"/>
      <c r="BP109" s="3"/>
      <c r="BQ109" s="14" t="str">
        <f t="shared" si="43"/>
        <v/>
      </c>
      <c r="BR109" s="3"/>
      <c r="BS109" s="3"/>
      <c r="BT109" s="3"/>
      <c r="BU109" s="3"/>
      <c r="BV109" s="3"/>
      <c r="BW109" s="3"/>
      <c r="BX109" s="14" t="str">
        <f t="shared" si="44"/>
        <v/>
      </c>
      <c r="BY109" s="3"/>
      <c r="BZ109" s="3"/>
      <c r="CA109" s="3"/>
      <c r="CB109" s="3"/>
      <c r="CC109" s="3"/>
      <c r="CD109" s="3"/>
      <c r="CE109" s="14" t="str">
        <f t="shared" si="45"/>
        <v/>
      </c>
      <c r="CF109" s="3"/>
      <c r="CG109" s="3"/>
      <c r="CH109" s="3"/>
      <c r="CI109" s="3"/>
      <c r="CJ109" s="5">
        <v>1.4148184615384616E-2</v>
      </c>
      <c r="CK109" s="4">
        <v>19.5</v>
      </c>
      <c r="CL109" s="14">
        <f t="shared" si="46"/>
        <v>24</v>
      </c>
      <c r="CM109" s="5">
        <v>5.1499999999999997E-2</v>
      </c>
      <c r="CN109" s="5"/>
      <c r="CO109" s="6">
        <v>5880</v>
      </c>
      <c r="CP109" s="5">
        <v>0.27588960000000001</v>
      </c>
      <c r="CQ109" s="5">
        <v>1.3137599999999999E-2</v>
      </c>
      <c r="CR109" s="4">
        <v>22.5</v>
      </c>
      <c r="CS109" s="14">
        <f t="shared" si="47"/>
        <v>24</v>
      </c>
      <c r="CT109" s="5">
        <v>4.6899999999999997E-2</v>
      </c>
      <c r="CU109" s="5">
        <v>5.5999999999999999E-3</v>
      </c>
      <c r="CV109" s="6">
        <v>6300</v>
      </c>
      <c r="CW109" s="5">
        <v>0.29559600000000003</v>
      </c>
      <c r="CX109" s="5">
        <v>1.4105633684210526E-2</v>
      </c>
      <c r="CY109" s="4">
        <v>23.75</v>
      </c>
      <c r="CZ109" s="14">
        <f t="shared" si="48"/>
        <v>24</v>
      </c>
      <c r="DA109" s="5">
        <v>4.1099999999999998E-2</v>
      </c>
      <c r="DB109" s="5"/>
      <c r="DC109" s="6">
        <v>7140</v>
      </c>
      <c r="DD109" s="5">
        <v>0.3350088</v>
      </c>
      <c r="DE109" s="5">
        <v>1.4779799999999999E-2</v>
      </c>
      <c r="DF109" s="4">
        <v>24</v>
      </c>
      <c r="DG109" s="14">
        <f t="shared" si="49"/>
        <v>24</v>
      </c>
      <c r="DH109" s="5">
        <v>6.4000000000000001E-2</v>
      </c>
      <c r="DI109" s="5"/>
      <c r="DJ109" s="6">
        <v>7560</v>
      </c>
      <c r="DK109" s="5">
        <v>0.35471520000000001</v>
      </c>
      <c r="DL109" s="5">
        <v>1.3436181818181819E-2</v>
      </c>
      <c r="DM109" s="4">
        <v>22</v>
      </c>
      <c r="DN109" s="14">
        <f t="shared" si="50"/>
        <v>24</v>
      </c>
      <c r="DO109" s="5">
        <v>5.04E-2</v>
      </c>
      <c r="DP109" s="5"/>
      <c r="DQ109" s="6">
        <v>6300</v>
      </c>
      <c r="DR109" s="5">
        <v>0.29559600000000003</v>
      </c>
      <c r="DS109" s="5">
        <v>1.436925E-2</v>
      </c>
      <c r="DT109" s="4">
        <v>24</v>
      </c>
      <c r="DU109" s="14">
        <f t="shared" si="51"/>
        <v>24</v>
      </c>
      <c r="DV109" s="5">
        <v>4.1200000000000001E-2</v>
      </c>
      <c r="DW109" s="5"/>
      <c r="DX109" s="6">
        <v>7350</v>
      </c>
      <c r="DY109" s="5">
        <v>0.344862</v>
      </c>
      <c r="DZ109" s="5">
        <v>1.341712340425532E-2</v>
      </c>
      <c r="EA109" s="4">
        <v>23.5</v>
      </c>
      <c r="EB109" s="14">
        <f t="shared" si="52"/>
        <v>24</v>
      </c>
      <c r="EC109" s="5">
        <v>4.3299999999999998E-2</v>
      </c>
      <c r="ED109" s="5">
        <v>4.7999999999999996E-3</v>
      </c>
      <c r="EE109" s="6">
        <v>6719.9999999999991</v>
      </c>
      <c r="EF109" s="5">
        <v>0.31530239999999998</v>
      </c>
      <c r="EG109" s="3"/>
      <c r="EH109" s="3"/>
      <c r="EI109" s="14" t="str">
        <f t="shared" si="53"/>
        <v/>
      </c>
      <c r="EJ109" s="3"/>
      <c r="EK109" s="3"/>
      <c r="EL109" s="3"/>
      <c r="EM109" s="3"/>
      <c r="EN109" s="3"/>
      <c r="EO109" s="3"/>
      <c r="EP109" s="14" t="str">
        <f t="shared" si="54"/>
        <v/>
      </c>
      <c r="EQ109" s="3"/>
      <c r="ER109" s="3"/>
      <c r="ES109" s="3"/>
      <c r="ET109" s="3"/>
      <c r="EU109" s="3"/>
      <c r="EV109" s="3"/>
      <c r="EW109" s="14" t="str">
        <f t="shared" si="55"/>
        <v/>
      </c>
      <c r="EX109" s="3"/>
      <c r="EY109" s="3"/>
      <c r="EZ109" s="3"/>
      <c r="FA109" s="3"/>
      <c r="FB109" s="3"/>
      <c r="FC109" s="3"/>
      <c r="FD109" s="14" t="str">
        <f t="shared" si="56"/>
        <v/>
      </c>
      <c r="FE109" s="3"/>
      <c r="FF109" s="3"/>
      <c r="FG109" s="3"/>
      <c r="FH109" s="3"/>
      <c r="FI109" s="3"/>
      <c r="FJ109" s="3"/>
      <c r="FK109" s="14" t="str">
        <f t="shared" si="57"/>
        <v/>
      </c>
      <c r="FL109" s="3"/>
      <c r="FM109" s="3"/>
      <c r="FN109" s="3"/>
      <c r="FO109" s="3"/>
      <c r="FP109" s="3"/>
      <c r="FQ109" s="3"/>
      <c r="FR109" s="14" t="str">
        <f t="shared" si="58"/>
        <v/>
      </c>
      <c r="FS109" s="3"/>
      <c r="FT109" s="3"/>
      <c r="FU109" s="3"/>
      <c r="FV109" s="3"/>
      <c r="FW109" s="3"/>
      <c r="FX109" s="3"/>
      <c r="FY109" s="14" t="str">
        <f t="shared" si="59"/>
        <v/>
      </c>
      <c r="FZ109" s="3"/>
      <c r="GA109" s="3"/>
      <c r="GB109" s="3"/>
      <c r="GC109" s="3"/>
      <c r="GD109" s="3"/>
      <c r="GE109" s="3"/>
      <c r="GF109" s="14" t="str">
        <f t="shared" si="60"/>
        <v/>
      </c>
      <c r="GG109" s="3"/>
      <c r="GH109" s="3"/>
      <c r="GI109" s="3"/>
      <c r="GJ109" s="3"/>
      <c r="GK109" s="3"/>
      <c r="GL109" s="3"/>
      <c r="GM109" s="14" t="str">
        <f t="shared" si="61"/>
        <v/>
      </c>
      <c r="GN109" s="3"/>
      <c r="GO109" s="3"/>
      <c r="GP109" s="3"/>
      <c r="GQ109" s="3"/>
      <c r="GR109" s="3"/>
      <c r="GS109" s="3"/>
      <c r="GT109" s="14" t="str">
        <f t="shared" si="62"/>
        <v/>
      </c>
      <c r="GU109" s="3"/>
      <c r="GV109" s="3"/>
      <c r="GW109" s="3"/>
      <c r="GX109" s="3"/>
      <c r="GY109" s="3"/>
      <c r="GZ109" s="3"/>
      <c r="HA109" s="14" t="str">
        <f t="shared" si="63"/>
        <v/>
      </c>
      <c r="HB109" s="3"/>
      <c r="HC109" s="3"/>
      <c r="HD109" s="3"/>
      <c r="HE109" s="3"/>
      <c r="HF109" s="3"/>
      <c r="HG109" s="3"/>
      <c r="HH109" s="14" t="str">
        <f t="shared" si="64"/>
        <v/>
      </c>
      <c r="HI109" s="3"/>
      <c r="HJ109" s="3"/>
      <c r="HK109" s="3"/>
      <c r="HL109" s="3"/>
      <c r="HM109" s="16">
        <f t="shared" si="65"/>
        <v>47250</v>
      </c>
      <c r="HN109" s="30">
        <f t="shared" si="66"/>
        <v>2.2169699999999999</v>
      </c>
      <c r="HO109" s="16">
        <f t="shared" si="67"/>
        <v>159.25</v>
      </c>
      <c r="HP109" s="30">
        <f t="shared" si="68"/>
        <v>2.3543058175000002</v>
      </c>
      <c r="HQ109" s="19">
        <f t="shared" si="69"/>
        <v>0.94166610961109753</v>
      </c>
    </row>
    <row r="110" spans="1:225" x14ac:dyDescent="0.25">
      <c r="A110" s="33" t="s">
        <v>217</v>
      </c>
      <c r="B110" s="33" t="s">
        <v>157</v>
      </c>
      <c r="C110" s="12" t="s">
        <v>547</v>
      </c>
      <c r="D110" s="12" t="s">
        <v>548</v>
      </c>
      <c r="E110" s="1">
        <v>7.8770000000000007E-2</v>
      </c>
      <c r="F110" s="38">
        <v>9.5214303701838202E-3</v>
      </c>
      <c r="G110" s="37">
        <v>8515</v>
      </c>
      <c r="H110" s="38">
        <v>0.67072654999999992</v>
      </c>
      <c r="I110" s="41"/>
      <c r="J110" s="42"/>
      <c r="K110" s="12"/>
      <c r="L110" s="12"/>
      <c r="M110" s="45" t="str">
        <f t="shared" si="35"/>
        <v/>
      </c>
      <c r="N110" s="12"/>
      <c r="O110" s="12"/>
      <c r="P110" s="12"/>
      <c r="Q110" s="12"/>
      <c r="R110" s="12"/>
      <c r="S110" s="12"/>
      <c r="T110" s="45" t="str">
        <f t="shared" si="36"/>
        <v/>
      </c>
      <c r="U110" s="12"/>
      <c r="V110" s="12"/>
      <c r="W110" s="12"/>
      <c r="X110" s="12"/>
      <c r="Y110" s="12"/>
      <c r="Z110" s="12"/>
      <c r="AA110" s="45" t="str">
        <f t="shared" si="37"/>
        <v/>
      </c>
      <c r="AB110" s="12"/>
      <c r="AC110" s="12"/>
      <c r="AD110" s="12"/>
      <c r="AE110" s="12"/>
      <c r="AF110" s="12"/>
      <c r="AG110" s="12"/>
      <c r="AH110" s="45" t="str">
        <f t="shared" si="38"/>
        <v/>
      </c>
      <c r="AI110" s="12"/>
      <c r="AJ110" s="12"/>
      <c r="AK110" s="12"/>
      <c r="AL110" s="12"/>
      <c r="AM110" s="12"/>
      <c r="AN110" s="12"/>
      <c r="AO110" s="45" t="str">
        <f t="shared" si="39"/>
        <v/>
      </c>
      <c r="AP110" s="12"/>
      <c r="AQ110" s="12"/>
      <c r="AR110" s="12"/>
      <c r="AS110" s="12"/>
      <c r="AT110" s="12"/>
      <c r="AU110" s="12"/>
      <c r="AV110" s="45" t="str">
        <f t="shared" si="40"/>
        <v/>
      </c>
      <c r="AW110" s="12"/>
      <c r="AX110" s="12"/>
      <c r="AY110" s="12"/>
      <c r="AZ110" s="12"/>
      <c r="BA110" s="12"/>
      <c r="BB110" s="12"/>
      <c r="BC110" s="45" t="str">
        <f t="shared" si="41"/>
        <v/>
      </c>
      <c r="BD110" s="12"/>
      <c r="BE110" s="12"/>
      <c r="BF110" s="12"/>
      <c r="BG110" s="12"/>
      <c r="BH110" s="2">
        <v>6.8267333333333338E-3</v>
      </c>
      <c r="BI110" s="1">
        <v>15</v>
      </c>
      <c r="BJ110" s="45">
        <f t="shared" si="42"/>
        <v>24</v>
      </c>
      <c r="BK110" s="38">
        <v>4.1700000000000001E-2</v>
      </c>
      <c r="BL110" s="38">
        <v>1.5E-3</v>
      </c>
      <c r="BM110" s="37">
        <v>1300</v>
      </c>
      <c r="BN110" s="38">
        <v>0.10240100000000001</v>
      </c>
      <c r="BO110" s="2">
        <v>7.6800749999999997E-3</v>
      </c>
      <c r="BP110" s="1">
        <v>24</v>
      </c>
      <c r="BQ110" s="45">
        <f t="shared" si="43"/>
        <v>24</v>
      </c>
      <c r="BR110" s="38">
        <v>2.7199999999999998E-2</v>
      </c>
      <c r="BS110" s="38"/>
      <c r="BT110" s="37">
        <v>2340</v>
      </c>
      <c r="BU110" s="38">
        <v>0.18432180000000001</v>
      </c>
      <c r="BV110" s="2">
        <v>8.8419325E-3</v>
      </c>
      <c r="BW110" s="1">
        <v>24</v>
      </c>
      <c r="BX110" s="45">
        <f t="shared" si="44"/>
        <v>24</v>
      </c>
      <c r="BY110" s="38">
        <v>2.76E-2</v>
      </c>
      <c r="BZ110" s="38">
        <v>1.8E-3</v>
      </c>
      <c r="CA110" s="37">
        <v>2694</v>
      </c>
      <c r="CB110" s="38">
        <v>0.21220638</v>
      </c>
      <c r="CC110" s="2">
        <v>7.4694508695652174E-3</v>
      </c>
      <c r="CD110" s="1">
        <v>23</v>
      </c>
      <c r="CE110" s="45">
        <f t="shared" si="45"/>
        <v>24</v>
      </c>
      <c r="CF110" s="38">
        <v>3.95E-2</v>
      </c>
      <c r="CG110" s="38">
        <v>3.2000000000000002E-3</v>
      </c>
      <c r="CH110" s="37">
        <v>2181</v>
      </c>
      <c r="CI110" s="38">
        <v>0.17179737</v>
      </c>
      <c r="CJ110" s="12"/>
      <c r="CK110" s="12"/>
      <c r="CL110" s="45" t="str">
        <f t="shared" si="46"/>
        <v/>
      </c>
      <c r="CM110" s="12"/>
      <c r="CN110" s="12"/>
      <c r="CO110" s="12"/>
      <c r="CP110" s="12"/>
      <c r="CQ110" s="12"/>
      <c r="CR110" s="12"/>
      <c r="CS110" s="45" t="str">
        <f t="shared" si="47"/>
        <v/>
      </c>
      <c r="CT110" s="12"/>
      <c r="CU110" s="12"/>
      <c r="CV110" s="12"/>
      <c r="CW110" s="12"/>
      <c r="CX110" s="12"/>
      <c r="CY110" s="12"/>
      <c r="CZ110" s="45" t="str">
        <f t="shared" si="48"/>
        <v/>
      </c>
      <c r="DA110" s="12"/>
      <c r="DB110" s="12"/>
      <c r="DC110" s="12"/>
      <c r="DD110" s="12"/>
      <c r="DE110" s="12"/>
      <c r="DF110" s="12"/>
      <c r="DG110" s="45" t="str">
        <f t="shared" si="49"/>
        <v/>
      </c>
      <c r="DH110" s="12"/>
      <c r="DI110" s="12"/>
      <c r="DJ110" s="12"/>
      <c r="DK110" s="12"/>
      <c r="DL110" s="12"/>
      <c r="DM110" s="12"/>
      <c r="DN110" s="45" t="str">
        <f t="shared" si="50"/>
        <v/>
      </c>
      <c r="DO110" s="12"/>
      <c r="DP110" s="12"/>
      <c r="DQ110" s="12"/>
      <c r="DR110" s="12"/>
      <c r="DS110" s="12"/>
      <c r="DT110" s="12"/>
      <c r="DU110" s="45" t="str">
        <f t="shared" si="51"/>
        <v/>
      </c>
      <c r="DV110" s="12"/>
      <c r="DW110" s="12"/>
      <c r="DX110" s="12"/>
      <c r="DY110" s="12"/>
      <c r="DZ110" s="12"/>
      <c r="EA110" s="12"/>
      <c r="EB110" s="45" t="str">
        <f t="shared" si="52"/>
        <v/>
      </c>
      <c r="EC110" s="12"/>
      <c r="ED110" s="12"/>
      <c r="EE110" s="12"/>
      <c r="EF110" s="12"/>
      <c r="EG110" s="12"/>
      <c r="EH110" s="12"/>
      <c r="EI110" s="45" t="str">
        <f t="shared" si="53"/>
        <v/>
      </c>
      <c r="EJ110" s="12"/>
      <c r="EK110" s="12"/>
      <c r="EL110" s="12"/>
      <c r="EM110" s="12"/>
      <c r="EN110" s="12"/>
      <c r="EO110" s="12"/>
      <c r="EP110" s="45" t="str">
        <f t="shared" si="54"/>
        <v/>
      </c>
      <c r="EQ110" s="12"/>
      <c r="ER110" s="12"/>
      <c r="ES110" s="12"/>
      <c r="ET110" s="12"/>
      <c r="EU110" s="12"/>
      <c r="EV110" s="12"/>
      <c r="EW110" s="45" t="str">
        <f t="shared" si="55"/>
        <v/>
      </c>
      <c r="EX110" s="12"/>
      <c r="EY110" s="12"/>
      <c r="EZ110" s="12"/>
      <c r="FA110" s="12"/>
      <c r="FB110" s="12"/>
      <c r="FC110" s="12"/>
      <c r="FD110" s="45" t="str">
        <f t="shared" si="56"/>
        <v/>
      </c>
      <c r="FE110" s="12"/>
      <c r="FF110" s="12"/>
      <c r="FG110" s="12"/>
      <c r="FH110" s="12"/>
      <c r="FI110" s="12"/>
      <c r="FJ110" s="12"/>
      <c r="FK110" s="45" t="str">
        <f t="shared" si="57"/>
        <v/>
      </c>
      <c r="FL110" s="12"/>
      <c r="FM110" s="12"/>
      <c r="FN110" s="12"/>
      <c r="FO110" s="12"/>
      <c r="FP110" s="12"/>
      <c r="FQ110" s="12"/>
      <c r="FR110" s="45" t="str">
        <f t="shared" si="58"/>
        <v/>
      </c>
      <c r="FS110" s="12"/>
      <c r="FT110" s="12"/>
      <c r="FU110" s="12"/>
      <c r="FV110" s="12"/>
      <c r="FW110" s="12"/>
      <c r="FX110" s="12"/>
      <c r="FY110" s="45" t="str">
        <f t="shared" si="59"/>
        <v/>
      </c>
      <c r="FZ110" s="12"/>
      <c r="GA110" s="12"/>
      <c r="GB110" s="12"/>
      <c r="GC110" s="12"/>
      <c r="GD110" s="12"/>
      <c r="GE110" s="12"/>
      <c r="GF110" s="45" t="str">
        <f t="shared" si="60"/>
        <v/>
      </c>
      <c r="GG110" s="12"/>
      <c r="GH110" s="12"/>
      <c r="GI110" s="12"/>
      <c r="GJ110" s="12"/>
      <c r="GK110" s="12"/>
      <c r="GL110" s="12"/>
      <c r="GM110" s="45" t="str">
        <f t="shared" si="61"/>
        <v/>
      </c>
      <c r="GN110" s="12"/>
      <c r="GO110" s="12"/>
      <c r="GP110" s="12"/>
      <c r="GQ110" s="12"/>
      <c r="GR110" s="12"/>
      <c r="GS110" s="12"/>
      <c r="GT110" s="45" t="str">
        <f t="shared" si="62"/>
        <v/>
      </c>
      <c r="GU110" s="12"/>
      <c r="GV110" s="12"/>
      <c r="GW110" s="12"/>
      <c r="GX110" s="12"/>
      <c r="GY110" s="12"/>
      <c r="GZ110" s="12"/>
      <c r="HA110" s="45" t="str">
        <f t="shared" si="63"/>
        <v/>
      </c>
      <c r="HB110" s="12"/>
      <c r="HC110" s="12"/>
      <c r="HD110" s="12"/>
      <c r="HE110" s="12"/>
      <c r="HF110" s="12"/>
      <c r="HG110" s="12"/>
      <c r="HH110" s="45" t="str">
        <f t="shared" si="64"/>
        <v/>
      </c>
      <c r="HI110" s="12"/>
      <c r="HJ110" s="12"/>
      <c r="HK110" s="12"/>
      <c r="HL110" s="12"/>
      <c r="HM110" s="34">
        <f t="shared" si="65"/>
        <v>8515</v>
      </c>
      <c r="HN110" s="35">
        <f t="shared" si="66"/>
        <v>0.67072654999999992</v>
      </c>
      <c r="HO110" s="34">
        <f t="shared" si="67"/>
        <v>86</v>
      </c>
      <c r="HP110" s="35">
        <f t="shared" si="68"/>
        <v>0.81884301183580854</v>
      </c>
      <c r="HQ110" s="36">
        <f t="shared" si="69"/>
        <v>0.81911494670542728</v>
      </c>
    </row>
    <row r="111" spans="1:225" x14ac:dyDescent="0.25">
      <c r="A111" s="33" t="s">
        <v>217</v>
      </c>
      <c r="B111" s="33" t="s">
        <v>157</v>
      </c>
      <c r="C111" s="3" t="s">
        <v>362</v>
      </c>
      <c r="D111" s="3" t="s">
        <v>363</v>
      </c>
      <c r="E111" s="4">
        <v>4.6289999999999998E-2</v>
      </c>
      <c r="F111" s="5">
        <v>1.4962424242424199E-2</v>
      </c>
      <c r="G111" s="6">
        <v>70200</v>
      </c>
      <c r="H111" s="5">
        <v>3.2495579999999999</v>
      </c>
      <c r="I111" s="41"/>
      <c r="J111" s="42"/>
      <c r="K111" s="3"/>
      <c r="L111" s="3"/>
      <c r="M111" s="14" t="str">
        <f t="shared" si="35"/>
        <v/>
      </c>
      <c r="N111" s="3"/>
      <c r="O111" s="3"/>
      <c r="P111" s="3"/>
      <c r="Q111" s="3"/>
      <c r="R111" s="5">
        <v>1.41763125E-2</v>
      </c>
      <c r="S111" s="4">
        <v>24</v>
      </c>
      <c r="T111" s="14">
        <f t="shared" si="36"/>
        <v>24</v>
      </c>
      <c r="U111" s="5">
        <v>5.6099999999999997E-2</v>
      </c>
      <c r="V111" s="5"/>
      <c r="W111" s="6">
        <v>7350</v>
      </c>
      <c r="X111" s="5">
        <v>0.34023150000000002</v>
      </c>
      <c r="Y111" s="5">
        <v>1.3453031250000001E-2</v>
      </c>
      <c r="Z111" s="4">
        <v>16</v>
      </c>
      <c r="AA111" s="14">
        <f t="shared" si="37"/>
        <v>24</v>
      </c>
      <c r="AB111" s="5">
        <v>4.3200000000000002E-2</v>
      </c>
      <c r="AC111" s="5"/>
      <c r="AD111" s="6">
        <v>4650</v>
      </c>
      <c r="AE111" s="5">
        <v>0.21524850000000001</v>
      </c>
      <c r="AF111" s="5">
        <v>1.2151125E-2</v>
      </c>
      <c r="AG111" s="4">
        <v>24</v>
      </c>
      <c r="AH111" s="14">
        <f t="shared" si="38"/>
        <v>24</v>
      </c>
      <c r="AI111" s="5">
        <v>5.4600000000000003E-2</v>
      </c>
      <c r="AJ111" s="5"/>
      <c r="AK111" s="6">
        <v>6300</v>
      </c>
      <c r="AL111" s="5">
        <v>0.29162700000000003</v>
      </c>
      <c r="AM111" s="3"/>
      <c r="AN111" s="3"/>
      <c r="AO111" s="14" t="str">
        <f t="shared" si="39"/>
        <v/>
      </c>
      <c r="AP111" s="3"/>
      <c r="AQ111" s="3"/>
      <c r="AR111" s="3"/>
      <c r="AS111" s="3"/>
      <c r="AT111" s="3"/>
      <c r="AU111" s="3"/>
      <c r="AV111" s="14" t="str">
        <f t="shared" si="40"/>
        <v/>
      </c>
      <c r="AW111" s="3"/>
      <c r="AX111" s="3"/>
      <c r="AY111" s="3"/>
      <c r="AZ111" s="3"/>
      <c r="BA111" s="3"/>
      <c r="BB111" s="3"/>
      <c r="BC111" s="14" t="str">
        <f t="shared" si="41"/>
        <v/>
      </c>
      <c r="BD111" s="3"/>
      <c r="BE111" s="3"/>
      <c r="BF111" s="3"/>
      <c r="BG111" s="3"/>
      <c r="BH111" s="3"/>
      <c r="BI111" s="3"/>
      <c r="BJ111" s="14" t="str">
        <f t="shared" si="42"/>
        <v/>
      </c>
      <c r="BK111" s="3"/>
      <c r="BL111" s="3"/>
      <c r="BM111" s="3"/>
      <c r="BN111" s="3"/>
      <c r="BO111" s="3"/>
      <c r="BP111" s="3"/>
      <c r="BQ111" s="14" t="str">
        <f t="shared" si="43"/>
        <v/>
      </c>
      <c r="BR111" s="3"/>
      <c r="BS111" s="3"/>
      <c r="BT111" s="3"/>
      <c r="BU111" s="3"/>
      <c r="BV111" s="3"/>
      <c r="BW111" s="3"/>
      <c r="BX111" s="14" t="str">
        <f t="shared" si="44"/>
        <v/>
      </c>
      <c r="BY111" s="3"/>
      <c r="BZ111" s="3"/>
      <c r="CA111" s="3"/>
      <c r="CB111" s="3"/>
      <c r="CC111" s="3"/>
      <c r="CD111" s="3"/>
      <c r="CE111" s="14" t="str">
        <f t="shared" si="45"/>
        <v/>
      </c>
      <c r="CF111" s="3"/>
      <c r="CG111" s="3"/>
      <c r="CH111" s="3"/>
      <c r="CI111" s="3"/>
      <c r="CJ111" s="3"/>
      <c r="CK111" s="3"/>
      <c r="CL111" s="14" t="str">
        <f t="shared" si="46"/>
        <v/>
      </c>
      <c r="CM111" s="3"/>
      <c r="CN111" s="3"/>
      <c r="CO111" s="3"/>
      <c r="CP111" s="3"/>
      <c r="CQ111" s="3"/>
      <c r="CR111" s="3"/>
      <c r="CS111" s="14" t="str">
        <f t="shared" si="47"/>
        <v/>
      </c>
      <c r="CT111" s="3"/>
      <c r="CU111" s="3"/>
      <c r="CV111" s="3"/>
      <c r="CW111" s="3"/>
      <c r="CX111" s="3"/>
      <c r="CY111" s="3"/>
      <c r="CZ111" s="14" t="str">
        <f t="shared" si="48"/>
        <v/>
      </c>
      <c r="DA111" s="3"/>
      <c r="DB111" s="3"/>
      <c r="DC111" s="3"/>
      <c r="DD111" s="3"/>
      <c r="DE111" s="3"/>
      <c r="DF111" s="3"/>
      <c r="DG111" s="14" t="str">
        <f t="shared" si="49"/>
        <v/>
      </c>
      <c r="DH111" s="3"/>
      <c r="DI111" s="3"/>
      <c r="DJ111" s="3"/>
      <c r="DK111" s="3"/>
      <c r="DL111" s="3"/>
      <c r="DM111" s="3"/>
      <c r="DN111" s="14" t="str">
        <f t="shared" si="50"/>
        <v/>
      </c>
      <c r="DO111" s="3"/>
      <c r="DP111" s="3"/>
      <c r="DQ111" s="3"/>
      <c r="DR111" s="3"/>
      <c r="DS111" s="3"/>
      <c r="DT111" s="3"/>
      <c r="DU111" s="14" t="str">
        <f t="shared" si="51"/>
        <v/>
      </c>
      <c r="DV111" s="3"/>
      <c r="DW111" s="3"/>
      <c r="DX111" s="3"/>
      <c r="DY111" s="3"/>
      <c r="DZ111" s="3"/>
      <c r="EA111" s="3"/>
      <c r="EB111" s="14" t="str">
        <f t="shared" si="52"/>
        <v/>
      </c>
      <c r="EC111" s="3"/>
      <c r="ED111" s="3"/>
      <c r="EE111" s="3"/>
      <c r="EF111" s="3"/>
      <c r="EG111" s="5">
        <v>1.4365862316652798E-2</v>
      </c>
      <c r="EH111" s="4">
        <v>19.333333</v>
      </c>
      <c r="EI111" s="14">
        <f t="shared" si="53"/>
        <v>24</v>
      </c>
      <c r="EJ111" s="5">
        <v>4.58E-2</v>
      </c>
      <c r="EK111" s="5"/>
      <c r="EL111" s="6">
        <v>6000</v>
      </c>
      <c r="EM111" s="5">
        <v>0.27773999999999999</v>
      </c>
      <c r="EN111" s="5">
        <v>1.4754937500000001E-2</v>
      </c>
      <c r="EO111" s="4">
        <v>24</v>
      </c>
      <c r="EP111" s="14">
        <f t="shared" si="54"/>
        <v>24</v>
      </c>
      <c r="EQ111" s="5">
        <v>4.9799999999999997E-2</v>
      </c>
      <c r="ER111" s="5"/>
      <c r="ES111" s="6">
        <v>7650.0000000000009</v>
      </c>
      <c r="ET111" s="5">
        <v>0.3541185</v>
      </c>
      <c r="EU111" s="5">
        <v>1.4754937500000001E-2</v>
      </c>
      <c r="EV111" s="4">
        <v>24</v>
      </c>
      <c r="EW111" s="14">
        <f t="shared" si="55"/>
        <v>24</v>
      </c>
      <c r="EX111" s="5">
        <v>4.1099999999999998E-2</v>
      </c>
      <c r="EY111" s="5"/>
      <c r="EZ111" s="6">
        <v>7650.0000000000009</v>
      </c>
      <c r="FA111" s="5">
        <v>0.3541185</v>
      </c>
      <c r="FB111" s="5">
        <v>1.4754937500000001E-2</v>
      </c>
      <c r="FC111" s="4">
        <v>24</v>
      </c>
      <c r="FD111" s="14">
        <f t="shared" si="56"/>
        <v>24</v>
      </c>
      <c r="FE111" s="5">
        <v>4.1399999999999999E-2</v>
      </c>
      <c r="FF111" s="5"/>
      <c r="FG111" s="6">
        <v>7650.0000000000009</v>
      </c>
      <c r="FH111" s="5">
        <v>0.3541185</v>
      </c>
      <c r="FI111" s="5">
        <v>1.4754937500000001E-2</v>
      </c>
      <c r="FJ111" s="4">
        <v>24</v>
      </c>
      <c r="FK111" s="14">
        <f t="shared" si="57"/>
        <v>24</v>
      </c>
      <c r="FL111" s="5">
        <v>4.6399999999999997E-2</v>
      </c>
      <c r="FM111" s="5"/>
      <c r="FN111" s="6">
        <v>7650.0000000000009</v>
      </c>
      <c r="FO111" s="5">
        <v>0.3541185</v>
      </c>
      <c r="FP111" s="5">
        <v>1.4754937500000001E-2</v>
      </c>
      <c r="FQ111" s="4">
        <v>24</v>
      </c>
      <c r="FR111" s="14">
        <f t="shared" si="58"/>
        <v>24</v>
      </c>
      <c r="FS111" s="5">
        <v>3.95E-2</v>
      </c>
      <c r="FT111" s="5"/>
      <c r="FU111" s="6">
        <v>7650.0000000000009</v>
      </c>
      <c r="FV111" s="5">
        <v>0.3541185</v>
      </c>
      <c r="FW111" s="5">
        <v>1.4754937500000001E-2</v>
      </c>
      <c r="FX111" s="4">
        <v>24</v>
      </c>
      <c r="FY111" s="14">
        <f t="shared" si="59"/>
        <v>24</v>
      </c>
      <c r="FZ111" s="5">
        <v>4.0099999999999997E-2</v>
      </c>
      <c r="GA111" s="5"/>
      <c r="GB111" s="6">
        <v>7650.0000000000009</v>
      </c>
      <c r="GC111" s="5">
        <v>0.3541185</v>
      </c>
      <c r="GD111" s="3"/>
      <c r="GE111" s="3"/>
      <c r="GF111" s="14" t="str">
        <f t="shared" si="60"/>
        <v/>
      </c>
      <c r="GG111" s="3"/>
      <c r="GH111" s="3"/>
      <c r="GI111" s="3"/>
      <c r="GJ111" s="3"/>
      <c r="GK111" s="3"/>
      <c r="GL111" s="3"/>
      <c r="GM111" s="14" t="str">
        <f t="shared" si="61"/>
        <v/>
      </c>
      <c r="GN111" s="3"/>
      <c r="GO111" s="3"/>
      <c r="GP111" s="3"/>
      <c r="GQ111" s="3"/>
      <c r="GR111" s="3"/>
      <c r="GS111" s="3"/>
      <c r="GT111" s="14" t="str">
        <f t="shared" si="62"/>
        <v/>
      </c>
      <c r="GU111" s="3"/>
      <c r="GV111" s="3"/>
      <c r="GW111" s="3"/>
      <c r="GX111" s="3"/>
      <c r="GY111" s="3"/>
      <c r="GZ111" s="3"/>
      <c r="HA111" s="14" t="str">
        <f t="shared" si="63"/>
        <v/>
      </c>
      <c r="HB111" s="3"/>
      <c r="HC111" s="3"/>
      <c r="HD111" s="3"/>
      <c r="HE111" s="3"/>
      <c r="HF111" s="3"/>
      <c r="HG111" s="3"/>
      <c r="HH111" s="14" t="str">
        <f t="shared" si="64"/>
        <v/>
      </c>
      <c r="HI111" s="3"/>
      <c r="HJ111" s="3"/>
      <c r="HK111" s="3"/>
      <c r="HL111" s="3"/>
      <c r="HM111" s="16">
        <f t="shared" si="65"/>
        <v>70200</v>
      </c>
      <c r="HN111" s="30">
        <f t="shared" si="66"/>
        <v>3.2495580000000004</v>
      </c>
      <c r="HO111" s="16">
        <f t="shared" si="67"/>
        <v>227.33333299999998</v>
      </c>
      <c r="HP111" s="30">
        <f t="shared" si="68"/>
        <v>3.4014577727902928</v>
      </c>
      <c r="HQ111" s="19">
        <f t="shared" si="69"/>
        <v>0.95534274333628266</v>
      </c>
    </row>
    <row r="112" spans="1:225" x14ac:dyDescent="0.25">
      <c r="A112" s="33" t="s">
        <v>217</v>
      </c>
      <c r="B112" s="33" t="s">
        <v>157</v>
      </c>
      <c r="C112" s="12" t="s">
        <v>549</v>
      </c>
      <c r="D112" s="12" t="s">
        <v>550</v>
      </c>
      <c r="E112" s="1">
        <v>8.9380000000000001E-2</v>
      </c>
      <c r="F112" s="38">
        <v>1.0057292887617799E-2</v>
      </c>
      <c r="G112" s="37">
        <v>7800</v>
      </c>
      <c r="H112" s="38">
        <v>0.69716400000000001</v>
      </c>
      <c r="I112" s="41"/>
      <c r="J112" s="42"/>
      <c r="K112" s="12"/>
      <c r="L112" s="12"/>
      <c r="M112" s="45" t="str">
        <f t="shared" si="35"/>
        <v/>
      </c>
      <c r="N112" s="12"/>
      <c r="O112" s="12"/>
      <c r="P112" s="12"/>
      <c r="Q112" s="12"/>
      <c r="R112" s="12"/>
      <c r="S112" s="12"/>
      <c r="T112" s="45" t="str">
        <f t="shared" si="36"/>
        <v/>
      </c>
      <c r="U112" s="12"/>
      <c r="V112" s="12"/>
      <c r="W112" s="12"/>
      <c r="X112" s="12"/>
      <c r="Y112" s="12"/>
      <c r="Z112" s="12"/>
      <c r="AA112" s="45" t="str">
        <f t="shared" si="37"/>
        <v/>
      </c>
      <c r="AB112" s="12"/>
      <c r="AC112" s="12"/>
      <c r="AD112" s="12"/>
      <c r="AE112" s="12"/>
      <c r="AF112" s="12"/>
      <c r="AG112" s="12"/>
      <c r="AH112" s="45" t="str">
        <f t="shared" si="38"/>
        <v/>
      </c>
      <c r="AI112" s="12"/>
      <c r="AJ112" s="12"/>
      <c r="AK112" s="12"/>
      <c r="AL112" s="12"/>
      <c r="AM112" s="2">
        <v>9.082770678387907E-3</v>
      </c>
      <c r="AN112" s="1">
        <v>23.666665999999999</v>
      </c>
      <c r="AO112" s="45">
        <f t="shared" si="39"/>
        <v>24</v>
      </c>
      <c r="AP112" s="38">
        <v>2.63E-2</v>
      </c>
      <c r="AQ112" s="38"/>
      <c r="AR112" s="37">
        <v>2405</v>
      </c>
      <c r="AS112" s="38">
        <v>0.21495890000000001</v>
      </c>
      <c r="AT112" s="38">
        <v>1.0166975E-2</v>
      </c>
      <c r="AU112" s="1">
        <v>24</v>
      </c>
      <c r="AV112" s="45">
        <f t="shared" si="40"/>
        <v>24</v>
      </c>
      <c r="AW112" s="38">
        <v>1.8700000000000001E-2</v>
      </c>
      <c r="AX112" s="38"/>
      <c r="AY112" s="37">
        <v>2730</v>
      </c>
      <c r="AZ112" s="38">
        <v>0.24400740000000001</v>
      </c>
      <c r="BA112" s="38">
        <v>1.0136072340425533E-2</v>
      </c>
      <c r="BB112" s="1">
        <v>23.5</v>
      </c>
      <c r="BC112" s="45">
        <f t="shared" si="41"/>
        <v>24</v>
      </c>
      <c r="BD112" s="38">
        <v>1.61E-2</v>
      </c>
      <c r="BE112" s="38"/>
      <c r="BF112" s="37">
        <v>2665</v>
      </c>
      <c r="BG112" s="38">
        <v>0.23819770000000001</v>
      </c>
      <c r="BH112" s="12"/>
      <c r="BI112" s="12"/>
      <c r="BJ112" s="45" t="str">
        <f t="shared" si="42"/>
        <v/>
      </c>
      <c r="BK112" s="12"/>
      <c r="BL112" s="12"/>
      <c r="BM112" s="12"/>
      <c r="BN112" s="12"/>
      <c r="BO112" s="12"/>
      <c r="BP112" s="12"/>
      <c r="BQ112" s="45" t="str">
        <f t="shared" si="43"/>
        <v/>
      </c>
      <c r="BR112" s="12"/>
      <c r="BS112" s="12"/>
      <c r="BT112" s="12"/>
      <c r="BU112" s="12"/>
      <c r="BV112" s="12"/>
      <c r="BW112" s="12"/>
      <c r="BX112" s="45" t="str">
        <f t="shared" si="44"/>
        <v/>
      </c>
      <c r="BY112" s="12"/>
      <c r="BZ112" s="12"/>
      <c r="CA112" s="12"/>
      <c r="CB112" s="12"/>
      <c r="CC112" s="12"/>
      <c r="CD112" s="12"/>
      <c r="CE112" s="45" t="str">
        <f t="shared" si="45"/>
        <v/>
      </c>
      <c r="CF112" s="12"/>
      <c r="CG112" s="12"/>
      <c r="CH112" s="12"/>
      <c r="CI112" s="12"/>
      <c r="CJ112" s="12"/>
      <c r="CK112" s="12"/>
      <c r="CL112" s="45" t="str">
        <f t="shared" si="46"/>
        <v/>
      </c>
      <c r="CM112" s="12"/>
      <c r="CN112" s="12"/>
      <c r="CO112" s="12"/>
      <c r="CP112" s="12"/>
      <c r="CQ112" s="12"/>
      <c r="CR112" s="12"/>
      <c r="CS112" s="45" t="str">
        <f t="shared" si="47"/>
        <v/>
      </c>
      <c r="CT112" s="12"/>
      <c r="CU112" s="12"/>
      <c r="CV112" s="12"/>
      <c r="CW112" s="12"/>
      <c r="CX112" s="12"/>
      <c r="CY112" s="12"/>
      <c r="CZ112" s="45" t="str">
        <f t="shared" si="48"/>
        <v/>
      </c>
      <c r="DA112" s="12"/>
      <c r="DB112" s="12"/>
      <c r="DC112" s="12"/>
      <c r="DD112" s="12"/>
      <c r="DE112" s="12"/>
      <c r="DF112" s="12"/>
      <c r="DG112" s="45" t="str">
        <f t="shared" si="49"/>
        <v/>
      </c>
      <c r="DH112" s="12"/>
      <c r="DI112" s="12"/>
      <c r="DJ112" s="12"/>
      <c r="DK112" s="12"/>
      <c r="DL112" s="12"/>
      <c r="DM112" s="12"/>
      <c r="DN112" s="45" t="str">
        <f t="shared" si="50"/>
        <v/>
      </c>
      <c r="DO112" s="12"/>
      <c r="DP112" s="12"/>
      <c r="DQ112" s="12"/>
      <c r="DR112" s="12"/>
      <c r="DS112" s="12"/>
      <c r="DT112" s="12"/>
      <c r="DU112" s="45" t="str">
        <f t="shared" si="51"/>
        <v/>
      </c>
      <c r="DV112" s="12"/>
      <c r="DW112" s="12"/>
      <c r="DX112" s="12"/>
      <c r="DY112" s="12"/>
      <c r="DZ112" s="12"/>
      <c r="EA112" s="12"/>
      <c r="EB112" s="45" t="str">
        <f t="shared" si="52"/>
        <v/>
      </c>
      <c r="EC112" s="12"/>
      <c r="ED112" s="12"/>
      <c r="EE112" s="12"/>
      <c r="EF112" s="12"/>
      <c r="EG112" s="12"/>
      <c r="EH112" s="12"/>
      <c r="EI112" s="45" t="str">
        <f t="shared" si="53"/>
        <v/>
      </c>
      <c r="EJ112" s="12"/>
      <c r="EK112" s="12"/>
      <c r="EL112" s="12"/>
      <c r="EM112" s="12"/>
      <c r="EN112" s="12"/>
      <c r="EO112" s="12"/>
      <c r="EP112" s="45" t="str">
        <f t="shared" si="54"/>
        <v/>
      </c>
      <c r="EQ112" s="12"/>
      <c r="ER112" s="12"/>
      <c r="ES112" s="12"/>
      <c r="ET112" s="12"/>
      <c r="EU112" s="12"/>
      <c r="EV112" s="12"/>
      <c r="EW112" s="45" t="str">
        <f t="shared" si="55"/>
        <v/>
      </c>
      <c r="EX112" s="12"/>
      <c r="EY112" s="12"/>
      <c r="EZ112" s="12"/>
      <c r="FA112" s="12"/>
      <c r="FB112" s="12"/>
      <c r="FC112" s="12"/>
      <c r="FD112" s="45" t="str">
        <f t="shared" si="56"/>
        <v/>
      </c>
      <c r="FE112" s="12"/>
      <c r="FF112" s="12"/>
      <c r="FG112" s="12"/>
      <c r="FH112" s="12"/>
      <c r="FI112" s="12"/>
      <c r="FJ112" s="12"/>
      <c r="FK112" s="45" t="str">
        <f t="shared" si="57"/>
        <v/>
      </c>
      <c r="FL112" s="12"/>
      <c r="FM112" s="12"/>
      <c r="FN112" s="12"/>
      <c r="FO112" s="12"/>
      <c r="FP112" s="12"/>
      <c r="FQ112" s="12"/>
      <c r="FR112" s="45" t="str">
        <f t="shared" si="58"/>
        <v/>
      </c>
      <c r="FS112" s="12"/>
      <c r="FT112" s="12"/>
      <c r="FU112" s="12"/>
      <c r="FV112" s="12"/>
      <c r="FW112" s="12"/>
      <c r="FX112" s="12"/>
      <c r="FY112" s="45" t="str">
        <f t="shared" si="59"/>
        <v/>
      </c>
      <c r="FZ112" s="12"/>
      <c r="GA112" s="12"/>
      <c r="GB112" s="12"/>
      <c r="GC112" s="12"/>
      <c r="GD112" s="12"/>
      <c r="GE112" s="12"/>
      <c r="GF112" s="45" t="str">
        <f t="shared" si="60"/>
        <v/>
      </c>
      <c r="GG112" s="12"/>
      <c r="GH112" s="12"/>
      <c r="GI112" s="12"/>
      <c r="GJ112" s="12"/>
      <c r="GK112" s="12"/>
      <c r="GL112" s="12"/>
      <c r="GM112" s="45" t="str">
        <f t="shared" si="61"/>
        <v/>
      </c>
      <c r="GN112" s="12"/>
      <c r="GO112" s="12"/>
      <c r="GP112" s="12"/>
      <c r="GQ112" s="12"/>
      <c r="GR112" s="12"/>
      <c r="GS112" s="12"/>
      <c r="GT112" s="45" t="str">
        <f t="shared" si="62"/>
        <v/>
      </c>
      <c r="GU112" s="12"/>
      <c r="GV112" s="12"/>
      <c r="GW112" s="12"/>
      <c r="GX112" s="12"/>
      <c r="GY112" s="12"/>
      <c r="GZ112" s="12"/>
      <c r="HA112" s="45" t="str">
        <f t="shared" si="63"/>
        <v/>
      </c>
      <c r="HB112" s="12"/>
      <c r="HC112" s="12"/>
      <c r="HD112" s="12"/>
      <c r="HE112" s="12"/>
      <c r="HF112" s="12"/>
      <c r="HG112" s="12"/>
      <c r="HH112" s="45" t="str">
        <f t="shared" si="64"/>
        <v/>
      </c>
      <c r="HI112" s="12"/>
      <c r="HJ112" s="12"/>
      <c r="HK112" s="12"/>
      <c r="HL112" s="12"/>
      <c r="HM112" s="34">
        <f t="shared" si="65"/>
        <v>7800</v>
      </c>
      <c r="HN112" s="35">
        <f t="shared" si="66"/>
        <v>0.69716400000000012</v>
      </c>
      <c r="HO112" s="34">
        <f t="shared" si="67"/>
        <v>71.166665999999992</v>
      </c>
      <c r="HP112" s="35">
        <f t="shared" si="68"/>
        <v>0.71574400379727143</v>
      </c>
      <c r="HQ112" s="36">
        <f t="shared" si="69"/>
        <v>0.97404099273106315</v>
      </c>
    </row>
    <row r="113" spans="1:225" x14ac:dyDescent="0.25">
      <c r="A113" s="33" t="s">
        <v>217</v>
      </c>
      <c r="B113" s="33" t="s">
        <v>157</v>
      </c>
      <c r="C113" s="3" t="s">
        <v>183</v>
      </c>
      <c r="D113" s="3" t="s">
        <v>184</v>
      </c>
      <c r="E113" s="4">
        <v>0.10011</v>
      </c>
      <c r="F113" s="5">
        <v>1.27483551467988E-2</v>
      </c>
      <c r="G113" s="6">
        <v>14220</v>
      </c>
      <c r="H113" s="5">
        <v>1.4235641999999999</v>
      </c>
      <c r="I113" s="41"/>
      <c r="J113" s="42"/>
      <c r="K113" s="3"/>
      <c r="L113" s="3"/>
      <c r="M113" s="14" t="str">
        <f t="shared" si="35"/>
        <v/>
      </c>
      <c r="N113" s="3"/>
      <c r="O113" s="3"/>
      <c r="P113" s="3"/>
      <c r="Q113" s="3"/>
      <c r="R113" s="3"/>
      <c r="S113" s="3"/>
      <c r="T113" s="14" t="str">
        <f t="shared" si="36"/>
        <v/>
      </c>
      <c r="U113" s="3"/>
      <c r="V113" s="3"/>
      <c r="W113" s="3"/>
      <c r="X113" s="3"/>
      <c r="Y113" s="3"/>
      <c r="Z113" s="3"/>
      <c r="AA113" s="14" t="str">
        <f t="shared" si="37"/>
        <v/>
      </c>
      <c r="AB113" s="3"/>
      <c r="AC113" s="3"/>
      <c r="AD113" s="3"/>
      <c r="AE113" s="3"/>
      <c r="AF113" s="3"/>
      <c r="AG113" s="3"/>
      <c r="AH113" s="14" t="str">
        <f t="shared" si="38"/>
        <v/>
      </c>
      <c r="AI113" s="3"/>
      <c r="AJ113" s="3"/>
      <c r="AK113" s="3"/>
      <c r="AL113" s="3"/>
      <c r="AM113" s="3"/>
      <c r="AN113" s="3"/>
      <c r="AO113" s="14" t="str">
        <f t="shared" si="39"/>
        <v/>
      </c>
      <c r="AP113" s="3"/>
      <c r="AQ113" s="3"/>
      <c r="AR113" s="3"/>
      <c r="AS113" s="3"/>
      <c r="AT113" s="3"/>
      <c r="AU113" s="3"/>
      <c r="AV113" s="14" t="str">
        <f t="shared" si="40"/>
        <v/>
      </c>
      <c r="AW113" s="3"/>
      <c r="AX113" s="3"/>
      <c r="AY113" s="3"/>
      <c r="AZ113" s="3"/>
      <c r="BA113" s="3"/>
      <c r="BB113" s="3"/>
      <c r="BC113" s="14" t="str">
        <f t="shared" si="41"/>
        <v/>
      </c>
      <c r="BD113" s="3"/>
      <c r="BE113" s="3"/>
      <c r="BF113" s="3"/>
      <c r="BG113" s="3"/>
      <c r="BH113" s="3"/>
      <c r="BI113" s="3"/>
      <c r="BJ113" s="14" t="str">
        <f t="shared" si="42"/>
        <v/>
      </c>
      <c r="BK113" s="3"/>
      <c r="BL113" s="3"/>
      <c r="BM113" s="3"/>
      <c r="BN113" s="3"/>
      <c r="BO113" s="3"/>
      <c r="BP113" s="3"/>
      <c r="BQ113" s="14" t="str">
        <f t="shared" si="43"/>
        <v/>
      </c>
      <c r="BR113" s="3"/>
      <c r="BS113" s="3"/>
      <c r="BT113" s="3"/>
      <c r="BU113" s="3"/>
      <c r="BV113" s="3"/>
      <c r="BW113" s="3"/>
      <c r="BX113" s="14" t="str">
        <f t="shared" si="44"/>
        <v/>
      </c>
      <c r="BY113" s="3"/>
      <c r="BZ113" s="3"/>
      <c r="CA113" s="3"/>
      <c r="CB113" s="3"/>
      <c r="CC113" s="3"/>
      <c r="CD113" s="3"/>
      <c r="CE113" s="14" t="str">
        <f t="shared" si="45"/>
        <v/>
      </c>
      <c r="CF113" s="3"/>
      <c r="CG113" s="3"/>
      <c r="CH113" s="3"/>
      <c r="CI113" s="3"/>
      <c r="CJ113" s="3"/>
      <c r="CK113" s="3"/>
      <c r="CL113" s="14" t="str">
        <f t="shared" si="46"/>
        <v/>
      </c>
      <c r="CM113" s="3"/>
      <c r="CN113" s="3"/>
      <c r="CO113" s="3"/>
      <c r="CP113" s="3"/>
      <c r="CQ113" s="3"/>
      <c r="CR113" s="3"/>
      <c r="CS113" s="14" t="str">
        <f t="shared" si="47"/>
        <v/>
      </c>
      <c r="CT113" s="3"/>
      <c r="CU113" s="3"/>
      <c r="CV113" s="3"/>
      <c r="CW113" s="3"/>
      <c r="CX113" s="3"/>
      <c r="CY113" s="3"/>
      <c r="CZ113" s="14" t="str">
        <f t="shared" si="48"/>
        <v/>
      </c>
      <c r="DA113" s="3"/>
      <c r="DB113" s="3"/>
      <c r="DC113" s="3"/>
      <c r="DD113" s="3"/>
      <c r="DE113" s="3"/>
      <c r="DF113" s="3"/>
      <c r="DG113" s="14" t="str">
        <f t="shared" si="49"/>
        <v/>
      </c>
      <c r="DH113" s="3"/>
      <c r="DI113" s="3"/>
      <c r="DJ113" s="3"/>
      <c r="DK113" s="3"/>
      <c r="DL113" s="3"/>
      <c r="DM113" s="3"/>
      <c r="DN113" s="14" t="str">
        <f t="shared" si="50"/>
        <v/>
      </c>
      <c r="DO113" s="3"/>
      <c r="DP113" s="3"/>
      <c r="DQ113" s="3"/>
      <c r="DR113" s="3"/>
      <c r="DS113" s="3"/>
      <c r="DT113" s="3"/>
      <c r="DU113" s="14" t="str">
        <f t="shared" si="51"/>
        <v/>
      </c>
      <c r="DV113" s="3"/>
      <c r="DW113" s="3"/>
      <c r="DX113" s="3"/>
      <c r="DY113" s="3"/>
      <c r="DZ113" s="3"/>
      <c r="EA113" s="3"/>
      <c r="EB113" s="14" t="str">
        <f t="shared" si="52"/>
        <v/>
      </c>
      <c r="EC113" s="3"/>
      <c r="ED113" s="3"/>
      <c r="EE113" s="3"/>
      <c r="EF113" s="3"/>
      <c r="EG113" s="3"/>
      <c r="EH113" s="3"/>
      <c r="EI113" s="14" t="str">
        <f t="shared" si="53"/>
        <v/>
      </c>
      <c r="EJ113" s="3"/>
      <c r="EK113" s="3"/>
      <c r="EL113" s="3"/>
      <c r="EM113" s="3"/>
      <c r="EN113" s="3"/>
      <c r="EO113" s="3"/>
      <c r="EP113" s="14" t="str">
        <f t="shared" si="54"/>
        <v/>
      </c>
      <c r="EQ113" s="3"/>
      <c r="ER113" s="3"/>
      <c r="ES113" s="3"/>
      <c r="ET113" s="3"/>
      <c r="EU113" s="3"/>
      <c r="EV113" s="3"/>
      <c r="EW113" s="14" t="str">
        <f t="shared" si="55"/>
        <v/>
      </c>
      <c r="EX113" s="3"/>
      <c r="EY113" s="3"/>
      <c r="EZ113" s="3"/>
      <c r="FA113" s="3"/>
      <c r="FB113" s="3"/>
      <c r="FC113" s="3"/>
      <c r="FD113" s="14" t="str">
        <f t="shared" si="56"/>
        <v/>
      </c>
      <c r="FE113" s="3"/>
      <c r="FF113" s="3"/>
      <c r="FG113" s="3"/>
      <c r="FH113" s="3"/>
      <c r="FI113" s="3"/>
      <c r="FJ113" s="3"/>
      <c r="FK113" s="14" t="str">
        <f t="shared" si="57"/>
        <v/>
      </c>
      <c r="FL113" s="3"/>
      <c r="FM113" s="3"/>
      <c r="FN113" s="3"/>
      <c r="FO113" s="3"/>
      <c r="FP113" s="3"/>
      <c r="FQ113" s="3"/>
      <c r="FR113" s="14" t="str">
        <f t="shared" si="58"/>
        <v/>
      </c>
      <c r="FS113" s="3"/>
      <c r="FT113" s="3"/>
      <c r="FU113" s="3"/>
      <c r="FV113" s="3"/>
      <c r="FW113" s="3"/>
      <c r="FX113" s="3"/>
      <c r="FY113" s="14" t="str">
        <f t="shared" si="59"/>
        <v/>
      </c>
      <c r="FZ113" s="3"/>
      <c r="GA113" s="3"/>
      <c r="GB113" s="3"/>
      <c r="GC113" s="3"/>
      <c r="GD113" s="5">
        <v>1.20132E-2</v>
      </c>
      <c r="GE113" s="4">
        <v>14.5</v>
      </c>
      <c r="GF113" s="14">
        <f t="shared" si="60"/>
        <v>24</v>
      </c>
      <c r="GG113" s="5">
        <v>1.7899999999999999E-2</v>
      </c>
      <c r="GH113" s="5"/>
      <c r="GI113" s="6">
        <v>1739.9999999999998</v>
      </c>
      <c r="GJ113" s="5">
        <v>0.1741914</v>
      </c>
      <c r="GK113" s="5">
        <v>1.20132E-2</v>
      </c>
      <c r="GL113" s="4">
        <v>24</v>
      </c>
      <c r="GM113" s="14">
        <f t="shared" si="61"/>
        <v>24</v>
      </c>
      <c r="GN113" s="5">
        <v>2.41E-2</v>
      </c>
      <c r="GO113" s="5"/>
      <c r="GP113" s="6">
        <v>2880</v>
      </c>
      <c r="GQ113" s="5">
        <v>0.28831679999999998</v>
      </c>
      <c r="GR113" s="5">
        <v>1.20132E-2</v>
      </c>
      <c r="GS113" s="4">
        <v>24</v>
      </c>
      <c r="GT113" s="14">
        <f t="shared" si="62"/>
        <v>24</v>
      </c>
      <c r="GU113" s="5">
        <v>2.1299999999999999E-2</v>
      </c>
      <c r="GV113" s="5"/>
      <c r="GW113" s="6">
        <v>2880</v>
      </c>
      <c r="GX113" s="5">
        <v>0.28831679999999998</v>
      </c>
      <c r="GY113" s="5">
        <v>1.20132E-2</v>
      </c>
      <c r="GZ113" s="4">
        <v>24</v>
      </c>
      <c r="HA113" s="14">
        <f t="shared" si="63"/>
        <v>24</v>
      </c>
      <c r="HB113" s="5">
        <v>2.2499999999999999E-2</v>
      </c>
      <c r="HC113" s="5"/>
      <c r="HD113" s="6">
        <v>2880</v>
      </c>
      <c r="HE113" s="5">
        <v>0.28831679999999998</v>
      </c>
      <c r="HF113" s="5">
        <v>1.20132E-2</v>
      </c>
      <c r="HG113" s="4">
        <v>32</v>
      </c>
      <c r="HH113" s="14">
        <f t="shared" si="64"/>
        <v>32</v>
      </c>
      <c r="HI113" s="5">
        <v>2.93E-2</v>
      </c>
      <c r="HJ113" s="5"/>
      <c r="HK113" s="6">
        <v>3840</v>
      </c>
      <c r="HL113" s="5">
        <v>0.3844224</v>
      </c>
      <c r="HM113" s="16">
        <f t="shared" si="65"/>
        <v>14220</v>
      </c>
      <c r="HN113" s="30">
        <f t="shared" si="66"/>
        <v>1.4235641999999999</v>
      </c>
      <c r="HO113" s="16">
        <f t="shared" si="67"/>
        <v>118.5</v>
      </c>
      <c r="HP113" s="30">
        <f t="shared" si="68"/>
        <v>1.5106800848956579</v>
      </c>
      <c r="HQ113" s="19">
        <f t="shared" si="69"/>
        <v>0.94233333333332781</v>
      </c>
    </row>
    <row r="114" spans="1:225" x14ac:dyDescent="0.25">
      <c r="A114" s="12" t="s">
        <v>218</v>
      </c>
      <c r="B114" s="12" t="s">
        <v>219</v>
      </c>
      <c r="C114" s="12" t="s">
        <v>165</v>
      </c>
      <c r="D114" s="12" t="s">
        <v>166</v>
      </c>
      <c r="E114" s="1">
        <v>3.7039999999999997E-2</v>
      </c>
      <c r="F114" s="38">
        <v>2.475198E-2</v>
      </c>
      <c r="G114" s="37">
        <v>430281</v>
      </c>
      <c r="H114" s="38">
        <v>15.937608239999999</v>
      </c>
      <c r="I114" s="37">
        <v>430281</v>
      </c>
      <c r="J114" s="38">
        <v>15.937608239999999</v>
      </c>
      <c r="K114" s="12"/>
      <c r="L114" s="12"/>
      <c r="M114" s="45" t="str">
        <f t="shared" si="35"/>
        <v/>
      </c>
      <c r="N114" s="12"/>
      <c r="O114" s="12"/>
      <c r="P114" s="12"/>
      <c r="Q114" s="12"/>
      <c r="R114" s="2">
        <v>2.4307499999999999E-2</v>
      </c>
      <c r="S114" s="1">
        <v>24</v>
      </c>
      <c r="T114" s="45">
        <f t="shared" si="36"/>
        <v>24</v>
      </c>
      <c r="U114" s="38">
        <v>0.1133</v>
      </c>
      <c r="V114" s="38"/>
      <c r="W114" s="37">
        <v>15750.000000000002</v>
      </c>
      <c r="X114" s="38">
        <v>0.58338000000000001</v>
      </c>
      <c r="Y114" s="38">
        <v>2.5002000704281709E-2</v>
      </c>
      <c r="Z114" s="1">
        <v>23.666665999999999</v>
      </c>
      <c r="AA114" s="45">
        <f t="shared" si="37"/>
        <v>24</v>
      </c>
      <c r="AB114" s="38">
        <v>0.1182</v>
      </c>
      <c r="AC114" s="38"/>
      <c r="AD114" s="37">
        <v>15975</v>
      </c>
      <c r="AE114" s="38">
        <v>0.59171399999999996</v>
      </c>
      <c r="AF114" s="2">
        <v>2.4297718994301942E-2</v>
      </c>
      <c r="AG114" s="1">
        <v>23.666665999999999</v>
      </c>
      <c r="AH114" s="45">
        <f t="shared" si="38"/>
        <v>24</v>
      </c>
      <c r="AI114" s="38">
        <v>0.13220000000000001</v>
      </c>
      <c r="AJ114" s="38"/>
      <c r="AK114" s="37">
        <v>15525.000000000002</v>
      </c>
      <c r="AL114" s="38">
        <v>0.57504599999999995</v>
      </c>
      <c r="AM114" s="38">
        <v>2.5002E-2</v>
      </c>
      <c r="AN114" s="1">
        <v>24</v>
      </c>
      <c r="AO114" s="45">
        <f t="shared" si="39"/>
        <v>24</v>
      </c>
      <c r="AP114" s="38">
        <v>0.1229</v>
      </c>
      <c r="AQ114" s="38"/>
      <c r="AR114" s="37">
        <v>16200</v>
      </c>
      <c r="AS114" s="38">
        <v>0.60004800000000003</v>
      </c>
      <c r="AT114" s="38">
        <v>2.5002E-2</v>
      </c>
      <c r="AU114" s="1">
        <v>24</v>
      </c>
      <c r="AV114" s="45">
        <f t="shared" si="40"/>
        <v>24</v>
      </c>
      <c r="AW114" s="38">
        <v>0.14349999999999999</v>
      </c>
      <c r="AX114" s="38"/>
      <c r="AY114" s="37">
        <v>16200</v>
      </c>
      <c r="AZ114" s="38">
        <v>0.60004800000000003</v>
      </c>
      <c r="BA114" s="38">
        <v>2.4824680851063829E-2</v>
      </c>
      <c r="BB114" s="1">
        <v>23.5</v>
      </c>
      <c r="BC114" s="45">
        <f t="shared" si="41"/>
        <v>24</v>
      </c>
      <c r="BD114" s="38">
        <v>0.1429</v>
      </c>
      <c r="BE114" s="38"/>
      <c r="BF114" s="37">
        <v>15750.000000000002</v>
      </c>
      <c r="BG114" s="38">
        <v>0.58338000000000001</v>
      </c>
      <c r="BH114" s="2">
        <v>1.6356448903858858E-2</v>
      </c>
      <c r="BI114" s="1">
        <v>35.666665999999999</v>
      </c>
      <c r="BJ114" s="45">
        <f t="shared" si="42"/>
        <v>24</v>
      </c>
      <c r="BK114" s="38">
        <v>0.1525</v>
      </c>
      <c r="BL114" s="38"/>
      <c r="BM114" s="37">
        <v>15750.000000000002</v>
      </c>
      <c r="BN114" s="38">
        <v>0.58338000000000001</v>
      </c>
      <c r="BO114" s="2">
        <v>2.4307499999999999E-2</v>
      </c>
      <c r="BP114" s="1">
        <v>24</v>
      </c>
      <c r="BQ114" s="45">
        <f t="shared" si="43"/>
        <v>24</v>
      </c>
      <c r="BR114" s="38">
        <v>0.14560000000000001</v>
      </c>
      <c r="BS114" s="38"/>
      <c r="BT114" s="37">
        <v>15750.000000000002</v>
      </c>
      <c r="BU114" s="38">
        <v>0.58338000000000001</v>
      </c>
      <c r="BV114" s="38">
        <v>2.4914273684210526E-2</v>
      </c>
      <c r="BW114" s="1">
        <v>23.75</v>
      </c>
      <c r="BX114" s="45">
        <f t="shared" si="44"/>
        <v>24</v>
      </c>
      <c r="BY114" s="38">
        <v>0.15509999999999999</v>
      </c>
      <c r="BZ114" s="38"/>
      <c r="CA114" s="37">
        <v>15975</v>
      </c>
      <c r="CB114" s="38">
        <v>0.59171399999999996</v>
      </c>
      <c r="CC114" s="2">
        <v>2.2870046511627905E-2</v>
      </c>
      <c r="CD114" s="1">
        <v>21.5</v>
      </c>
      <c r="CE114" s="45">
        <f t="shared" si="45"/>
        <v>24</v>
      </c>
      <c r="CF114" s="38">
        <v>0.1384</v>
      </c>
      <c r="CG114" s="38"/>
      <c r="CH114" s="37">
        <v>13275</v>
      </c>
      <c r="CI114" s="38">
        <v>0.49170599999999998</v>
      </c>
      <c r="CJ114" s="2">
        <v>2.0653826086956522E-2</v>
      </c>
      <c r="CK114" s="1">
        <v>23</v>
      </c>
      <c r="CL114" s="45">
        <f t="shared" si="46"/>
        <v>24</v>
      </c>
      <c r="CM114" s="38">
        <v>0.1338</v>
      </c>
      <c r="CN114" s="38">
        <v>6.0000000000000001E-3</v>
      </c>
      <c r="CO114" s="37">
        <v>12825</v>
      </c>
      <c r="CP114" s="38">
        <v>0.47503800000000002</v>
      </c>
      <c r="CQ114" s="2">
        <v>1.7055627906976744E-2</v>
      </c>
      <c r="CR114" s="1">
        <v>21.5</v>
      </c>
      <c r="CS114" s="45">
        <f t="shared" si="47"/>
        <v>24</v>
      </c>
      <c r="CT114" s="38">
        <v>9.5500000000000002E-2</v>
      </c>
      <c r="CU114" s="38"/>
      <c r="CV114" s="37">
        <v>9900</v>
      </c>
      <c r="CW114" s="38">
        <v>0.36669600000000002</v>
      </c>
      <c r="CX114" s="2">
        <v>2.4420558139534886E-2</v>
      </c>
      <c r="CY114" s="1">
        <v>21.5</v>
      </c>
      <c r="CZ114" s="45">
        <f t="shared" si="48"/>
        <v>24</v>
      </c>
      <c r="DA114" s="38">
        <v>0.1255</v>
      </c>
      <c r="DB114" s="38"/>
      <c r="DC114" s="37">
        <v>14175</v>
      </c>
      <c r="DD114" s="38">
        <v>0.52504200000000001</v>
      </c>
      <c r="DE114" s="2">
        <v>2.3760765957446809E-2</v>
      </c>
      <c r="DF114" s="1">
        <v>23.5</v>
      </c>
      <c r="DG114" s="45">
        <f t="shared" si="49"/>
        <v>24</v>
      </c>
      <c r="DH114" s="38">
        <v>0.14180000000000001</v>
      </c>
      <c r="DI114" s="38">
        <v>5.5999999999999999E-3</v>
      </c>
      <c r="DJ114" s="37">
        <v>15074.999999999998</v>
      </c>
      <c r="DK114" s="38">
        <v>0.55837800000000004</v>
      </c>
      <c r="DL114" s="38">
        <v>2.4914273684210526E-2</v>
      </c>
      <c r="DM114" s="1">
        <v>23.75</v>
      </c>
      <c r="DN114" s="45">
        <f t="shared" si="50"/>
        <v>24</v>
      </c>
      <c r="DO114" s="38">
        <v>0.13919999999999999</v>
      </c>
      <c r="DP114" s="38"/>
      <c r="DQ114" s="37">
        <v>15975</v>
      </c>
      <c r="DR114" s="38">
        <v>0.59171399999999996</v>
      </c>
      <c r="DS114" s="2">
        <v>2.3760765957446809E-2</v>
      </c>
      <c r="DT114" s="1">
        <v>23.5</v>
      </c>
      <c r="DU114" s="45">
        <f t="shared" si="51"/>
        <v>24</v>
      </c>
      <c r="DV114" s="38">
        <v>0.1416</v>
      </c>
      <c r="DW114" s="38">
        <v>5.7000000000000002E-3</v>
      </c>
      <c r="DX114" s="37">
        <v>15074.999999999998</v>
      </c>
      <c r="DY114" s="38">
        <v>0.55837800000000004</v>
      </c>
      <c r="DZ114" s="38">
        <v>2.5094258672977991E-2</v>
      </c>
      <c r="EA114" s="1">
        <v>22.583333</v>
      </c>
      <c r="EB114" s="45">
        <f t="shared" si="52"/>
        <v>24</v>
      </c>
      <c r="EC114" s="38">
        <v>0.1331</v>
      </c>
      <c r="ED114" s="38"/>
      <c r="EE114" s="37">
        <v>15300.000000000002</v>
      </c>
      <c r="EF114" s="38">
        <v>0.56671199999999999</v>
      </c>
      <c r="EG114" s="38">
        <v>2.5002E-2</v>
      </c>
      <c r="EH114" s="1">
        <v>24</v>
      </c>
      <c r="EI114" s="45">
        <f t="shared" si="53"/>
        <v>24</v>
      </c>
      <c r="EJ114" s="38">
        <v>0.14069999999999999</v>
      </c>
      <c r="EK114" s="38"/>
      <c r="EL114" s="37">
        <v>16200</v>
      </c>
      <c r="EM114" s="38">
        <v>0.60004800000000003</v>
      </c>
      <c r="EN114" s="38">
        <v>2.5002E-2</v>
      </c>
      <c r="EO114" s="1">
        <v>20</v>
      </c>
      <c r="EP114" s="45">
        <f t="shared" si="54"/>
        <v>24</v>
      </c>
      <c r="EQ114" s="38">
        <v>0.12690000000000001</v>
      </c>
      <c r="ER114" s="38"/>
      <c r="ES114" s="37">
        <v>13500</v>
      </c>
      <c r="ET114" s="38">
        <v>0.50004000000000004</v>
      </c>
      <c r="EU114" s="2">
        <v>2.44464E-2</v>
      </c>
      <c r="EV114" s="1">
        <v>22.5</v>
      </c>
      <c r="EW114" s="45">
        <f t="shared" si="55"/>
        <v>24</v>
      </c>
      <c r="EX114" s="38">
        <v>0.15820000000000001</v>
      </c>
      <c r="EY114" s="38"/>
      <c r="EZ114" s="37">
        <v>14849.999999999998</v>
      </c>
      <c r="FA114" s="38">
        <v>0.55004399999999998</v>
      </c>
      <c r="FB114" s="38">
        <v>2.5002E-2</v>
      </c>
      <c r="FC114" s="1">
        <v>24</v>
      </c>
      <c r="FD114" s="45">
        <f t="shared" si="56"/>
        <v>24</v>
      </c>
      <c r="FE114" s="38">
        <v>0.14280000000000001</v>
      </c>
      <c r="FF114" s="38"/>
      <c r="FG114" s="37">
        <v>16200</v>
      </c>
      <c r="FH114" s="38">
        <v>0.60004800000000003</v>
      </c>
      <c r="FI114" s="2">
        <v>2.465475E-2</v>
      </c>
      <c r="FJ114" s="1">
        <v>24</v>
      </c>
      <c r="FK114" s="45">
        <f t="shared" si="57"/>
        <v>24</v>
      </c>
      <c r="FL114" s="38">
        <v>0.14399999999999999</v>
      </c>
      <c r="FM114" s="38"/>
      <c r="FN114" s="37">
        <v>15975</v>
      </c>
      <c r="FO114" s="38">
        <v>0.59171399999999996</v>
      </c>
      <c r="FP114" s="38">
        <v>2.5002E-2</v>
      </c>
      <c r="FQ114" s="1">
        <v>24</v>
      </c>
      <c r="FR114" s="45">
        <f t="shared" si="58"/>
        <v>24</v>
      </c>
      <c r="FS114" s="38">
        <v>0.13489999999999999</v>
      </c>
      <c r="FT114" s="38"/>
      <c r="FU114" s="37">
        <v>16200</v>
      </c>
      <c r="FV114" s="38">
        <v>0.60004800000000003</v>
      </c>
      <c r="FW114" s="2">
        <v>2.33352E-2</v>
      </c>
      <c r="FX114" s="1">
        <v>22.5</v>
      </c>
      <c r="FY114" s="45">
        <f t="shared" si="59"/>
        <v>24</v>
      </c>
      <c r="FZ114" s="38">
        <v>0.13089999999999999</v>
      </c>
      <c r="GA114" s="38">
        <v>9.7999999999999997E-3</v>
      </c>
      <c r="GB114" s="37">
        <v>14175</v>
      </c>
      <c r="GC114" s="38">
        <v>0.52504200000000001</v>
      </c>
      <c r="GD114" s="2">
        <v>2.1971454545454547E-2</v>
      </c>
      <c r="GE114" s="1">
        <v>22</v>
      </c>
      <c r="GF114" s="45">
        <f t="shared" si="60"/>
        <v>24</v>
      </c>
      <c r="GG114" s="38">
        <v>0.13689999999999999</v>
      </c>
      <c r="GH114" s="38"/>
      <c r="GI114" s="37">
        <v>13050</v>
      </c>
      <c r="GJ114" s="38">
        <v>0.48337200000000002</v>
      </c>
      <c r="GK114" s="2">
        <v>2.2224000000000001E-2</v>
      </c>
      <c r="GL114" s="1">
        <v>22.5</v>
      </c>
      <c r="GM114" s="45">
        <f t="shared" si="61"/>
        <v>24</v>
      </c>
      <c r="GN114" s="38">
        <v>0.14549999999999999</v>
      </c>
      <c r="GO114" s="38"/>
      <c r="GP114" s="37">
        <v>13500</v>
      </c>
      <c r="GQ114" s="38">
        <v>0.50004000000000004</v>
      </c>
      <c r="GR114" s="38">
        <v>2.51872E-2</v>
      </c>
      <c r="GS114" s="1">
        <v>22.5</v>
      </c>
      <c r="GT114" s="45">
        <f t="shared" si="62"/>
        <v>24</v>
      </c>
      <c r="GU114" s="38">
        <v>0.14599999999999999</v>
      </c>
      <c r="GV114" s="38"/>
      <c r="GW114" s="37">
        <v>15300.000000000002</v>
      </c>
      <c r="GX114" s="38">
        <v>0.56671199999999999</v>
      </c>
      <c r="GY114" s="2">
        <v>2.1251699999999998E-2</v>
      </c>
      <c r="GZ114" s="1">
        <v>20</v>
      </c>
      <c r="HA114" s="45">
        <f t="shared" si="63"/>
        <v>24</v>
      </c>
      <c r="HB114" s="38">
        <v>0.1174</v>
      </c>
      <c r="HC114" s="38"/>
      <c r="HD114" s="37">
        <v>11475</v>
      </c>
      <c r="HE114" s="38">
        <v>0.42503400000000002</v>
      </c>
      <c r="HF114" s="2">
        <v>1.8990408E-2</v>
      </c>
      <c r="HG114" s="1">
        <v>30</v>
      </c>
      <c r="HH114" s="45">
        <f t="shared" si="64"/>
        <v>32</v>
      </c>
      <c r="HI114" s="38">
        <v>0.14399999999999999</v>
      </c>
      <c r="HJ114" s="38"/>
      <c r="HK114" s="37">
        <v>15381</v>
      </c>
      <c r="HL114" s="38">
        <v>0.56971223999999998</v>
      </c>
      <c r="HM114" s="34">
        <f t="shared" si="65"/>
        <v>430281</v>
      </c>
      <c r="HN114" s="35">
        <f t="shared" si="66"/>
        <v>15.937608239999998</v>
      </c>
      <c r="HO114" s="34">
        <f t="shared" si="67"/>
        <v>685.08333100000004</v>
      </c>
      <c r="HP114" s="35">
        <f t="shared" si="68"/>
        <v>16.957168907245382</v>
      </c>
      <c r="HQ114" s="36">
        <f t="shared" si="69"/>
        <v>0.93987435798851116</v>
      </c>
    </row>
    <row r="115" spans="1:225" x14ac:dyDescent="0.25">
      <c r="A115" s="33" t="s">
        <v>220</v>
      </c>
      <c r="B115" s="33" t="s">
        <v>221</v>
      </c>
      <c r="C115" s="3" t="s">
        <v>551</v>
      </c>
      <c r="D115" s="3" t="s">
        <v>552</v>
      </c>
      <c r="E115" s="4">
        <v>4.36E-2</v>
      </c>
      <c r="F115" s="5">
        <v>5.6243999999999999E-3</v>
      </c>
      <c r="G115" s="6">
        <v>25900</v>
      </c>
      <c r="H115" s="5">
        <v>1.12924</v>
      </c>
      <c r="I115" s="41">
        <v>58750</v>
      </c>
      <c r="J115" s="42">
        <v>4.7984746000000005</v>
      </c>
      <c r="K115" s="3"/>
      <c r="L115" s="3"/>
      <c r="M115" s="14" t="str">
        <f t="shared" si="35"/>
        <v/>
      </c>
      <c r="N115" s="3"/>
      <c r="O115" s="3"/>
      <c r="P115" s="3"/>
      <c r="Q115" s="3"/>
      <c r="R115" s="3"/>
      <c r="S115" s="3"/>
      <c r="T115" s="14" t="str">
        <f t="shared" si="36"/>
        <v/>
      </c>
      <c r="U115" s="3"/>
      <c r="V115" s="3"/>
      <c r="W115" s="3"/>
      <c r="X115" s="3"/>
      <c r="Y115" s="5">
        <v>4.8127692307692307E-3</v>
      </c>
      <c r="Z115" s="4">
        <v>13</v>
      </c>
      <c r="AA115" s="14">
        <f t="shared" si="37"/>
        <v>24</v>
      </c>
      <c r="AB115" s="5">
        <v>4.0599999999999997E-2</v>
      </c>
      <c r="AC115" s="5"/>
      <c r="AD115" s="6">
        <v>1435</v>
      </c>
      <c r="AE115" s="5">
        <v>6.2565999999999997E-2</v>
      </c>
      <c r="AF115" s="5">
        <v>4.8959166666666665E-3</v>
      </c>
      <c r="AG115" s="4">
        <v>24</v>
      </c>
      <c r="AH115" s="14">
        <f t="shared" si="38"/>
        <v>24</v>
      </c>
      <c r="AI115" s="5">
        <v>3.85E-2</v>
      </c>
      <c r="AJ115" s="5"/>
      <c r="AK115" s="6">
        <v>2695</v>
      </c>
      <c r="AL115" s="5">
        <v>0.117502</v>
      </c>
      <c r="AM115" s="5">
        <v>4.9595000000000004E-3</v>
      </c>
      <c r="AN115" s="4">
        <v>24</v>
      </c>
      <c r="AO115" s="14">
        <f t="shared" si="39"/>
        <v>24</v>
      </c>
      <c r="AP115" s="5">
        <v>3.6600000000000001E-2</v>
      </c>
      <c r="AQ115" s="5"/>
      <c r="AR115" s="6">
        <v>2730</v>
      </c>
      <c r="AS115" s="5">
        <v>0.11902799999999999</v>
      </c>
      <c r="AT115" s="5">
        <v>4.9595000000000004E-3</v>
      </c>
      <c r="AU115" s="4">
        <v>24</v>
      </c>
      <c r="AV115" s="14">
        <f t="shared" si="40"/>
        <v>24</v>
      </c>
      <c r="AW115" s="5">
        <v>2.9100000000000001E-2</v>
      </c>
      <c r="AX115" s="5"/>
      <c r="AY115" s="6">
        <v>2730</v>
      </c>
      <c r="AZ115" s="5">
        <v>0.11902799999999999</v>
      </c>
      <c r="BA115" s="5">
        <v>5.0650212765957449E-3</v>
      </c>
      <c r="BB115" s="4">
        <v>23.5</v>
      </c>
      <c r="BC115" s="14">
        <f t="shared" si="41"/>
        <v>24</v>
      </c>
      <c r="BD115" s="5">
        <v>3.4099999999999998E-2</v>
      </c>
      <c r="BE115" s="5"/>
      <c r="BF115" s="6">
        <v>2730</v>
      </c>
      <c r="BG115" s="5">
        <v>0.11902799999999999</v>
      </c>
      <c r="BH115" s="5">
        <v>4.9595000000000004E-3</v>
      </c>
      <c r="BI115" s="4">
        <v>24</v>
      </c>
      <c r="BJ115" s="14">
        <f t="shared" si="42"/>
        <v>24</v>
      </c>
      <c r="BK115" s="5">
        <v>3.4200000000000001E-2</v>
      </c>
      <c r="BL115" s="5"/>
      <c r="BM115" s="6">
        <v>2730</v>
      </c>
      <c r="BN115" s="5">
        <v>0.11902799999999999</v>
      </c>
      <c r="BO115" s="5">
        <v>4.9595000000000004E-3</v>
      </c>
      <c r="BP115" s="4">
        <v>24</v>
      </c>
      <c r="BQ115" s="14">
        <f t="shared" si="43"/>
        <v>24</v>
      </c>
      <c r="BR115" s="5">
        <v>3.1800000000000002E-2</v>
      </c>
      <c r="BS115" s="5"/>
      <c r="BT115" s="6">
        <v>2730</v>
      </c>
      <c r="BU115" s="5">
        <v>0.11902799999999999</v>
      </c>
      <c r="BV115" s="5">
        <v>4.9595000000000004E-3</v>
      </c>
      <c r="BW115" s="4">
        <v>24</v>
      </c>
      <c r="BX115" s="14">
        <f t="shared" si="44"/>
        <v>24</v>
      </c>
      <c r="BY115" s="5">
        <v>3.1099999999999999E-2</v>
      </c>
      <c r="BZ115" s="5"/>
      <c r="CA115" s="6">
        <v>2730</v>
      </c>
      <c r="CB115" s="5">
        <v>0.11902799999999999</v>
      </c>
      <c r="CC115" s="5">
        <v>4.9595000000000004E-3</v>
      </c>
      <c r="CD115" s="4">
        <v>24</v>
      </c>
      <c r="CE115" s="14">
        <f t="shared" si="45"/>
        <v>24</v>
      </c>
      <c r="CF115" s="5">
        <v>3.15E-2</v>
      </c>
      <c r="CG115" s="5"/>
      <c r="CH115" s="6">
        <v>2730</v>
      </c>
      <c r="CI115" s="5">
        <v>0.11902799999999999</v>
      </c>
      <c r="CJ115" s="5">
        <v>4.8323333333333334E-3</v>
      </c>
      <c r="CK115" s="4">
        <v>24</v>
      </c>
      <c r="CL115" s="14">
        <f t="shared" si="46"/>
        <v>24</v>
      </c>
      <c r="CM115" s="5">
        <v>3.1300000000000001E-2</v>
      </c>
      <c r="CN115" s="5"/>
      <c r="CO115" s="6">
        <v>2660</v>
      </c>
      <c r="CP115" s="5">
        <v>0.115976</v>
      </c>
      <c r="CQ115" s="3"/>
      <c r="CR115" s="3"/>
      <c r="CS115" s="14" t="str">
        <f t="shared" si="47"/>
        <v/>
      </c>
      <c r="CT115" s="3"/>
      <c r="CU115" s="3"/>
      <c r="CV115" s="3"/>
      <c r="CW115" s="3"/>
      <c r="CX115" s="3"/>
      <c r="CY115" s="3"/>
      <c r="CZ115" s="14" t="str">
        <f t="shared" si="48"/>
        <v/>
      </c>
      <c r="DA115" s="3"/>
      <c r="DB115" s="3"/>
      <c r="DC115" s="3"/>
      <c r="DD115" s="3"/>
      <c r="DE115" s="3"/>
      <c r="DF115" s="3"/>
      <c r="DG115" s="14" t="str">
        <f t="shared" si="49"/>
        <v/>
      </c>
      <c r="DH115" s="3"/>
      <c r="DI115" s="3"/>
      <c r="DJ115" s="3"/>
      <c r="DK115" s="3"/>
      <c r="DL115" s="3"/>
      <c r="DM115" s="3"/>
      <c r="DN115" s="14" t="str">
        <f t="shared" si="50"/>
        <v/>
      </c>
      <c r="DO115" s="3"/>
      <c r="DP115" s="3"/>
      <c r="DQ115" s="3"/>
      <c r="DR115" s="3"/>
      <c r="DS115" s="3"/>
      <c r="DT115" s="3"/>
      <c r="DU115" s="14" t="str">
        <f t="shared" si="51"/>
        <v/>
      </c>
      <c r="DV115" s="3"/>
      <c r="DW115" s="3"/>
      <c r="DX115" s="3"/>
      <c r="DY115" s="3"/>
      <c r="DZ115" s="3"/>
      <c r="EA115" s="3"/>
      <c r="EB115" s="14" t="str">
        <f t="shared" si="52"/>
        <v/>
      </c>
      <c r="EC115" s="3"/>
      <c r="ED115" s="3"/>
      <c r="EE115" s="3"/>
      <c r="EF115" s="3"/>
      <c r="EG115" s="3"/>
      <c r="EH115" s="3"/>
      <c r="EI115" s="14" t="str">
        <f t="shared" si="53"/>
        <v/>
      </c>
      <c r="EJ115" s="3"/>
      <c r="EK115" s="3"/>
      <c r="EL115" s="3"/>
      <c r="EM115" s="3"/>
      <c r="EN115" s="3"/>
      <c r="EO115" s="3"/>
      <c r="EP115" s="14" t="str">
        <f t="shared" si="54"/>
        <v/>
      </c>
      <c r="EQ115" s="3"/>
      <c r="ER115" s="3"/>
      <c r="ES115" s="3"/>
      <c r="ET115" s="3"/>
      <c r="EU115" s="3"/>
      <c r="EV115" s="3"/>
      <c r="EW115" s="14" t="str">
        <f t="shared" si="55"/>
        <v/>
      </c>
      <c r="EX115" s="3"/>
      <c r="EY115" s="3"/>
      <c r="EZ115" s="3"/>
      <c r="FA115" s="3"/>
      <c r="FB115" s="3"/>
      <c r="FC115" s="3"/>
      <c r="FD115" s="14" t="str">
        <f t="shared" si="56"/>
        <v/>
      </c>
      <c r="FE115" s="3"/>
      <c r="FF115" s="3"/>
      <c r="FG115" s="3"/>
      <c r="FH115" s="3"/>
      <c r="FI115" s="3"/>
      <c r="FJ115" s="3"/>
      <c r="FK115" s="14" t="str">
        <f t="shared" si="57"/>
        <v/>
      </c>
      <c r="FL115" s="3"/>
      <c r="FM115" s="3"/>
      <c r="FN115" s="3"/>
      <c r="FO115" s="3"/>
      <c r="FP115" s="3"/>
      <c r="FQ115" s="3"/>
      <c r="FR115" s="14" t="str">
        <f t="shared" si="58"/>
        <v/>
      </c>
      <c r="FS115" s="3"/>
      <c r="FT115" s="3"/>
      <c r="FU115" s="3"/>
      <c r="FV115" s="3"/>
      <c r="FW115" s="3"/>
      <c r="FX115" s="3"/>
      <c r="FY115" s="14" t="str">
        <f t="shared" si="59"/>
        <v/>
      </c>
      <c r="FZ115" s="3"/>
      <c r="GA115" s="3"/>
      <c r="GB115" s="3"/>
      <c r="GC115" s="3"/>
      <c r="GD115" s="3"/>
      <c r="GE115" s="3"/>
      <c r="GF115" s="14" t="str">
        <f t="shared" si="60"/>
        <v/>
      </c>
      <c r="GG115" s="3"/>
      <c r="GH115" s="3"/>
      <c r="GI115" s="3"/>
      <c r="GJ115" s="3"/>
      <c r="GK115" s="3"/>
      <c r="GL115" s="3"/>
      <c r="GM115" s="14" t="str">
        <f t="shared" si="61"/>
        <v/>
      </c>
      <c r="GN115" s="3"/>
      <c r="GO115" s="3"/>
      <c r="GP115" s="3"/>
      <c r="GQ115" s="3"/>
      <c r="GR115" s="3"/>
      <c r="GS115" s="3"/>
      <c r="GT115" s="14" t="str">
        <f t="shared" si="62"/>
        <v/>
      </c>
      <c r="GU115" s="3"/>
      <c r="GV115" s="3"/>
      <c r="GW115" s="3"/>
      <c r="GX115" s="3"/>
      <c r="GY115" s="3"/>
      <c r="GZ115" s="3"/>
      <c r="HA115" s="14" t="str">
        <f t="shared" si="63"/>
        <v/>
      </c>
      <c r="HB115" s="3"/>
      <c r="HC115" s="3"/>
      <c r="HD115" s="3"/>
      <c r="HE115" s="3"/>
      <c r="HF115" s="3"/>
      <c r="HG115" s="3"/>
      <c r="HH115" s="14" t="str">
        <f t="shared" si="64"/>
        <v/>
      </c>
      <c r="HI115" s="3"/>
      <c r="HJ115" s="3"/>
      <c r="HK115" s="3"/>
      <c r="HL115" s="3"/>
      <c r="HM115" s="16">
        <f t="shared" si="65"/>
        <v>25900</v>
      </c>
      <c r="HN115" s="30">
        <f t="shared" si="66"/>
        <v>1.1292400000000002</v>
      </c>
      <c r="HO115" s="16">
        <f t="shared" si="67"/>
        <v>228.5</v>
      </c>
      <c r="HP115" s="30">
        <f t="shared" si="68"/>
        <v>1.2851754</v>
      </c>
      <c r="HQ115" s="19">
        <f t="shared" si="69"/>
        <v>0.87866605601072056</v>
      </c>
    </row>
    <row r="116" spans="1:225" x14ac:dyDescent="0.25">
      <c r="A116" s="33" t="s">
        <v>220</v>
      </c>
      <c r="B116" s="33" t="s">
        <v>221</v>
      </c>
      <c r="C116" s="12" t="s">
        <v>396</v>
      </c>
      <c r="D116" s="12" t="s">
        <v>397</v>
      </c>
      <c r="E116" s="1">
        <v>7.5999999999999998E-2</v>
      </c>
      <c r="F116" s="38">
        <v>9.87110914683096E-3</v>
      </c>
      <c r="G116" s="37">
        <v>15400.000000000002</v>
      </c>
      <c r="H116" s="38">
        <v>1.1704000000000001</v>
      </c>
      <c r="I116" s="41"/>
      <c r="J116" s="42"/>
      <c r="K116" s="12"/>
      <c r="L116" s="12"/>
      <c r="M116" s="45" t="str">
        <f t="shared" si="35"/>
        <v/>
      </c>
      <c r="N116" s="12"/>
      <c r="O116" s="12"/>
      <c r="P116" s="12"/>
      <c r="Q116" s="12"/>
      <c r="R116" s="12"/>
      <c r="S116" s="12"/>
      <c r="T116" s="45" t="str">
        <f t="shared" si="36"/>
        <v/>
      </c>
      <c r="U116" s="12"/>
      <c r="V116" s="12"/>
      <c r="W116" s="12"/>
      <c r="X116" s="12"/>
      <c r="Y116" s="12"/>
      <c r="Z116" s="12"/>
      <c r="AA116" s="45" t="str">
        <f t="shared" si="37"/>
        <v/>
      </c>
      <c r="AB116" s="12"/>
      <c r="AC116" s="12"/>
      <c r="AD116" s="12"/>
      <c r="AE116" s="12"/>
      <c r="AF116" s="12"/>
      <c r="AG116" s="12"/>
      <c r="AH116" s="45" t="str">
        <f t="shared" si="38"/>
        <v/>
      </c>
      <c r="AI116" s="12"/>
      <c r="AJ116" s="12"/>
      <c r="AK116" s="12"/>
      <c r="AL116" s="12"/>
      <c r="AM116" s="12"/>
      <c r="AN116" s="12"/>
      <c r="AO116" s="45" t="str">
        <f t="shared" si="39"/>
        <v/>
      </c>
      <c r="AP116" s="12"/>
      <c r="AQ116" s="12"/>
      <c r="AR116" s="12"/>
      <c r="AS116" s="12"/>
      <c r="AT116" s="12"/>
      <c r="AU116" s="12"/>
      <c r="AV116" s="45" t="str">
        <f t="shared" si="40"/>
        <v/>
      </c>
      <c r="AW116" s="12"/>
      <c r="AX116" s="12"/>
      <c r="AY116" s="12"/>
      <c r="AZ116" s="12"/>
      <c r="BA116" s="12"/>
      <c r="BB116" s="12"/>
      <c r="BC116" s="45" t="str">
        <f t="shared" si="41"/>
        <v/>
      </c>
      <c r="BD116" s="12"/>
      <c r="BE116" s="12"/>
      <c r="BF116" s="12"/>
      <c r="BG116" s="12"/>
      <c r="BH116" s="12"/>
      <c r="BI116" s="12"/>
      <c r="BJ116" s="45" t="str">
        <f t="shared" si="42"/>
        <v/>
      </c>
      <c r="BK116" s="12"/>
      <c r="BL116" s="12"/>
      <c r="BM116" s="12"/>
      <c r="BN116" s="12"/>
      <c r="BO116" s="12"/>
      <c r="BP116" s="12"/>
      <c r="BQ116" s="45" t="str">
        <f t="shared" si="43"/>
        <v/>
      </c>
      <c r="BR116" s="12"/>
      <c r="BS116" s="12"/>
      <c r="BT116" s="12"/>
      <c r="BU116" s="12"/>
      <c r="BV116" s="12"/>
      <c r="BW116" s="12"/>
      <c r="BX116" s="45" t="str">
        <f t="shared" si="44"/>
        <v/>
      </c>
      <c r="BY116" s="12"/>
      <c r="BZ116" s="12"/>
      <c r="CA116" s="12"/>
      <c r="CB116" s="12"/>
      <c r="CC116" s="12"/>
      <c r="CD116" s="12"/>
      <c r="CE116" s="45" t="str">
        <f t="shared" si="45"/>
        <v/>
      </c>
      <c r="CF116" s="12"/>
      <c r="CG116" s="12"/>
      <c r="CH116" s="12"/>
      <c r="CI116" s="12"/>
      <c r="CJ116" s="12"/>
      <c r="CK116" s="12"/>
      <c r="CL116" s="45" t="str">
        <f t="shared" si="46"/>
        <v/>
      </c>
      <c r="CM116" s="12"/>
      <c r="CN116" s="12"/>
      <c r="CO116" s="12"/>
      <c r="CP116" s="12"/>
      <c r="CQ116" s="12"/>
      <c r="CR116" s="12"/>
      <c r="CS116" s="45" t="str">
        <f t="shared" si="47"/>
        <v/>
      </c>
      <c r="CT116" s="12"/>
      <c r="CU116" s="12"/>
      <c r="CV116" s="12"/>
      <c r="CW116" s="12"/>
      <c r="CX116" s="12"/>
      <c r="CY116" s="12"/>
      <c r="CZ116" s="45" t="str">
        <f t="shared" si="48"/>
        <v/>
      </c>
      <c r="DA116" s="12"/>
      <c r="DB116" s="12"/>
      <c r="DC116" s="12"/>
      <c r="DD116" s="12"/>
      <c r="DE116" s="12"/>
      <c r="DF116" s="12"/>
      <c r="DG116" s="45" t="str">
        <f t="shared" si="49"/>
        <v/>
      </c>
      <c r="DH116" s="12"/>
      <c r="DI116" s="12"/>
      <c r="DJ116" s="12"/>
      <c r="DK116" s="12"/>
      <c r="DL116" s="12"/>
      <c r="DM116" s="12"/>
      <c r="DN116" s="45" t="str">
        <f t="shared" si="50"/>
        <v/>
      </c>
      <c r="DO116" s="12"/>
      <c r="DP116" s="12"/>
      <c r="DQ116" s="12"/>
      <c r="DR116" s="12"/>
      <c r="DS116" s="12"/>
      <c r="DT116" s="12"/>
      <c r="DU116" s="45" t="str">
        <f t="shared" si="51"/>
        <v/>
      </c>
      <c r="DV116" s="12"/>
      <c r="DW116" s="12"/>
      <c r="DX116" s="12"/>
      <c r="DY116" s="12"/>
      <c r="DZ116" s="12"/>
      <c r="EA116" s="12"/>
      <c r="EB116" s="45" t="str">
        <f t="shared" si="52"/>
        <v/>
      </c>
      <c r="EC116" s="12"/>
      <c r="ED116" s="12"/>
      <c r="EE116" s="12"/>
      <c r="EF116" s="12"/>
      <c r="EG116" s="2">
        <v>7.8814814814814806E-3</v>
      </c>
      <c r="EH116" s="1">
        <v>13.5</v>
      </c>
      <c r="EI116" s="45">
        <f t="shared" si="53"/>
        <v>24</v>
      </c>
      <c r="EJ116" s="38">
        <v>3.56E-2</v>
      </c>
      <c r="EK116" s="38"/>
      <c r="EL116" s="37">
        <v>1400</v>
      </c>
      <c r="EM116" s="38">
        <v>0.10639999999999999</v>
      </c>
      <c r="EN116" s="2">
        <v>8.9217391304347825E-3</v>
      </c>
      <c r="EO116" s="1">
        <v>23</v>
      </c>
      <c r="EP116" s="45">
        <f t="shared" si="54"/>
        <v>24</v>
      </c>
      <c r="EQ116" s="38">
        <v>4.4600000000000001E-2</v>
      </c>
      <c r="ER116" s="38"/>
      <c r="ES116" s="37">
        <v>2700</v>
      </c>
      <c r="ET116" s="38">
        <v>0.20519999999999999</v>
      </c>
      <c r="EU116" s="2">
        <v>9.025E-3</v>
      </c>
      <c r="EV116" s="1">
        <v>24</v>
      </c>
      <c r="EW116" s="45">
        <f t="shared" si="55"/>
        <v>24</v>
      </c>
      <c r="EX116" s="38">
        <v>6.9599999999999995E-2</v>
      </c>
      <c r="EY116" s="38"/>
      <c r="EZ116" s="37">
        <v>2850</v>
      </c>
      <c r="FA116" s="38">
        <v>0.21659999999999999</v>
      </c>
      <c r="FB116" s="2">
        <v>9.1038870544719007E-3</v>
      </c>
      <c r="FC116" s="1">
        <v>23.583333</v>
      </c>
      <c r="FD116" s="45">
        <f t="shared" si="56"/>
        <v>24</v>
      </c>
      <c r="FE116" s="38">
        <v>4.6300000000000001E-2</v>
      </c>
      <c r="FF116" s="38"/>
      <c r="FG116" s="37">
        <v>2825</v>
      </c>
      <c r="FH116" s="38">
        <v>0.2147</v>
      </c>
      <c r="FI116" s="2">
        <v>9.0553191489361716E-3</v>
      </c>
      <c r="FJ116" s="1">
        <v>23.5</v>
      </c>
      <c r="FK116" s="45">
        <f t="shared" si="57"/>
        <v>24</v>
      </c>
      <c r="FL116" s="38">
        <v>6.0999999999999999E-2</v>
      </c>
      <c r="FM116" s="38"/>
      <c r="FN116" s="37">
        <v>2800</v>
      </c>
      <c r="FO116" s="38">
        <v>0.21279999999999999</v>
      </c>
      <c r="FP116" s="2">
        <v>9.1361702127659566E-3</v>
      </c>
      <c r="FQ116" s="1">
        <v>23.5</v>
      </c>
      <c r="FR116" s="45">
        <f t="shared" si="58"/>
        <v>24</v>
      </c>
      <c r="FS116" s="38">
        <v>5.3499999999999999E-2</v>
      </c>
      <c r="FT116" s="38"/>
      <c r="FU116" s="37">
        <v>2825</v>
      </c>
      <c r="FV116" s="38">
        <v>0.2147</v>
      </c>
      <c r="FW116" s="12"/>
      <c r="FX116" s="12"/>
      <c r="FY116" s="45" t="str">
        <f t="shared" si="59"/>
        <v/>
      </c>
      <c r="FZ116" s="12"/>
      <c r="GA116" s="12"/>
      <c r="GB116" s="12"/>
      <c r="GC116" s="12"/>
      <c r="GD116" s="12"/>
      <c r="GE116" s="12"/>
      <c r="GF116" s="45" t="str">
        <f t="shared" si="60"/>
        <v/>
      </c>
      <c r="GG116" s="12"/>
      <c r="GH116" s="12"/>
      <c r="GI116" s="12"/>
      <c r="GJ116" s="12"/>
      <c r="GK116" s="12"/>
      <c r="GL116" s="12"/>
      <c r="GM116" s="45" t="str">
        <f t="shared" si="61"/>
        <v/>
      </c>
      <c r="GN116" s="12"/>
      <c r="GO116" s="12"/>
      <c r="GP116" s="12"/>
      <c r="GQ116" s="12"/>
      <c r="GR116" s="12"/>
      <c r="GS116" s="12"/>
      <c r="GT116" s="45" t="str">
        <f t="shared" si="62"/>
        <v/>
      </c>
      <c r="GU116" s="12"/>
      <c r="GV116" s="12"/>
      <c r="GW116" s="12"/>
      <c r="GX116" s="12"/>
      <c r="GY116" s="12"/>
      <c r="GZ116" s="12"/>
      <c r="HA116" s="45" t="str">
        <f t="shared" si="63"/>
        <v/>
      </c>
      <c r="HB116" s="12"/>
      <c r="HC116" s="12"/>
      <c r="HD116" s="12"/>
      <c r="HE116" s="12"/>
      <c r="HF116" s="12"/>
      <c r="HG116" s="12"/>
      <c r="HH116" s="45" t="str">
        <f t="shared" si="64"/>
        <v/>
      </c>
      <c r="HI116" s="12"/>
      <c r="HJ116" s="12"/>
      <c r="HK116" s="12"/>
      <c r="HL116" s="12"/>
      <c r="HM116" s="34">
        <f t="shared" si="65"/>
        <v>15400</v>
      </c>
      <c r="HN116" s="35">
        <f t="shared" si="66"/>
        <v>1.1703999999999999</v>
      </c>
      <c r="HO116" s="34">
        <f t="shared" si="67"/>
        <v>131.08333299999998</v>
      </c>
      <c r="HP116" s="35">
        <f t="shared" si="68"/>
        <v>1.2939378873733884</v>
      </c>
      <c r="HQ116" s="36">
        <f t="shared" si="69"/>
        <v>0.90452564332576846</v>
      </c>
    </row>
    <row r="117" spans="1:225" x14ac:dyDescent="0.25">
      <c r="A117" s="33" t="s">
        <v>220</v>
      </c>
      <c r="B117" s="33" t="s">
        <v>221</v>
      </c>
      <c r="C117" s="3" t="s">
        <v>553</v>
      </c>
      <c r="D117" s="3" t="s">
        <v>554</v>
      </c>
      <c r="E117" s="4">
        <v>0.11634</v>
      </c>
      <c r="F117" s="5">
        <v>1.11250125E-2</v>
      </c>
      <c r="G117" s="6">
        <v>7470.0000000000009</v>
      </c>
      <c r="H117" s="5">
        <v>0.86905980000000005</v>
      </c>
      <c r="I117" s="41"/>
      <c r="J117" s="42"/>
      <c r="K117" s="3"/>
      <c r="L117" s="3"/>
      <c r="M117" s="14" t="str">
        <f t="shared" si="35"/>
        <v/>
      </c>
      <c r="N117" s="3"/>
      <c r="O117" s="3"/>
      <c r="P117" s="3"/>
      <c r="Q117" s="3"/>
      <c r="R117" s="3"/>
      <c r="S117" s="3"/>
      <c r="T117" s="14" t="str">
        <f t="shared" si="36"/>
        <v/>
      </c>
      <c r="U117" s="3"/>
      <c r="V117" s="3"/>
      <c r="W117" s="3"/>
      <c r="X117" s="3"/>
      <c r="Y117" s="3"/>
      <c r="Z117" s="3"/>
      <c r="AA117" s="14" t="str">
        <f t="shared" si="37"/>
        <v/>
      </c>
      <c r="AB117" s="3"/>
      <c r="AC117" s="3"/>
      <c r="AD117" s="3"/>
      <c r="AE117" s="3"/>
      <c r="AF117" s="3"/>
      <c r="AG117" s="3"/>
      <c r="AH117" s="14" t="str">
        <f t="shared" si="38"/>
        <v/>
      </c>
      <c r="AI117" s="3"/>
      <c r="AJ117" s="3"/>
      <c r="AK117" s="3"/>
      <c r="AL117" s="3"/>
      <c r="AM117" s="3"/>
      <c r="AN117" s="3"/>
      <c r="AO117" s="14" t="str">
        <f t="shared" si="39"/>
        <v/>
      </c>
      <c r="AP117" s="3"/>
      <c r="AQ117" s="3"/>
      <c r="AR117" s="3"/>
      <c r="AS117" s="3"/>
      <c r="AT117" s="3"/>
      <c r="AU117" s="3"/>
      <c r="AV117" s="14" t="str">
        <f t="shared" si="40"/>
        <v/>
      </c>
      <c r="AW117" s="3"/>
      <c r="AX117" s="3"/>
      <c r="AY117" s="3"/>
      <c r="AZ117" s="3"/>
      <c r="BA117" s="3"/>
      <c r="BB117" s="3"/>
      <c r="BC117" s="14" t="str">
        <f t="shared" si="41"/>
        <v/>
      </c>
      <c r="BD117" s="3"/>
      <c r="BE117" s="3"/>
      <c r="BF117" s="3"/>
      <c r="BG117" s="3"/>
      <c r="BH117" s="3"/>
      <c r="BI117" s="3"/>
      <c r="BJ117" s="14" t="str">
        <f t="shared" si="42"/>
        <v/>
      </c>
      <c r="BK117" s="3"/>
      <c r="BL117" s="3"/>
      <c r="BM117" s="3"/>
      <c r="BN117" s="3"/>
      <c r="BO117" s="3"/>
      <c r="BP117" s="3"/>
      <c r="BQ117" s="14" t="str">
        <f t="shared" si="43"/>
        <v/>
      </c>
      <c r="BR117" s="3"/>
      <c r="BS117" s="3"/>
      <c r="BT117" s="3"/>
      <c r="BU117" s="3"/>
      <c r="BV117" s="3"/>
      <c r="BW117" s="3"/>
      <c r="BX117" s="14" t="str">
        <f t="shared" si="44"/>
        <v/>
      </c>
      <c r="BY117" s="3"/>
      <c r="BZ117" s="3"/>
      <c r="CA117" s="3"/>
      <c r="CB117" s="3"/>
      <c r="CC117" s="3"/>
      <c r="CD117" s="3"/>
      <c r="CE117" s="14" t="str">
        <f t="shared" si="45"/>
        <v/>
      </c>
      <c r="CF117" s="3"/>
      <c r="CG117" s="3"/>
      <c r="CH117" s="3"/>
      <c r="CI117" s="3"/>
      <c r="CJ117" s="3"/>
      <c r="CK117" s="3"/>
      <c r="CL117" s="14" t="str">
        <f t="shared" si="46"/>
        <v/>
      </c>
      <c r="CM117" s="3"/>
      <c r="CN117" s="3"/>
      <c r="CO117" s="3"/>
      <c r="CP117" s="3"/>
      <c r="CQ117" s="3"/>
      <c r="CR117" s="3"/>
      <c r="CS117" s="14" t="str">
        <f t="shared" si="47"/>
        <v/>
      </c>
      <c r="CT117" s="3"/>
      <c r="CU117" s="3"/>
      <c r="CV117" s="3"/>
      <c r="CW117" s="3"/>
      <c r="CX117" s="3"/>
      <c r="CY117" s="3"/>
      <c r="CZ117" s="14" t="str">
        <f t="shared" si="48"/>
        <v/>
      </c>
      <c r="DA117" s="3"/>
      <c r="DB117" s="3"/>
      <c r="DC117" s="3"/>
      <c r="DD117" s="3"/>
      <c r="DE117" s="3"/>
      <c r="DF117" s="3"/>
      <c r="DG117" s="14" t="str">
        <f t="shared" si="49"/>
        <v/>
      </c>
      <c r="DH117" s="3"/>
      <c r="DI117" s="3"/>
      <c r="DJ117" s="3"/>
      <c r="DK117" s="3"/>
      <c r="DL117" s="3"/>
      <c r="DM117" s="3"/>
      <c r="DN117" s="14" t="str">
        <f t="shared" si="50"/>
        <v/>
      </c>
      <c r="DO117" s="3"/>
      <c r="DP117" s="3"/>
      <c r="DQ117" s="3"/>
      <c r="DR117" s="3"/>
      <c r="DS117" s="3"/>
      <c r="DT117" s="3"/>
      <c r="DU117" s="14" t="str">
        <f t="shared" si="51"/>
        <v/>
      </c>
      <c r="DV117" s="3"/>
      <c r="DW117" s="3"/>
      <c r="DX117" s="3"/>
      <c r="DY117" s="3"/>
      <c r="DZ117" s="3"/>
      <c r="EA117" s="3"/>
      <c r="EB117" s="14" t="str">
        <f t="shared" si="52"/>
        <v/>
      </c>
      <c r="EC117" s="3"/>
      <c r="ED117" s="3"/>
      <c r="EE117" s="3"/>
      <c r="EF117" s="3"/>
      <c r="EG117" s="3"/>
      <c r="EH117" s="3"/>
      <c r="EI117" s="14" t="str">
        <f t="shared" si="53"/>
        <v/>
      </c>
      <c r="EJ117" s="3"/>
      <c r="EK117" s="3"/>
      <c r="EL117" s="3"/>
      <c r="EM117" s="3"/>
      <c r="EN117" s="3"/>
      <c r="EO117" s="3"/>
      <c r="EP117" s="14" t="str">
        <f t="shared" si="54"/>
        <v/>
      </c>
      <c r="EQ117" s="3"/>
      <c r="ER117" s="3"/>
      <c r="ES117" s="3"/>
      <c r="ET117" s="3"/>
      <c r="EU117" s="3"/>
      <c r="EV117" s="3"/>
      <c r="EW117" s="14" t="str">
        <f t="shared" si="55"/>
        <v/>
      </c>
      <c r="EX117" s="3"/>
      <c r="EY117" s="3"/>
      <c r="EZ117" s="3"/>
      <c r="FA117" s="3"/>
      <c r="FB117" s="3"/>
      <c r="FC117" s="3"/>
      <c r="FD117" s="14" t="str">
        <f t="shared" si="56"/>
        <v/>
      </c>
      <c r="FE117" s="3"/>
      <c r="FF117" s="3"/>
      <c r="FG117" s="3"/>
      <c r="FH117" s="3"/>
      <c r="FI117" s="3"/>
      <c r="FJ117" s="3"/>
      <c r="FK117" s="14" t="str">
        <f t="shared" si="57"/>
        <v/>
      </c>
      <c r="FL117" s="3"/>
      <c r="FM117" s="3"/>
      <c r="FN117" s="3"/>
      <c r="FO117" s="3"/>
      <c r="FP117" s="3"/>
      <c r="FQ117" s="3"/>
      <c r="FR117" s="14" t="str">
        <f t="shared" si="58"/>
        <v/>
      </c>
      <c r="FS117" s="3"/>
      <c r="FT117" s="3"/>
      <c r="FU117" s="3"/>
      <c r="FV117" s="3"/>
      <c r="FW117" s="5">
        <v>7.5621000000000004E-3</v>
      </c>
      <c r="FX117" s="4">
        <v>18</v>
      </c>
      <c r="FY117" s="14">
        <f t="shared" si="59"/>
        <v>24</v>
      </c>
      <c r="FZ117" s="5">
        <v>4.3099999999999999E-2</v>
      </c>
      <c r="GA117" s="5"/>
      <c r="GB117" s="6">
        <v>1170</v>
      </c>
      <c r="GC117" s="5">
        <v>0.13611780000000001</v>
      </c>
      <c r="GD117" s="5">
        <v>1.0693378723404257E-2</v>
      </c>
      <c r="GE117" s="4">
        <v>23.5</v>
      </c>
      <c r="GF117" s="14">
        <f t="shared" si="60"/>
        <v>24</v>
      </c>
      <c r="GG117" s="5">
        <v>4.0899999999999999E-2</v>
      </c>
      <c r="GH117" s="5"/>
      <c r="GI117" s="6">
        <v>2160</v>
      </c>
      <c r="GJ117" s="5">
        <v>0.25129439999999997</v>
      </c>
      <c r="GK117" s="5">
        <v>9.7566954545454561E-3</v>
      </c>
      <c r="GL117" s="4">
        <v>22</v>
      </c>
      <c r="GM117" s="14">
        <f t="shared" si="61"/>
        <v>24</v>
      </c>
      <c r="GN117" s="5">
        <v>4.9599999999999998E-2</v>
      </c>
      <c r="GO117" s="5">
        <v>1.1999999999999999E-3</v>
      </c>
      <c r="GP117" s="6">
        <v>1845</v>
      </c>
      <c r="GQ117" s="5">
        <v>0.21464730000000001</v>
      </c>
      <c r="GR117" s="5">
        <v>1.11250125E-2</v>
      </c>
      <c r="GS117" s="4">
        <v>24</v>
      </c>
      <c r="GT117" s="14">
        <f t="shared" si="62"/>
        <v>24</v>
      </c>
      <c r="GU117" s="5">
        <v>4.82E-2</v>
      </c>
      <c r="GV117" s="5"/>
      <c r="GW117" s="6">
        <v>2295</v>
      </c>
      <c r="GX117" s="5">
        <v>0.26700030000000002</v>
      </c>
      <c r="GY117" s="3"/>
      <c r="GZ117" s="3"/>
      <c r="HA117" s="14" t="str">
        <f t="shared" si="63"/>
        <v/>
      </c>
      <c r="HB117" s="3"/>
      <c r="HC117" s="3"/>
      <c r="HD117" s="3"/>
      <c r="HE117" s="3"/>
      <c r="HF117" s="3"/>
      <c r="HG117" s="3"/>
      <c r="HH117" s="14" t="str">
        <f t="shared" si="64"/>
        <v/>
      </c>
      <c r="HI117" s="3"/>
      <c r="HJ117" s="3"/>
      <c r="HK117" s="3"/>
      <c r="HL117" s="3"/>
      <c r="HM117" s="16">
        <f t="shared" si="65"/>
        <v>7470</v>
      </c>
      <c r="HN117" s="30">
        <f t="shared" si="66"/>
        <v>0.86905980000000005</v>
      </c>
      <c r="HO117" s="16">
        <f t="shared" si="67"/>
        <v>87.5</v>
      </c>
      <c r="HP117" s="30">
        <f t="shared" si="68"/>
        <v>0.97343859374999997</v>
      </c>
      <c r="HQ117" s="19">
        <f t="shared" si="69"/>
        <v>0.89277310924369757</v>
      </c>
    </row>
    <row r="118" spans="1:225" x14ac:dyDescent="0.25">
      <c r="A118" s="33" t="s">
        <v>220</v>
      </c>
      <c r="B118" s="33" t="s">
        <v>221</v>
      </c>
      <c r="C118" s="12" t="s">
        <v>376</v>
      </c>
      <c r="D118" s="12" t="s">
        <v>377</v>
      </c>
      <c r="E118" s="1">
        <v>0.12862999999999999</v>
      </c>
      <c r="F118" s="38">
        <v>1.350615E-2</v>
      </c>
      <c r="G118" s="37">
        <v>1160</v>
      </c>
      <c r="H118" s="38">
        <v>0.1492108</v>
      </c>
      <c r="I118" s="41"/>
      <c r="J118" s="42"/>
      <c r="K118" s="12"/>
      <c r="L118" s="12"/>
      <c r="M118" s="45" t="str">
        <f t="shared" si="35"/>
        <v/>
      </c>
      <c r="N118" s="12"/>
      <c r="O118" s="12"/>
      <c r="P118" s="12"/>
      <c r="Q118" s="12"/>
      <c r="R118" s="12"/>
      <c r="S118" s="12"/>
      <c r="T118" s="45" t="str">
        <f t="shared" si="36"/>
        <v/>
      </c>
      <c r="U118" s="12"/>
      <c r="V118" s="12"/>
      <c r="W118" s="12"/>
      <c r="X118" s="12"/>
      <c r="Y118" s="12"/>
      <c r="Z118" s="12"/>
      <c r="AA118" s="45" t="str">
        <f t="shared" si="37"/>
        <v/>
      </c>
      <c r="AB118" s="12"/>
      <c r="AC118" s="12"/>
      <c r="AD118" s="12"/>
      <c r="AE118" s="12"/>
      <c r="AF118" s="12"/>
      <c r="AG118" s="12"/>
      <c r="AH118" s="45" t="str">
        <f t="shared" si="38"/>
        <v/>
      </c>
      <c r="AI118" s="12"/>
      <c r="AJ118" s="12"/>
      <c r="AK118" s="12"/>
      <c r="AL118" s="12"/>
      <c r="AM118" s="12"/>
      <c r="AN118" s="12"/>
      <c r="AO118" s="45" t="str">
        <f t="shared" si="39"/>
        <v/>
      </c>
      <c r="AP118" s="12"/>
      <c r="AQ118" s="12"/>
      <c r="AR118" s="12"/>
      <c r="AS118" s="12"/>
      <c r="AT118" s="12"/>
      <c r="AU118" s="12"/>
      <c r="AV118" s="45" t="str">
        <f t="shared" si="40"/>
        <v/>
      </c>
      <c r="AW118" s="12"/>
      <c r="AX118" s="12"/>
      <c r="AY118" s="12"/>
      <c r="AZ118" s="12"/>
      <c r="BA118" s="12"/>
      <c r="BB118" s="12"/>
      <c r="BC118" s="45" t="str">
        <f t="shared" si="41"/>
        <v/>
      </c>
      <c r="BD118" s="12"/>
      <c r="BE118" s="12"/>
      <c r="BF118" s="12"/>
      <c r="BG118" s="12"/>
      <c r="BH118" s="12"/>
      <c r="BI118" s="12"/>
      <c r="BJ118" s="45" t="str">
        <f t="shared" si="42"/>
        <v/>
      </c>
      <c r="BK118" s="12"/>
      <c r="BL118" s="12"/>
      <c r="BM118" s="12"/>
      <c r="BN118" s="12"/>
      <c r="BO118" s="12"/>
      <c r="BP118" s="12"/>
      <c r="BQ118" s="45" t="str">
        <f t="shared" si="43"/>
        <v/>
      </c>
      <c r="BR118" s="12"/>
      <c r="BS118" s="12"/>
      <c r="BT118" s="12"/>
      <c r="BU118" s="12"/>
      <c r="BV118" s="12"/>
      <c r="BW118" s="12"/>
      <c r="BX118" s="45" t="str">
        <f t="shared" si="44"/>
        <v/>
      </c>
      <c r="BY118" s="12"/>
      <c r="BZ118" s="12"/>
      <c r="CA118" s="12"/>
      <c r="CB118" s="12"/>
      <c r="CC118" s="12"/>
      <c r="CD118" s="12"/>
      <c r="CE118" s="45" t="str">
        <f t="shared" si="45"/>
        <v/>
      </c>
      <c r="CF118" s="12"/>
      <c r="CG118" s="12"/>
      <c r="CH118" s="12"/>
      <c r="CI118" s="12"/>
      <c r="CJ118" s="12"/>
      <c r="CK118" s="12"/>
      <c r="CL118" s="45" t="str">
        <f t="shared" si="46"/>
        <v/>
      </c>
      <c r="CM118" s="12"/>
      <c r="CN118" s="12"/>
      <c r="CO118" s="12"/>
      <c r="CP118" s="12"/>
      <c r="CQ118" s="12"/>
      <c r="CR118" s="12"/>
      <c r="CS118" s="45" t="str">
        <f t="shared" si="47"/>
        <v/>
      </c>
      <c r="CT118" s="12"/>
      <c r="CU118" s="12"/>
      <c r="CV118" s="12"/>
      <c r="CW118" s="12"/>
      <c r="CX118" s="12"/>
      <c r="CY118" s="12"/>
      <c r="CZ118" s="45" t="str">
        <f t="shared" si="48"/>
        <v/>
      </c>
      <c r="DA118" s="12"/>
      <c r="DB118" s="12"/>
      <c r="DC118" s="12"/>
      <c r="DD118" s="12"/>
      <c r="DE118" s="12"/>
      <c r="DF118" s="12"/>
      <c r="DG118" s="45" t="str">
        <f t="shared" si="49"/>
        <v/>
      </c>
      <c r="DH118" s="12"/>
      <c r="DI118" s="12"/>
      <c r="DJ118" s="12"/>
      <c r="DK118" s="12"/>
      <c r="DL118" s="12"/>
      <c r="DM118" s="12"/>
      <c r="DN118" s="45" t="str">
        <f t="shared" si="50"/>
        <v/>
      </c>
      <c r="DO118" s="12"/>
      <c r="DP118" s="12"/>
      <c r="DQ118" s="12"/>
      <c r="DR118" s="12"/>
      <c r="DS118" s="12"/>
      <c r="DT118" s="12"/>
      <c r="DU118" s="45" t="str">
        <f t="shared" si="51"/>
        <v/>
      </c>
      <c r="DV118" s="12"/>
      <c r="DW118" s="12"/>
      <c r="DX118" s="12"/>
      <c r="DY118" s="12"/>
      <c r="DZ118" s="2">
        <v>8.7771058823529428E-3</v>
      </c>
      <c r="EA118" s="1">
        <v>17</v>
      </c>
      <c r="EB118" s="45">
        <f t="shared" si="52"/>
        <v>24</v>
      </c>
      <c r="EC118" s="38">
        <v>3.6499999999999998E-2</v>
      </c>
      <c r="ED118" s="38"/>
      <c r="EE118" s="37">
        <v>1160</v>
      </c>
      <c r="EF118" s="38">
        <v>0.1492108</v>
      </c>
      <c r="EG118" s="12"/>
      <c r="EH118" s="12"/>
      <c r="EI118" s="45" t="str">
        <f t="shared" si="53"/>
        <v/>
      </c>
      <c r="EJ118" s="12"/>
      <c r="EK118" s="12"/>
      <c r="EL118" s="12"/>
      <c r="EM118" s="12"/>
      <c r="EN118" s="12"/>
      <c r="EO118" s="12"/>
      <c r="EP118" s="45" t="str">
        <f t="shared" si="54"/>
        <v/>
      </c>
      <c r="EQ118" s="12"/>
      <c r="ER118" s="12"/>
      <c r="ES118" s="12"/>
      <c r="ET118" s="12"/>
      <c r="EU118" s="12"/>
      <c r="EV118" s="12"/>
      <c r="EW118" s="45" t="str">
        <f t="shared" si="55"/>
        <v/>
      </c>
      <c r="EX118" s="12"/>
      <c r="EY118" s="12"/>
      <c r="EZ118" s="12"/>
      <c r="FA118" s="12"/>
      <c r="FB118" s="12"/>
      <c r="FC118" s="12"/>
      <c r="FD118" s="45" t="str">
        <f t="shared" si="56"/>
        <v/>
      </c>
      <c r="FE118" s="12"/>
      <c r="FF118" s="12"/>
      <c r="FG118" s="12"/>
      <c r="FH118" s="12"/>
      <c r="FI118" s="12"/>
      <c r="FJ118" s="12"/>
      <c r="FK118" s="45" t="str">
        <f t="shared" si="57"/>
        <v/>
      </c>
      <c r="FL118" s="12"/>
      <c r="FM118" s="12"/>
      <c r="FN118" s="12"/>
      <c r="FO118" s="12"/>
      <c r="FP118" s="12"/>
      <c r="FQ118" s="12"/>
      <c r="FR118" s="45" t="str">
        <f t="shared" si="58"/>
        <v/>
      </c>
      <c r="FS118" s="12"/>
      <c r="FT118" s="12"/>
      <c r="FU118" s="12"/>
      <c r="FV118" s="12"/>
      <c r="FW118" s="12"/>
      <c r="FX118" s="12"/>
      <c r="FY118" s="45" t="str">
        <f t="shared" si="59"/>
        <v/>
      </c>
      <c r="FZ118" s="12"/>
      <c r="GA118" s="12"/>
      <c r="GB118" s="12"/>
      <c r="GC118" s="12"/>
      <c r="GD118" s="12"/>
      <c r="GE118" s="12"/>
      <c r="GF118" s="45" t="str">
        <f t="shared" si="60"/>
        <v/>
      </c>
      <c r="GG118" s="12"/>
      <c r="GH118" s="12"/>
      <c r="GI118" s="12"/>
      <c r="GJ118" s="12"/>
      <c r="GK118" s="12"/>
      <c r="GL118" s="12"/>
      <c r="GM118" s="45" t="str">
        <f t="shared" si="61"/>
        <v/>
      </c>
      <c r="GN118" s="12"/>
      <c r="GO118" s="12"/>
      <c r="GP118" s="12"/>
      <c r="GQ118" s="12"/>
      <c r="GR118" s="12"/>
      <c r="GS118" s="12"/>
      <c r="GT118" s="45" t="str">
        <f t="shared" si="62"/>
        <v/>
      </c>
      <c r="GU118" s="12"/>
      <c r="GV118" s="12"/>
      <c r="GW118" s="12"/>
      <c r="GX118" s="12"/>
      <c r="GY118" s="12"/>
      <c r="GZ118" s="12"/>
      <c r="HA118" s="45" t="str">
        <f t="shared" si="63"/>
        <v/>
      </c>
      <c r="HB118" s="12"/>
      <c r="HC118" s="12"/>
      <c r="HD118" s="12"/>
      <c r="HE118" s="12"/>
      <c r="HF118" s="12"/>
      <c r="HG118" s="12"/>
      <c r="HH118" s="45" t="str">
        <f t="shared" si="64"/>
        <v/>
      </c>
      <c r="HI118" s="12"/>
      <c r="HJ118" s="12"/>
      <c r="HK118" s="12"/>
      <c r="HL118" s="12"/>
      <c r="HM118" s="34">
        <f t="shared" si="65"/>
        <v>1160</v>
      </c>
      <c r="HN118" s="35">
        <f t="shared" si="66"/>
        <v>0.1492108</v>
      </c>
      <c r="HO118" s="34">
        <f t="shared" si="67"/>
        <v>17</v>
      </c>
      <c r="HP118" s="35">
        <f t="shared" si="68"/>
        <v>0.22960454999999999</v>
      </c>
      <c r="HQ118" s="36">
        <f t="shared" si="69"/>
        <v>0.64985994397759106</v>
      </c>
    </row>
    <row r="119" spans="1:225" x14ac:dyDescent="0.25">
      <c r="A119" s="33" t="s">
        <v>220</v>
      </c>
      <c r="B119" s="33" t="s">
        <v>221</v>
      </c>
      <c r="C119" s="3" t="s">
        <v>555</v>
      </c>
      <c r="D119" s="3" t="s">
        <v>556</v>
      </c>
      <c r="E119" s="4">
        <v>0.20399999999999999</v>
      </c>
      <c r="F119" s="5">
        <v>9.93728307860927E-3</v>
      </c>
      <c r="G119" s="6">
        <v>4700</v>
      </c>
      <c r="H119" s="5">
        <v>0.95879999999999999</v>
      </c>
      <c r="I119" s="41"/>
      <c r="J119" s="42"/>
      <c r="K119" s="3"/>
      <c r="L119" s="3"/>
      <c r="M119" s="14" t="str">
        <f t="shared" si="35"/>
        <v/>
      </c>
      <c r="N119" s="3"/>
      <c r="O119" s="3"/>
      <c r="P119" s="3"/>
      <c r="Q119" s="3"/>
      <c r="R119" s="3"/>
      <c r="S119" s="3"/>
      <c r="T119" s="14" t="str">
        <f t="shared" si="36"/>
        <v/>
      </c>
      <c r="U119" s="3"/>
      <c r="V119" s="3"/>
      <c r="W119" s="3"/>
      <c r="X119" s="3"/>
      <c r="Y119" s="3"/>
      <c r="Z119" s="3"/>
      <c r="AA119" s="14" t="str">
        <f t="shared" si="37"/>
        <v/>
      </c>
      <c r="AB119" s="3"/>
      <c r="AC119" s="3"/>
      <c r="AD119" s="3"/>
      <c r="AE119" s="3"/>
      <c r="AF119" s="3"/>
      <c r="AG119" s="3"/>
      <c r="AH119" s="14" t="str">
        <f t="shared" si="38"/>
        <v/>
      </c>
      <c r="AI119" s="3"/>
      <c r="AJ119" s="3"/>
      <c r="AK119" s="3"/>
      <c r="AL119" s="3"/>
      <c r="AM119" s="3"/>
      <c r="AN119" s="3"/>
      <c r="AO119" s="14" t="str">
        <f t="shared" si="39"/>
        <v/>
      </c>
      <c r="AP119" s="3"/>
      <c r="AQ119" s="3"/>
      <c r="AR119" s="3"/>
      <c r="AS119" s="3"/>
      <c r="AT119" s="3"/>
      <c r="AU119" s="3"/>
      <c r="AV119" s="14" t="str">
        <f t="shared" si="40"/>
        <v/>
      </c>
      <c r="AW119" s="3"/>
      <c r="AX119" s="3"/>
      <c r="AY119" s="3"/>
      <c r="AZ119" s="3"/>
      <c r="BA119" s="3"/>
      <c r="BB119" s="3"/>
      <c r="BC119" s="14" t="str">
        <f t="shared" si="41"/>
        <v/>
      </c>
      <c r="BD119" s="3"/>
      <c r="BE119" s="3"/>
      <c r="BF119" s="3"/>
      <c r="BG119" s="3"/>
      <c r="BH119" s="3"/>
      <c r="BI119" s="3"/>
      <c r="BJ119" s="14" t="str">
        <f t="shared" si="42"/>
        <v/>
      </c>
      <c r="BK119" s="3"/>
      <c r="BL119" s="3"/>
      <c r="BM119" s="3"/>
      <c r="BN119" s="3"/>
      <c r="BO119" s="3"/>
      <c r="BP119" s="3"/>
      <c r="BQ119" s="14" t="str">
        <f t="shared" si="43"/>
        <v/>
      </c>
      <c r="BR119" s="3"/>
      <c r="BS119" s="3"/>
      <c r="BT119" s="3"/>
      <c r="BU119" s="3"/>
      <c r="BV119" s="3"/>
      <c r="BW119" s="3"/>
      <c r="BX119" s="14" t="str">
        <f t="shared" si="44"/>
        <v/>
      </c>
      <c r="BY119" s="3"/>
      <c r="BZ119" s="3"/>
      <c r="CA119" s="3"/>
      <c r="CB119" s="3"/>
      <c r="CC119" s="3"/>
      <c r="CD119" s="3"/>
      <c r="CE119" s="14" t="str">
        <f t="shared" si="45"/>
        <v/>
      </c>
      <c r="CF119" s="3"/>
      <c r="CG119" s="3"/>
      <c r="CH119" s="3"/>
      <c r="CI119" s="3"/>
      <c r="CJ119" s="3"/>
      <c r="CK119" s="3"/>
      <c r="CL119" s="14" t="str">
        <f t="shared" si="46"/>
        <v/>
      </c>
      <c r="CM119" s="3"/>
      <c r="CN119" s="3"/>
      <c r="CO119" s="3"/>
      <c r="CP119" s="3"/>
      <c r="CQ119" s="5">
        <v>8.0526315789473685E-3</v>
      </c>
      <c r="CR119" s="4">
        <v>19</v>
      </c>
      <c r="CS119" s="14">
        <f t="shared" si="47"/>
        <v>24</v>
      </c>
      <c r="CT119" s="5">
        <v>3.1399999999999997E-2</v>
      </c>
      <c r="CU119" s="5"/>
      <c r="CV119" s="6">
        <v>750</v>
      </c>
      <c r="CW119" s="5">
        <v>0.153</v>
      </c>
      <c r="CX119" s="5">
        <v>8.1887326250347208E-3</v>
      </c>
      <c r="CY119" s="4">
        <v>23.666665999999999</v>
      </c>
      <c r="CZ119" s="14">
        <f t="shared" si="48"/>
        <v>24</v>
      </c>
      <c r="DA119" s="5">
        <v>3.6700000000000003E-2</v>
      </c>
      <c r="DB119" s="5"/>
      <c r="DC119" s="6">
        <v>949.99999999999989</v>
      </c>
      <c r="DD119" s="5">
        <v>0.1938</v>
      </c>
      <c r="DE119" s="5">
        <v>7.8624999999999997E-3</v>
      </c>
      <c r="DF119" s="4">
        <v>24</v>
      </c>
      <c r="DG119" s="14">
        <f t="shared" si="49"/>
        <v>24</v>
      </c>
      <c r="DH119" s="5">
        <v>2.9000000000000001E-2</v>
      </c>
      <c r="DI119" s="5">
        <v>6.4000000000000003E-3</v>
      </c>
      <c r="DJ119" s="6">
        <v>925</v>
      </c>
      <c r="DK119" s="5">
        <v>0.18870000000000001</v>
      </c>
      <c r="DL119" s="5">
        <v>8.2468085106382986E-3</v>
      </c>
      <c r="DM119" s="4">
        <v>23.5</v>
      </c>
      <c r="DN119" s="14">
        <f t="shared" si="50"/>
        <v>24</v>
      </c>
      <c r="DO119" s="5">
        <v>3.9800000000000002E-2</v>
      </c>
      <c r="DP119" s="5">
        <v>4.3E-3</v>
      </c>
      <c r="DQ119" s="6">
        <v>949.99999999999989</v>
      </c>
      <c r="DR119" s="5">
        <v>0.1938</v>
      </c>
      <c r="DS119" s="5">
        <v>9.9782608695652177E-3</v>
      </c>
      <c r="DT119" s="4">
        <v>23</v>
      </c>
      <c r="DU119" s="14">
        <f t="shared" si="51"/>
        <v>24</v>
      </c>
      <c r="DV119" s="5">
        <v>2.8199999999999999E-2</v>
      </c>
      <c r="DW119" s="5"/>
      <c r="DX119" s="6">
        <v>1125</v>
      </c>
      <c r="DY119" s="5">
        <v>0.22950000000000001</v>
      </c>
      <c r="DZ119" s="3"/>
      <c r="EA119" s="3"/>
      <c r="EB119" s="14" t="str">
        <f t="shared" si="52"/>
        <v/>
      </c>
      <c r="EC119" s="3"/>
      <c r="ED119" s="3"/>
      <c r="EE119" s="3"/>
      <c r="EF119" s="3"/>
      <c r="EG119" s="3"/>
      <c r="EH119" s="3"/>
      <c r="EI119" s="14" t="str">
        <f t="shared" si="53"/>
        <v/>
      </c>
      <c r="EJ119" s="3"/>
      <c r="EK119" s="3"/>
      <c r="EL119" s="3"/>
      <c r="EM119" s="3"/>
      <c r="EN119" s="3"/>
      <c r="EO119" s="3"/>
      <c r="EP119" s="14" t="str">
        <f t="shared" si="54"/>
        <v/>
      </c>
      <c r="EQ119" s="3"/>
      <c r="ER119" s="3"/>
      <c r="ES119" s="3"/>
      <c r="ET119" s="3"/>
      <c r="EU119" s="3"/>
      <c r="EV119" s="3"/>
      <c r="EW119" s="14" t="str">
        <f t="shared" si="55"/>
        <v/>
      </c>
      <c r="EX119" s="3"/>
      <c r="EY119" s="3"/>
      <c r="EZ119" s="3"/>
      <c r="FA119" s="3"/>
      <c r="FB119" s="3"/>
      <c r="FC119" s="3"/>
      <c r="FD119" s="14" t="str">
        <f t="shared" si="56"/>
        <v/>
      </c>
      <c r="FE119" s="3"/>
      <c r="FF119" s="3"/>
      <c r="FG119" s="3"/>
      <c r="FH119" s="3"/>
      <c r="FI119" s="3"/>
      <c r="FJ119" s="3"/>
      <c r="FK119" s="14" t="str">
        <f t="shared" si="57"/>
        <v/>
      </c>
      <c r="FL119" s="3"/>
      <c r="FM119" s="3"/>
      <c r="FN119" s="3"/>
      <c r="FO119" s="3"/>
      <c r="FP119" s="3"/>
      <c r="FQ119" s="3"/>
      <c r="FR119" s="14" t="str">
        <f t="shared" si="58"/>
        <v/>
      </c>
      <c r="FS119" s="3"/>
      <c r="FT119" s="3"/>
      <c r="FU119" s="3"/>
      <c r="FV119" s="3"/>
      <c r="FW119" s="3"/>
      <c r="FX119" s="3"/>
      <c r="FY119" s="14" t="str">
        <f t="shared" si="59"/>
        <v/>
      </c>
      <c r="FZ119" s="3"/>
      <c r="GA119" s="3"/>
      <c r="GB119" s="3"/>
      <c r="GC119" s="3"/>
      <c r="GD119" s="3"/>
      <c r="GE119" s="3"/>
      <c r="GF119" s="14" t="str">
        <f t="shared" si="60"/>
        <v/>
      </c>
      <c r="GG119" s="3"/>
      <c r="GH119" s="3"/>
      <c r="GI119" s="3"/>
      <c r="GJ119" s="3"/>
      <c r="GK119" s="3"/>
      <c r="GL119" s="3"/>
      <c r="GM119" s="14" t="str">
        <f t="shared" si="61"/>
        <v/>
      </c>
      <c r="GN119" s="3"/>
      <c r="GO119" s="3"/>
      <c r="GP119" s="3"/>
      <c r="GQ119" s="3"/>
      <c r="GR119" s="3"/>
      <c r="GS119" s="3"/>
      <c r="GT119" s="14" t="str">
        <f t="shared" si="62"/>
        <v/>
      </c>
      <c r="GU119" s="3"/>
      <c r="GV119" s="3"/>
      <c r="GW119" s="3"/>
      <c r="GX119" s="3"/>
      <c r="GY119" s="3"/>
      <c r="GZ119" s="3"/>
      <c r="HA119" s="14" t="str">
        <f t="shared" si="63"/>
        <v/>
      </c>
      <c r="HB119" s="3"/>
      <c r="HC119" s="3"/>
      <c r="HD119" s="3"/>
      <c r="HE119" s="3"/>
      <c r="HF119" s="3"/>
      <c r="HG119" s="3"/>
      <c r="HH119" s="14" t="str">
        <f t="shared" si="64"/>
        <v/>
      </c>
      <c r="HI119" s="3"/>
      <c r="HJ119" s="3"/>
      <c r="HK119" s="3"/>
      <c r="HL119" s="3"/>
      <c r="HM119" s="16">
        <f t="shared" si="65"/>
        <v>4700</v>
      </c>
      <c r="HN119" s="30">
        <f t="shared" si="66"/>
        <v>0.95879999999999999</v>
      </c>
      <c r="HO119" s="16">
        <f t="shared" si="67"/>
        <v>113.16666599999999</v>
      </c>
      <c r="HP119" s="30">
        <f t="shared" si="68"/>
        <v>1.124569195104427</v>
      </c>
      <c r="HQ119" s="19">
        <f t="shared" si="69"/>
        <v>0.85259315671630709</v>
      </c>
    </row>
    <row r="120" spans="1:225" x14ac:dyDescent="0.25">
      <c r="A120" s="33" t="s">
        <v>220</v>
      </c>
      <c r="B120" s="33" t="s">
        <v>221</v>
      </c>
      <c r="C120" s="12" t="s">
        <v>557</v>
      </c>
      <c r="D120" s="12" t="s">
        <v>558</v>
      </c>
      <c r="E120" s="1">
        <v>7.7499999999999999E-2</v>
      </c>
      <c r="F120" s="38">
        <v>5.6363636363636303E-3</v>
      </c>
      <c r="G120" s="37">
        <v>2920</v>
      </c>
      <c r="H120" s="38">
        <v>0.2263</v>
      </c>
      <c r="I120" s="41"/>
      <c r="J120" s="42"/>
      <c r="K120" s="12"/>
      <c r="L120" s="12"/>
      <c r="M120" s="45" t="str">
        <f t="shared" si="35"/>
        <v/>
      </c>
      <c r="N120" s="12"/>
      <c r="O120" s="12"/>
      <c r="P120" s="12"/>
      <c r="Q120" s="12"/>
      <c r="R120" s="12"/>
      <c r="S120" s="12"/>
      <c r="T120" s="45" t="str">
        <f t="shared" si="36"/>
        <v/>
      </c>
      <c r="U120" s="12"/>
      <c r="V120" s="12"/>
      <c r="W120" s="12"/>
      <c r="X120" s="12"/>
      <c r="Y120" s="12"/>
      <c r="Z120" s="12"/>
      <c r="AA120" s="45" t="str">
        <f t="shared" si="37"/>
        <v/>
      </c>
      <c r="AB120" s="12"/>
      <c r="AC120" s="12"/>
      <c r="AD120" s="12"/>
      <c r="AE120" s="12"/>
      <c r="AF120" s="12"/>
      <c r="AG120" s="12"/>
      <c r="AH120" s="45" t="str">
        <f t="shared" si="38"/>
        <v/>
      </c>
      <c r="AI120" s="12"/>
      <c r="AJ120" s="12"/>
      <c r="AK120" s="12"/>
      <c r="AL120" s="12"/>
      <c r="AM120" s="12"/>
      <c r="AN120" s="12"/>
      <c r="AO120" s="45" t="str">
        <f t="shared" si="39"/>
        <v/>
      </c>
      <c r="AP120" s="12"/>
      <c r="AQ120" s="12"/>
      <c r="AR120" s="12"/>
      <c r="AS120" s="12"/>
      <c r="AT120" s="12"/>
      <c r="AU120" s="12"/>
      <c r="AV120" s="45" t="str">
        <f t="shared" si="40"/>
        <v/>
      </c>
      <c r="AW120" s="12"/>
      <c r="AX120" s="12"/>
      <c r="AY120" s="12"/>
      <c r="AZ120" s="12"/>
      <c r="BA120" s="12"/>
      <c r="BB120" s="12"/>
      <c r="BC120" s="45" t="str">
        <f t="shared" si="41"/>
        <v/>
      </c>
      <c r="BD120" s="12"/>
      <c r="BE120" s="12"/>
      <c r="BF120" s="12"/>
      <c r="BG120" s="12"/>
      <c r="BH120" s="12"/>
      <c r="BI120" s="12"/>
      <c r="BJ120" s="45" t="str">
        <f t="shared" si="42"/>
        <v/>
      </c>
      <c r="BK120" s="12"/>
      <c r="BL120" s="12"/>
      <c r="BM120" s="12"/>
      <c r="BN120" s="12"/>
      <c r="BO120" s="12"/>
      <c r="BP120" s="12"/>
      <c r="BQ120" s="45" t="str">
        <f t="shared" si="43"/>
        <v/>
      </c>
      <c r="BR120" s="12"/>
      <c r="BS120" s="12"/>
      <c r="BT120" s="12"/>
      <c r="BU120" s="12"/>
      <c r="BV120" s="12"/>
      <c r="BW120" s="12"/>
      <c r="BX120" s="45" t="str">
        <f t="shared" si="44"/>
        <v/>
      </c>
      <c r="BY120" s="12"/>
      <c r="BZ120" s="12"/>
      <c r="CA120" s="12"/>
      <c r="CB120" s="12"/>
      <c r="CC120" s="12"/>
      <c r="CD120" s="12"/>
      <c r="CE120" s="45" t="str">
        <f t="shared" si="45"/>
        <v/>
      </c>
      <c r="CF120" s="12"/>
      <c r="CG120" s="12"/>
      <c r="CH120" s="12"/>
      <c r="CI120" s="12"/>
      <c r="CJ120" s="12"/>
      <c r="CK120" s="12"/>
      <c r="CL120" s="45" t="str">
        <f t="shared" si="46"/>
        <v/>
      </c>
      <c r="CM120" s="12"/>
      <c r="CN120" s="12"/>
      <c r="CO120" s="12"/>
      <c r="CP120" s="12"/>
      <c r="CQ120" s="12"/>
      <c r="CR120" s="12"/>
      <c r="CS120" s="45" t="str">
        <f t="shared" si="47"/>
        <v/>
      </c>
      <c r="CT120" s="12"/>
      <c r="CU120" s="12"/>
      <c r="CV120" s="12"/>
      <c r="CW120" s="12"/>
      <c r="CX120" s="12"/>
      <c r="CY120" s="12"/>
      <c r="CZ120" s="45" t="str">
        <f t="shared" si="48"/>
        <v/>
      </c>
      <c r="DA120" s="12"/>
      <c r="DB120" s="12"/>
      <c r="DC120" s="12"/>
      <c r="DD120" s="12"/>
      <c r="DE120" s="12"/>
      <c r="DF120" s="12"/>
      <c r="DG120" s="45" t="str">
        <f t="shared" si="49"/>
        <v/>
      </c>
      <c r="DH120" s="12"/>
      <c r="DI120" s="12"/>
      <c r="DJ120" s="12"/>
      <c r="DK120" s="12"/>
      <c r="DL120" s="12"/>
      <c r="DM120" s="12"/>
      <c r="DN120" s="45" t="str">
        <f t="shared" si="50"/>
        <v/>
      </c>
      <c r="DO120" s="12"/>
      <c r="DP120" s="12"/>
      <c r="DQ120" s="12"/>
      <c r="DR120" s="12"/>
      <c r="DS120" s="12"/>
      <c r="DT120" s="12"/>
      <c r="DU120" s="45" t="str">
        <f t="shared" si="51"/>
        <v/>
      </c>
      <c r="DV120" s="12"/>
      <c r="DW120" s="12"/>
      <c r="DX120" s="12"/>
      <c r="DY120" s="12"/>
      <c r="DZ120" s="12"/>
      <c r="EA120" s="12"/>
      <c r="EB120" s="45" t="str">
        <f t="shared" si="52"/>
        <v/>
      </c>
      <c r="EC120" s="12"/>
      <c r="ED120" s="12"/>
      <c r="EE120" s="12"/>
      <c r="EF120" s="12"/>
      <c r="EG120" s="12"/>
      <c r="EH120" s="12"/>
      <c r="EI120" s="45" t="str">
        <f t="shared" si="53"/>
        <v/>
      </c>
      <c r="EJ120" s="12"/>
      <c r="EK120" s="12"/>
      <c r="EL120" s="12"/>
      <c r="EM120" s="12"/>
      <c r="EN120" s="12"/>
      <c r="EO120" s="12"/>
      <c r="EP120" s="45" t="str">
        <f t="shared" si="54"/>
        <v/>
      </c>
      <c r="EQ120" s="12"/>
      <c r="ER120" s="12"/>
      <c r="ES120" s="12"/>
      <c r="ET120" s="12"/>
      <c r="EU120" s="12"/>
      <c r="EV120" s="12"/>
      <c r="EW120" s="45" t="str">
        <f t="shared" si="55"/>
        <v/>
      </c>
      <c r="EX120" s="12"/>
      <c r="EY120" s="12"/>
      <c r="EZ120" s="12"/>
      <c r="FA120" s="12"/>
      <c r="FB120" s="12"/>
      <c r="FC120" s="12"/>
      <c r="FD120" s="45" t="str">
        <f t="shared" si="56"/>
        <v/>
      </c>
      <c r="FE120" s="12"/>
      <c r="FF120" s="12"/>
      <c r="FG120" s="12"/>
      <c r="FH120" s="12"/>
      <c r="FI120" s="12"/>
      <c r="FJ120" s="12"/>
      <c r="FK120" s="45" t="str">
        <f t="shared" si="57"/>
        <v/>
      </c>
      <c r="FL120" s="12"/>
      <c r="FM120" s="12"/>
      <c r="FN120" s="12"/>
      <c r="FO120" s="12"/>
      <c r="FP120" s="12"/>
      <c r="FQ120" s="12"/>
      <c r="FR120" s="45" t="str">
        <f t="shared" si="58"/>
        <v/>
      </c>
      <c r="FS120" s="12"/>
      <c r="FT120" s="12"/>
      <c r="FU120" s="12"/>
      <c r="FV120" s="12"/>
      <c r="FW120" s="12"/>
      <c r="FX120" s="12"/>
      <c r="FY120" s="45" t="str">
        <f t="shared" si="59"/>
        <v/>
      </c>
      <c r="FZ120" s="12"/>
      <c r="GA120" s="12"/>
      <c r="GB120" s="12"/>
      <c r="GC120" s="12"/>
      <c r="GD120" s="12"/>
      <c r="GE120" s="12"/>
      <c r="GF120" s="45" t="str">
        <f t="shared" si="60"/>
        <v/>
      </c>
      <c r="GG120" s="12"/>
      <c r="GH120" s="12"/>
      <c r="GI120" s="12"/>
      <c r="GJ120" s="12"/>
      <c r="GK120" s="12"/>
      <c r="GL120" s="12"/>
      <c r="GM120" s="45" t="str">
        <f t="shared" si="61"/>
        <v/>
      </c>
      <c r="GN120" s="12"/>
      <c r="GO120" s="12"/>
      <c r="GP120" s="12"/>
      <c r="GQ120" s="12"/>
      <c r="GR120" s="12"/>
      <c r="GS120" s="12"/>
      <c r="GT120" s="45" t="str">
        <f t="shared" si="62"/>
        <v/>
      </c>
      <c r="GU120" s="12"/>
      <c r="GV120" s="12"/>
      <c r="GW120" s="12"/>
      <c r="GX120" s="12"/>
      <c r="GY120" s="2">
        <v>5.1666666666666666E-3</v>
      </c>
      <c r="GZ120" s="1">
        <v>18</v>
      </c>
      <c r="HA120" s="45">
        <f t="shared" si="63"/>
        <v>24</v>
      </c>
      <c r="HB120" s="38">
        <v>4.53E-2</v>
      </c>
      <c r="HC120" s="38"/>
      <c r="HD120" s="37">
        <v>1200</v>
      </c>
      <c r="HE120" s="38">
        <v>9.2999999999999999E-2</v>
      </c>
      <c r="HF120" s="2">
        <v>4.4187846280394393E-3</v>
      </c>
      <c r="HG120" s="1">
        <v>30.166665999999999</v>
      </c>
      <c r="HH120" s="45">
        <f t="shared" si="64"/>
        <v>32</v>
      </c>
      <c r="HI120" s="38">
        <v>5.7599999999999998E-2</v>
      </c>
      <c r="HJ120" s="38">
        <v>5.7999999999999996E-3</v>
      </c>
      <c r="HK120" s="37">
        <v>1720</v>
      </c>
      <c r="HL120" s="38">
        <v>0.1333</v>
      </c>
      <c r="HM120" s="34">
        <f t="shared" si="65"/>
        <v>2920</v>
      </c>
      <c r="HN120" s="35">
        <f t="shared" si="66"/>
        <v>0.2263</v>
      </c>
      <c r="HO120" s="34">
        <f t="shared" si="67"/>
        <v>48.166665999999999</v>
      </c>
      <c r="HP120" s="35">
        <f t="shared" si="68"/>
        <v>0.27148484472727241</v>
      </c>
      <c r="HQ120" s="36">
        <f t="shared" si="69"/>
        <v>0.83356402537804974</v>
      </c>
    </row>
    <row r="121" spans="1:225" x14ac:dyDescent="0.25">
      <c r="A121" s="33" t="s">
        <v>220</v>
      </c>
      <c r="B121" s="33" t="s">
        <v>221</v>
      </c>
      <c r="C121" s="3" t="s">
        <v>401</v>
      </c>
      <c r="D121" s="3" t="s">
        <v>402</v>
      </c>
      <c r="E121" s="4">
        <v>0.24621999999999999</v>
      </c>
      <c r="F121" s="5">
        <v>1.2311000000000001E-2</v>
      </c>
      <c r="G121" s="6">
        <v>1200</v>
      </c>
      <c r="H121" s="5">
        <v>0.295464</v>
      </c>
      <c r="I121" s="41"/>
      <c r="J121" s="42"/>
      <c r="K121" s="3"/>
      <c r="L121" s="3"/>
      <c r="M121" s="14" t="str">
        <f t="shared" si="35"/>
        <v/>
      </c>
      <c r="N121" s="3"/>
      <c r="O121" s="3"/>
      <c r="P121" s="3"/>
      <c r="Q121" s="3"/>
      <c r="R121" s="5">
        <v>1.2311000000000001E-2</v>
      </c>
      <c r="S121" s="4">
        <v>24</v>
      </c>
      <c r="T121" s="14">
        <f t="shared" si="36"/>
        <v>24</v>
      </c>
      <c r="U121" s="5">
        <v>4.1500000000000002E-2</v>
      </c>
      <c r="V121" s="5"/>
      <c r="W121" s="6">
        <v>1200</v>
      </c>
      <c r="X121" s="5">
        <v>0.295464</v>
      </c>
      <c r="Y121" s="3"/>
      <c r="Z121" s="3"/>
      <c r="AA121" s="14" t="str">
        <f t="shared" si="37"/>
        <v/>
      </c>
      <c r="AB121" s="3"/>
      <c r="AC121" s="3"/>
      <c r="AD121" s="3"/>
      <c r="AE121" s="3"/>
      <c r="AF121" s="3"/>
      <c r="AG121" s="3"/>
      <c r="AH121" s="14" t="str">
        <f t="shared" si="38"/>
        <v/>
      </c>
      <c r="AI121" s="3"/>
      <c r="AJ121" s="3"/>
      <c r="AK121" s="3"/>
      <c r="AL121" s="3"/>
      <c r="AM121" s="3"/>
      <c r="AN121" s="3"/>
      <c r="AO121" s="14" t="str">
        <f t="shared" si="39"/>
        <v/>
      </c>
      <c r="AP121" s="3"/>
      <c r="AQ121" s="3"/>
      <c r="AR121" s="3"/>
      <c r="AS121" s="3"/>
      <c r="AT121" s="3"/>
      <c r="AU121" s="3"/>
      <c r="AV121" s="14" t="str">
        <f t="shared" si="40"/>
        <v/>
      </c>
      <c r="AW121" s="3"/>
      <c r="AX121" s="3"/>
      <c r="AY121" s="3"/>
      <c r="AZ121" s="3"/>
      <c r="BA121" s="3"/>
      <c r="BB121" s="3"/>
      <c r="BC121" s="14" t="str">
        <f t="shared" si="41"/>
        <v/>
      </c>
      <c r="BD121" s="3"/>
      <c r="BE121" s="3"/>
      <c r="BF121" s="3"/>
      <c r="BG121" s="3"/>
      <c r="BH121" s="3"/>
      <c r="BI121" s="3"/>
      <c r="BJ121" s="14" t="str">
        <f t="shared" si="42"/>
        <v/>
      </c>
      <c r="BK121" s="3"/>
      <c r="BL121" s="3"/>
      <c r="BM121" s="3"/>
      <c r="BN121" s="3"/>
      <c r="BO121" s="3"/>
      <c r="BP121" s="3"/>
      <c r="BQ121" s="14" t="str">
        <f t="shared" si="43"/>
        <v/>
      </c>
      <c r="BR121" s="3"/>
      <c r="BS121" s="3"/>
      <c r="BT121" s="3"/>
      <c r="BU121" s="3"/>
      <c r="BV121" s="3"/>
      <c r="BW121" s="3"/>
      <c r="BX121" s="14" t="str">
        <f t="shared" si="44"/>
        <v/>
      </c>
      <c r="BY121" s="3"/>
      <c r="BZ121" s="3"/>
      <c r="CA121" s="3"/>
      <c r="CB121" s="3"/>
      <c r="CC121" s="3"/>
      <c r="CD121" s="3"/>
      <c r="CE121" s="14" t="str">
        <f t="shared" si="45"/>
        <v/>
      </c>
      <c r="CF121" s="3"/>
      <c r="CG121" s="3"/>
      <c r="CH121" s="3"/>
      <c r="CI121" s="3"/>
      <c r="CJ121" s="3"/>
      <c r="CK121" s="3"/>
      <c r="CL121" s="14" t="str">
        <f t="shared" si="46"/>
        <v/>
      </c>
      <c r="CM121" s="3"/>
      <c r="CN121" s="3"/>
      <c r="CO121" s="3"/>
      <c r="CP121" s="3"/>
      <c r="CQ121" s="3"/>
      <c r="CR121" s="3"/>
      <c r="CS121" s="14" t="str">
        <f t="shared" si="47"/>
        <v/>
      </c>
      <c r="CT121" s="3"/>
      <c r="CU121" s="3"/>
      <c r="CV121" s="3"/>
      <c r="CW121" s="3"/>
      <c r="CX121" s="3"/>
      <c r="CY121" s="3"/>
      <c r="CZ121" s="14" t="str">
        <f t="shared" si="48"/>
        <v/>
      </c>
      <c r="DA121" s="3"/>
      <c r="DB121" s="3"/>
      <c r="DC121" s="3"/>
      <c r="DD121" s="3"/>
      <c r="DE121" s="3"/>
      <c r="DF121" s="3"/>
      <c r="DG121" s="14" t="str">
        <f t="shared" si="49"/>
        <v/>
      </c>
      <c r="DH121" s="3"/>
      <c r="DI121" s="3"/>
      <c r="DJ121" s="3"/>
      <c r="DK121" s="3"/>
      <c r="DL121" s="3"/>
      <c r="DM121" s="3"/>
      <c r="DN121" s="14" t="str">
        <f t="shared" si="50"/>
        <v/>
      </c>
      <c r="DO121" s="3"/>
      <c r="DP121" s="3"/>
      <c r="DQ121" s="3"/>
      <c r="DR121" s="3"/>
      <c r="DS121" s="3"/>
      <c r="DT121" s="3"/>
      <c r="DU121" s="14" t="str">
        <f t="shared" si="51"/>
        <v/>
      </c>
      <c r="DV121" s="3"/>
      <c r="DW121" s="3"/>
      <c r="DX121" s="3"/>
      <c r="DY121" s="3"/>
      <c r="DZ121" s="3"/>
      <c r="EA121" s="3"/>
      <c r="EB121" s="14" t="str">
        <f t="shared" si="52"/>
        <v/>
      </c>
      <c r="EC121" s="3"/>
      <c r="ED121" s="3"/>
      <c r="EE121" s="3"/>
      <c r="EF121" s="3"/>
      <c r="EG121" s="3"/>
      <c r="EH121" s="3"/>
      <c r="EI121" s="14" t="str">
        <f t="shared" si="53"/>
        <v/>
      </c>
      <c r="EJ121" s="3"/>
      <c r="EK121" s="3"/>
      <c r="EL121" s="3"/>
      <c r="EM121" s="3"/>
      <c r="EN121" s="3"/>
      <c r="EO121" s="3"/>
      <c r="EP121" s="14" t="str">
        <f t="shared" si="54"/>
        <v/>
      </c>
      <c r="EQ121" s="3"/>
      <c r="ER121" s="3"/>
      <c r="ES121" s="3"/>
      <c r="ET121" s="3"/>
      <c r="EU121" s="3"/>
      <c r="EV121" s="3"/>
      <c r="EW121" s="14" t="str">
        <f t="shared" si="55"/>
        <v/>
      </c>
      <c r="EX121" s="3"/>
      <c r="EY121" s="3"/>
      <c r="EZ121" s="3"/>
      <c r="FA121" s="3"/>
      <c r="FB121" s="3"/>
      <c r="FC121" s="3"/>
      <c r="FD121" s="14" t="str">
        <f t="shared" si="56"/>
        <v/>
      </c>
      <c r="FE121" s="3"/>
      <c r="FF121" s="3"/>
      <c r="FG121" s="3"/>
      <c r="FH121" s="3"/>
      <c r="FI121" s="3"/>
      <c r="FJ121" s="3"/>
      <c r="FK121" s="14" t="str">
        <f t="shared" si="57"/>
        <v/>
      </c>
      <c r="FL121" s="3"/>
      <c r="FM121" s="3"/>
      <c r="FN121" s="3"/>
      <c r="FO121" s="3"/>
      <c r="FP121" s="3"/>
      <c r="FQ121" s="3"/>
      <c r="FR121" s="14" t="str">
        <f t="shared" si="58"/>
        <v/>
      </c>
      <c r="FS121" s="3"/>
      <c r="FT121" s="3"/>
      <c r="FU121" s="3"/>
      <c r="FV121" s="3"/>
      <c r="FW121" s="3"/>
      <c r="FX121" s="3"/>
      <c r="FY121" s="14" t="str">
        <f t="shared" si="59"/>
        <v/>
      </c>
      <c r="FZ121" s="3"/>
      <c r="GA121" s="3"/>
      <c r="GB121" s="3"/>
      <c r="GC121" s="3"/>
      <c r="GD121" s="3"/>
      <c r="GE121" s="3"/>
      <c r="GF121" s="14" t="str">
        <f t="shared" si="60"/>
        <v/>
      </c>
      <c r="GG121" s="3"/>
      <c r="GH121" s="3"/>
      <c r="GI121" s="3"/>
      <c r="GJ121" s="3"/>
      <c r="GK121" s="3"/>
      <c r="GL121" s="3"/>
      <c r="GM121" s="14" t="str">
        <f t="shared" si="61"/>
        <v/>
      </c>
      <c r="GN121" s="3"/>
      <c r="GO121" s="3"/>
      <c r="GP121" s="3"/>
      <c r="GQ121" s="3"/>
      <c r="GR121" s="3"/>
      <c r="GS121" s="3"/>
      <c r="GT121" s="14" t="str">
        <f t="shared" si="62"/>
        <v/>
      </c>
      <c r="GU121" s="3"/>
      <c r="GV121" s="3"/>
      <c r="GW121" s="3"/>
      <c r="GX121" s="3"/>
      <c r="GY121" s="3"/>
      <c r="GZ121" s="3"/>
      <c r="HA121" s="14" t="str">
        <f t="shared" si="63"/>
        <v/>
      </c>
      <c r="HB121" s="3"/>
      <c r="HC121" s="3"/>
      <c r="HD121" s="3"/>
      <c r="HE121" s="3"/>
      <c r="HF121" s="3"/>
      <c r="HG121" s="3"/>
      <c r="HH121" s="14" t="str">
        <f t="shared" si="64"/>
        <v/>
      </c>
      <c r="HI121" s="3"/>
      <c r="HJ121" s="3"/>
      <c r="HK121" s="3"/>
      <c r="HL121" s="3"/>
      <c r="HM121" s="16">
        <f t="shared" si="65"/>
        <v>1200</v>
      </c>
      <c r="HN121" s="30">
        <f t="shared" si="66"/>
        <v>0.295464</v>
      </c>
      <c r="HO121" s="16">
        <f t="shared" si="67"/>
        <v>24</v>
      </c>
      <c r="HP121" s="30">
        <f t="shared" si="68"/>
        <v>0.295464</v>
      </c>
      <c r="HQ121" s="19">
        <f t="shared" si="69"/>
        <v>1</v>
      </c>
    </row>
    <row r="122" spans="1:225" x14ac:dyDescent="0.25">
      <c r="A122" s="12" t="s">
        <v>287</v>
      </c>
      <c r="B122" s="12" t="s">
        <v>398</v>
      </c>
      <c r="C122" s="12" t="s">
        <v>158</v>
      </c>
      <c r="D122" s="12" t="s">
        <v>159</v>
      </c>
      <c r="E122" s="1">
        <v>0.16725999999999999</v>
      </c>
      <c r="F122" s="38">
        <v>1.36849090909091E-2</v>
      </c>
      <c r="G122" s="37">
        <v>57915</v>
      </c>
      <c r="H122" s="38">
        <v>9.6868628999999995</v>
      </c>
      <c r="I122" s="37">
        <v>57915</v>
      </c>
      <c r="J122" s="38">
        <v>9.6868628999999995</v>
      </c>
      <c r="K122" s="12"/>
      <c r="L122" s="12"/>
      <c r="M122" s="45" t="str">
        <f t="shared" si="35"/>
        <v/>
      </c>
      <c r="N122" s="12"/>
      <c r="O122" s="12"/>
      <c r="P122" s="12"/>
      <c r="Q122" s="12"/>
      <c r="R122" s="38">
        <v>1.41125625E-2</v>
      </c>
      <c r="S122" s="1">
        <v>24</v>
      </c>
      <c r="T122" s="45">
        <f t="shared" si="36"/>
        <v>24</v>
      </c>
      <c r="U122" s="38">
        <v>4.3799999999999999E-2</v>
      </c>
      <c r="V122" s="38"/>
      <c r="W122" s="37">
        <v>2025</v>
      </c>
      <c r="X122" s="38">
        <v>0.33870149999999999</v>
      </c>
      <c r="Y122" s="2">
        <v>1.2762665772289818E-2</v>
      </c>
      <c r="Z122" s="1">
        <v>22.999998999999999</v>
      </c>
      <c r="AA122" s="45">
        <f t="shared" si="37"/>
        <v>24</v>
      </c>
      <c r="AB122" s="38">
        <v>0.04</v>
      </c>
      <c r="AC122" s="38">
        <v>8.2000000000000007E-3</v>
      </c>
      <c r="AD122" s="37">
        <v>1754.9999999999998</v>
      </c>
      <c r="AE122" s="38">
        <v>0.2935413</v>
      </c>
      <c r="AF122" s="38">
        <v>1.41125625E-2</v>
      </c>
      <c r="AG122" s="1">
        <v>24</v>
      </c>
      <c r="AH122" s="45">
        <f t="shared" si="38"/>
        <v>24</v>
      </c>
      <c r="AI122" s="38">
        <v>4.5199999999999997E-2</v>
      </c>
      <c r="AJ122" s="38"/>
      <c r="AK122" s="37">
        <v>2025</v>
      </c>
      <c r="AL122" s="38">
        <v>0.33870149999999999</v>
      </c>
      <c r="AM122" s="38">
        <v>1.3798950000000001E-2</v>
      </c>
      <c r="AN122" s="1">
        <v>24</v>
      </c>
      <c r="AO122" s="45">
        <f t="shared" si="39"/>
        <v>24</v>
      </c>
      <c r="AP122" s="38">
        <v>4.4900000000000002E-2</v>
      </c>
      <c r="AQ122" s="38">
        <v>2.3E-3</v>
      </c>
      <c r="AR122" s="37">
        <v>1980</v>
      </c>
      <c r="AS122" s="38">
        <v>0.33117479999999999</v>
      </c>
      <c r="AT122" s="38">
        <v>1.41125625E-2</v>
      </c>
      <c r="AU122" s="1">
        <v>24</v>
      </c>
      <c r="AV122" s="45">
        <f t="shared" si="40"/>
        <v>24</v>
      </c>
      <c r="AW122" s="38">
        <v>5.0700000000000002E-2</v>
      </c>
      <c r="AX122" s="38">
        <v>1.4E-3</v>
      </c>
      <c r="AY122" s="37">
        <v>2025</v>
      </c>
      <c r="AZ122" s="38">
        <v>0.33870149999999999</v>
      </c>
      <c r="BA122" s="38">
        <v>1.4092544680851063E-2</v>
      </c>
      <c r="BB122" s="1">
        <v>23.5</v>
      </c>
      <c r="BC122" s="45">
        <f t="shared" si="41"/>
        <v>24</v>
      </c>
      <c r="BD122" s="38">
        <v>4.4499999999999998E-2</v>
      </c>
      <c r="BE122" s="38"/>
      <c r="BF122" s="37">
        <v>1980</v>
      </c>
      <c r="BG122" s="38">
        <v>0.33117479999999999</v>
      </c>
      <c r="BH122" s="38">
        <v>1.41125625E-2</v>
      </c>
      <c r="BI122" s="1">
        <v>24</v>
      </c>
      <c r="BJ122" s="45">
        <f t="shared" si="42"/>
        <v>24</v>
      </c>
      <c r="BK122" s="38">
        <v>4.5999999999999999E-2</v>
      </c>
      <c r="BL122" s="38"/>
      <c r="BM122" s="37">
        <v>2025</v>
      </c>
      <c r="BN122" s="38">
        <v>0.33870149999999999</v>
      </c>
      <c r="BO122" s="38">
        <v>1.3798950000000001E-2</v>
      </c>
      <c r="BP122" s="1">
        <v>24</v>
      </c>
      <c r="BQ122" s="45">
        <f t="shared" si="43"/>
        <v>24</v>
      </c>
      <c r="BR122" s="38">
        <v>4.2700000000000002E-2</v>
      </c>
      <c r="BS122" s="38">
        <v>4.1000000000000003E-3</v>
      </c>
      <c r="BT122" s="37">
        <v>1980</v>
      </c>
      <c r="BU122" s="38">
        <v>0.33117479999999999</v>
      </c>
      <c r="BV122" s="2">
        <v>1.3131689361702129E-2</v>
      </c>
      <c r="BW122" s="1">
        <v>23.5</v>
      </c>
      <c r="BX122" s="45">
        <f t="shared" si="44"/>
        <v>24</v>
      </c>
      <c r="BY122" s="38">
        <v>4.1500000000000002E-2</v>
      </c>
      <c r="BZ122" s="38">
        <v>1.1999999999999999E-3</v>
      </c>
      <c r="CA122" s="37">
        <v>1845</v>
      </c>
      <c r="CB122" s="38">
        <v>0.3085947</v>
      </c>
      <c r="CC122" s="38">
        <v>1.3798950000000001E-2</v>
      </c>
      <c r="CD122" s="1">
        <v>24</v>
      </c>
      <c r="CE122" s="45">
        <f t="shared" si="45"/>
        <v>24</v>
      </c>
      <c r="CF122" s="38">
        <v>4.5100000000000001E-2</v>
      </c>
      <c r="CG122" s="38"/>
      <c r="CH122" s="37">
        <v>1980</v>
      </c>
      <c r="CI122" s="38">
        <v>0.33117479999999999</v>
      </c>
      <c r="CJ122" s="38">
        <v>1.41125625E-2</v>
      </c>
      <c r="CK122" s="1">
        <v>24</v>
      </c>
      <c r="CL122" s="45">
        <f t="shared" si="46"/>
        <v>24</v>
      </c>
      <c r="CM122" s="38">
        <v>4.8399999999999999E-2</v>
      </c>
      <c r="CN122" s="38"/>
      <c r="CO122" s="37">
        <v>2025</v>
      </c>
      <c r="CP122" s="38">
        <v>0.33870149999999999</v>
      </c>
      <c r="CQ122" s="38">
        <v>1.41125625E-2</v>
      </c>
      <c r="CR122" s="1">
        <v>24</v>
      </c>
      <c r="CS122" s="45">
        <f t="shared" si="47"/>
        <v>24</v>
      </c>
      <c r="CT122" s="38">
        <v>4.7699999999999999E-2</v>
      </c>
      <c r="CU122" s="38"/>
      <c r="CV122" s="37">
        <v>2025</v>
      </c>
      <c r="CW122" s="38">
        <v>0.33870149999999999</v>
      </c>
      <c r="CX122" s="38">
        <v>1.4071656521739131E-2</v>
      </c>
      <c r="CY122" s="1">
        <v>23</v>
      </c>
      <c r="CZ122" s="45">
        <f t="shared" si="48"/>
        <v>24</v>
      </c>
      <c r="DA122" s="38">
        <v>4.48E-2</v>
      </c>
      <c r="DB122" s="38"/>
      <c r="DC122" s="37">
        <v>1935</v>
      </c>
      <c r="DD122" s="38">
        <v>0.32364809999999999</v>
      </c>
      <c r="DE122" s="2">
        <v>6.824208E-3</v>
      </c>
      <c r="DF122" s="1">
        <v>37.5</v>
      </c>
      <c r="DG122" s="45">
        <f t="shared" si="49"/>
        <v>24</v>
      </c>
      <c r="DH122" s="38">
        <v>4.3900000000000002E-2</v>
      </c>
      <c r="DI122" s="38"/>
      <c r="DJ122" s="37">
        <v>1530</v>
      </c>
      <c r="DK122" s="38">
        <v>0.25590780000000002</v>
      </c>
      <c r="DL122" s="38">
        <v>1.4412829787234042E-2</v>
      </c>
      <c r="DM122" s="1">
        <v>23.5</v>
      </c>
      <c r="DN122" s="45">
        <f t="shared" si="50"/>
        <v>24</v>
      </c>
      <c r="DO122" s="38">
        <v>4.3400000000000001E-2</v>
      </c>
      <c r="DP122" s="38"/>
      <c r="DQ122" s="37">
        <v>2025</v>
      </c>
      <c r="DR122" s="38">
        <v>0.33870149999999999</v>
      </c>
      <c r="DS122" s="38">
        <v>1.3744408695652174E-2</v>
      </c>
      <c r="DT122" s="1">
        <v>23</v>
      </c>
      <c r="DU122" s="45">
        <f t="shared" si="51"/>
        <v>24</v>
      </c>
      <c r="DV122" s="38">
        <v>4.2500000000000003E-2</v>
      </c>
      <c r="DW122" s="38"/>
      <c r="DX122" s="37">
        <v>1890</v>
      </c>
      <c r="DY122" s="38">
        <v>0.3161214</v>
      </c>
      <c r="DZ122" s="2">
        <v>1.34853375E-2</v>
      </c>
      <c r="EA122" s="1">
        <v>24</v>
      </c>
      <c r="EB122" s="45">
        <f t="shared" si="52"/>
        <v>24</v>
      </c>
      <c r="EC122" s="38">
        <v>4.36E-2</v>
      </c>
      <c r="ED122" s="38"/>
      <c r="EE122" s="37">
        <v>1935</v>
      </c>
      <c r="EF122" s="38">
        <v>0.32364809999999999</v>
      </c>
      <c r="EG122" s="38">
        <v>1.41125625E-2</v>
      </c>
      <c r="EH122" s="1">
        <v>24</v>
      </c>
      <c r="EI122" s="45">
        <f t="shared" si="53"/>
        <v>24</v>
      </c>
      <c r="EJ122" s="38">
        <v>4.2999999999999997E-2</v>
      </c>
      <c r="EK122" s="38"/>
      <c r="EL122" s="37">
        <v>2025</v>
      </c>
      <c r="EM122" s="38">
        <v>0.33870149999999999</v>
      </c>
      <c r="EN122" s="38">
        <v>1.41125625E-2</v>
      </c>
      <c r="EO122" s="1">
        <v>24</v>
      </c>
      <c r="EP122" s="45">
        <f t="shared" si="54"/>
        <v>24</v>
      </c>
      <c r="EQ122" s="38">
        <v>4.19E-2</v>
      </c>
      <c r="ER122" s="38"/>
      <c r="ES122" s="37">
        <v>2025</v>
      </c>
      <c r="ET122" s="38">
        <v>0.33870149999999999</v>
      </c>
      <c r="EU122" s="38">
        <v>1.41125625E-2</v>
      </c>
      <c r="EV122" s="1">
        <v>24</v>
      </c>
      <c r="EW122" s="45">
        <f t="shared" si="55"/>
        <v>24</v>
      </c>
      <c r="EX122" s="38">
        <v>4.4499999999999998E-2</v>
      </c>
      <c r="EY122" s="38"/>
      <c r="EZ122" s="37">
        <v>2025</v>
      </c>
      <c r="FA122" s="38">
        <v>0.33870149999999999</v>
      </c>
      <c r="FB122" s="38">
        <v>1.41125625E-2</v>
      </c>
      <c r="FC122" s="1">
        <v>24</v>
      </c>
      <c r="FD122" s="45">
        <f t="shared" si="56"/>
        <v>24</v>
      </c>
      <c r="FE122" s="38">
        <v>4.2700000000000002E-2</v>
      </c>
      <c r="FF122" s="38"/>
      <c r="FG122" s="37">
        <v>2025</v>
      </c>
      <c r="FH122" s="38">
        <v>0.33870149999999999</v>
      </c>
      <c r="FI122" s="38">
        <v>1.41125625E-2</v>
      </c>
      <c r="FJ122" s="1">
        <v>24</v>
      </c>
      <c r="FK122" s="45">
        <f t="shared" si="57"/>
        <v>24</v>
      </c>
      <c r="FL122" s="38">
        <v>4.3400000000000001E-2</v>
      </c>
      <c r="FM122" s="38"/>
      <c r="FN122" s="37">
        <v>2025</v>
      </c>
      <c r="FO122" s="38">
        <v>0.33870149999999999</v>
      </c>
      <c r="FP122" s="38">
        <v>1.41125625E-2</v>
      </c>
      <c r="FQ122" s="1">
        <v>24</v>
      </c>
      <c r="FR122" s="45">
        <f t="shared" si="58"/>
        <v>24</v>
      </c>
      <c r="FS122" s="38">
        <v>4.41E-2</v>
      </c>
      <c r="FT122" s="38"/>
      <c r="FU122" s="37">
        <v>2025</v>
      </c>
      <c r="FV122" s="38">
        <v>0.33870149999999999</v>
      </c>
      <c r="FW122" s="38">
        <v>1.41125625E-2</v>
      </c>
      <c r="FX122" s="1">
        <v>24</v>
      </c>
      <c r="FY122" s="45">
        <f t="shared" si="59"/>
        <v>24</v>
      </c>
      <c r="FZ122" s="38">
        <v>4.3400000000000001E-2</v>
      </c>
      <c r="GA122" s="38"/>
      <c r="GB122" s="37">
        <v>2025</v>
      </c>
      <c r="GC122" s="38">
        <v>0.33870149999999999</v>
      </c>
      <c r="GD122" s="38">
        <v>1.41125625E-2</v>
      </c>
      <c r="GE122" s="1">
        <v>24</v>
      </c>
      <c r="GF122" s="45">
        <f t="shared" si="60"/>
        <v>24</v>
      </c>
      <c r="GG122" s="38">
        <v>4.2099999999999999E-2</v>
      </c>
      <c r="GH122" s="38"/>
      <c r="GI122" s="37">
        <v>2025</v>
      </c>
      <c r="GJ122" s="38">
        <v>0.33870149999999999</v>
      </c>
      <c r="GK122" s="38">
        <v>1.41125625E-2</v>
      </c>
      <c r="GL122" s="1">
        <v>24</v>
      </c>
      <c r="GM122" s="45">
        <f t="shared" si="61"/>
        <v>24</v>
      </c>
      <c r="GN122" s="38">
        <v>4.3900000000000002E-2</v>
      </c>
      <c r="GO122" s="38"/>
      <c r="GP122" s="37">
        <v>2025</v>
      </c>
      <c r="GQ122" s="38">
        <v>0.33870149999999999</v>
      </c>
      <c r="GR122" s="38">
        <v>1.41125625E-2</v>
      </c>
      <c r="GS122" s="1">
        <v>24</v>
      </c>
      <c r="GT122" s="45">
        <f t="shared" si="62"/>
        <v>24</v>
      </c>
      <c r="GU122" s="38">
        <v>4.4600000000000001E-2</v>
      </c>
      <c r="GV122" s="38"/>
      <c r="GW122" s="37">
        <v>2025</v>
      </c>
      <c r="GX122" s="38">
        <v>0.33870149999999999</v>
      </c>
      <c r="GY122" s="38">
        <v>1.41125625E-2</v>
      </c>
      <c r="GZ122" s="1">
        <v>24</v>
      </c>
      <c r="HA122" s="45">
        <f t="shared" si="63"/>
        <v>24</v>
      </c>
      <c r="HB122" s="38">
        <v>4.0500000000000001E-2</v>
      </c>
      <c r="HC122" s="38"/>
      <c r="HD122" s="37">
        <v>2025</v>
      </c>
      <c r="HE122" s="38">
        <v>0.33870149999999999</v>
      </c>
      <c r="HF122" s="38">
        <v>1.4097628571428572E-2</v>
      </c>
      <c r="HG122" s="1">
        <v>31.5</v>
      </c>
      <c r="HH122" s="45">
        <f t="shared" si="64"/>
        <v>32</v>
      </c>
      <c r="HI122" s="38">
        <v>5.5800000000000002E-2</v>
      </c>
      <c r="HJ122" s="38"/>
      <c r="HK122" s="37">
        <v>2655</v>
      </c>
      <c r="HL122" s="38">
        <v>0.44407530000000001</v>
      </c>
      <c r="HM122" s="34">
        <f t="shared" si="65"/>
        <v>57915</v>
      </c>
      <c r="HN122" s="35">
        <f t="shared" si="66"/>
        <v>9.6868628999999959</v>
      </c>
      <c r="HO122" s="34">
        <f t="shared" si="67"/>
        <v>712.499999</v>
      </c>
      <c r="HP122" s="35">
        <f t="shared" si="68"/>
        <v>9.7504977135878246</v>
      </c>
      <c r="HQ122" s="36">
        <f t="shared" si="69"/>
        <v>0.99347368560487426</v>
      </c>
    </row>
    <row r="123" spans="1:225" x14ac:dyDescent="0.25">
      <c r="A123" s="33" t="s">
        <v>222</v>
      </c>
      <c r="B123" s="33" t="s">
        <v>221</v>
      </c>
      <c r="C123" s="3" t="s">
        <v>559</v>
      </c>
      <c r="D123" s="3" t="s">
        <v>560</v>
      </c>
      <c r="E123" s="4">
        <v>3.9100000000000003E-2</v>
      </c>
      <c r="F123" s="5">
        <v>7.4045624999999997E-3</v>
      </c>
      <c r="G123" s="6">
        <v>12150.000000000002</v>
      </c>
      <c r="H123" s="5">
        <v>0.47506500000000002</v>
      </c>
      <c r="I123" s="41">
        <v>45700</v>
      </c>
      <c r="J123" s="42">
        <v>8.3672906000000005</v>
      </c>
      <c r="K123" s="3"/>
      <c r="L123" s="3"/>
      <c r="M123" s="14" t="str">
        <f t="shared" si="35"/>
        <v/>
      </c>
      <c r="N123" s="3"/>
      <c r="O123" s="3"/>
      <c r="P123" s="3"/>
      <c r="Q123" s="3"/>
      <c r="R123" s="3"/>
      <c r="S123" s="3"/>
      <c r="T123" s="14" t="str">
        <f t="shared" si="36"/>
        <v/>
      </c>
      <c r="U123" s="3"/>
      <c r="V123" s="3"/>
      <c r="W123" s="3"/>
      <c r="X123" s="3"/>
      <c r="Y123" s="3"/>
      <c r="Z123" s="3"/>
      <c r="AA123" s="14" t="str">
        <f t="shared" si="37"/>
        <v/>
      </c>
      <c r="AB123" s="3"/>
      <c r="AC123" s="3"/>
      <c r="AD123" s="3"/>
      <c r="AE123" s="3"/>
      <c r="AF123" s="3"/>
      <c r="AG123" s="3"/>
      <c r="AH123" s="14" t="str">
        <f t="shared" si="38"/>
        <v/>
      </c>
      <c r="AI123" s="3"/>
      <c r="AJ123" s="3"/>
      <c r="AK123" s="3"/>
      <c r="AL123" s="3"/>
      <c r="AM123" s="3"/>
      <c r="AN123" s="3"/>
      <c r="AO123" s="14" t="str">
        <f t="shared" si="39"/>
        <v/>
      </c>
      <c r="AP123" s="3"/>
      <c r="AQ123" s="3"/>
      <c r="AR123" s="3"/>
      <c r="AS123" s="3"/>
      <c r="AT123" s="3"/>
      <c r="AU123" s="3"/>
      <c r="AV123" s="14" t="str">
        <f t="shared" si="40"/>
        <v/>
      </c>
      <c r="AW123" s="3"/>
      <c r="AX123" s="3"/>
      <c r="AY123" s="3"/>
      <c r="AZ123" s="3"/>
      <c r="BA123" s="3"/>
      <c r="BB123" s="3"/>
      <c r="BC123" s="14" t="str">
        <f t="shared" si="41"/>
        <v/>
      </c>
      <c r="BD123" s="3"/>
      <c r="BE123" s="3"/>
      <c r="BF123" s="3"/>
      <c r="BG123" s="3"/>
      <c r="BH123" s="3"/>
      <c r="BI123" s="3"/>
      <c r="BJ123" s="14" t="str">
        <f t="shared" si="42"/>
        <v/>
      </c>
      <c r="BK123" s="3"/>
      <c r="BL123" s="3"/>
      <c r="BM123" s="3"/>
      <c r="BN123" s="3"/>
      <c r="BO123" s="3"/>
      <c r="BP123" s="3"/>
      <c r="BQ123" s="14" t="str">
        <f t="shared" si="43"/>
        <v/>
      </c>
      <c r="BR123" s="3"/>
      <c r="BS123" s="3"/>
      <c r="BT123" s="3"/>
      <c r="BU123" s="3"/>
      <c r="BV123" s="3"/>
      <c r="BW123" s="3"/>
      <c r="BX123" s="14" t="str">
        <f t="shared" si="44"/>
        <v/>
      </c>
      <c r="BY123" s="3"/>
      <c r="BZ123" s="3"/>
      <c r="CA123" s="3"/>
      <c r="CB123" s="3"/>
      <c r="CC123" s="5">
        <v>6.8620499999999997E-3</v>
      </c>
      <c r="CD123" s="4">
        <v>20</v>
      </c>
      <c r="CE123" s="14">
        <f t="shared" si="45"/>
        <v>24</v>
      </c>
      <c r="CF123" s="5">
        <v>4.3299999999999998E-2</v>
      </c>
      <c r="CG123" s="5"/>
      <c r="CH123" s="6">
        <v>3509.9999999999995</v>
      </c>
      <c r="CI123" s="5">
        <v>0.137241</v>
      </c>
      <c r="CJ123" s="5">
        <v>7.038E-3</v>
      </c>
      <c r="CK123" s="4">
        <v>24</v>
      </c>
      <c r="CL123" s="14">
        <f t="shared" si="46"/>
        <v>24</v>
      </c>
      <c r="CM123" s="5">
        <v>5.3199999999999997E-2</v>
      </c>
      <c r="CN123" s="5"/>
      <c r="CO123" s="6">
        <v>4320</v>
      </c>
      <c r="CP123" s="5">
        <v>0.16891200000000001</v>
      </c>
      <c r="CQ123" s="5">
        <v>7.038E-3</v>
      </c>
      <c r="CR123" s="4">
        <v>24</v>
      </c>
      <c r="CS123" s="14">
        <f t="shared" si="47"/>
        <v>24</v>
      </c>
      <c r="CT123" s="5">
        <v>5.2900000000000003E-2</v>
      </c>
      <c r="CU123" s="5"/>
      <c r="CV123" s="6">
        <v>4320</v>
      </c>
      <c r="CW123" s="5">
        <v>0.16891200000000001</v>
      </c>
      <c r="CX123" s="3"/>
      <c r="CY123" s="3"/>
      <c r="CZ123" s="14" t="str">
        <f t="shared" si="48"/>
        <v/>
      </c>
      <c r="DA123" s="3"/>
      <c r="DB123" s="3"/>
      <c r="DC123" s="3"/>
      <c r="DD123" s="3"/>
      <c r="DE123" s="3"/>
      <c r="DF123" s="3"/>
      <c r="DG123" s="14" t="str">
        <f t="shared" si="49"/>
        <v/>
      </c>
      <c r="DH123" s="3"/>
      <c r="DI123" s="3"/>
      <c r="DJ123" s="3"/>
      <c r="DK123" s="3"/>
      <c r="DL123" s="3"/>
      <c r="DM123" s="3"/>
      <c r="DN123" s="14" t="str">
        <f t="shared" si="50"/>
        <v/>
      </c>
      <c r="DO123" s="3"/>
      <c r="DP123" s="3"/>
      <c r="DQ123" s="3"/>
      <c r="DR123" s="3"/>
      <c r="DS123" s="3"/>
      <c r="DT123" s="3"/>
      <c r="DU123" s="14" t="str">
        <f t="shared" si="51"/>
        <v/>
      </c>
      <c r="DV123" s="3"/>
      <c r="DW123" s="3"/>
      <c r="DX123" s="3"/>
      <c r="DY123" s="3"/>
      <c r="DZ123" s="3"/>
      <c r="EA123" s="3"/>
      <c r="EB123" s="14" t="str">
        <f t="shared" si="52"/>
        <v/>
      </c>
      <c r="EC123" s="3"/>
      <c r="ED123" s="3"/>
      <c r="EE123" s="3"/>
      <c r="EF123" s="3"/>
      <c r="EG123" s="3"/>
      <c r="EH123" s="3"/>
      <c r="EI123" s="14" t="str">
        <f t="shared" si="53"/>
        <v/>
      </c>
      <c r="EJ123" s="3"/>
      <c r="EK123" s="3"/>
      <c r="EL123" s="3"/>
      <c r="EM123" s="3"/>
      <c r="EN123" s="3"/>
      <c r="EO123" s="3"/>
      <c r="EP123" s="14" t="str">
        <f t="shared" si="54"/>
        <v/>
      </c>
      <c r="EQ123" s="3"/>
      <c r="ER123" s="3"/>
      <c r="ES123" s="3"/>
      <c r="ET123" s="3"/>
      <c r="EU123" s="3"/>
      <c r="EV123" s="3"/>
      <c r="EW123" s="14" t="str">
        <f t="shared" si="55"/>
        <v/>
      </c>
      <c r="EX123" s="3"/>
      <c r="EY123" s="3"/>
      <c r="EZ123" s="3"/>
      <c r="FA123" s="3"/>
      <c r="FB123" s="3"/>
      <c r="FC123" s="3"/>
      <c r="FD123" s="14" t="str">
        <f t="shared" si="56"/>
        <v/>
      </c>
      <c r="FE123" s="3"/>
      <c r="FF123" s="3"/>
      <c r="FG123" s="3"/>
      <c r="FH123" s="3"/>
      <c r="FI123" s="3"/>
      <c r="FJ123" s="3"/>
      <c r="FK123" s="14" t="str">
        <f t="shared" si="57"/>
        <v/>
      </c>
      <c r="FL123" s="3"/>
      <c r="FM123" s="3"/>
      <c r="FN123" s="3"/>
      <c r="FO123" s="3"/>
      <c r="FP123" s="3"/>
      <c r="FQ123" s="3"/>
      <c r="FR123" s="14" t="str">
        <f t="shared" si="58"/>
        <v/>
      </c>
      <c r="FS123" s="3"/>
      <c r="FT123" s="3"/>
      <c r="FU123" s="3"/>
      <c r="FV123" s="3"/>
      <c r="FW123" s="3"/>
      <c r="FX123" s="3"/>
      <c r="FY123" s="14" t="str">
        <f t="shared" si="59"/>
        <v/>
      </c>
      <c r="FZ123" s="3"/>
      <c r="GA123" s="3"/>
      <c r="GB123" s="3"/>
      <c r="GC123" s="3"/>
      <c r="GD123" s="3"/>
      <c r="GE123" s="3"/>
      <c r="GF123" s="14" t="str">
        <f t="shared" si="60"/>
        <v/>
      </c>
      <c r="GG123" s="3"/>
      <c r="GH123" s="3"/>
      <c r="GI123" s="3"/>
      <c r="GJ123" s="3"/>
      <c r="GK123" s="3"/>
      <c r="GL123" s="3"/>
      <c r="GM123" s="14" t="str">
        <f t="shared" si="61"/>
        <v/>
      </c>
      <c r="GN123" s="3"/>
      <c r="GO123" s="3"/>
      <c r="GP123" s="3"/>
      <c r="GQ123" s="3"/>
      <c r="GR123" s="3"/>
      <c r="GS123" s="3"/>
      <c r="GT123" s="14" t="str">
        <f t="shared" si="62"/>
        <v/>
      </c>
      <c r="GU123" s="3"/>
      <c r="GV123" s="3"/>
      <c r="GW123" s="3"/>
      <c r="GX123" s="3"/>
      <c r="GY123" s="3"/>
      <c r="GZ123" s="3"/>
      <c r="HA123" s="14" t="str">
        <f t="shared" si="63"/>
        <v/>
      </c>
      <c r="HB123" s="3"/>
      <c r="HC123" s="3"/>
      <c r="HD123" s="3"/>
      <c r="HE123" s="3"/>
      <c r="HF123" s="3"/>
      <c r="HG123" s="3"/>
      <c r="HH123" s="14" t="str">
        <f t="shared" si="64"/>
        <v/>
      </c>
      <c r="HI123" s="3"/>
      <c r="HJ123" s="3"/>
      <c r="HK123" s="3"/>
      <c r="HL123" s="3"/>
      <c r="HM123" s="16">
        <f t="shared" si="65"/>
        <v>12150</v>
      </c>
      <c r="HN123" s="30">
        <f t="shared" si="66"/>
        <v>0.47506500000000002</v>
      </c>
      <c r="HO123" s="16">
        <f t="shared" si="67"/>
        <v>68</v>
      </c>
      <c r="HP123" s="30">
        <f t="shared" si="68"/>
        <v>0.50351024999999994</v>
      </c>
      <c r="HQ123" s="19">
        <f t="shared" si="69"/>
        <v>0.94350611531741424</v>
      </c>
    </row>
    <row r="124" spans="1:225" x14ac:dyDescent="0.25">
      <c r="A124" s="33" t="s">
        <v>222</v>
      </c>
      <c r="B124" s="33" t="s">
        <v>221</v>
      </c>
      <c r="C124" s="12" t="s">
        <v>561</v>
      </c>
      <c r="D124" s="12" t="s">
        <v>562</v>
      </c>
      <c r="E124" s="1">
        <v>0.1613</v>
      </c>
      <c r="F124" s="38">
        <v>1.1246194444444401E-2</v>
      </c>
      <c r="G124" s="37">
        <v>4720</v>
      </c>
      <c r="H124" s="38">
        <v>0.76133600000000001</v>
      </c>
      <c r="I124" s="41"/>
      <c r="J124" s="42"/>
      <c r="K124" s="12"/>
      <c r="L124" s="12"/>
      <c r="M124" s="45" t="str">
        <f t="shared" si="35"/>
        <v/>
      </c>
      <c r="N124" s="12"/>
      <c r="O124" s="12"/>
      <c r="P124" s="12"/>
      <c r="Q124" s="12"/>
      <c r="R124" s="12"/>
      <c r="S124" s="12"/>
      <c r="T124" s="45" t="str">
        <f t="shared" si="36"/>
        <v/>
      </c>
      <c r="U124" s="12"/>
      <c r="V124" s="12"/>
      <c r="W124" s="12"/>
      <c r="X124" s="12"/>
      <c r="Y124" s="12"/>
      <c r="Z124" s="12"/>
      <c r="AA124" s="45" t="str">
        <f t="shared" si="37"/>
        <v/>
      </c>
      <c r="AB124" s="12"/>
      <c r="AC124" s="12"/>
      <c r="AD124" s="12"/>
      <c r="AE124" s="12"/>
      <c r="AF124" s="38">
        <v>1.1249641025641025E-2</v>
      </c>
      <c r="AG124" s="1">
        <v>19.5</v>
      </c>
      <c r="AH124" s="45">
        <f t="shared" si="38"/>
        <v>24</v>
      </c>
      <c r="AI124" s="38">
        <v>3.32E-2</v>
      </c>
      <c r="AJ124" s="38"/>
      <c r="AK124" s="37">
        <v>1360</v>
      </c>
      <c r="AL124" s="38">
        <v>0.21936800000000001</v>
      </c>
      <c r="AM124" s="38">
        <v>1.1291000000000001E-2</v>
      </c>
      <c r="AN124" s="1">
        <v>24</v>
      </c>
      <c r="AO124" s="45">
        <f t="shared" si="39"/>
        <v>24</v>
      </c>
      <c r="AP124" s="38">
        <v>3.1199999999999999E-2</v>
      </c>
      <c r="AQ124" s="38"/>
      <c r="AR124" s="37">
        <v>1679.9999999999998</v>
      </c>
      <c r="AS124" s="38">
        <v>0.270984</v>
      </c>
      <c r="AT124" s="38">
        <v>1.1291000000000001E-2</v>
      </c>
      <c r="AU124" s="1">
        <v>24</v>
      </c>
      <c r="AV124" s="45">
        <f t="shared" si="40"/>
        <v>24</v>
      </c>
      <c r="AW124" s="38">
        <v>2.8299999999999999E-2</v>
      </c>
      <c r="AX124" s="38"/>
      <c r="AY124" s="37">
        <v>1679.9999999999998</v>
      </c>
      <c r="AZ124" s="38">
        <v>0.270984</v>
      </c>
      <c r="BA124" s="12"/>
      <c r="BB124" s="12"/>
      <c r="BC124" s="45" t="str">
        <f t="shared" si="41"/>
        <v/>
      </c>
      <c r="BD124" s="12"/>
      <c r="BE124" s="12"/>
      <c r="BF124" s="12"/>
      <c r="BG124" s="12"/>
      <c r="BH124" s="12"/>
      <c r="BI124" s="12"/>
      <c r="BJ124" s="45" t="str">
        <f t="shared" si="42"/>
        <v/>
      </c>
      <c r="BK124" s="12"/>
      <c r="BL124" s="12"/>
      <c r="BM124" s="12"/>
      <c r="BN124" s="12"/>
      <c r="BO124" s="12"/>
      <c r="BP124" s="12"/>
      <c r="BQ124" s="45" t="str">
        <f t="shared" si="43"/>
        <v/>
      </c>
      <c r="BR124" s="12"/>
      <c r="BS124" s="12"/>
      <c r="BT124" s="12"/>
      <c r="BU124" s="12"/>
      <c r="BV124" s="12"/>
      <c r="BW124" s="12"/>
      <c r="BX124" s="45" t="str">
        <f t="shared" si="44"/>
        <v/>
      </c>
      <c r="BY124" s="12"/>
      <c r="BZ124" s="12"/>
      <c r="CA124" s="12"/>
      <c r="CB124" s="12"/>
      <c r="CC124" s="12"/>
      <c r="CD124" s="12"/>
      <c r="CE124" s="45" t="str">
        <f t="shared" si="45"/>
        <v/>
      </c>
      <c r="CF124" s="12"/>
      <c r="CG124" s="12"/>
      <c r="CH124" s="12"/>
      <c r="CI124" s="12"/>
      <c r="CJ124" s="12"/>
      <c r="CK124" s="12"/>
      <c r="CL124" s="45" t="str">
        <f t="shared" si="46"/>
        <v/>
      </c>
      <c r="CM124" s="12"/>
      <c r="CN124" s="12"/>
      <c r="CO124" s="12"/>
      <c r="CP124" s="12"/>
      <c r="CQ124" s="12"/>
      <c r="CR124" s="12"/>
      <c r="CS124" s="45" t="str">
        <f t="shared" si="47"/>
        <v/>
      </c>
      <c r="CT124" s="12"/>
      <c r="CU124" s="12"/>
      <c r="CV124" s="12"/>
      <c r="CW124" s="12"/>
      <c r="CX124" s="12"/>
      <c r="CY124" s="12"/>
      <c r="CZ124" s="45" t="str">
        <f t="shared" si="48"/>
        <v/>
      </c>
      <c r="DA124" s="12"/>
      <c r="DB124" s="12"/>
      <c r="DC124" s="12"/>
      <c r="DD124" s="12"/>
      <c r="DE124" s="12"/>
      <c r="DF124" s="12"/>
      <c r="DG124" s="45" t="str">
        <f t="shared" si="49"/>
        <v/>
      </c>
      <c r="DH124" s="12"/>
      <c r="DI124" s="12"/>
      <c r="DJ124" s="12"/>
      <c r="DK124" s="12"/>
      <c r="DL124" s="12"/>
      <c r="DM124" s="12"/>
      <c r="DN124" s="45" t="str">
        <f t="shared" si="50"/>
        <v/>
      </c>
      <c r="DO124" s="12"/>
      <c r="DP124" s="12"/>
      <c r="DQ124" s="12"/>
      <c r="DR124" s="12"/>
      <c r="DS124" s="12"/>
      <c r="DT124" s="12"/>
      <c r="DU124" s="45" t="str">
        <f t="shared" si="51"/>
        <v/>
      </c>
      <c r="DV124" s="12"/>
      <c r="DW124" s="12"/>
      <c r="DX124" s="12"/>
      <c r="DY124" s="12"/>
      <c r="DZ124" s="12"/>
      <c r="EA124" s="12"/>
      <c r="EB124" s="45" t="str">
        <f t="shared" si="52"/>
        <v/>
      </c>
      <c r="EC124" s="12"/>
      <c r="ED124" s="12"/>
      <c r="EE124" s="12"/>
      <c r="EF124" s="12"/>
      <c r="EG124" s="12"/>
      <c r="EH124" s="12"/>
      <c r="EI124" s="45" t="str">
        <f t="shared" si="53"/>
        <v/>
      </c>
      <c r="EJ124" s="12"/>
      <c r="EK124" s="12"/>
      <c r="EL124" s="12"/>
      <c r="EM124" s="12"/>
      <c r="EN124" s="12"/>
      <c r="EO124" s="12"/>
      <c r="EP124" s="45" t="str">
        <f t="shared" si="54"/>
        <v/>
      </c>
      <c r="EQ124" s="12"/>
      <c r="ER124" s="12"/>
      <c r="ES124" s="12"/>
      <c r="ET124" s="12"/>
      <c r="EU124" s="12"/>
      <c r="EV124" s="12"/>
      <c r="EW124" s="45" t="str">
        <f t="shared" si="55"/>
        <v/>
      </c>
      <c r="EX124" s="12"/>
      <c r="EY124" s="12"/>
      <c r="EZ124" s="12"/>
      <c r="FA124" s="12"/>
      <c r="FB124" s="12"/>
      <c r="FC124" s="12"/>
      <c r="FD124" s="45" t="str">
        <f t="shared" si="56"/>
        <v/>
      </c>
      <c r="FE124" s="12"/>
      <c r="FF124" s="12"/>
      <c r="FG124" s="12"/>
      <c r="FH124" s="12"/>
      <c r="FI124" s="12"/>
      <c r="FJ124" s="12"/>
      <c r="FK124" s="45" t="str">
        <f t="shared" si="57"/>
        <v/>
      </c>
      <c r="FL124" s="12"/>
      <c r="FM124" s="12"/>
      <c r="FN124" s="12"/>
      <c r="FO124" s="12"/>
      <c r="FP124" s="12"/>
      <c r="FQ124" s="12"/>
      <c r="FR124" s="45" t="str">
        <f t="shared" si="58"/>
        <v/>
      </c>
      <c r="FS124" s="12"/>
      <c r="FT124" s="12"/>
      <c r="FU124" s="12"/>
      <c r="FV124" s="12"/>
      <c r="FW124" s="12"/>
      <c r="FX124" s="12"/>
      <c r="FY124" s="45" t="str">
        <f t="shared" si="59"/>
        <v/>
      </c>
      <c r="FZ124" s="12"/>
      <c r="GA124" s="12"/>
      <c r="GB124" s="12"/>
      <c r="GC124" s="12"/>
      <c r="GD124" s="12"/>
      <c r="GE124" s="12"/>
      <c r="GF124" s="45" t="str">
        <f t="shared" si="60"/>
        <v/>
      </c>
      <c r="GG124" s="12"/>
      <c r="GH124" s="12"/>
      <c r="GI124" s="12"/>
      <c r="GJ124" s="12"/>
      <c r="GK124" s="12"/>
      <c r="GL124" s="12"/>
      <c r="GM124" s="45" t="str">
        <f t="shared" si="61"/>
        <v/>
      </c>
      <c r="GN124" s="12"/>
      <c r="GO124" s="12"/>
      <c r="GP124" s="12"/>
      <c r="GQ124" s="12"/>
      <c r="GR124" s="12"/>
      <c r="GS124" s="12"/>
      <c r="GT124" s="45" t="str">
        <f t="shared" si="62"/>
        <v/>
      </c>
      <c r="GU124" s="12"/>
      <c r="GV124" s="12"/>
      <c r="GW124" s="12"/>
      <c r="GX124" s="12"/>
      <c r="GY124" s="12"/>
      <c r="GZ124" s="12"/>
      <c r="HA124" s="45" t="str">
        <f t="shared" si="63"/>
        <v/>
      </c>
      <c r="HB124" s="12"/>
      <c r="HC124" s="12"/>
      <c r="HD124" s="12"/>
      <c r="HE124" s="12"/>
      <c r="HF124" s="12"/>
      <c r="HG124" s="12"/>
      <c r="HH124" s="45" t="str">
        <f t="shared" si="64"/>
        <v/>
      </c>
      <c r="HI124" s="12"/>
      <c r="HJ124" s="12"/>
      <c r="HK124" s="12"/>
      <c r="HL124" s="12"/>
      <c r="HM124" s="34">
        <f t="shared" si="65"/>
        <v>4720</v>
      </c>
      <c r="HN124" s="35">
        <f t="shared" si="66"/>
        <v>0.76133600000000001</v>
      </c>
      <c r="HO124" s="34">
        <f t="shared" si="67"/>
        <v>67.5</v>
      </c>
      <c r="HP124" s="35">
        <f t="shared" si="68"/>
        <v>0.75911812499999709</v>
      </c>
      <c r="HQ124" s="36">
        <f t="shared" si="69"/>
        <v>1.0029216467463518</v>
      </c>
    </row>
    <row r="125" spans="1:225" x14ac:dyDescent="0.25">
      <c r="A125" s="33" t="s">
        <v>222</v>
      </c>
      <c r="B125" s="33" t="s">
        <v>221</v>
      </c>
      <c r="C125" s="3" t="s">
        <v>399</v>
      </c>
      <c r="D125" s="3" t="s">
        <v>400</v>
      </c>
      <c r="E125" s="4">
        <v>0.25978000000000001</v>
      </c>
      <c r="F125" s="5">
        <v>1.51414628571429E-2</v>
      </c>
      <c r="G125" s="6">
        <v>10440</v>
      </c>
      <c r="H125" s="5">
        <v>2.7121032</v>
      </c>
      <c r="I125" s="41"/>
      <c r="J125" s="42"/>
      <c r="K125" s="3"/>
      <c r="L125" s="3"/>
      <c r="M125" s="14" t="str">
        <f t="shared" si="35"/>
        <v/>
      </c>
      <c r="N125" s="3"/>
      <c r="O125" s="3"/>
      <c r="P125" s="3"/>
      <c r="Q125" s="3"/>
      <c r="R125" s="3"/>
      <c r="S125" s="3"/>
      <c r="T125" s="14" t="str">
        <f t="shared" si="36"/>
        <v/>
      </c>
      <c r="U125" s="3"/>
      <c r="V125" s="3"/>
      <c r="W125" s="3"/>
      <c r="X125" s="3"/>
      <c r="Y125" s="3"/>
      <c r="Z125" s="3"/>
      <c r="AA125" s="14" t="str">
        <f t="shared" si="37"/>
        <v/>
      </c>
      <c r="AB125" s="3"/>
      <c r="AC125" s="3"/>
      <c r="AD125" s="3"/>
      <c r="AE125" s="3"/>
      <c r="AF125" s="3"/>
      <c r="AG125" s="3"/>
      <c r="AH125" s="14" t="str">
        <f t="shared" si="38"/>
        <v/>
      </c>
      <c r="AI125" s="3"/>
      <c r="AJ125" s="3"/>
      <c r="AK125" s="3"/>
      <c r="AL125" s="3"/>
      <c r="AM125" s="3"/>
      <c r="AN125" s="3"/>
      <c r="AO125" s="14" t="str">
        <f t="shared" si="39"/>
        <v/>
      </c>
      <c r="AP125" s="3"/>
      <c r="AQ125" s="3"/>
      <c r="AR125" s="3"/>
      <c r="AS125" s="3"/>
      <c r="AT125" s="3"/>
      <c r="AU125" s="3"/>
      <c r="AV125" s="14" t="str">
        <f t="shared" si="40"/>
        <v/>
      </c>
      <c r="AW125" s="3"/>
      <c r="AX125" s="3"/>
      <c r="AY125" s="3"/>
      <c r="AZ125" s="3"/>
      <c r="BA125" s="3"/>
      <c r="BB125" s="3"/>
      <c r="BC125" s="14" t="str">
        <f t="shared" si="41"/>
        <v/>
      </c>
      <c r="BD125" s="3"/>
      <c r="BE125" s="3"/>
      <c r="BF125" s="3"/>
      <c r="BG125" s="3"/>
      <c r="BH125" s="3"/>
      <c r="BI125" s="3"/>
      <c r="BJ125" s="14" t="str">
        <f t="shared" si="42"/>
        <v/>
      </c>
      <c r="BK125" s="3"/>
      <c r="BL125" s="3"/>
      <c r="BM125" s="3"/>
      <c r="BN125" s="3"/>
      <c r="BO125" s="3"/>
      <c r="BP125" s="3"/>
      <c r="BQ125" s="14" t="str">
        <f t="shared" si="43"/>
        <v/>
      </c>
      <c r="BR125" s="3"/>
      <c r="BS125" s="3"/>
      <c r="BT125" s="3"/>
      <c r="BU125" s="3"/>
      <c r="BV125" s="3"/>
      <c r="BW125" s="3"/>
      <c r="BX125" s="14" t="str">
        <f t="shared" si="44"/>
        <v/>
      </c>
      <c r="BY125" s="3"/>
      <c r="BZ125" s="3"/>
      <c r="CA125" s="3"/>
      <c r="CB125" s="3"/>
      <c r="CC125" s="3"/>
      <c r="CD125" s="3"/>
      <c r="CE125" s="14" t="str">
        <f t="shared" si="45"/>
        <v/>
      </c>
      <c r="CF125" s="3"/>
      <c r="CG125" s="3"/>
      <c r="CH125" s="3"/>
      <c r="CI125" s="3"/>
      <c r="CJ125" s="3"/>
      <c r="CK125" s="3"/>
      <c r="CL125" s="14" t="str">
        <f t="shared" si="46"/>
        <v/>
      </c>
      <c r="CM125" s="3"/>
      <c r="CN125" s="3"/>
      <c r="CO125" s="3"/>
      <c r="CP125" s="3"/>
      <c r="CQ125" s="3"/>
      <c r="CR125" s="3"/>
      <c r="CS125" s="14" t="str">
        <f t="shared" si="47"/>
        <v/>
      </c>
      <c r="CT125" s="3"/>
      <c r="CU125" s="3"/>
      <c r="CV125" s="3"/>
      <c r="CW125" s="3"/>
      <c r="CX125" s="5">
        <v>1.2305368421052633E-2</v>
      </c>
      <c r="CY125" s="4">
        <v>19</v>
      </c>
      <c r="CZ125" s="14">
        <f t="shared" si="48"/>
        <v>24</v>
      </c>
      <c r="DA125" s="5">
        <v>2.9399999999999999E-2</v>
      </c>
      <c r="DB125" s="5"/>
      <c r="DC125" s="6">
        <v>900</v>
      </c>
      <c r="DD125" s="5">
        <v>0.23380200000000001</v>
      </c>
      <c r="DE125" s="5">
        <v>1.1495264999999999E-2</v>
      </c>
      <c r="DF125" s="4">
        <v>24</v>
      </c>
      <c r="DG125" s="14">
        <f t="shared" si="49"/>
        <v>24</v>
      </c>
      <c r="DH125" s="5">
        <v>4.5699999999999998E-2</v>
      </c>
      <c r="DI125" s="5"/>
      <c r="DJ125" s="6">
        <v>1062</v>
      </c>
      <c r="DK125" s="5">
        <v>0.27588636</v>
      </c>
      <c r="DL125" s="5">
        <v>1.16901E-2</v>
      </c>
      <c r="DM125" s="4">
        <v>22</v>
      </c>
      <c r="DN125" s="14">
        <f t="shared" si="50"/>
        <v>24</v>
      </c>
      <c r="DO125" s="5">
        <v>4.0099999999999997E-2</v>
      </c>
      <c r="DP125" s="5"/>
      <c r="DQ125" s="6">
        <v>990</v>
      </c>
      <c r="DR125" s="5">
        <v>0.25718220000000003</v>
      </c>
      <c r="DS125" s="5">
        <v>1.16901E-2</v>
      </c>
      <c r="DT125" s="4">
        <v>24</v>
      </c>
      <c r="DU125" s="14">
        <f t="shared" si="51"/>
        <v>24</v>
      </c>
      <c r="DV125" s="5">
        <v>3.5400000000000001E-2</v>
      </c>
      <c r="DW125" s="5"/>
      <c r="DX125" s="6">
        <v>1080</v>
      </c>
      <c r="DY125" s="5">
        <v>0.28056239999999999</v>
      </c>
      <c r="DZ125" s="5">
        <v>1.16901E-2</v>
      </c>
      <c r="EA125" s="4">
        <v>24</v>
      </c>
      <c r="EB125" s="14">
        <f t="shared" si="52"/>
        <v>24</v>
      </c>
      <c r="EC125" s="5">
        <v>3.4700000000000002E-2</v>
      </c>
      <c r="ED125" s="5"/>
      <c r="EE125" s="6">
        <v>1080</v>
      </c>
      <c r="EF125" s="5">
        <v>0.28056239999999999</v>
      </c>
      <c r="EG125" s="5">
        <v>1.16901E-2</v>
      </c>
      <c r="EH125" s="4">
        <v>24</v>
      </c>
      <c r="EI125" s="14">
        <f t="shared" si="53"/>
        <v>24</v>
      </c>
      <c r="EJ125" s="5">
        <v>2.7699999999999999E-2</v>
      </c>
      <c r="EK125" s="5"/>
      <c r="EL125" s="6">
        <v>1080</v>
      </c>
      <c r="EM125" s="5">
        <v>0.28056239999999999</v>
      </c>
      <c r="EN125" s="5">
        <v>1.16901E-2</v>
      </c>
      <c r="EO125" s="4">
        <v>24</v>
      </c>
      <c r="EP125" s="14">
        <f t="shared" si="54"/>
        <v>24</v>
      </c>
      <c r="EQ125" s="5">
        <v>2.9000000000000001E-2</v>
      </c>
      <c r="ER125" s="5"/>
      <c r="ES125" s="6">
        <v>1080</v>
      </c>
      <c r="ET125" s="5">
        <v>0.28056239999999999</v>
      </c>
      <c r="EU125" s="5">
        <v>1.16901E-2</v>
      </c>
      <c r="EV125" s="4">
        <v>24</v>
      </c>
      <c r="EW125" s="14">
        <f t="shared" si="55"/>
        <v>24</v>
      </c>
      <c r="EX125" s="5">
        <v>3.3099999999999997E-2</v>
      </c>
      <c r="EY125" s="5"/>
      <c r="EZ125" s="6">
        <v>1080</v>
      </c>
      <c r="FA125" s="5">
        <v>0.28056239999999999</v>
      </c>
      <c r="FB125" s="5">
        <v>1.1902647272727274E-2</v>
      </c>
      <c r="FC125" s="4">
        <v>22</v>
      </c>
      <c r="FD125" s="14">
        <f t="shared" si="56"/>
        <v>24</v>
      </c>
      <c r="FE125" s="5">
        <v>2.87E-2</v>
      </c>
      <c r="FF125" s="5"/>
      <c r="FG125" s="6">
        <v>1008</v>
      </c>
      <c r="FH125" s="5">
        <v>0.26185824000000002</v>
      </c>
      <c r="FI125" s="5">
        <v>1.16901E-2</v>
      </c>
      <c r="FJ125" s="4">
        <v>24</v>
      </c>
      <c r="FK125" s="14">
        <f t="shared" si="57"/>
        <v>24</v>
      </c>
      <c r="FL125" s="5">
        <v>3.3099999999999997E-2</v>
      </c>
      <c r="FM125" s="5"/>
      <c r="FN125" s="6">
        <v>1080</v>
      </c>
      <c r="FO125" s="5">
        <v>0.28056239999999999</v>
      </c>
      <c r="FP125" s="3"/>
      <c r="FQ125" s="3"/>
      <c r="FR125" s="14" t="str">
        <f t="shared" si="58"/>
        <v/>
      </c>
      <c r="FS125" s="3"/>
      <c r="FT125" s="3"/>
      <c r="FU125" s="3"/>
      <c r="FV125" s="3"/>
      <c r="FW125" s="3"/>
      <c r="FX125" s="3"/>
      <c r="FY125" s="14" t="str">
        <f t="shared" si="59"/>
        <v/>
      </c>
      <c r="FZ125" s="3"/>
      <c r="GA125" s="3"/>
      <c r="GB125" s="3"/>
      <c r="GC125" s="3"/>
      <c r="GD125" s="3"/>
      <c r="GE125" s="3"/>
      <c r="GF125" s="14" t="str">
        <f t="shared" si="60"/>
        <v/>
      </c>
      <c r="GG125" s="3"/>
      <c r="GH125" s="3"/>
      <c r="GI125" s="3"/>
      <c r="GJ125" s="3"/>
      <c r="GK125" s="3"/>
      <c r="GL125" s="3"/>
      <c r="GM125" s="14" t="str">
        <f t="shared" si="61"/>
        <v/>
      </c>
      <c r="GN125" s="3"/>
      <c r="GO125" s="3"/>
      <c r="GP125" s="3"/>
      <c r="GQ125" s="3"/>
      <c r="GR125" s="3"/>
      <c r="GS125" s="3"/>
      <c r="GT125" s="14" t="str">
        <f t="shared" si="62"/>
        <v/>
      </c>
      <c r="GU125" s="3"/>
      <c r="GV125" s="3"/>
      <c r="GW125" s="3"/>
      <c r="GX125" s="3"/>
      <c r="GY125" s="3"/>
      <c r="GZ125" s="3"/>
      <c r="HA125" s="14" t="str">
        <f t="shared" si="63"/>
        <v/>
      </c>
      <c r="HB125" s="3"/>
      <c r="HC125" s="3"/>
      <c r="HD125" s="3"/>
      <c r="HE125" s="3"/>
      <c r="HF125" s="3"/>
      <c r="HG125" s="3"/>
      <c r="HH125" s="14" t="str">
        <f t="shared" si="64"/>
        <v/>
      </c>
      <c r="HI125" s="3"/>
      <c r="HJ125" s="3"/>
      <c r="HK125" s="3"/>
      <c r="HL125" s="3"/>
      <c r="HM125" s="16">
        <f t="shared" si="65"/>
        <v>10440</v>
      </c>
      <c r="HN125" s="30">
        <f t="shared" si="66"/>
        <v>2.7121032</v>
      </c>
      <c r="HO125" s="16">
        <f t="shared" si="67"/>
        <v>231</v>
      </c>
      <c r="HP125" s="30">
        <f t="shared" si="68"/>
        <v>3.4976779200000099</v>
      </c>
      <c r="HQ125" s="19">
        <f t="shared" si="69"/>
        <v>0.77540106951871435</v>
      </c>
    </row>
    <row r="126" spans="1:225" x14ac:dyDescent="0.25">
      <c r="A126" s="33" t="s">
        <v>222</v>
      </c>
      <c r="B126" s="33" t="s">
        <v>221</v>
      </c>
      <c r="C126" s="12" t="s">
        <v>340</v>
      </c>
      <c r="D126" s="12" t="s">
        <v>341</v>
      </c>
      <c r="E126" s="1">
        <v>0.23011000000000001</v>
      </c>
      <c r="F126" s="38">
        <v>1.472704E-2</v>
      </c>
      <c r="G126" s="37">
        <v>12960.000000000002</v>
      </c>
      <c r="H126" s="38">
        <v>2.9822256</v>
      </c>
      <c r="I126" s="41"/>
      <c r="J126" s="42"/>
      <c r="K126" s="12"/>
      <c r="L126" s="12"/>
      <c r="M126" s="45" t="str">
        <f t="shared" si="35"/>
        <v/>
      </c>
      <c r="N126" s="12"/>
      <c r="O126" s="12"/>
      <c r="P126" s="12"/>
      <c r="Q126" s="12"/>
      <c r="R126" s="2">
        <v>1.3499786666666668E-2</v>
      </c>
      <c r="S126" s="1">
        <v>24</v>
      </c>
      <c r="T126" s="45">
        <f t="shared" si="36"/>
        <v>24</v>
      </c>
      <c r="U126" s="38">
        <v>1.44E-2</v>
      </c>
      <c r="V126" s="38">
        <v>3.8999999999999998E-3</v>
      </c>
      <c r="W126" s="37">
        <v>1408</v>
      </c>
      <c r="X126" s="38">
        <v>0.32399487999999999</v>
      </c>
      <c r="Y126" s="2">
        <v>1.38066E-2</v>
      </c>
      <c r="Z126" s="1">
        <v>24</v>
      </c>
      <c r="AA126" s="45">
        <f t="shared" si="37"/>
        <v>24</v>
      </c>
      <c r="AB126" s="38">
        <v>1.55E-2</v>
      </c>
      <c r="AC126" s="38"/>
      <c r="AD126" s="37">
        <v>1440</v>
      </c>
      <c r="AE126" s="38">
        <v>0.3313584</v>
      </c>
      <c r="AF126" s="12"/>
      <c r="AG126" s="12"/>
      <c r="AH126" s="45" t="str">
        <f t="shared" si="38"/>
        <v/>
      </c>
      <c r="AI126" s="12"/>
      <c r="AJ126" s="12"/>
      <c r="AK126" s="12"/>
      <c r="AL126" s="12"/>
      <c r="AM126" s="12"/>
      <c r="AN126" s="12"/>
      <c r="AO126" s="45" t="str">
        <f t="shared" si="39"/>
        <v/>
      </c>
      <c r="AP126" s="12"/>
      <c r="AQ126" s="12"/>
      <c r="AR126" s="12"/>
      <c r="AS126" s="12"/>
      <c r="AT126" s="12"/>
      <c r="AU126" s="12"/>
      <c r="AV126" s="45" t="str">
        <f t="shared" si="40"/>
        <v/>
      </c>
      <c r="AW126" s="12"/>
      <c r="AX126" s="12"/>
      <c r="AY126" s="12"/>
      <c r="AZ126" s="12"/>
      <c r="BA126" s="12"/>
      <c r="BB126" s="12"/>
      <c r="BC126" s="45" t="str">
        <f t="shared" si="41"/>
        <v/>
      </c>
      <c r="BD126" s="12"/>
      <c r="BE126" s="12"/>
      <c r="BF126" s="12"/>
      <c r="BG126" s="12"/>
      <c r="BH126" s="12"/>
      <c r="BI126" s="12"/>
      <c r="BJ126" s="45" t="str">
        <f t="shared" si="42"/>
        <v/>
      </c>
      <c r="BK126" s="12"/>
      <c r="BL126" s="12"/>
      <c r="BM126" s="12"/>
      <c r="BN126" s="12"/>
      <c r="BO126" s="12"/>
      <c r="BP126" s="12"/>
      <c r="BQ126" s="45" t="str">
        <f t="shared" si="43"/>
        <v/>
      </c>
      <c r="BR126" s="12"/>
      <c r="BS126" s="12"/>
      <c r="BT126" s="12"/>
      <c r="BU126" s="12"/>
      <c r="BV126" s="12"/>
      <c r="BW126" s="12"/>
      <c r="BX126" s="45" t="str">
        <f t="shared" si="44"/>
        <v/>
      </c>
      <c r="BY126" s="12"/>
      <c r="BZ126" s="12"/>
      <c r="CA126" s="12"/>
      <c r="CB126" s="12"/>
      <c r="CC126" s="12"/>
      <c r="CD126" s="12"/>
      <c r="CE126" s="45" t="str">
        <f t="shared" si="45"/>
        <v/>
      </c>
      <c r="CF126" s="12"/>
      <c r="CG126" s="12"/>
      <c r="CH126" s="12"/>
      <c r="CI126" s="12"/>
      <c r="CJ126" s="12"/>
      <c r="CK126" s="12"/>
      <c r="CL126" s="45" t="str">
        <f t="shared" si="46"/>
        <v/>
      </c>
      <c r="CM126" s="12"/>
      <c r="CN126" s="12"/>
      <c r="CO126" s="12"/>
      <c r="CP126" s="12"/>
      <c r="CQ126" s="12"/>
      <c r="CR126" s="12"/>
      <c r="CS126" s="45" t="str">
        <f t="shared" si="47"/>
        <v/>
      </c>
      <c r="CT126" s="12"/>
      <c r="CU126" s="12"/>
      <c r="CV126" s="12"/>
      <c r="CW126" s="12"/>
      <c r="CX126" s="12"/>
      <c r="CY126" s="12"/>
      <c r="CZ126" s="45" t="str">
        <f t="shared" si="48"/>
        <v/>
      </c>
      <c r="DA126" s="12"/>
      <c r="DB126" s="12"/>
      <c r="DC126" s="12"/>
      <c r="DD126" s="12"/>
      <c r="DE126" s="12"/>
      <c r="DF126" s="12"/>
      <c r="DG126" s="45" t="str">
        <f t="shared" si="49"/>
        <v/>
      </c>
      <c r="DH126" s="12"/>
      <c r="DI126" s="12"/>
      <c r="DJ126" s="12"/>
      <c r="DK126" s="12"/>
      <c r="DL126" s="12"/>
      <c r="DM126" s="12"/>
      <c r="DN126" s="45" t="str">
        <f t="shared" si="50"/>
        <v/>
      </c>
      <c r="DO126" s="12"/>
      <c r="DP126" s="12"/>
      <c r="DQ126" s="12"/>
      <c r="DR126" s="12"/>
      <c r="DS126" s="12"/>
      <c r="DT126" s="12"/>
      <c r="DU126" s="45" t="str">
        <f t="shared" si="51"/>
        <v/>
      </c>
      <c r="DV126" s="12"/>
      <c r="DW126" s="12"/>
      <c r="DX126" s="12"/>
      <c r="DY126" s="12"/>
      <c r="DZ126" s="12"/>
      <c r="EA126" s="12"/>
      <c r="EB126" s="45" t="str">
        <f t="shared" si="52"/>
        <v/>
      </c>
      <c r="EC126" s="12"/>
      <c r="ED126" s="12"/>
      <c r="EE126" s="12"/>
      <c r="EF126" s="12"/>
      <c r="EG126" s="12"/>
      <c r="EH126" s="12"/>
      <c r="EI126" s="45" t="str">
        <f t="shared" si="53"/>
        <v/>
      </c>
      <c r="EJ126" s="12"/>
      <c r="EK126" s="12"/>
      <c r="EL126" s="12"/>
      <c r="EM126" s="12"/>
      <c r="EN126" s="12"/>
      <c r="EO126" s="12"/>
      <c r="EP126" s="45" t="str">
        <f t="shared" si="54"/>
        <v/>
      </c>
      <c r="EQ126" s="12"/>
      <c r="ER126" s="12"/>
      <c r="ES126" s="12"/>
      <c r="ET126" s="12"/>
      <c r="EU126" s="12"/>
      <c r="EV126" s="12"/>
      <c r="EW126" s="45" t="str">
        <f t="shared" si="55"/>
        <v/>
      </c>
      <c r="EX126" s="12"/>
      <c r="EY126" s="12"/>
      <c r="EZ126" s="12"/>
      <c r="FA126" s="12"/>
      <c r="FB126" s="12"/>
      <c r="FC126" s="12"/>
      <c r="FD126" s="45" t="str">
        <f t="shared" si="56"/>
        <v/>
      </c>
      <c r="FE126" s="12"/>
      <c r="FF126" s="12"/>
      <c r="FG126" s="12"/>
      <c r="FH126" s="12"/>
      <c r="FI126" s="12"/>
      <c r="FJ126" s="12"/>
      <c r="FK126" s="45" t="str">
        <f t="shared" si="57"/>
        <v/>
      </c>
      <c r="FL126" s="12"/>
      <c r="FM126" s="12"/>
      <c r="FN126" s="12"/>
      <c r="FO126" s="12"/>
      <c r="FP126" s="2">
        <v>1.3860743529411766E-2</v>
      </c>
      <c r="FQ126" s="1">
        <v>17</v>
      </c>
      <c r="FR126" s="45">
        <f t="shared" si="58"/>
        <v>24</v>
      </c>
      <c r="FS126" s="38">
        <v>3.1099999999999999E-2</v>
      </c>
      <c r="FT126" s="38"/>
      <c r="FU126" s="37">
        <v>1024</v>
      </c>
      <c r="FV126" s="38">
        <v>0.23563264</v>
      </c>
      <c r="FW126" s="2">
        <v>1.38066E-2</v>
      </c>
      <c r="FX126" s="1">
        <v>24</v>
      </c>
      <c r="FY126" s="45">
        <f t="shared" si="59"/>
        <v>24</v>
      </c>
      <c r="FZ126" s="38">
        <v>3.4599999999999999E-2</v>
      </c>
      <c r="GA126" s="38"/>
      <c r="GB126" s="37">
        <v>1440</v>
      </c>
      <c r="GC126" s="38">
        <v>0.3313584</v>
      </c>
      <c r="GD126" s="2">
        <v>1.38066E-2</v>
      </c>
      <c r="GE126" s="1">
        <v>24</v>
      </c>
      <c r="GF126" s="45">
        <f t="shared" si="60"/>
        <v>24</v>
      </c>
      <c r="GG126" s="38">
        <v>3.6200000000000003E-2</v>
      </c>
      <c r="GH126" s="38"/>
      <c r="GI126" s="37">
        <v>1440</v>
      </c>
      <c r="GJ126" s="38">
        <v>0.3313584</v>
      </c>
      <c r="GK126" s="2">
        <v>1.3499786666666668E-2</v>
      </c>
      <c r="GL126" s="1">
        <v>24</v>
      </c>
      <c r="GM126" s="45">
        <f t="shared" si="61"/>
        <v>24</v>
      </c>
      <c r="GN126" s="38">
        <v>6.4000000000000001E-2</v>
      </c>
      <c r="GO126" s="38">
        <v>5.0000000000000001E-3</v>
      </c>
      <c r="GP126" s="37">
        <v>1408</v>
      </c>
      <c r="GQ126" s="38">
        <v>0.32399487999999999</v>
      </c>
      <c r="GR126" s="2">
        <v>1.38066E-2</v>
      </c>
      <c r="GS126" s="1">
        <v>24</v>
      </c>
      <c r="GT126" s="45">
        <f t="shared" si="62"/>
        <v>24</v>
      </c>
      <c r="GU126" s="38">
        <v>3.5799999999999998E-2</v>
      </c>
      <c r="GV126" s="38"/>
      <c r="GW126" s="37">
        <v>1440</v>
      </c>
      <c r="GX126" s="38">
        <v>0.3313584</v>
      </c>
      <c r="GY126" s="2">
        <v>1.38066E-2</v>
      </c>
      <c r="GZ126" s="1">
        <v>24</v>
      </c>
      <c r="HA126" s="45">
        <f t="shared" si="63"/>
        <v>24</v>
      </c>
      <c r="HB126" s="38">
        <v>3.7199999999999997E-2</v>
      </c>
      <c r="HC126" s="38"/>
      <c r="HD126" s="37">
        <v>1440</v>
      </c>
      <c r="HE126" s="38">
        <v>0.3313584</v>
      </c>
      <c r="HF126" s="2">
        <v>1.38066E-2</v>
      </c>
      <c r="HG126" s="1">
        <v>32</v>
      </c>
      <c r="HH126" s="45">
        <f t="shared" si="64"/>
        <v>32</v>
      </c>
      <c r="HI126" s="38">
        <v>5.0200000000000002E-2</v>
      </c>
      <c r="HJ126" s="38"/>
      <c r="HK126" s="37">
        <v>1920</v>
      </c>
      <c r="HL126" s="38">
        <v>0.44181120000000002</v>
      </c>
      <c r="HM126" s="34">
        <f t="shared" si="65"/>
        <v>12960</v>
      </c>
      <c r="HN126" s="35">
        <f t="shared" si="66"/>
        <v>2.9822256</v>
      </c>
      <c r="HO126" s="34">
        <f t="shared" si="67"/>
        <v>217</v>
      </c>
      <c r="HP126" s="35">
        <f t="shared" si="68"/>
        <v>3.1957676799999999</v>
      </c>
      <c r="HQ126" s="36">
        <f t="shared" si="69"/>
        <v>0.93317972350230416</v>
      </c>
    </row>
    <row r="127" spans="1:225" x14ac:dyDescent="0.25">
      <c r="A127" s="12" t="s">
        <v>222</v>
      </c>
      <c r="B127" s="12" t="s">
        <v>221</v>
      </c>
      <c r="C127" s="3" t="s">
        <v>563</v>
      </c>
      <c r="D127" s="3" t="s">
        <v>564</v>
      </c>
      <c r="E127" s="4">
        <v>0.26456000000000002</v>
      </c>
      <c r="F127" s="5">
        <v>1.7815488215488201E-2</v>
      </c>
      <c r="G127" s="6">
        <v>5430</v>
      </c>
      <c r="H127" s="5">
        <v>1.4365608000000001</v>
      </c>
      <c r="I127" s="41"/>
      <c r="J127" s="42"/>
      <c r="K127" s="3"/>
      <c r="L127" s="3"/>
      <c r="M127" s="14" t="str">
        <f t="shared" si="35"/>
        <v/>
      </c>
      <c r="N127" s="3"/>
      <c r="O127" s="3"/>
      <c r="P127" s="3"/>
      <c r="Q127" s="3"/>
      <c r="R127" s="3"/>
      <c r="S127" s="3"/>
      <c r="T127" s="14" t="str">
        <f t="shared" si="36"/>
        <v/>
      </c>
      <c r="U127" s="3"/>
      <c r="V127" s="3"/>
      <c r="W127" s="3"/>
      <c r="X127" s="3"/>
      <c r="Y127" s="3"/>
      <c r="Z127" s="3"/>
      <c r="AA127" s="14" t="str">
        <f t="shared" si="37"/>
        <v/>
      </c>
      <c r="AB127" s="3"/>
      <c r="AC127" s="3"/>
      <c r="AD127" s="3"/>
      <c r="AE127" s="3"/>
      <c r="AF127" s="3"/>
      <c r="AG127" s="3"/>
      <c r="AH127" s="14" t="str">
        <f t="shared" si="38"/>
        <v/>
      </c>
      <c r="AI127" s="3"/>
      <c r="AJ127" s="3"/>
      <c r="AK127" s="3"/>
      <c r="AL127" s="3"/>
      <c r="AM127" s="3"/>
      <c r="AN127" s="3"/>
      <c r="AO127" s="14" t="str">
        <f t="shared" si="39"/>
        <v/>
      </c>
      <c r="AP127" s="3"/>
      <c r="AQ127" s="3"/>
      <c r="AR127" s="3"/>
      <c r="AS127" s="3"/>
      <c r="AT127" s="3"/>
      <c r="AU127" s="3"/>
      <c r="AV127" s="14" t="str">
        <f t="shared" si="40"/>
        <v/>
      </c>
      <c r="AW127" s="3"/>
      <c r="AX127" s="3"/>
      <c r="AY127" s="3"/>
      <c r="AZ127" s="3"/>
      <c r="BA127" s="5">
        <v>1.5466584615384615E-2</v>
      </c>
      <c r="BB127" s="4">
        <v>19.5</v>
      </c>
      <c r="BC127" s="14">
        <f t="shared" si="41"/>
        <v>24</v>
      </c>
      <c r="BD127" s="5">
        <v>3.2899999999999999E-2</v>
      </c>
      <c r="BE127" s="5"/>
      <c r="BF127" s="6">
        <v>1140</v>
      </c>
      <c r="BG127" s="5">
        <v>0.30159839999999999</v>
      </c>
      <c r="BH127" s="5">
        <v>1.55429E-2</v>
      </c>
      <c r="BI127" s="4">
        <v>24</v>
      </c>
      <c r="BJ127" s="14">
        <f t="shared" si="42"/>
        <v>24</v>
      </c>
      <c r="BK127" s="5">
        <v>2.7699999999999999E-2</v>
      </c>
      <c r="BL127" s="5"/>
      <c r="BM127" s="6">
        <v>1410</v>
      </c>
      <c r="BN127" s="5">
        <v>0.37302960000000002</v>
      </c>
      <c r="BO127" s="5">
        <v>1.5873600000000002E-2</v>
      </c>
      <c r="BP127" s="4">
        <v>24</v>
      </c>
      <c r="BQ127" s="14">
        <f t="shared" si="43"/>
        <v>24</v>
      </c>
      <c r="BR127" s="5">
        <v>2.75E-2</v>
      </c>
      <c r="BS127" s="5"/>
      <c r="BT127" s="6">
        <v>1440</v>
      </c>
      <c r="BU127" s="5">
        <v>0.38096639999999998</v>
      </c>
      <c r="BV127" s="5">
        <v>1.5873600000000002E-2</v>
      </c>
      <c r="BW127" s="4">
        <v>24</v>
      </c>
      <c r="BX127" s="14">
        <f t="shared" si="44"/>
        <v>24</v>
      </c>
      <c r="BY127" s="5">
        <v>2.7099999999999999E-2</v>
      </c>
      <c r="BZ127" s="5"/>
      <c r="CA127" s="6">
        <v>1440</v>
      </c>
      <c r="CB127" s="5">
        <v>0.38096639999999998</v>
      </c>
      <c r="CC127" s="3"/>
      <c r="CD127" s="3"/>
      <c r="CE127" s="14" t="str">
        <f t="shared" si="45"/>
        <v/>
      </c>
      <c r="CF127" s="3"/>
      <c r="CG127" s="3"/>
      <c r="CH127" s="3"/>
      <c r="CI127" s="3"/>
      <c r="CJ127" s="3"/>
      <c r="CK127" s="3"/>
      <c r="CL127" s="14" t="str">
        <f t="shared" si="46"/>
        <v/>
      </c>
      <c r="CM127" s="3"/>
      <c r="CN127" s="3"/>
      <c r="CO127" s="3"/>
      <c r="CP127" s="3"/>
      <c r="CQ127" s="3"/>
      <c r="CR127" s="3"/>
      <c r="CS127" s="14" t="str">
        <f t="shared" si="47"/>
        <v/>
      </c>
      <c r="CT127" s="3"/>
      <c r="CU127" s="3"/>
      <c r="CV127" s="3"/>
      <c r="CW127" s="3"/>
      <c r="CX127" s="3"/>
      <c r="CY127" s="3"/>
      <c r="CZ127" s="14" t="str">
        <f t="shared" si="48"/>
        <v/>
      </c>
      <c r="DA127" s="3"/>
      <c r="DB127" s="3"/>
      <c r="DC127" s="3"/>
      <c r="DD127" s="3"/>
      <c r="DE127" s="3"/>
      <c r="DF127" s="3"/>
      <c r="DG127" s="14" t="str">
        <f t="shared" si="49"/>
        <v/>
      </c>
      <c r="DH127" s="3"/>
      <c r="DI127" s="3"/>
      <c r="DJ127" s="3"/>
      <c r="DK127" s="3"/>
      <c r="DL127" s="3"/>
      <c r="DM127" s="3"/>
      <c r="DN127" s="14" t="str">
        <f t="shared" si="50"/>
        <v/>
      </c>
      <c r="DO127" s="3"/>
      <c r="DP127" s="3"/>
      <c r="DQ127" s="3"/>
      <c r="DR127" s="3"/>
      <c r="DS127" s="3"/>
      <c r="DT127" s="3"/>
      <c r="DU127" s="14" t="str">
        <f t="shared" si="51"/>
        <v/>
      </c>
      <c r="DV127" s="3"/>
      <c r="DW127" s="3"/>
      <c r="DX127" s="3"/>
      <c r="DY127" s="3"/>
      <c r="DZ127" s="3"/>
      <c r="EA127" s="3"/>
      <c r="EB127" s="14" t="str">
        <f t="shared" si="52"/>
        <v/>
      </c>
      <c r="EC127" s="3"/>
      <c r="ED127" s="3"/>
      <c r="EE127" s="3"/>
      <c r="EF127" s="3"/>
      <c r="EG127" s="3"/>
      <c r="EH127" s="3"/>
      <c r="EI127" s="14" t="str">
        <f t="shared" si="53"/>
        <v/>
      </c>
      <c r="EJ127" s="3"/>
      <c r="EK127" s="3"/>
      <c r="EL127" s="3"/>
      <c r="EM127" s="3"/>
      <c r="EN127" s="3"/>
      <c r="EO127" s="3"/>
      <c r="EP127" s="14" t="str">
        <f t="shared" si="54"/>
        <v/>
      </c>
      <c r="EQ127" s="3"/>
      <c r="ER127" s="3"/>
      <c r="ES127" s="3"/>
      <c r="ET127" s="3"/>
      <c r="EU127" s="3"/>
      <c r="EV127" s="3"/>
      <c r="EW127" s="14" t="str">
        <f t="shared" si="55"/>
        <v/>
      </c>
      <c r="EX127" s="3"/>
      <c r="EY127" s="3"/>
      <c r="EZ127" s="3"/>
      <c r="FA127" s="3"/>
      <c r="FB127" s="3"/>
      <c r="FC127" s="3"/>
      <c r="FD127" s="14" t="str">
        <f t="shared" si="56"/>
        <v/>
      </c>
      <c r="FE127" s="3"/>
      <c r="FF127" s="3"/>
      <c r="FG127" s="3"/>
      <c r="FH127" s="3"/>
      <c r="FI127" s="3"/>
      <c r="FJ127" s="3"/>
      <c r="FK127" s="14" t="str">
        <f t="shared" si="57"/>
        <v/>
      </c>
      <c r="FL127" s="3"/>
      <c r="FM127" s="3"/>
      <c r="FN127" s="3"/>
      <c r="FO127" s="3"/>
      <c r="FP127" s="3"/>
      <c r="FQ127" s="3"/>
      <c r="FR127" s="14" t="str">
        <f t="shared" si="58"/>
        <v/>
      </c>
      <c r="FS127" s="3"/>
      <c r="FT127" s="3"/>
      <c r="FU127" s="3"/>
      <c r="FV127" s="3"/>
      <c r="FW127" s="3"/>
      <c r="FX127" s="3"/>
      <c r="FY127" s="14" t="str">
        <f t="shared" si="59"/>
        <v/>
      </c>
      <c r="FZ127" s="3"/>
      <c r="GA127" s="3"/>
      <c r="GB127" s="3"/>
      <c r="GC127" s="3"/>
      <c r="GD127" s="3"/>
      <c r="GE127" s="3"/>
      <c r="GF127" s="14" t="str">
        <f t="shared" si="60"/>
        <v/>
      </c>
      <c r="GG127" s="3"/>
      <c r="GH127" s="3"/>
      <c r="GI127" s="3"/>
      <c r="GJ127" s="3"/>
      <c r="GK127" s="3"/>
      <c r="GL127" s="3"/>
      <c r="GM127" s="14" t="str">
        <f t="shared" si="61"/>
        <v/>
      </c>
      <c r="GN127" s="3"/>
      <c r="GO127" s="3"/>
      <c r="GP127" s="3"/>
      <c r="GQ127" s="3"/>
      <c r="GR127" s="3"/>
      <c r="GS127" s="3"/>
      <c r="GT127" s="14" t="str">
        <f t="shared" si="62"/>
        <v/>
      </c>
      <c r="GU127" s="3"/>
      <c r="GV127" s="3"/>
      <c r="GW127" s="3"/>
      <c r="GX127" s="3"/>
      <c r="GY127" s="3"/>
      <c r="GZ127" s="3"/>
      <c r="HA127" s="14" t="str">
        <f t="shared" si="63"/>
        <v/>
      </c>
      <c r="HB127" s="3"/>
      <c r="HC127" s="3"/>
      <c r="HD127" s="3"/>
      <c r="HE127" s="3"/>
      <c r="HF127" s="3"/>
      <c r="HG127" s="3"/>
      <c r="HH127" s="14" t="str">
        <f t="shared" si="64"/>
        <v/>
      </c>
      <c r="HI127" s="3"/>
      <c r="HJ127" s="3"/>
      <c r="HK127" s="3"/>
      <c r="HL127" s="3"/>
      <c r="HM127" s="16">
        <f t="shared" si="65"/>
        <v>5430</v>
      </c>
      <c r="HN127" s="30">
        <f t="shared" si="66"/>
        <v>1.4365607999999999</v>
      </c>
      <c r="HO127" s="16">
        <f t="shared" si="67"/>
        <v>91.5</v>
      </c>
      <c r="HP127" s="30">
        <f t="shared" ref="HP127" si="70">F127*HO127</f>
        <v>1.6301171717171703</v>
      </c>
      <c r="HQ127" s="19">
        <f t="shared" ref="HQ127" si="71">IF(HN127="","",HN127/HP127)</f>
        <v>0.88126229508196785</v>
      </c>
    </row>
    <row r="130" spans="1:22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40">
        <v>43709</v>
      </c>
      <c r="L130" s="40"/>
      <c r="M130" s="40"/>
      <c r="N130" s="40"/>
      <c r="O130" s="40"/>
      <c r="P130" s="40"/>
      <c r="Q130" s="40"/>
      <c r="R130" s="39">
        <v>43710</v>
      </c>
      <c r="S130" s="39"/>
      <c r="T130" s="39"/>
      <c r="U130" s="39"/>
      <c r="V130" s="39"/>
      <c r="W130" s="39"/>
      <c r="X130" s="39"/>
      <c r="Y130" s="40">
        <v>43711</v>
      </c>
      <c r="Z130" s="40"/>
      <c r="AA130" s="40"/>
      <c r="AB130" s="40"/>
      <c r="AC130" s="40"/>
      <c r="AD130" s="40"/>
      <c r="AE130" s="40"/>
      <c r="AF130" s="39">
        <v>43712</v>
      </c>
      <c r="AG130" s="39"/>
      <c r="AH130" s="39"/>
      <c r="AI130" s="39"/>
      <c r="AJ130" s="39"/>
      <c r="AK130" s="39"/>
      <c r="AL130" s="39"/>
      <c r="AM130" s="40">
        <v>43713</v>
      </c>
      <c r="AN130" s="40"/>
      <c r="AO130" s="40"/>
      <c r="AP130" s="40"/>
      <c r="AQ130" s="40"/>
      <c r="AR130" s="40"/>
      <c r="AS130" s="40"/>
      <c r="AT130" s="39">
        <v>43714</v>
      </c>
      <c r="AU130" s="39"/>
      <c r="AV130" s="39"/>
      <c r="AW130" s="39"/>
      <c r="AX130" s="39"/>
      <c r="AY130" s="39"/>
      <c r="AZ130" s="39"/>
      <c r="BA130" s="40">
        <v>43715</v>
      </c>
      <c r="BB130" s="40"/>
      <c r="BC130" s="40"/>
      <c r="BD130" s="40"/>
      <c r="BE130" s="40"/>
      <c r="BF130" s="40"/>
      <c r="BG130" s="40"/>
      <c r="BH130" s="39">
        <v>43716</v>
      </c>
      <c r="BI130" s="39"/>
      <c r="BJ130" s="39"/>
      <c r="BK130" s="39"/>
      <c r="BL130" s="39"/>
      <c r="BM130" s="39"/>
      <c r="BN130" s="39"/>
      <c r="BO130" s="40">
        <v>43717</v>
      </c>
      <c r="BP130" s="40"/>
      <c r="BQ130" s="40"/>
      <c r="BR130" s="40"/>
      <c r="BS130" s="40"/>
      <c r="BT130" s="40"/>
      <c r="BU130" s="40"/>
      <c r="BV130" s="39">
        <v>43718</v>
      </c>
      <c r="BW130" s="39"/>
      <c r="BX130" s="39"/>
      <c r="BY130" s="39"/>
      <c r="BZ130" s="39"/>
      <c r="CA130" s="39"/>
      <c r="CB130" s="39"/>
      <c r="CC130" s="40">
        <v>43719</v>
      </c>
      <c r="CD130" s="40"/>
      <c r="CE130" s="40"/>
      <c r="CF130" s="40"/>
      <c r="CG130" s="40"/>
      <c r="CH130" s="40"/>
      <c r="CI130" s="40"/>
      <c r="CJ130" s="39">
        <v>43720</v>
      </c>
      <c r="CK130" s="39"/>
      <c r="CL130" s="39"/>
      <c r="CM130" s="39"/>
      <c r="CN130" s="39"/>
      <c r="CO130" s="39"/>
      <c r="CP130" s="39"/>
      <c r="CQ130" s="40">
        <v>43721</v>
      </c>
      <c r="CR130" s="40"/>
      <c r="CS130" s="40"/>
      <c r="CT130" s="40"/>
      <c r="CU130" s="40"/>
      <c r="CV130" s="40"/>
      <c r="CW130" s="40"/>
      <c r="CX130" s="39">
        <v>43722</v>
      </c>
      <c r="CY130" s="39"/>
      <c r="CZ130" s="39"/>
      <c r="DA130" s="39"/>
      <c r="DB130" s="39"/>
      <c r="DC130" s="39"/>
      <c r="DD130" s="39"/>
      <c r="DE130" s="40">
        <v>43723</v>
      </c>
      <c r="DF130" s="40"/>
      <c r="DG130" s="40"/>
      <c r="DH130" s="40"/>
      <c r="DI130" s="40"/>
      <c r="DJ130" s="40"/>
      <c r="DK130" s="40"/>
      <c r="DL130" s="39">
        <v>43724</v>
      </c>
      <c r="DM130" s="39"/>
      <c r="DN130" s="39"/>
      <c r="DO130" s="39"/>
      <c r="DP130" s="39"/>
      <c r="DQ130" s="39"/>
      <c r="DR130" s="39"/>
      <c r="DS130" s="40">
        <v>43725</v>
      </c>
      <c r="DT130" s="40"/>
      <c r="DU130" s="40"/>
      <c r="DV130" s="40"/>
      <c r="DW130" s="40"/>
      <c r="DX130" s="40"/>
      <c r="DY130" s="40"/>
      <c r="DZ130" s="39">
        <v>43726</v>
      </c>
      <c r="EA130" s="39"/>
      <c r="EB130" s="39"/>
      <c r="EC130" s="39"/>
      <c r="ED130" s="39"/>
      <c r="EE130" s="39"/>
      <c r="EF130" s="39"/>
      <c r="EG130" s="40">
        <v>43727</v>
      </c>
      <c r="EH130" s="40"/>
      <c r="EI130" s="40"/>
      <c r="EJ130" s="40"/>
      <c r="EK130" s="40"/>
      <c r="EL130" s="40"/>
      <c r="EM130" s="40"/>
      <c r="EN130" s="39">
        <v>43728</v>
      </c>
      <c r="EO130" s="39"/>
      <c r="EP130" s="39"/>
      <c r="EQ130" s="39"/>
      <c r="ER130" s="39"/>
      <c r="ES130" s="39"/>
      <c r="ET130" s="39"/>
      <c r="EU130" s="40">
        <v>43729</v>
      </c>
      <c r="EV130" s="40"/>
      <c r="EW130" s="40"/>
      <c r="EX130" s="40"/>
      <c r="EY130" s="40"/>
      <c r="EZ130" s="40"/>
      <c r="FA130" s="40"/>
      <c r="FB130" s="39">
        <v>43730</v>
      </c>
      <c r="FC130" s="39"/>
      <c r="FD130" s="39"/>
      <c r="FE130" s="39"/>
      <c r="FF130" s="39"/>
      <c r="FG130" s="39"/>
      <c r="FH130" s="39"/>
      <c r="FI130" s="40">
        <v>43731</v>
      </c>
      <c r="FJ130" s="40"/>
      <c r="FK130" s="40"/>
      <c r="FL130" s="40"/>
      <c r="FM130" s="40"/>
      <c r="FN130" s="40"/>
      <c r="FO130" s="40"/>
      <c r="FP130" s="39">
        <v>43732</v>
      </c>
      <c r="FQ130" s="39"/>
      <c r="FR130" s="39"/>
      <c r="FS130" s="39"/>
      <c r="FT130" s="39"/>
      <c r="FU130" s="39"/>
      <c r="FV130" s="39"/>
      <c r="FW130" s="40">
        <v>43733</v>
      </c>
      <c r="FX130" s="40"/>
      <c r="FY130" s="40"/>
      <c r="FZ130" s="40"/>
      <c r="GA130" s="40"/>
      <c r="GB130" s="40"/>
      <c r="GC130" s="40"/>
      <c r="GD130" s="39">
        <v>43734</v>
      </c>
      <c r="GE130" s="39"/>
      <c r="GF130" s="39"/>
      <c r="GG130" s="39"/>
      <c r="GH130" s="39"/>
      <c r="GI130" s="39"/>
      <c r="GJ130" s="39"/>
      <c r="GK130" s="40">
        <v>43735</v>
      </c>
      <c r="GL130" s="40"/>
      <c r="GM130" s="40"/>
      <c r="GN130" s="40"/>
      <c r="GO130" s="40"/>
      <c r="GP130" s="40"/>
      <c r="GQ130" s="40"/>
      <c r="GR130" s="39">
        <v>43736</v>
      </c>
      <c r="GS130" s="39"/>
      <c r="GT130" s="39"/>
      <c r="GU130" s="39"/>
      <c r="GV130" s="39"/>
      <c r="GW130" s="39"/>
      <c r="GX130" s="39"/>
      <c r="GY130" s="40">
        <v>43737</v>
      </c>
      <c r="GZ130" s="40"/>
      <c r="HA130" s="40"/>
      <c r="HB130" s="40"/>
      <c r="HC130" s="40"/>
      <c r="HD130" s="40"/>
      <c r="HE130" s="40"/>
      <c r="HF130" s="39">
        <v>43738</v>
      </c>
      <c r="HG130" s="39"/>
      <c r="HH130" s="39"/>
      <c r="HI130" s="39"/>
      <c r="HJ130" s="39"/>
      <c r="HK130" s="39"/>
      <c r="HL130" s="39"/>
    </row>
    <row r="131" spans="1:226" ht="60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7" t="s">
        <v>10</v>
      </c>
      <c r="L131" s="7" t="s">
        <v>11</v>
      </c>
      <c r="M131" s="7" t="s">
        <v>223</v>
      </c>
      <c r="N131" s="7" t="s">
        <v>12</v>
      </c>
      <c r="O131" s="7" t="s">
        <v>13</v>
      </c>
      <c r="P131" s="7" t="s">
        <v>14</v>
      </c>
      <c r="Q131" s="7" t="s">
        <v>15</v>
      </c>
      <c r="R131" s="8" t="s">
        <v>10</v>
      </c>
      <c r="S131" s="8" t="s">
        <v>11</v>
      </c>
      <c r="T131" s="8" t="s">
        <v>223</v>
      </c>
      <c r="U131" s="8" t="s">
        <v>12</v>
      </c>
      <c r="V131" s="8" t="s">
        <v>13</v>
      </c>
      <c r="W131" s="8" t="s">
        <v>14</v>
      </c>
      <c r="X131" s="8" t="s">
        <v>15</v>
      </c>
      <c r="Y131" s="7" t="s">
        <v>10</v>
      </c>
      <c r="Z131" s="7" t="s">
        <v>11</v>
      </c>
      <c r="AA131" s="7" t="s">
        <v>223</v>
      </c>
      <c r="AB131" s="7" t="s">
        <v>12</v>
      </c>
      <c r="AC131" s="7" t="s">
        <v>13</v>
      </c>
      <c r="AD131" s="7" t="s">
        <v>14</v>
      </c>
      <c r="AE131" s="7" t="s">
        <v>15</v>
      </c>
      <c r="AF131" s="8" t="s">
        <v>10</v>
      </c>
      <c r="AG131" s="8" t="s">
        <v>11</v>
      </c>
      <c r="AH131" s="8" t="s">
        <v>223</v>
      </c>
      <c r="AI131" s="8" t="s">
        <v>12</v>
      </c>
      <c r="AJ131" s="8" t="s">
        <v>13</v>
      </c>
      <c r="AK131" s="8" t="s">
        <v>14</v>
      </c>
      <c r="AL131" s="8" t="s">
        <v>15</v>
      </c>
      <c r="AM131" s="7" t="s">
        <v>10</v>
      </c>
      <c r="AN131" s="7" t="s">
        <v>11</v>
      </c>
      <c r="AO131" s="7" t="s">
        <v>223</v>
      </c>
      <c r="AP131" s="7" t="s">
        <v>12</v>
      </c>
      <c r="AQ131" s="7" t="s">
        <v>13</v>
      </c>
      <c r="AR131" s="7" t="s">
        <v>14</v>
      </c>
      <c r="AS131" s="7" t="s">
        <v>15</v>
      </c>
      <c r="AT131" s="8" t="s">
        <v>10</v>
      </c>
      <c r="AU131" s="8" t="s">
        <v>11</v>
      </c>
      <c r="AV131" s="8" t="s">
        <v>223</v>
      </c>
      <c r="AW131" s="8" t="s">
        <v>12</v>
      </c>
      <c r="AX131" s="8" t="s">
        <v>13</v>
      </c>
      <c r="AY131" s="8" t="s">
        <v>14</v>
      </c>
      <c r="AZ131" s="8" t="s">
        <v>15</v>
      </c>
      <c r="BA131" s="7" t="s">
        <v>10</v>
      </c>
      <c r="BB131" s="7" t="s">
        <v>11</v>
      </c>
      <c r="BC131" s="7" t="s">
        <v>223</v>
      </c>
      <c r="BD131" s="7" t="s">
        <v>12</v>
      </c>
      <c r="BE131" s="7" t="s">
        <v>13</v>
      </c>
      <c r="BF131" s="7" t="s">
        <v>14</v>
      </c>
      <c r="BG131" s="7" t="s">
        <v>15</v>
      </c>
      <c r="BH131" s="8" t="s">
        <v>10</v>
      </c>
      <c r="BI131" s="8" t="s">
        <v>11</v>
      </c>
      <c r="BJ131" s="8" t="s">
        <v>223</v>
      </c>
      <c r="BK131" s="8" t="s">
        <v>12</v>
      </c>
      <c r="BL131" s="8" t="s">
        <v>13</v>
      </c>
      <c r="BM131" s="8" t="s">
        <v>14</v>
      </c>
      <c r="BN131" s="8" t="s">
        <v>15</v>
      </c>
      <c r="BO131" s="7" t="s">
        <v>10</v>
      </c>
      <c r="BP131" s="7" t="s">
        <v>11</v>
      </c>
      <c r="BQ131" s="7" t="s">
        <v>223</v>
      </c>
      <c r="BR131" s="7" t="s">
        <v>12</v>
      </c>
      <c r="BS131" s="7" t="s">
        <v>13</v>
      </c>
      <c r="BT131" s="7" t="s">
        <v>14</v>
      </c>
      <c r="BU131" s="7" t="s">
        <v>15</v>
      </c>
      <c r="BV131" s="8" t="s">
        <v>10</v>
      </c>
      <c r="BW131" s="8" t="s">
        <v>11</v>
      </c>
      <c r="BX131" s="8" t="s">
        <v>223</v>
      </c>
      <c r="BY131" s="8" t="s">
        <v>12</v>
      </c>
      <c r="BZ131" s="8" t="s">
        <v>13</v>
      </c>
      <c r="CA131" s="8" t="s">
        <v>14</v>
      </c>
      <c r="CB131" s="8" t="s">
        <v>15</v>
      </c>
      <c r="CC131" s="7" t="s">
        <v>10</v>
      </c>
      <c r="CD131" s="7" t="s">
        <v>11</v>
      </c>
      <c r="CE131" s="7" t="s">
        <v>223</v>
      </c>
      <c r="CF131" s="7" t="s">
        <v>12</v>
      </c>
      <c r="CG131" s="7" t="s">
        <v>13</v>
      </c>
      <c r="CH131" s="7" t="s">
        <v>14</v>
      </c>
      <c r="CI131" s="7" t="s">
        <v>15</v>
      </c>
      <c r="CJ131" s="8" t="s">
        <v>10</v>
      </c>
      <c r="CK131" s="8" t="s">
        <v>11</v>
      </c>
      <c r="CL131" s="8" t="s">
        <v>223</v>
      </c>
      <c r="CM131" s="8" t="s">
        <v>12</v>
      </c>
      <c r="CN131" s="8" t="s">
        <v>13</v>
      </c>
      <c r="CO131" s="8" t="s">
        <v>14</v>
      </c>
      <c r="CP131" s="8" t="s">
        <v>15</v>
      </c>
      <c r="CQ131" s="7" t="s">
        <v>10</v>
      </c>
      <c r="CR131" s="7" t="s">
        <v>11</v>
      </c>
      <c r="CS131" s="7" t="s">
        <v>223</v>
      </c>
      <c r="CT131" s="7" t="s">
        <v>12</v>
      </c>
      <c r="CU131" s="7" t="s">
        <v>13</v>
      </c>
      <c r="CV131" s="7" t="s">
        <v>14</v>
      </c>
      <c r="CW131" s="7" t="s">
        <v>15</v>
      </c>
      <c r="CX131" s="8" t="s">
        <v>10</v>
      </c>
      <c r="CY131" s="8" t="s">
        <v>11</v>
      </c>
      <c r="CZ131" s="8" t="s">
        <v>223</v>
      </c>
      <c r="DA131" s="8" t="s">
        <v>12</v>
      </c>
      <c r="DB131" s="8" t="s">
        <v>13</v>
      </c>
      <c r="DC131" s="8" t="s">
        <v>14</v>
      </c>
      <c r="DD131" s="8" t="s">
        <v>15</v>
      </c>
      <c r="DE131" s="7" t="s">
        <v>10</v>
      </c>
      <c r="DF131" s="7" t="s">
        <v>11</v>
      </c>
      <c r="DG131" s="7" t="s">
        <v>223</v>
      </c>
      <c r="DH131" s="7" t="s">
        <v>12</v>
      </c>
      <c r="DI131" s="7" t="s">
        <v>13</v>
      </c>
      <c r="DJ131" s="7" t="s">
        <v>14</v>
      </c>
      <c r="DK131" s="7" t="s">
        <v>15</v>
      </c>
      <c r="DL131" s="8" t="s">
        <v>10</v>
      </c>
      <c r="DM131" s="8" t="s">
        <v>11</v>
      </c>
      <c r="DN131" s="8" t="s">
        <v>223</v>
      </c>
      <c r="DO131" s="8" t="s">
        <v>12</v>
      </c>
      <c r="DP131" s="8" t="s">
        <v>13</v>
      </c>
      <c r="DQ131" s="8" t="s">
        <v>14</v>
      </c>
      <c r="DR131" s="8" t="s">
        <v>15</v>
      </c>
      <c r="DS131" s="7" t="s">
        <v>10</v>
      </c>
      <c r="DT131" s="7" t="s">
        <v>11</v>
      </c>
      <c r="DU131" s="7" t="s">
        <v>223</v>
      </c>
      <c r="DV131" s="7" t="s">
        <v>12</v>
      </c>
      <c r="DW131" s="7" t="s">
        <v>13</v>
      </c>
      <c r="DX131" s="7" t="s">
        <v>14</v>
      </c>
      <c r="DY131" s="7" t="s">
        <v>15</v>
      </c>
      <c r="DZ131" s="8" t="s">
        <v>10</v>
      </c>
      <c r="EA131" s="8" t="s">
        <v>11</v>
      </c>
      <c r="EB131" s="8" t="s">
        <v>223</v>
      </c>
      <c r="EC131" s="8" t="s">
        <v>12</v>
      </c>
      <c r="ED131" s="8" t="s">
        <v>13</v>
      </c>
      <c r="EE131" s="8" t="s">
        <v>14</v>
      </c>
      <c r="EF131" s="8" t="s">
        <v>15</v>
      </c>
      <c r="EG131" s="7" t="s">
        <v>10</v>
      </c>
      <c r="EH131" s="7" t="s">
        <v>11</v>
      </c>
      <c r="EI131" s="7" t="s">
        <v>223</v>
      </c>
      <c r="EJ131" s="7" t="s">
        <v>12</v>
      </c>
      <c r="EK131" s="7" t="s">
        <v>13</v>
      </c>
      <c r="EL131" s="7" t="s">
        <v>14</v>
      </c>
      <c r="EM131" s="7" t="s">
        <v>15</v>
      </c>
      <c r="EN131" s="8" t="s">
        <v>10</v>
      </c>
      <c r="EO131" s="8" t="s">
        <v>11</v>
      </c>
      <c r="EP131" s="8" t="s">
        <v>223</v>
      </c>
      <c r="EQ131" s="8" t="s">
        <v>12</v>
      </c>
      <c r="ER131" s="8" t="s">
        <v>13</v>
      </c>
      <c r="ES131" s="8" t="s">
        <v>14</v>
      </c>
      <c r="ET131" s="8" t="s">
        <v>15</v>
      </c>
      <c r="EU131" s="7" t="s">
        <v>10</v>
      </c>
      <c r="EV131" s="7" t="s">
        <v>11</v>
      </c>
      <c r="EW131" s="7" t="s">
        <v>223</v>
      </c>
      <c r="EX131" s="7" t="s">
        <v>12</v>
      </c>
      <c r="EY131" s="7" t="s">
        <v>13</v>
      </c>
      <c r="EZ131" s="7" t="s">
        <v>14</v>
      </c>
      <c r="FA131" s="7" t="s">
        <v>15</v>
      </c>
      <c r="FB131" s="8" t="s">
        <v>10</v>
      </c>
      <c r="FC131" s="8" t="s">
        <v>11</v>
      </c>
      <c r="FD131" s="8" t="s">
        <v>223</v>
      </c>
      <c r="FE131" s="8" t="s">
        <v>12</v>
      </c>
      <c r="FF131" s="8" t="s">
        <v>13</v>
      </c>
      <c r="FG131" s="8" t="s">
        <v>14</v>
      </c>
      <c r="FH131" s="8" t="s">
        <v>15</v>
      </c>
      <c r="FI131" s="7" t="s">
        <v>10</v>
      </c>
      <c r="FJ131" s="7" t="s">
        <v>11</v>
      </c>
      <c r="FK131" s="7" t="s">
        <v>223</v>
      </c>
      <c r="FL131" s="7" t="s">
        <v>12</v>
      </c>
      <c r="FM131" s="7" t="s">
        <v>13</v>
      </c>
      <c r="FN131" s="7" t="s">
        <v>14</v>
      </c>
      <c r="FO131" s="7" t="s">
        <v>15</v>
      </c>
      <c r="FP131" s="8" t="s">
        <v>10</v>
      </c>
      <c r="FQ131" s="8" t="s">
        <v>11</v>
      </c>
      <c r="FR131" s="8" t="s">
        <v>223</v>
      </c>
      <c r="FS131" s="8" t="s">
        <v>12</v>
      </c>
      <c r="FT131" s="8" t="s">
        <v>13</v>
      </c>
      <c r="FU131" s="8" t="s">
        <v>14</v>
      </c>
      <c r="FV131" s="8" t="s">
        <v>15</v>
      </c>
      <c r="FW131" s="7" t="s">
        <v>10</v>
      </c>
      <c r="FX131" s="7" t="s">
        <v>11</v>
      </c>
      <c r="FY131" s="7" t="s">
        <v>223</v>
      </c>
      <c r="FZ131" s="7" t="s">
        <v>12</v>
      </c>
      <c r="GA131" s="7" t="s">
        <v>13</v>
      </c>
      <c r="GB131" s="7" t="s">
        <v>14</v>
      </c>
      <c r="GC131" s="7" t="s">
        <v>15</v>
      </c>
      <c r="GD131" s="8" t="s">
        <v>10</v>
      </c>
      <c r="GE131" s="8" t="s">
        <v>11</v>
      </c>
      <c r="GF131" s="8" t="s">
        <v>223</v>
      </c>
      <c r="GG131" s="8" t="s">
        <v>12</v>
      </c>
      <c r="GH131" s="8" t="s">
        <v>13</v>
      </c>
      <c r="GI131" s="8" t="s">
        <v>14</v>
      </c>
      <c r="GJ131" s="8" t="s">
        <v>15</v>
      </c>
      <c r="GK131" s="7" t="s">
        <v>10</v>
      </c>
      <c r="GL131" s="7" t="s">
        <v>11</v>
      </c>
      <c r="GM131" s="7" t="s">
        <v>223</v>
      </c>
      <c r="GN131" s="7" t="s">
        <v>12</v>
      </c>
      <c r="GO131" s="7" t="s">
        <v>13</v>
      </c>
      <c r="GP131" s="7" t="s">
        <v>14</v>
      </c>
      <c r="GQ131" s="7" t="s">
        <v>15</v>
      </c>
      <c r="GR131" s="8" t="s">
        <v>10</v>
      </c>
      <c r="GS131" s="8" t="s">
        <v>11</v>
      </c>
      <c r="GT131" s="8" t="s">
        <v>223</v>
      </c>
      <c r="GU131" s="8" t="s">
        <v>12</v>
      </c>
      <c r="GV131" s="8" t="s">
        <v>13</v>
      </c>
      <c r="GW131" s="8" t="s">
        <v>14</v>
      </c>
      <c r="GX131" s="8" t="s">
        <v>15</v>
      </c>
      <c r="GY131" s="7" t="s">
        <v>10</v>
      </c>
      <c r="GZ131" s="7" t="s">
        <v>11</v>
      </c>
      <c r="HA131" s="7" t="s">
        <v>223</v>
      </c>
      <c r="HB131" s="7" t="s">
        <v>12</v>
      </c>
      <c r="HC131" s="7" t="s">
        <v>13</v>
      </c>
      <c r="HD131" s="7" t="s">
        <v>14</v>
      </c>
      <c r="HE131" s="7" t="s">
        <v>15</v>
      </c>
      <c r="HF131" s="8" t="s">
        <v>10</v>
      </c>
      <c r="HG131" s="8" t="s">
        <v>11</v>
      </c>
      <c r="HH131" s="8" t="s">
        <v>223</v>
      </c>
      <c r="HI131" s="8" t="s">
        <v>12</v>
      </c>
      <c r="HJ131" s="8" t="s">
        <v>13</v>
      </c>
      <c r="HK131" s="8" t="s">
        <v>14</v>
      </c>
      <c r="HL131" s="8" t="s">
        <v>15</v>
      </c>
      <c r="HM131" s="21" t="s">
        <v>11</v>
      </c>
      <c r="HN131" s="22" t="s">
        <v>223</v>
      </c>
      <c r="HO131" s="20" t="s">
        <v>271</v>
      </c>
      <c r="HP131" s="21" t="s">
        <v>9</v>
      </c>
      <c r="HQ131" s="23" t="s">
        <v>272</v>
      </c>
      <c r="HR131" s="23" t="s">
        <v>273</v>
      </c>
    </row>
    <row r="132" spans="1:226" x14ac:dyDescent="0.25">
      <c r="A132" s="12" t="s">
        <v>129</v>
      </c>
      <c r="B132" s="12" t="s">
        <v>279</v>
      </c>
      <c r="C132" s="15"/>
      <c r="D132" s="15"/>
      <c r="E132" s="15"/>
      <c r="F132" s="15"/>
      <c r="G132" s="15"/>
      <c r="H132" s="15"/>
      <c r="I132" s="15"/>
      <c r="J132" s="15"/>
      <c r="K132" s="15"/>
      <c r="L132" s="15">
        <f>SUMIF($A$3:$A$127,$A132,L$3:L$127)</f>
        <v>0</v>
      </c>
      <c r="M132" s="15">
        <f>SUMIF($A$3:$A$127,$A132,M$3:M$127)</f>
        <v>0</v>
      </c>
      <c r="N132" s="15">
        <f>SUMIF($A$3:$A$127,$A132,N$3:N$127)</f>
        <v>0</v>
      </c>
      <c r="O132" s="15">
        <f>SUMIF($A$3:$A$127,$A132,O$3:O$127)</f>
        <v>0</v>
      </c>
      <c r="P132" s="15"/>
      <c r="Q132" s="15"/>
      <c r="R132" s="15"/>
      <c r="S132" s="15">
        <f t="shared" ref="S132:CD139" si="72">SUMIF($A$3:$A$127,$A132,S$3:S$127)</f>
        <v>24</v>
      </c>
      <c r="T132" s="15">
        <f t="shared" si="72"/>
        <v>24</v>
      </c>
      <c r="U132" s="15">
        <f t="shared" si="72"/>
        <v>0.14030000000000001</v>
      </c>
      <c r="V132" s="15">
        <f t="shared" si="72"/>
        <v>0</v>
      </c>
      <c r="W132" s="15"/>
      <c r="X132" s="15"/>
      <c r="Y132" s="15"/>
      <c r="Z132" s="15">
        <f t="shared" ref="Z132:BE132" si="73">SUMIF($A$3:$A$127,$A132,Z$3:Z$127)</f>
        <v>23.5</v>
      </c>
      <c r="AA132" s="15">
        <f t="shared" si="73"/>
        <v>24</v>
      </c>
      <c r="AB132" s="15">
        <f t="shared" si="73"/>
        <v>0.12509999999999999</v>
      </c>
      <c r="AC132" s="15">
        <f t="shared" si="73"/>
        <v>4.1999999999999997E-3</v>
      </c>
      <c r="AD132" s="15"/>
      <c r="AE132" s="15"/>
      <c r="AF132" s="15"/>
      <c r="AG132" s="15">
        <f t="shared" ref="AG132:BL132" si="74">SUMIF($A$3:$A$127,$A132,AG$3:AG$127)</f>
        <v>24</v>
      </c>
      <c r="AH132" s="15">
        <f t="shared" si="74"/>
        <v>24</v>
      </c>
      <c r="AI132" s="15">
        <f t="shared" si="74"/>
        <v>0.13550000000000001</v>
      </c>
      <c r="AJ132" s="15">
        <f t="shared" si="74"/>
        <v>0</v>
      </c>
      <c r="AK132" s="15"/>
      <c r="AL132" s="15"/>
      <c r="AM132" s="15"/>
      <c r="AN132" s="15">
        <f t="shared" ref="AN132:BS132" si="75">SUMIF($A$3:$A$127,$A132,AN$3:AN$127)</f>
        <v>24</v>
      </c>
      <c r="AO132" s="15">
        <f t="shared" si="75"/>
        <v>24</v>
      </c>
      <c r="AP132" s="15">
        <f t="shared" si="75"/>
        <v>0.13109999999999999</v>
      </c>
      <c r="AQ132" s="15">
        <f t="shared" si="75"/>
        <v>0</v>
      </c>
      <c r="AR132" s="15"/>
      <c r="AS132" s="15"/>
      <c r="AT132" s="15"/>
      <c r="AU132" s="15">
        <f t="shared" ref="AU132:BZ132" si="76">SUMIF($A$3:$A$127,$A132,AU$3:AU$127)</f>
        <v>24</v>
      </c>
      <c r="AV132" s="15">
        <f t="shared" si="76"/>
        <v>24</v>
      </c>
      <c r="AW132" s="15">
        <f t="shared" si="76"/>
        <v>0.125</v>
      </c>
      <c r="AX132" s="15">
        <f t="shared" si="76"/>
        <v>0</v>
      </c>
      <c r="AY132" s="15"/>
      <c r="AZ132" s="15"/>
      <c r="BA132" s="15"/>
      <c r="BB132" s="15">
        <f t="shared" ref="BB132:CG132" si="77">SUMIF($A$3:$A$127,$A132,BB$3:BB$127)</f>
        <v>23.5</v>
      </c>
      <c r="BC132" s="15">
        <f t="shared" si="77"/>
        <v>24</v>
      </c>
      <c r="BD132" s="15">
        <f t="shared" si="77"/>
        <v>0.12</v>
      </c>
      <c r="BE132" s="15">
        <f t="shared" si="77"/>
        <v>0</v>
      </c>
      <c r="BF132" s="15"/>
      <c r="BG132" s="15"/>
      <c r="BH132" s="15"/>
      <c r="BI132" s="15">
        <f t="shared" ref="BI132:CN132" si="78">SUMIF($A$3:$A$127,$A132,BI$3:BI$127)</f>
        <v>16</v>
      </c>
      <c r="BJ132" s="15">
        <f t="shared" si="78"/>
        <v>24</v>
      </c>
      <c r="BK132" s="15">
        <f t="shared" si="78"/>
        <v>7.3300000000000004E-2</v>
      </c>
      <c r="BL132" s="15">
        <f t="shared" si="78"/>
        <v>0</v>
      </c>
      <c r="BM132" s="15"/>
      <c r="BN132" s="15"/>
      <c r="BO132" s="15"/>
      <c r="BP132" s="15">
        <f t="shared" ref="BP132:CU132" si="79">SUMIF($A$3:$A$127,$A132,BP$3:BP$127)</f>
        <v>24</v>
      </c>
      <c r="BQ132" s="15">
        <f t="shared" si="79"/>
        <v>24</v>
      </c>
      <c r="BR132" s="15">
        <f t="shared" si="79"/>
        <v>3.5999999999999997E-2</v>
      </c>
      <c r="BS132" s="15">
        <f t="shared" si="79"/>
        <v>0</v>
      </c>
      <c r="BT132" s="15"/>
      <c r="BU132" s="15"/>
      <c r="BV132" s="15"/>
      <c r="BW132" s="15">
        <f t="shared" ref="BW132:DB132" si="80">SUMIF($A$3:$A$127,$A132,BW$3:BW$127)</f>
        <v>11</v>
      </c>
      <c r="BX132" s="15">
        <f t="shared" si="80"/>
        <v>24</v>
      </c>
      <c r="BY132" s="15">
        <f t="shared" si="80"/>
        <v>1.8599999999999998E-2</v>
      </c>
      <c r="BZ132" s="15">
        <f t="shared" si="80"/>
        <v>0</v>
      </c>
      <c r="CA132" s="15"/>
      <c r="CB132" s="15"/>
      <c r="CC132" s="15"/>
      <c r="CD132" s="15">
        <f t="shared" ref="CD132:DI138" si="81">SUMIF($A$3:$A$127,$A132,CD$3:CD$127)</f>
        <v>6</v>
      </c>
      <c r="CE132" s="15">
        <f t="shared" si="81"/>
        <v>24</v>
      </c>
      <c r="CF132" s="15">
        <f t="shared" si="81"/>
        <v>2.3800000000000002E-2</v>
      </c>
      <c r="CG132" s="15">
        <f t="shared" si="81"/>
        <v>0</v>
      </c>
      <c r="CH132" s="15"/>
      <c r="CI132" s="15"/>
      <c r="CJ132" s="15"/>
      <c r="CK132" s="15">
        <f t="shared" ref="CK132:DP132" si="82">SUMIF($A$3:$A$127,$A132,CK$3:CK$127)</f>
        <v>23.25</v>
      </c>
      <c r="CL132" s="15">
        <f t="shared" si="82"/>
        <v>24</v>
      </c>
      <c r="CM132" s="15">
        <f t="shared" si="82"/>
        <v>7.3099999999999998E-2</v>
      </c>
      <c r="CN132" s="15">
        <f t="shared" si="82"/>
        <v>3.8E-3</v>
      </c>
      <c r="CO132" s="15"/>
      <c r="CP132" s="15"/>
      <c r="CQ132" s="15"/>
      <c r="CR132" s="15">
        <f t="shared" ref="CR132:DW132" si="83">SUMIF($A$3:$A$127,$A132,CR$3:CR$127)</f>
        <v>23.666665999999999</v>
      </c>
      <c r="CS132" s="15">
        <f t="shared" si="83"/>
        <v>24</v>
      </c>
      <c r="CT132" s="15">
        <f t="shared" si="83"/>
        <v>5.0999999999999997E-2</v>
      </c>
      <c r="CU132" s="15">
        <f t="shared" si="83"/>
        <v>0</v>
      </c>
      <c r="CV132" s="15"/>
      <c r="CW132" s="15"/>
      <c r="CX132" s="15"/>
      <c r="CY132" s="15">
        <f t="shared" ref="CY132:ED132" si="84">SUMIF($A$3:$A$127,$A132,CY$3:CY$127)</f>
        <v>24</v>
      </c>
      <c r="CZ132" s="15">
        <f t="shared" si="84"/>
        <v>24</v>
      </c>
      <c r="DA132" s="15">
        <f t="shared" si="84"/>
        <v>0.06</v>
      </c>
      <c r="DB132" s="15">
        <f t="shared" si="84"/>
        <v>0</v>
      </c>
      <c r="DC132" s="15"/>
      <c r="DD132" s="15"/>
      <c r="DE132" s="15"/>
      <c r="DF132" s="15">
        <f t="shared" ref="DF132:EK132" si="85">SUMIF($A$3:$A$127,$A132,DF$3:DF$127)</f>
        <v>16.5</v>
      </c>
      <c r="DG132" s="15">
        <f t="shared" si="85"/>
        <v>24</v>
      </c>
      <c r="DH132" s="15">
        <f t="shared" si="85"/>
        <v>8.2100000000000006E-2</v>
      </c>
      <c r="DI132" s="15">
        <f t="shared" si="85"/>
        <v>8.9999999999999993E-3</v>
      </c>
      <c r="DJ132" s="15"/>
      <c r="DK132" s="15"/>
      <c r="DL132" s="15"/>
      <c r="DM132" s="15">
        <f t="shared" ref="DM132:ER147" si="86">SUMIF($A$3:$A$127,$A132,DM$3:DM$127)</f>
        <v>22.5</v>
      </c>
      <c r="DN132" s="15">
        <f t="shared" si="86"/>
        <v>24</v>
      </c>
      <c r="DO132" s="15">
        <f t="shared" si="86"/>
        <v>7.2999999999999995E-2</v>
      </c>
      <c r="DP132" s="15">
        <f t="shared" si="86"/>
        <v>6.0000000000000001E-3</v>
      </c>
      <c r="DQ132" s="15"/>
      <c r="DR132" s="15"/>
      <c r="DS132" s="15"/>
      <c r="DT132" s="15">
        <f t="shared" ref="DT132:EY132" si="87">SUMIF($A$3:$A$127,$A132,DT$3:DT$127)</f>
        <v>24</v>
      </c>
      <c r="DU132" s="15">
        <f t="shared" si="87"/>
        <v>24</v>
      </c>
      <c r="DV132" s="15">
        <f t="shared" si="87"/>
        <v>6.8699999999999997E-2</v>
      </c>
      <c r="DW132" s="15">
        <f t="shared" si="87"/>
        <v>0</v>
      </c>
      <c r="DX132" s="15"/>
      <c r="DY132" s="15"/>
      <c r="DZ132" s="15"/>
      <c r="EA132" s="15">
        <f t="shared" ref="EA132:FF132" si="88">SUMIF($A$3:$A$127,$A132,EA$3:EA$127)</f>
        <v>24</v>
      </c>
      <c r="EB132" s="15">
        <f t="shared" si="88"/>
        <v>24</v>
      </c>
      <c r="EC132" s="15">
        <f t="shared" si="88"/>
        <v>6.7000000000000004E-2</v>
      </c>
      <c r="ED132" s="15">
        <f t="shared" si="88"/>
        <v>0</v>
      </c>
      <c r="EE132" s="15"/>
      <c r="EF132" s="15"/>
      <c r="EG132" s="15"/>
      <c r="EH132" s="15">
        <f t="shared" ref="EH132:FM132" si="89">SUMIF($A$3:$A$127,$A132,EH$3:EH$127)</f>
        <v>24</v>
      </c>
      <c r="EI132" s="15">
        <f t="shared" si="89"/>
        <v>24</v>
      </c>
      <c r="EJ132" s="15">
        <f t="shared" si="89"/>
        <v>7.2300000000000003E-2</v>
      </c>
      <c r="EK132" s="15">
        <f t="shared" si="89"/>
        <v>0</v>
      </c>
      <c r="EL132" s="15"/>
      <c r="EM132" s="15"/>
      <c r="EN132" s="15"/>
      <c r="EO132" s="15">
        <f t="shared" ref="EO132:FT132" si="90">SUMIF($A$3:$A$127,$A132,EO$3:EO$127)</f>
        <v>24</v>
      </c>
      <c r="EP132" s="15">
        <f t="shared" si="90"/>
        <v>24</v>
      </c>
      <c r="EQ132" s="15">
        <f t="shared" si="90"/>
        <v>7.0999999999999994E-2</v>
      </c>
      <c r="ER132" s="15">
        <f t="shared" si="90"/>
        <v>0</v>
      </c>
      <c r="ES132" s="15"/>
      <c r="ET132" s="15"/>
      <c r="EU132" s="15"/>
      <c r="EV132" s="15">
        <f t="shared" ref="EV132:GA145" si="91">SUMIF($A$3:$A$127,$A132,EV$3:EV$127)</f>
        <v>24</v>
      </c>
      <c r="EW132" s="15">
        <f t="shared" si="91"/>
        <v>24</v>
      </c>
      <c r="EX132" s="15">
        <f t="shared" si="91"/>
        <v>5.3999999999999999E-2</v>
      </c>
      <c r="EY132" s="15">
        <f t="shared" si="91"/>
        <v>0</v>
      </c>
      <c r="EZ132" s="15"/>
      <c r="FA132" s="15"/>
      <c r="FB132" s="15"/>
      <c r="FC132" s="15">
        <f t="shared" ref="FC132:GH132" si="92">SUMIF($A$3:$A$127,$A132,FC$3:FC$127)</f>
        <v>16.5</v>
      </c>
      <c r="FD132" s="15">
        <f t="shared" si="92"/>
        <v>24</v>
      </c>
      <c r="FE132" s="15">
        <f t="shared" si="92"/>
        <v>0.1065</v>
      </c>
      <c r="FF132" s="15">
        <f t="shared" si="92"/>
        <v>7.1000000000000004E-3</v>
      </c>
      <c r="FG132" s="15"/>
      <c r="FH132" s="15"/>
      <c r="FI132" s="15"/>
      <c r="FJ132" s="15">
        <f t="shared" ref="FJ132:GO132" si="93">SUMIF($A$3:$A$127,$A132,FJ$3:FJ$127)</f>
        <v>24</v>
      </c>
      <c r="FK132" s="15">
        <f t="shared" si="93"/>
        <v>24</v>
      </c>
      <c r="FL132" s="15">
        <f t="shared" si="93"/>
        <v>4.7600000000000003E-2</v>
      </c>
      <c r="FM132" s="15">
        <f t="shared" si="93"/>
        <v>0</v>
      </c>
      <c r="FN132" s="15"/>
      <c r="FO132" s="15"/>
      <c r="FP132" s="15"/>
      <c r="FQ132" s="15">
        <f t="shared" ref="FQ132:HL132" si="94">SUMIF($A$3:$A$127,$A132,FQ$3:FQ$127)</f>
        <v>23.5</v>
      </c>
      <c r="FR132" s="15">
        <f t="shared" si="94"/>
        <v>24</v>
      </c>
      <c r="FS132" s="15">
        <f t="shared" si="94"/>
        <v>4.5400000000000003E-2</v>
      </c>
      <c r="FT132" s="15">
        <f t="shared" si="94"/>
        <v>0</v>
      </c>
      <c r="FU132" s="15"/>
      <c r="FV132" s="15"/>
      <c r="FW132" s="15"/>
      <c r="FX132" s="15">
        <f t="shared" ref="FX132:HL132" si="95">SUMIF($A$3:$A$127,$A132,FX$3:FX$127)</f>
        <v>24</v>
      </c>
      <c r="FY132" s="15">
        <f t="shared" si="95"/>
        <v>24</v>
      </c>
      <c r="FZ132" s="15">
        <f t="shared" si="95"/>
        <v>0.04</v>
      </c>
      <c r="GA132" s="15">
        <f t="shared" si="95"/>
        <v>0</v>
      </c>
      <c r="GB132" s="15"/>
      <c r="GC132" s="15"/>
      <c r="GD132" s="15"/>
      <c r="GE132" s="15">
        <f t="shared" ref="GE132:HL144" si="96">SUMIF($A$3:$A$127,$A132,GE$3:GE$127)</f>
        <v>17.166665999999999</v>
      </c>
      <c r="GF132" s="15">
        <f t="shared" si="96"/>
        <v>24</v>
      </c>
      <c r="GG132" s="15">
        <f t="shared" si="96"/>
        <v>8.4199999999999997E-2</v>
      </c>
      <c r="GH132" s="15">
        <f t="shared" si="96"/>
        <v>3.5999999999999999E-3</v>
      </c>
      <c r="GI132" s="15"/>
      <c r="GJ132" s="15"/>
      <c r="GK132" s="15"/>
      <c r="GL132" s="15">
        <f t="shared" ref="GL132:HL132" si="97">SUMIF($A$3:$A$127,$A132,GL$3:GL$127)</f>
        <v>23</v>
      </c>
      <c r="GM132" s="15">
        <f t="shared" si="97"/>
        <v>24</v>
      </c>
      <c r="GN132" s="15">
        <f t="shared" si="97"/>
        <v>4.48E-2</v>
      </c>
      <c r="GO132" s="15">
        <f t="shared" si="97"/>
        <v>0</v>
      </c>
      <c r="GP132" s="15"/>
      <c r="GQ132" s="15"/>
      <c r="GR132" s="15"/>
      <c r="GS132" s="15">
        <f t="shared" ref="GS132:HL132" si="98">SUMIF($A$3:$A$127,$A132,GS$3:GS$127)</f>
        <v>24</v>
      </c>
      <c r="GT132" s="15">
        <f t="shared" si="98"/>
        <v>24</v>
      </c>
      <c r="GU132" s="15">
        <f t="shared" si="98"/>
        <v>3.73E-2</v>
      </c>
      <c r="GV132" s="15">
        <f t="shared" si="98"/>
        <v>0</v>
      </c>
      <c r="GW132" s="15"/>
      <c r="GX132" s="15"/>
      <c r="GY132" s="15"/>
      <c r="GZ132" s="15">
        <f t="shared" ref="GZ132:HL132" si="99">SUMIF($A$3:$A$127,$A132,GZ$3:GZ$127)</f>
        <v>24</v>
      </c>
      <c r="HA132" s="15">
        <f t="shared" si="99"/>
        <v>24</v>
      </c>
      <c r="HB132" s="15">
        <f t="shared" si="99"/>
        <v>3.61E-2</v>
      </c>
      <c r="HC132" s="15">
        <f t="shared" si="99"/>
        <v>0</v>
      </c>
      <c r="HD132" s="15"/>
      <c r="HE132" s="15"/>
      <c r="HF132" s="15"/>
      <c r="HG132" s="15">
        <f t="shared" ref="HG132:HL132" si="100">SUMIF($A$3:$A$127,$A132,HG$3:HG$127)</f>
        <v>32</v>
      </c>
      <c r="HH132" s="15">
        <f t="shared" si="100"/>
        <v>32</v>
      </c>
      <c r="HI132" s="15">
        <f t="shared" si="100"/>
        <v>5.2900000000000003E-2</v>
      </c>
      <c r="HJ132" s="15">
        <f t="shared" si="100"/>
        <v>0</v>
      </c>
      <c r="HK132" s="15"/>
      <c r="HL132" s="15"/>
      <c r="HM132" s="24">
        <f>SUMIF($K$131:$HL$131,$HM$131,$K132:$HL132)</f>
        <v>638.08333199999993</v>
      </c>
      <c r="HN132" s="24">
        <f>SUMIF($K$131:$HL$131,$HN$131,$K132:$HL132)</f>
        <v>704</v>
      </c>
      <c r="HO132" s="18">
        <f>IF(HN132&lt;=0,"",HM132/HN132)</f>
        <v>0.90636836931818177</v>
      </c>
      <c r="HP132" s="24">
        <f>SUMIF($A$3:$A$127,$A132,J$3:J$127)</f>
        <v>13.08535352</v>
      </c>
      <c r="HQ132" s="24">
        <f>SUMIF($K$131:$HL$131,$HI$131,$K132:$HL132)+SUMIF($K$131:$HL$131,$HJ$132,$K132:$HL132)</f>
        <v>2.0957000000000003</v>
      </c>
      <c r="HR132" s="18">
        <f>IF(HP132&lt;=0,"",HP132/(HP132+HQ132))</f>
        <v>0.86195292723004635</v>
      </c>
    </row>
    <row r="133" spans="1:226" x14ac:dyDescent="0.25">
      <c r="A133" s="12" t="s">
        <v>280</v>
      </c>
      <c r="B133" s="12" t="s">
        <v>281</v>
      </c>
      <c r="C133" s="15"/>
      <c r="D133" s="15"/>
      <c r="E133" s="15"/>
      <c r="F133" s="15"/>
      <c r="G133" s="15"/>
      <c r="H133" s="15"/>
      <c r="I133" s="15"/>
      <c r="J133" s="15"/>
      <c r="K133" s="15"/>
      <c r="L133" s="15">
        <f t="shared" ref="L133:O170" si="101">SUMIF($A$3:$A$127,$A133,L$3:L$127)</f>
        <v>0</v>
      </c>
      <c r="M133" s="15">
        <f t="shared" si="101"/>
        <v>0</v>
      </c>
      <c r="N133" s="15">
        <f t="shared" si="101"/>
        <v>0</v>
      </c>
      <c r="O133" s="15">
        <f t="shared" si="101"/>
        <v>0</v>
      </c>
      <c r="P133" s="15"/>
      <c r="Q133" s="15"/>
      <c r="R133" s="15"/>
      <c r="S133" s="15">
        <f t="shared" si="72"/>
        <v>23</v>
      </c>
      <c r="T133" s="15">
        <f t="shared" si="72"/>
        <v>24</v>
      </c>
      <c r="U133" s="15">
        <f t="shared" si="72"/>
        <v>0.1152</v>
      </c>
      <c r="V133" s="15">
        <f t="shared" si="72"/>
        <v>0</v>
      </c>
      <c r="W133" s="15"/>
      <c r="X133" s="15"/>
      <c r="Y133" s="15"/>
      <c r="Z133" s="15">
        <f t="shared" si="72"/>
        <v>3.5</v>
      </c>
      <c r="AA133" s="15">
        <f t="shared" si="72"/>
        <v>24</v>
      </c>
      <c r="AB133" s="15">
        <f t="shared" si="72"/>
        <v>1.32E-2</v>
      </c>
      <c r="AC133" s="15">
        <f t="shared" si="72"/>
        <v>0</v>
      </c>
      <c r="AD133" s="15"/>
      <c r="AE133" s="15"/>
      <c r="AF133" s="15"/>
      <c r="AG133" s="15">
        <f t="shared" si="72"/>
        <v>13</v>
      </c>
      <c r="AH133" s="15">
        <f t="shared" si="72"/>
        <v>24</v>
      </c>
      <c r="AI133" s="15">
        <f t="shared" si="72"/>
        <v>3.32E-2</v>
      </c>
      <c r="AJ133" s="15">
        <f t="shared" si="72"/>
        <v>0</v>
      </c>
      <c r="AK133" s="15"/>
      <c r="AL133" s="15"/>
      <c r="AM133" s="15"/>
      <c r="AN133" s="15">
        <f t="shared" si="72"/>
        <v>23.5</v>
      </c>
      <c r="AO133" s="15">
        <f t="shared" si="72"/>
        <v>24</v>
      </c>
      <c r="AP133" s="15">
        <f t="shared" si="72"/>
        <v>3.4000000000000002E-2</v>
      </c>
      <c r="AQ133" s="15">
        <f t="shared" si="72"/>
        <v>0</v>
      </c>
      <c r="AR133" s="15"/>
      <c r="AS133" s="15"/>
      <c r="AT133" s="15"/>
      <c r="AU133" s="15">
        <f t="shared" si="72"/>
        <v>24</v>
      </c>
      <c r="AV133" s="15">
        <f t="shared" si="72"/>
        <v>24</v>
      </c>
      <c r="AW133" s="15">
        <f t="shared" si="72"/>
        <v>5.6399999999999999E-2</v>
      </c>
      <c r="AX133" s="15">
        <f t="shared" si="72"/>
        <v>3.8999999999999998E-3</v>
      </c>
      <c r="AY133" s="15"/>
      <c r="AZ133" s="15"/>
      <c r="BA133" s="15"/>
      <c r="BB133" s="15">
        <f t="shared" si="72"/>
        <v>23.5</v>
      </c>
      <c r="BC133" s="15">
        <f t="shared" si="72"/>
        <v>24</v>
      </c>
      <c r="BD133" s="15">
        <f t="shared" si="72"/>
        <v>6.5000000000000002E-2</v>
      </c>
      <c r="BE133" s="15">
        <f t="shared" si="72"/>
        <v>0</v>
      </c>
      <c r="BF133" s="15"/>
      <c r="BG133" s="15"/>
      <c r="BH133" s="15"/>
      <c r="BI133" s="15">
        <f t="shared" si="72"/>
        <v>20.5</v>
      </c>
      <c r="BJ133" s="15">
        <f t="shared" si="72"/>
        <v>24</v>
      </c>
      <c r="BK133" s="15">
        <f t="shared" si="72"/>
        <v>0.12239999999999999</v>
      </c>
      <c r="BL133" s="15">
        <f t="shared" si="72"/>
        <v>0</v>
      </c>
      <c r="BM133" s="15"/>
      <c r="BN133" s="15"/>
      <c r="BO133" s="15"/>
      <c r="BP133" s="15">
        <f t="shared" si="72"/>
        <v>24</v>
      </c>
      <c r="BQ133" s="15">
        <f t="shared" si="72"/>
        <v>24</v>
      </c>
      <c r="BR133" s="15">
        <f t="shared" si="72"/>
        <v>0.13239999999999999</v>
      </c>
      <c r="BS133" s="15">
        <f t="shared" si="72"/>
        <v>0</v>
      </c>
      <c r="BT133" s="15"/>
      <c r="BU133" s="15"/>
      <c r="BV133" s="15"/>
      <c r="BW133" s="15">
        <f t="shared" si="72"/>
        <v>24</v>
      </c>
      <c r="BX133" s="15">
        <f t="shared" si="72"/>
        <v>24</v>
      </c>
      <c r="BY133" s="15">
        <f t="shared" si="72"/>
        <v>0.1308</v>
      </c>
      <c r="BZ133" s="15">
        <f t="shared" si="72"/>
        <v>0</v>
      </c>
      <c r="CA133" s="15"/>
      <c r="CB133" s="15"/>
      <c r="CC133" s="15"/>
      <c r="CD133" s="15">
        <f t="shared" si="72"/>
        <v>23.5</v>
      </c>
      <c r="CE133" s="15">
        <f t="shared" si="81"/>
        <v>24</v>
      </c>
      <c r="CF133" s="15">
        <f t="shared" si="81"/>
        <v>0.1275</v>
      </c>
      <c r="CG133" s="15">
        <f t="shared" si="81"/>
        <v>0</v>
      </c>
      <c r="CH133" s="15"/>
      <c r="CI133" s="15"/>
      <c r="CJ133" s="15"/>
      <c r="CK133" s="15">
        <f t="shared" si="81"/>
        <v>24</v>
      </c>
      <c r="CL133" s="15">
        <f t="shared" si="81"/>
        <v>24</v>
      </c>
      <c r="CM133" s="15">
        <f t="shared" si="81"/>
        <v>0.13389999999999999</v>
      </c>
      <c r="CN133" s="15">
        <f t="shared" si="81"/>
        <v>0</v>
      </c>
      <c r="CO133" s="15"/>
      <c r="CP133" s="15"/>
      <c r="CQ133" s="15"/>
      <c r="CR133" s="15">
        <f t="shared" si="81"/>
        <v>23</v>
      </c>
      <c r="CS133" s="15">
        <f t="shared" si="81"/>
        <v>24</v>
      </c>
      <c r="CT133" s="15">
        <f t="shared" si="81"/>
        <v>0.1239</v>
      </c>
      <c r="CU133" s="15">
        <f t="shared" si="81"/>
        <v>0</v>
      </c>
      <c r="CV133" s="15"/>
      <c r="CW133" s="15"/>
      <c r="CX133" s="15"/>
      <c r="CY133" s="15">
        <f t="shared" si="81"/>
        <v>24</v>
      </c>
      <c r="CZ133" s="15">
        <f t="shared" si="81"/>
        <v>24</v>
      </c>
      <c r="DA133" s="15">
        <f t="shared" si="81"/>
        <v>0.1235</v>
      </c>
      <c r="DB133" s="15">
        <f t="shared" si="81"/>
        <v>0</v>
      </c>
      <c r="DC133" s="15"/>
      <c r="DD133" s="15"/>
      <c r="DE133" s="15"/>
      <c r="DF133" s="15">
        <f t="shared" si="81"/>
        <v>22.25</v>
      </c>
      <c r="DG133" s="15">
        <f t="shared" si="81"/>
        <v>24</v>
      </c>
      <c r="DH133" s="15">
        <f t="shared" si="81"/>
        <v>0.12609999999999999</v>
      </c>
      <c r="DI133" s="15">
        <f t="shared" si="81"/>
        <v>0</v>
      </c>
      <c r="DJ133" s="15"/>
      <c r="DK133" s="15"/>
      <c r="DL133" s="15"/>
      <c r="DM133" s="15">
        <f t="shared" si="86"/>
        <v>24</v>
      </c>
      <c r="DN133" s="15">
        <f t="shared" si="86"/>
        <v>24</v>
      </c>
      <c r="DO133" s="15">
        <f t="shared" si="86"/>
        <v>0.13389999999999999</v>
      </c>
      <c r="DP133" s="15">
        <f t="shared" si="86"/>
        <v>0</v>
      </c>
      <c r="DQ133" s="15"/>
      <c r="DR133" s="15"/>
      <c r="DS133" s="15"/>
      <c r="DT133" s="15">
        <f t="shared" si="86"/>
        <v>24</v>
      </c>
      <c r="DU133" s="15">
        <f t="shared" si="86"/>
        <v>24</v>
      </c>
      <c r="DV133" s="15">
        <f t="shared" si="86"/>
        <v>0.13469999999999999</v>
      </c>
      <c r="DW133" s="15">
        <f t="shared" si="86"/>
        <v>0</v>
      </c>
      <c r="DX133" s="15"/>
      <c r="DY133" s="15"/>
      <c r="DZ133" s="15"/>
      <c r="EA133" s="15">
        <f t="shared" si="86"/>
        <v>13.5</v>
      </c>
      <c r="EB133" s="15">
        <f t="shared" si="86"/>
        <v>24</v>
      </c>
      <c r="EC133" s="15">
        <f t="shared" si="86"/>
        <v>3.8300000000000001E-2</v>
      </c>
      <c r="ED133" s="15">
        <f t="shared" si="86"/>
        <v>0</v>
      </c>
      <c r="EE133" s="15"/>
      <c r="EF133" s="15"/>
      <c r="EG133" s="15"/>
      <c r="EH133" s="15">
        <f t="shared" si="86"/>
        <v>24</v>
      </c>
      <c r="EI133" s="15">
        <f t="shared" si="86"/>
        <v>24</v>
      </c>
      <c r="EJ133" s="15">
        <f t="shared" si="86"/>
        <v>7.3099999999999998E-2</v>
      </c>
      <c r="EK133" s="15">
        <f t="shared" si="86"/>
        <v>0</v>
      </c>
      <c r="EL133" s="15"/>
      <c r="EM133" s="15"/>
      <c r="EN133" s="15"/>
      <c r="EO133" s="15">
        <f t="shared" si="86"/>
        <v>24</v>
      </c>
      <c r="EP133" s="15">
        <f t="shared" si="86"/>
        <v>24</v>
      </c>
      <c r="EQ133" s="15">
        <f t="shared" si="86"/>
        <v>6.9000000000000006E-2</v>
      </c>
      <c r="ER133" s="15">
        <f t="shared" si="86"/>
        <v>0</v>
      </c>
      <c r="ES133" s="15"/>
      <c r="ET133" s="15"/>
      <c r="EU133" s="15"/>
      <c r="EV133" s="15">
        <f t="shared" si="91"/>
        <v>24</v>
      </c>
      <c r="EW133" s="15">
        <f t="shared" si="91"/>
        <v>24</v>
      </c>
      <c r="EX133" s="15">
        <f t="shared" si="91"/>
        <v>3.6499999999999998E-2</v>
      </c>
      <c r="EY133" s="15">
        <f t="shared" si="91"/>
        <v>0</v>
      </c>
      <c r="EZ133" s="15"/>
      <c r="FA133" s="15"/>
      <c r="FB133" s="15"/>
      <c r="FC133" s="15">
        <f t="shared" si="91"/>
        <v>24</v>
      </c>
      <c r="FD133" s="15">
        <f t="shared" si="91"/>
        <v>24</v>
      </c>
      <c r="FE133" s="15">
        <f t="shared" si="91"/>
        <v>3.5000000000000003E-2</v>
      </c>
      <c r="FF133" s="15">
        <f t="shared" si="91"/>
        <v>0</v>
      </c>
      <c r="FG133" s="15"/>
      <c r="FH133" s="15"/>
      <c r="FI133" s="15"/>
      <c r="FJ133" s="15">
        <f t="shared" si="91"/>
        <v>24</v>
      </c>
      <c r="FK133" s="15">
        <f t="shared" si="91"/>
        <v>24</v>
      </c>
      <c r="FL133" s="15">
        <f t="shared" si="91"/>
        <v>3.5799999999999998E-2</v>
      </c>
      <c r="FM133" s="15">
        <f t="shared" si="91"/>
        <v>0</v>
      </c>
      <c r="FN133" s="15"/>
      <c r="FO133" s="15"/>
      <c r="FP133" s="15"/>
      <c r="FQ133" s="15">
        <f t="shared" si="91"/>
        <v>24</v>
      </c>
      <c r="FR133" s="15">
        <f t="shared" si="91"/>
        <v>24</v>
      </c>
      <c r="FS133" s="15">
        <f t="shared" si="91"/>
        <v>3.9800000000000002E-2</v>
      </c>
      <c r="FT133" s="15">
        <f t="shared" si="91"/>
        <v>0</v>
      </c>
      <c r="FU133" s="15"/>
      <c r="FV133" s="15"/>
      <c r="FW133" s="15"/>
      <c r="FX133" s="15">
        <f t="shared" si="91"/>
        <v>24</v>
      </c>
      <c r="FY133" s="15">
        <f t="shared" si="91"/>
        <v>24</v>
      </c>
      <c r="FZ133" s="15">
        <f t="shared" si="91"/>
        <v>4.6399999999999997E-2</v>
      </c>
      <c r="GA133" s="15">
        <f t="shared" si="91"/>
        <v>0</v>
      </c>
      <c r="GB133" s="15"/>
      <c r="GC133" s="15"/>
      <c r="GD133" s="15"/>
      <c r="GE133" s="15">
        <f t="shared" si="96"/>
        <v>19.166665999999999</v>
      </c>
      <c r="GF133" s="15">
        <f t="shared" si="96"/>
        <v>24</v>
      </c>
      <c r="GG133" s="15">
        <f t="shared" si="96"/>
        <v>4.6399999999999997E-2</v>
      </c>
      <c r="GH133" s="15">
        <f t="shared" si="96"/>
        <v>0</v>
      </c>
      <c r="GI133" s="15"/>
      <c r="GJ133" s="15"/>
      <c r="GK133" s="15"/>
      <c r="GL133" s="15">
        <f t="shared" si="96"/>
        <v>23.666665999999999</v>
      </c>
      <c r="GM133" s="15">
        <f t="shared" si="96"/>
        <v>24</v>
      </c>
      <c r="GN133" s="15">
        <f t="shared" si="96"/>
        <v>6.0499999999999998E-2</v>
      </c>
      <c r="GO133" s="15">
        <f t="shared" si="96"/>
        <v>0</v>
      </c>
      <c r="GP133" s="15"/>
      <c r="GQ133" s="15"/>
      <c r="GR133" s="15"/>
      <c r="GS133" s="15">
        <f t="shared" si="96"/>
        <v>24</v>
      </c>
      <c r="GT133" s="15">
        <f t="shared" si="96"/>
        <v>24</v>
      </c>
      <c r="GU133" s="15">
        <f t="shared" si="96"/>
        <v>4.7E-2</v>
      </c>
      <c r="GV133" s="15">
        <f t="shared" si="96"/>
        <v>0</v>
      </c>
      <c r="GW133" s="15"/>
      <c r="GX133" s="15"/>
      <c r="GY133" s="15"/>
      <c r="GZ133" s="15">
        <f t="shared" si="96"/>
        <v>24</v>
      </c>
      <c r="HA133" s="15">
        <f t="shared" si="96"/>
        <v>24</v>
      </c>
      <c r="HB133" s="15">
        <f t="shared" si="96"/>
        <v>5.6599999999999998E-2</v>
      </c>
      <c r="HC133" s="15">
        <f t="shared" si="96"/>
        <v>0</v>
      </c>
      <c r="HD133" s="15"/>
      <c r="HE133" s="15"/>
      <c r="HF133" s="15"/>
      <c r="HG133" s="15">
        <f t="shared" si="96"/>
        <v>17.25</v>
      </c>
      <c r="HH133" s="15">
        <f t="shared" si="96"/>
        <v>64</v>
      </c>
      <c r="HI133" s="15">
        <f t="shared" si="96"/>
        <v>6.4600000000000005E-2</v>
      </c>
      <c r="HJ133" s="15">
        <f t="shared" si="96"/>
        <v>0</v>
      </c>
      <c r="HK133" s="15"/>
      <c r="HL133" s="15"/>
      <c r="HM133" s="24">
        <f t="shared" ref="HM133:HM170" si="102">SUMIF($K$131:$HL$131,$HM$131,$K133:$HL133)</f>
        <v>633.33333199999993</v>
      </c>
      <c r="HN133" s="24">
        <f t="shared" ref="HN133:HN170" si="103">SUMIF($K$131:$HL$131,$HN$131,$K133:$HL133)</f>
        <v>736</v>
      </c>
      <c r="HO133" s="18">
        <f t="shared" ref="HO133:HO170" si="104">IF(HN133&lt;=0,"",HM133/HN133)</f>
        <v>0.86050724456521732</v>
      </c>
      <c r="HP133" s="24">
        <f t="shared" ref="HP133:HP170" si="105">SUMIF($A$3:$A$127,$A133,J$3:J$127)</f>
        <v>10.299859040000001</v>
      </c>
      <c r="HQ133" s="24">
        <f t="shared" ref="HQ133:HQ170" si="106">SUMIF($K$131:$HL$131,$HI$131,$K133:$HL133)+SUMIF($K$131:$HL$131,$HJ$132,$K133:$HL133)</f>
        <v>2.2551000000000001</v>
      </c>
      <c r="HR133" s="18">
        <f t="shared" ref="HR133:HR170" si="107">IF(HP133&lt;=0,"",HP133/(HP133+HQ133))</f>
        <v>0.82038173180690832</v>
      </c>
    </row>
    <row r="134" spans="1:226" x14ac:dyDescent="0.25">
      <c r="A134" s="12" t="s">
        <v>185</v>
      </c>
      <c r="B134" s="12" t="s">
        <v>282</v>
      </c>
      <c r="C134" s="15"/>
      <c r="D134" s="15"/>
      <c r="E134" s="15"/>
      <c r="F134" s="15"/>
      <c r="G134" s="15"/>
      <c r="H134" s="15"/>
      <c r="I134" s="15"/>
      <c r="J134" s="15"/>
      <c r="K134" s="15"/>
      <c r="L134" s="15">
        <f t="shared" si="101"/>
        <v>0</v>
      </c>
      <c r="M134" s="15">
        <f t="shared" si="101"/>
        <v>0</v>
      </c>
      <c r="N134" s="15">
        <f t="shared" si="101"/>
        <v>0</v>
      </c>
      <c r="O134" s="15">
        <f t="shared" si="101"/>
        <v>0</v>
      </c>
      <c r="P134" s="15"/>
      <c r="Q134" s="15"/>
      <c r="R134" s="15"/>
      <c r="S134" s="15">
        <f t="shared" si="72"/>
        <v>23.75</v>
      </c>
      <c r="T134" s="15">
        <f t="shared" si="72"/>
        <v>24</v>
      </c>
      <c r="U134" s="15">
        <f t="shared" si="72"/>
        <v>5.3999999999999999E-2</v>
      </c>
      <c r="V134" s="15">
        <f t="shared" si="72"/>
        <v>2.8E-3</v>
      </c>
      <c r="W134" s="15"/>
      <c r="X134" s="15"/>
      <c r="Y134" s="15"/>
      <c r="Z134" s="15">
        <f t="shared" si="72"/>
        <v>23.5</v>
      </c>
      <c r="AA134" s="15">
        <f t="shared" si="72"/>
        <v>24</v>
      </c>
      <c r="AB134" s="15">
        <f t="shared" si="72"/>
        <v>5.6099999999999997E-2</v>
      </c>
      <c r="AC134" s="15">
        <f t="shared" si="72"/>
        <v>0</v>
      </c>
      <c r="AD134" s="15"/>
      <c r="AE134" s="15"/>
      <c r="AF134" s="15"/>
      <c r="AG134" s="15">
        <f t="shared" si="72"/>
        <v>18</v>
      </c>
      <c r="AH134" s="15">
        <f t="shared" si="72"/>
        <v>24</v>
      </c>
      <c r="AI134" s="15">
        <f t="shared" si="72"/>
        <v>4.3200000000000002E-2</v>
      </c>
      <c r="AJ134" s="15">
        <f t="shared" si="72"/>
        <v>4.3E-3</v>
      </c>
      <c r="AK134" s="15"/>
      <c r="AL134" s="15"/>
      <c r="AM134" s="15"/>
      <c r="AN134" s="15">
        <f t="shared" si="72"/>
        <v>19.25</v>
      </c>
      <c r="AO134" s="15">
        <f t="shared" si="72"/>
        <v>24</v>
      </c>
      <c r="AP134" s="15">
        <f t="shared" si="72"/>
        <v>4.8099999999999997E-2</v>
      </c>
      <c r="AQ134" s="15">
        <f t="shared" si="72"/>
        <v>2.9600000000000001E-2</v>
      </c>
      <c r="AR134" s="15"/>
      <c r="AS134" s="15"/>
      <c r="AT134" s="15"/>
      <c r="AU134" s="15">
        <f t="shared" si="72"/>
        <v>23.25</v>
      </c>
      <c r="AV134" s="15">
        <f t="shared" si="72"/>
        <v>24</v>
      </c>
      <c r="AW134" s="15">
        <f t="shared" si="72"/>
        <v>5.4300000000000001E-2</v>
      </c>
      <c r="AX134" s="15">
        <f t="shared" si="72"/>
        <v>5.0000000000000001E-3</v>
      </c>
      <c r="AY134" s="15"/>
      <c r="AZ134" s="15"/>
      <c r="BA134" s="15"/>
      <c r="BB134" s="15">
        <f t="shared" si="72"/>
        <v>19.5</v>
      </c>
      <c r="BC134" s="15">
        <f t="shared" si="72"/>
        <v>24</v>
      </c>
      <c r="BD134" s="15">
        <f t="shared" si="72"/>
        <v>4.0099999999999997E-2</v>
      </c>
      <c r="BE134" s="15">
        <f t="shared" si="72"/>
        <v>4.1799999999999997E-2</v>
      </c>
      <c r="BF134" s="15"/>
      <c r="BG134" s="15"/>
      <c r="BH134" s="15"/>
      <c r="BI134" s="15">
        <f t="shared" si="72"/>
        <v>23.25</v>
      </c>
      <c r="BJ134" s="15">
        <f t="shared" si="72"/>
        <v>24</v>
      </c>
      <c r="BK134" s="15">
        <f t="shared" si="72"/>
        <v>5.1299999999999998E-2</v>
      </c>
      <c r="BL134" s="15">
        <f t="shared" si="72"/>
        <v>5.8999999999999999E-3</v>
      </c>
      <c r="BM134" s="15"/>
      <c r="BN134" s="15"/>
      <c r="BO134" s="15"/>
      <c r="BP134" s="15">
        <f t="shared" si="72"/>
        <v>23.75</v>
      </c>
      <c r="BQ134" s="15">
        <f t="shared" si="72"/>
        <v>24</v>
      </c>
      <c r="BR134" s="15">
        <f t="shared" si="72"/>
        <v>5.74E-2</v>
      </c>
      <c r="BS134" s="15">
        <f t="shared" si="72"/>
        <v>7.0000000000000001E-3</v>
      </c>
      <c r="BT134" s="15"/>
      <c r="BU134" s="15"/>
      <c r="BV134" s="15"/>
      <c r="BW134" s="15">
        <f t="shared" si="72"/>
        <v>22.5</v>
      </c>
      <c r="BX134" s="15">
        <f t="shared" si="72"/>
        <v>24</v>
      </c>
      <c r="BY134" s="15">
        <f t="shared" si="72"/>
        <v>6.1699999999999998E-2</v>
      </c>
      <c r="BZ134" s="15">
        <f t="shared" si="72"/>
        <v>1.3100000000000001E-2</v>
      </c>
      <c r="CA134" s="15"/>
      <c r="CB134" s="15"/>
      <c r="CC134" s="15"/>
      <c r="CD134" s="15">
        <f t="shared" si="72"/>
        <v>23.75</v>
      </c>
      <c r="CE134" s="15">
        <f t="shared" si="81"/>
        <v>24</v>
      </c>
      <c r="CF134" s="15">
        <f t="shared" si="81"/>
        <v>4.7399999999999998E-2</v>
      </c>
      <c r="CG134" s="15">
        <f t="shared" si="81"/>
        <v>3.5000000000000001E-3</v>
      </c>
      <c r="CH134" s="15"/>
      <c r="CI134" s="15"/>
      <c r="CJ134" s="15"/>
      <c r="CK134" s="15">
        <f t="shared" si="81"/>
        <v>24</v>
      </c>
      <c r="CL134" s="15">
        <f t="shared" si="81"/>
        <v>24</v>
      </c>
      <c r="CM134" s="15">
        <f t="shared" si="81"/>
        <v>4.6899999999999997E-2</v>
      </c>
      <c r="CN134" s="15">
        <f t="shared" si="81"/>
        <v>9.4999999999999998E-3</v>
      </c>
      <c r="CO134" s="15"/>
      <c r="CP134" s="15"/>
      <c r="CQ134" s="15"/>
      <c r="CR134" s="15">
        <f t="shared" si="81"/>
        <v>23.75</v>
      </c>
      <c r="CS134" s="15">
        <f t="shared" si="81"/>
        <v>24</v>
      </c>
      <c r="CT134" s="15">
        <f t="shared" si="81"/>
        <v>4.8800000000000003E-2</v>
      </c>
      <c r="CU134" s="15">
        <f t="shared" si="81"/>
        <v>4.8999999999999998E-3</v>
      </c>
      <c r="CV134" s="15"/>
      <c r="CW134" s="15"/>
      <c r="CX134" s="15"/>
      <c r="CY134" s="15">
        <f t="shared" si="81"/>
        <v>22.583333</v>
      </c>
      <c r="CZ134" s="15">
        <f t="shared" si="81"/>
        <v>24</v>
      </c>
      <c r="DA134" s="15">
        <f t="shared" si="81"/>
        <v>4.8800000000000003E-2</v>
      </c>
      <c r="DB134" s="15">
        <f t="shared" si="81"/>
        <v>2.18E-2</v>
      </c>
      <c r="DC134" s="15"/>
      <c r="DD134" s="15"/>
      <c r="DE134" s="15"/>
      <c r="DF134" s="15">
        <f t="shared" si="81"/>
        <v>24</v>
      </c>
      <c r="DG134" s="15">
        <f t="shared" si="81"/>
        <v>24</v>
      </c>
      <c r="DH134" s="15">
        <f t="shared" si="81"/>
        <v>4.4400000000000002E-2</v>
      </c>
      <c r="DI134" s="15">
        <f t="shared" si="81"/>
        <v>0</v>
      </c>
      <c r="DJ134" s="15"/>
      <c r="DK134" s="15"/>
      <c r="DL134" s="15"/>
      <c r="DM134" s="15">
        <f t="shared" si="86"/>
        <v>23.75</v>
      </c>
      <c r="DN134" s="15">
        <f t="shared" si="86"/>
        <v>24</v>
      </c>
      <c r="DO134" s="15">
        <f t="shared" si="86"/>
        <v>5.0700000000000002E-2</v>
      </c>
      <c r="DP134" s="15">
        <f t="shared" si="86"/>
        <v>0</v>
      </c>
      <c r="DQ134" s="15"/>
      <c r="DR134" s="15"/>
      <c r="DS134" s="15"/>
      <c r="DT134" s="15">
        <f t="shared" si="86"/>
        <v>8</v>
      </c>
      <c r="DU134" s="15">
        <f t="shared" si="86"/>
        <v>24</v>
      </c>
      <c r="DV134" s="15">
        <f t="shared" si="86"/>
        <v>1.14E-2</v>
      </c>
      <c r="DW134" s="15">
        <f t="shared" si="86"/>
        <v>0</v>
      </c>
      <c r="DX134" s="15"/>
      <c r="DY134" s="15"/>
      <c r="DZ134" s="15"/>
      <c r="EA134" s="15">
        <f t="shared" si="86"/>
        <v>11</v>
      </c>
      <c r="EB134" s="15">
        <f t="shared" si="86"/>
        <v>24</v>
      </c>
      <c r="EC134" s="15">
        <f t="shared" si="86"/>
        <v>4.9700000000000001E-2</v>
      </c>
      <c r="ED134" s="15">
        <f t="shared" si="86"/>
        <v>0</v>
      </c>
      <c r="EE134" s="15"/>
      <c r="EF134" s="15"/>
      <c r="EG134" s="15"/>
      <c r="EH134" s="15">
        <f t="shared" si="86"/>
        <v>23.75</v>
      </c>
      <c r="EI134" s="15">
        <f t="shared" si="86"/>
        <v>24</v>
      </c>
      <c r="EJ134" s="15">
        <f t="shared" si="86"/>
        <v>5.4899999999999997E-2</v>
      </c>
      <c r="EK134" s="15">
        <f t="shared" si="86"/>
        <v>0</v>
      </c>
      <c r="EL134" s="15"/>
      <c r="EM134" s="15"/>
      <c r="EN134" s="15"/>
      <c r="EO134" s="15">
        <f t="shared" si="86"/>
        <v>23.75</v>
      </c>
      <c r="EP134" s="15">
        <f t="shared" si="86"/>
        <v>24</v>
      </c>
      <c r="EQ134" s="15">
        <f t="shared" si="86"/>
        <v>5.1700000000000003E-2</v>
      </c>
      <c r="ER134" s="15">
        <f t="shared" si="86"/>
        <v>1.8E-3</v>
      </c>
      <c r="ES134" s="15"/>
      <c r="ET134" s="15"/>
      <c r="EU134" s="15"/>
      <c r="EV134" s="15">
        <f t="shared" si="91"/>
        <v>23.5</v>
      </c>
      <c r="EW134" s="15">
        <f t="shared" si="91"/>
        <v>24</v>
      </c>
      <c r="EX134" s="15">
        <f t="shared" si="91"/>
        <v>4.82E-2</v>
      </c>
      <c r="EY134" s="15">
        <f t="shared" si="91"/>
        <v>8.0999999999999996E-3</v>
      </c>
      <c r="EZ134" s="15"/>
      <c r="FA134" s="15"/>
      <c r="FB134" s="15"/>
      <c r="FC134" s="15">
        <f t="shared" si="91"/>
        <v>24</v>
      </c>
      <c r="FD134" s="15">
        <f t="shared" si="91"/>
        <v>24</v>
      </c>
      <c r="FE134" s="15">
        <f t="shared" si="91"/>
        <v>4.7600000000000003E-2</v>
      </c>
      <c r="FF134" s="15">
        <f t="shared" si="91"/>
        <v>6.4000000000000003E-3</v>
      </c>
      <c r="FG134" s="15"/>
      <c r="FH134" s="15"/>
      <c r="FI134" s="15"/>
      <c r="FJ134" s="15">
        <f t="shared" si="91"/>
        <v>23.5</v>
      </c>
      <c r="FK134" s="15">
        <f t="shared" si="91"/>
        <v>24</v>
      </c>
      <c r="FL134" s="15">
        <f t="shared" si="91"/>
        <v>5.1299999999999998E-2</v>
      </c>
      <c r="FM134" s="15">
        <f t="shared" si="91"/>
        <v>5.9999999999999995E-4</v>
      </c>
      <c r="FN134" s="15"/>
      <c r="FO134" s="15"/>
      <c r="FP134" s="15"/>
      <c r="FQ134" s="15">
        <f t="shared" si="91"/>
        <v>39</v>
      </c>
      <c r="FR134" s="15">
        <f t="shared" si="91"/>
        <v>24</v>
      </c>
      <c r="FS134" s="15">
        <f t="shared" si="91"/>
        <v>4.2299999999999997E-2</v>
      </c>
      <c r="FT134" s="15">
        <f t="shared" si="91"/>
        <v>7.3000000000000001E-3</v>
      </c>
      <c r="FU134" s="15"/>
      <c r="FV134" s="15"/>
      <c r="FW134" s="15"/>
      <c r="FX134" s="15">
        <f t="shared" si="91"/>
        <v>14</v>
      </c>
      <c r="FY134" s="15">
        <f t="shared" si="91"/>
        <v>24</v>
      </c>
      <c r="FZ134" s="15">
        <f t="shared" si="91"/>
        <v>3.7900000000000003E-2</v>
      </c>
      <c r="GA134" s="15">
        <f t="shared" si="91"/>
        <v>0</v>
      </c>
      <c r="GB134" s="15"/>
      <c r="GC134" s="15"/>
      <c r="GD134" s="15"/>
      <c r="GE134" s="15">
        <f t="shared" si="96"/>
        <v>24</v>
      </c>
      <c r="GF134" s="15">
        <f t="shared" si="96"/>
        <v>24</v>
      </c>
      <c r="GG134" s="15">
        <f t="shared" si="96"/>
        <v>5.6800000000000003E-2</v>
      </c>
      <c r="GH134" s="15">
        <f t="shared" si="96"/>
        <v>0</v>
      </c>
      <c r="GI134" s="15"/>
      <c r="GJ134" s="15"/>
      <c r="GK134" s="15"/>
      <c r="GL134" s="15">
        <f t="shared" si="96"/>
        <v>23.666665999999999</v>
      </c>
      <c r="GM134" s="15">
        <f t="shared" si="96"/>
        <v>24</v>
      </c>
      <c r="GN134" s="15">
        <f t="shared" si="96"/>
        <v>5.4100000000000002E-2</v>
      </c>
      <c r="GO134" s="15">
        <f t="shared" si="96"/>
        <v>0</v>
      </c>
      <c r="GP134" s="15"/>
      <c r="GQ134" s="15"/>
      <c r="GR134" s="15"/>
      <c r="GS134" s="15">
        <f t="shared" si="96"/>
        <v>23.25</v>
      </c>
      <c r="GT134" s="15">
        <f t="shared" si="96"/>
        <v>24</v>
      </c>
      <c r="GU134" s="15">
        <f t="shared" si="96"/>
        <v>5.8900000000000001E-2</v>
      </c>
      <c r="GV134" s="15">
        <f t="shared" si="96"/>
        <v>0</v>
      </c>
      <c r="GW134" s="15"/>
      <c r="GX134" s="15"/>
      <c r="GY134" s="15"/>
      <c r="GZ134" s="15">
        <f t="shared" si="96"/>
        <v>24</v>
      </c>
      <c r="HA134" s="15">
        <f t="shared" si="96"/>
        <v>24</v>
      </c>
      <c r="HB134" s="15">
        <f t="shared" si="96"/>
        <v>5.4699999999999999E-2</v>
      </c>
      <c r="HC134" s="15">
        <f t="shared" si="96"/>
        <v>0</v>
      </c>
      <c r="HD134" s="15"/>
      <c r="HE134" s="15"/>
      <c r="HF134" s="15"/>
      <c r="HG134" s="15">
        <f t="shared" si="96"/>
        <v>25</v>
      </c>
      <c r="HH134" s="15">
        <f t="shared" si="96"/>
        <v>64</v>
      </c>
      <c r="HI134" s="15">
        <f t="shared" si="96"/>
        <v>8.1900000000000001E-2</v>
      </c>
      <c r="HJ134" s="15">
        <f t="shared" si="96"/>
        <v>0</v>
      </c>
      <c r="HK134" s="15"/>
      <c r="HL134" s="15"/>
      <c r="HM134" s="24">
        <f t="shared" si="102"/>
        <v>648.999999</v>
      </c>
      <c r="HN134" s="24">
        <f t="shared" si="103"/>
        <v>736</v>
      </c>
      <c r="HO134" s="18">
        <f t="shared" si="104"/>
        <v>0.88179347690217391</v>
      </c>
      <c r="HP134" s="24">
        <f t="shared" si="105"/>
        <v>8.3484062199999993</v>
      </c>
      <c r="HQ134" s="24">
        <f t="shared" si="106"/>
        <v>1.4545999999999997</v>
      </c>
      <c r="HR134" s="18">
        <f t="shared" si="107"/>
        <v>0.85161694613308125</v>
      </c>
    </row>
    <row r="135" spans="1:226" x14ac:dyDescent="0.25">
      <c r="A135" s="12" t="s">
        <v>215</v>
      </c>
      <c r="B135" s="12" t="s">
        <v>283</v>
      </c>
      <c r="C135" s="15"/>
      <c r="D135" s="15"/>
      <c r="E135" s="15"/>
      <c r="F135" s="15"/>
      <c r="G135" s="15"/>
      <c r="H135" s="15"/>
      <c r="I135" s="15"/>
      <c r="J135" s="15"/>
      <c r="K135" s="15"/>
      <c r="L135" s="15">
        <f t="shared" si="101"/>
        <v>0</v>
      </c>
      <c r="M135" s="15">
        <f t="shared" si="101"/>
        <v>0</v>
      </c>
      <c r="N135" s="15">
        <f t="shared" si="101"/>
        <v>0</v>
      </c>
      <c r="O135" s="15">
        <f t="shared" si="101"/>
        <v>0</v>
      </c>
      <c r="P135" s="15"/>
      <c r="Q135" s="15"/>
      <c r="R135" s="15"/>
      <c r="S135" s="15">
        <f t="shared" si="72"/>
        <v>23.75</v>
      </c>
      <c r="T135" s="15">
        <f t="shared" si="72"/>
        <v>24</v>
      </c>
      <c r="U135" s="15">
        <f t="shared" si="72"/>
        <v>6.0199999999999997E-2</v>
      </c>
      <c r="V135" s="15">
        <f t="shared" si="72"/>
        <v>0</v>
      </c>
      <c r="W135" s="15"/>
      <c r="X135" s="15"/>
      <c r="Y135" s="15"/>
      <c r="Z135" s="15">
        <f t="shared" si="72"/>
        <v>23.5</v>
      </c>
      <c r="AA135" s="15">
        <f t="shared" si="72"/>
        <v>24</v>
      </c>
      <c r="AB135" s="15">
        <f t="shared" si="72"/>
        <v>5.62E-2</v>
      </c>
      <c r="AC135" s="15">
        <f t="shared" si="72"/>
        <v>0</v>
      </c>
      <c r="AD135" s="15"/>
      <c r="AE135" s="15"/>
      <c r="AF135" s="15"/>
      <c r="AG135" s="15">
        <f t="shared" si="72"/>
        <v>24</v>
      </c>
      <c r="AH135" s="15">
        <f t="shared" si="72"/>
        <v>24</v>
      </c>
      <c r="AI135" s="15">
        <f t="shared" si="72"/>
        <v>5.8400000000000001E-2</v>
      </c>
      <c r="AJ135" s="15">
        <f t="shared" si="72"/>
        <v>0</v>
      </c>
      <c r="AK135" s="15"/>
      <c r="AL135" s="15"/>
      <c r="AM135" s="15"/>
      <c r="AN135" s="15">
        <f t="shared" si="72"/>
        <v>24</v>
      </c>
      <c r="AO135" s="15">
        <f t="shared" si="72"/>
        <v>24</v>
      </c>
      <c r="AP135" s="15">
        <f t="shared" si="72"/>
        <v>5.9299999999999999E-2</v>
      </c>
      <c r="AQ135" s="15">
        <f t="shared" si="72"/>
        <v>0</v>
      </c>
      <c r="AR135" s="15"/>
      <c r="AS135" s="15"/>
      <c r="AT135" s="15"/>
      <c r="AU135" s="15">
        <f t="shared" si="72"/>
        <v>24</v>
      </c>
      <c r="AV135" s="15">
        <f t="shared" si="72"/>
        <v>24</v>
      </c>
      <c r="AW135" s="15">
        <f t="shared" si="72"/>
        <v>5.4100000000000002E-2</v>
      </c>
      <c r="AX135" s="15">
        <f t="shared" si="72"/>
        <v>0</v>
      </c>
      <c r="AY135" s="15"/>
      <c r="AZ135" s="15"/>
      <c r="BA135" s="15"/>
      <c r="BB135" s="15">
        <f t="shared" si="72"/>
        <v>35</v>
      </c>
      <c r="BC135" s="15">
        <f t="shared" si="72"/>
        <v>72</v>
      </c>
      <c r="BD135" s="15">
        <f t="shared" si="72"/>
        <v>5.3599999999999995E-2</v>
      </c>
      <c r="BE135" s="15">
        <f t="shared" si="72"/>
        <v>0</v>
      </c>
      <c r="BF135" s="15"/>
      <c r="BG135" s="15"/>
      <c r="BH135" s="15"/>
      <c r="BI135" s="15">
        <f t="shared" si="72"/>
        <v>48</v>
      </c>
      <c r="BJ135" s="15">
        <f t="shared" si="72"/>
        <v>48</v>
      </c>
      <c r="BK135" s="15">
        <f t="shared" si="72"/>
        <v>4.8899999999999999E-2</v>
      </c>
      <c r="BL135" s="15">
        <f t="shared" si="72"/>
        <v>0</v>
      </c>
      <c r="BM135" s="15"/>
      <c r="BN135" s="15"/>
      <c r="BO135" s="15"/>
      <c r="BP135" s="15">
        <f t="shared" si="72"/>
        <v>47.5</v>
      </c>
      <c r="BQ135" s="15">
        <f t="shared" si="72"/>
        <v>48</v>
      </c>
      <c r="BR135" s="15">
        <f t="shared" si="72"/>
        <v>5.6000000000000001E-2</v>
      </c>
      <c r="BS135" s="15">
        <f t="shared" si="72"/>
        <v>0</v>
      </c>
      <c r="BT135" s="15"/>
      <c r="BU135" s="15"/>
      <c r="BV135" s="15"/>
      <c r="BW135" s="15">
        <f t="shared" si="72"/>
        <v>48</v>
      </c>
      <c r="BX135" s="15">
        <f t="shared" si="72"/>
        <v>48</v>
      </c>
      <c r="BY135" s="15">
        <f t="shared" si="72"/>
        <v>5.1499999999999997E-2</v>
      </c>
      <c r="BZ135" s="15">
        <f t="shared" si="72"/>
        <v>0</v>
      </c>
      <c r="CA135" s="15"/>
      <c r="CB135" s="15"/>
      <c r="CC135" s="15"/>
      <c r="CD135" s="15">
        <f t="shared" si="72"/>
        <v>48</v>
      </c>
      <c r="CE135" s="15">
        <f t="shared" si="81"/>
        <v>48</v>
      </c>
      <c r="CF135" s="15">
        <f t="shared" si="81"/>
        <v>5.6599999999999998E-2</v>
      </c>
      <c r="CG135" s="15">
        <f t="shared" si="81"/>
        <v>0</v>
      </c>
      <c r="CH135" s="15"/>
      <c r="CI135" s="15"/>
      <c r="CJ135" s="15"/>
      <c r="CK135" s="15">
        <f t="shared" si="81"/>
        <v>48</v>
      </c>
      <c r="CL135" s="15">
        <f t="shared" si="81"/>
        <v>48</v>
      </c>
      <c r="CM135" s="15">
        <f t="shared" si="81"/>
        <v>5.2600000000000001E-2</v>
      </c>
      <c r="CN135" s="15">
        <f t="shared" si="81"/>
        <v>0</v>
      </c>
      <c r="CO135" s="15"/>
      <c r="CP135" s="15"/>
      <c r="CQ135" s="15"/>
      <c r="CR135" s="15">
        <f t="shared" si="81"/>
        <v>47</v>
      </c>
      <c r="CS135" s="15">
        <f t="shared" si="81"/>
        <v>48</v>
      </c>
      <c r="CT135" s="15">
        <f t="shared" si="81"/>
        <v>5.3400000000000003E-2</v>
      </c>
      <c r="CU135" s="15">
        <f t="shared" si="81"/>
        <v>6.1999999999999998E-3</v>
      </c>
      <c r="CV135" s="15"/>
      <c r="CW135" s="15"/>
      <c r="CX135" s="15"/>
      <c r="CY135" s="15">
        <f t="shared" si="81"/>
        <v>37.5</v>
      </c>
      <c r="CZ135" s="15">
        <f t="shared" si="81"/>
        <v>48</v>
      </c>
      <c r="DA135" s="15">
        <f t="shared" si="81"/>
        <v>3.15E-2</v>
      </c>
      <c r="DB135" s="15">
        <f t="shared" si="81"/>
        <v>0</v>
      </c>
      <c r="DC135" s="15"/>
      <c r="DD135" s="15"/>
      <c r="DE135" s="15"/>
      <c r="DF135" s="15">
        <f t="shared" si="81"/>
        <v>18.75</v>
      </c>
      <c r="DG135" s="15">
        <f t="shared" si="81"/>
        <v>24</v>
      </c>
      <c r="DH135" s="15">
        <f t="shared" si="81"/>
        <v>5.6399999999999999E-2</v>
      </c>
      <c r="DI135" s="15">
        <f t="shared" si="81"/>
        <v>0</v>
      </c>
      <c r="DJ135" s="15"/>
      <c r="DK135" s="15"/>
      <c r="DL135" s="15"/>
      <c r="DM135" s="15">
        <f t="shared" si="86"/>
        <v>23.75</v>
      </c>
      <c r="DN135" s="15">
        <f t="shared" si="86"/>
        <v>24</v>
      </c>
      <c r="DO135" s="15">
        <f t="shared" si="86"/>
        <v>5.11E-2</v>
      </c>
      <c r="DP135" s="15">
        <f t="shared" si="86"/>
        <v>0</v>
      </c>
      <c r="DQ135" s="15"/>
      <c r="DR135" s="15"/>
      <c r="DS135" s="15"/>
      <c r="DT135" s="15">
        <f t="shared" si="86"/>
        <v>24</v>
      </c>
      <c r="DU135" s="15">
        <f t="shared" si="86"/>
        <v>24</v>
      </c>
      <c r="DV135" s="15">
        <f t="shared" si="86"/>
        <v>6.7100000000000007E-2</v>
      </c>
      <c r="DW135" s="15">
        <f t="shared" si="86"/>
        <v>0</v>
      </c>
      <c r="DX135" s="15"/>
      <c r="DY135" s="15"/>
      <c r="DZ135" s="15"/>
      <c r="EA135" s="15">
        <f t="shared" si="86"/>
        <v>24</v>
      </c>
      <c r="EB135" s="15">
        <f t="shared" si="86"/>
        <v>24</v>
      </c>
      <c r="EC135" s="15">
        <f t="shared" si="86"/>
        <v>5.1200000000000002E-2</v>
      </c>
      <c r="ED135" s="15">
        <f t="shared" si="86"/>
        <v>0</v>
      </c>
      <c r="EE135" s="15"/>
      <c r="EF135" s="15"/>
      <c r="EG135" s="15"/>
      <c r="EH135" s="15">
        <f t="shared" si="86"/>
        <v>24</v>
      </c>
      <c r="EI135" s="15">
        <f t="shared" si="86"/>
        <v>24</v>
      </c>
      <c r="EJ135" s="15">
        <f t="shared" si="86"/>
        <v>4.9000000000000002E-2</v>
      </c>
      <c r="EK135" s="15">
        <f t="shared" si="86"/>
        <v>0</v>
      </c>
      <c r="EL135" s="15"/>
      <c r="EM135" s="15"/>
      <c r="EN135" s="15"/>
      <c r="EO135" s="15">
        <f t="shared" si="86"/>
        <v>19.25</v>
      </c>
      <c r="EP135" s="15">
        <f t="shared" si="86"/>
        <v>24</v>
      </c>
      <c r="EQ135" s="15">
        <f t="shared" si="86"/>
        <v>5.1900000000000002E-2</v>
      </c>
      <c r="ER135" s="15">
        <f t="shared" si="86"/>
        <v>0</v>
      </c>
      <c r="ES135" s="15"/>
      <c r="ET135" s="15"/>
      <c r="EU135" s="15"/>
      <c r="EV135" s="15">
        <f t="shared" si="91"/>
        <v>24</v>
      </c>
      <c r="EW135" s="15">
        <f t="shared" si="91"/>
        <v>24</v>
      </c>
      <c r="EX135" s="15">
        <f t="shared" si="91"/>
        <v>6.6600000000000006E-2</v>
      </c>
      <c r="EY135" s="15">
        <f t="shared" si="91"/>
        <v>0</v>
      </c>
      <c r="EZ135" s="15"/>
      <c r="FA135" s="15"/>
      <c r="FB135" s="15"/>
      <c r="FC135" s="15">
        <f t="shared" si="91"/>
        <v>23.5</v>
      </c>
      <c r="FD135" s="15">
        <f t="shared" si="91"/>
        <v>24</v>
      </c>
      <c r="FE135" s="15">
        <f t="shared" si="91"/>
        <v>6.4899999999999999E-2</v>
      </c>
      <c r="FF135" s="15">
        <f t="shared" si="91"/>
        <v>0</v>
      </c>
      <c r="FG135" s="15"/>
      <c r="FH135" s="15"/>
      <c r="FI135" s="15"/>
      <c r="FJ135" s="15">
        <f t="shared" si="91"/>
        <v>24</v>
      </c>
      <c r="FK135" s="15">
        <f t="shared" si="91"/>
        <v>24</v>
      </c>
      <c r="FL135" s="15">
        <f t="shared" si="91"/>
        <v>6.3799999999999996E-2</v>
      </c>
      <c r="FM135" s="15">
        <f t="shared" si="91"/>
        <v>0</v>
      </c>
      <c r="FN135" s="15"/>
      <c r="FO135" s="15"/>
      <c r="FP135" s="15"/>
      <c r="FQ135" s="15">
        <f t="shared" si="91"/>
        <v>18.75</v>
      </c>
      <c r="FR135" s="15">
        <f t="shared" si="91"/>
        <v>24</v>
      </c>
      <c r="FS135" s="15">
        <f t="shared" si="91"/>
        <v>6.9400000000000003E-2</v>
      </c>
      <c r="FT135" s="15">
        <f t="shared" si="91"/>
        <v>0</v>
      </c>
      <c r="FU135" s="15"/>
      <c r="FV135" s="15"/>
      <c r="FW135" s="15"/>
      <c r="FX135" s="15">
        <f t="shared" si="91"/>
        <v>23.5</v>
      </c>
      <c r="FY135" s="15">
        <f t="shared" si="91"/>
        <v>24</v>
      </c>
      <c r="FZ135" s="15">
        <f t="shared" si="91"/>
        <v>5.7520000000000002E-2</v>
      </c>
      <c r="GA135" s="15">
        <f t="shared" si="91"/>
        <v>0</v>
      </c>
      <c r="GB135" s="15"/>
      <c r="GC135" s="15"/>
      <c r="GD135" s="15"/>
      <c r="GE135" s="15">
        <f t="shared" si="96"/>
        <v>23.5</v>
      </c>
      <c r="GF135" s="15">
        <f t="shared" si="96"/>
        <v>24</v>
      </c>
      <c r="GG135" s="15">
        <f t="shared" si="96"/>
        <v>6.2199999999999998E-2</v>
      </c>
      <c r="GH135" s="15">
        <f t="shared" si="96"/>
        <v>0</v>
      </c>
      <c r="GI135" s="15"/>
      <c r="GJ135" s="15"/>
      <c r="GK135" s="15"/>
      <c r="GL135" s="15">
        <f t="shared" si="96"/>
        <v>24</v>
      </c>
      <c r="GM135" s="15">
        <f t="shared" si="96"/>
        <v>24</v>
      </c>
      <c r="GN135" s="15">
        <f t="shared" si="96"/>
        <v>5.0200000000000002E-2</v>
      </c>
      <c r="GO135" s="15">
        <f t="shared" si="96"/>
        <v>0</v>
      </c>
      <c r="GP135" s="15"/>
      <c r="GQ135" s="15"/>
      <c r="GR135" s="15"/>
      <c r="GS135" s="15">
        <f t="shared" si="96"/>
        <v>20</v>
      </c>
      <c r="GT135" s="15">
        <f t="shared" si="96"/>
        <v>24</v>
      </c>
      <c r="GU135" s="15">
        <f t="shared" si="96"/>
        <v>5.0900000000000001E-2</v>
      </c>
      <c r="GV135" s="15">
        <f t="shared" si="96"/>
        <v>0</v>
      </c>
      <c r="GW135" s="15"/>
      <c r="GX135" s="15"/>
      <c r="GY135" s="15"/>
      <c r="GZ135" s="15">
        <f t="shared" si="96"/>
        <v>24</v>
      </c>
      <c r="HA135" s="15">
        <f t="shared" si="96"/>
        <v>24</v>
      </c>
      <c r="HB135" s="15">
        <f t="shared" si="96"/>
        <v>4.7899999999999998E-2</v>
      </c>
      <c r="HC135" s="15">
        <f t="shared" si="96"/>
        <v>5.0000000000000001E-4</v>
      </c>
      <c r="HD135" s="15"/>
      <c r="HE135" s="15"/>
      <c r="HF135" s="15"/>
      <c r="HG135" s="15">
        <f t="shared" si="96"/>
        <v>32</v>
      </c>
      <c r="HH135" s="15">
        <f t="shared" si="96"/>
        <v>32</v>
      </c>
      <c r="HI135" s="15">
        <f t="shared" si="96"/>
        <v>6.54E-2</v>
      </c>
      <c r="HJ135" s="15">
        <f t="shared" si="96"/>
        <v>0</v>
      </c>
      <c r="HK135" s="15"/>
      <c r="HL135" s="15"/>
      <c r="HM135" s="24">
        <f t="shared" si="102"/>
        <v>849.25</v>
      </c>
      <c r="HN135" s="24">
        <f t="shared" si="103"/>
        <v>920</v>
      </c>
      <c r="HO135" s="18">
        <f t="shared" si="104"/>
        <v>0.92309782608695656</v>
      </c>
      <c r="HP135" s="24">
        <f t="shared" si="105"/>
        <v>7.7895972000000002</v>
      </c>
      <c r="HQ135" s="24">
        <f t="shared" si="106"/>
        <v>1.61782</v>
      </c>
      <c r="HR135" s="18">
        <f t="shared" si="107"/>
        <v>0.82802718688823529</v>
      </c>
    </row>
    <row r="136" spans="1:226" x14ac:dyDescent="0.25">
      <c r="A136" s="12" t="s">
        <v>217</v>
      </c>
      <c r="B136" s="12" t="s">
        <v>284</v>
      </c>
      <c r="C136" s="15"/>
      <c r="D136" s="15"/>
      <c r="E136" s="15"/>
      <c r="F136" s="15"/>
      <c r="G136" s="15"/>
      <c r="H136" s="15"/>
      <c r="I136" s="15"/>
      <c r="J136" s="15"/>
      <c r="K136" s="15"/>
      <c r="L136" s="15">
        <f t="shared" si="101"/>
        <v>0</v>
      </c>
      <c r="M136" s="15">
        <f t="shared" si="101"/>
        <v>0</v>
      </c>
      <c r="N136" s="15">
        <f t="shared" si="101"/>
        <v>0</v>
      </c>
      <c r="O136" s="15">
        <f t="shared" si="101"/>
        <v>0</v>
      </c>
      <c r="P136" s="15"/>
      <c r="Q136" s="15"/>
      <c r="R136" s="15"/>
      <c r="S136" s="15">
        <f t="shared" si="72"/>
        <v>24</v>
      </c>
      <c r="T136" s="15">
        <f t="shared" si="72"/>
        <v>24</v>
      </c>
      <c r="U136" s="15">
        <f t="shared" si="72"/>
        <v>5.6099999999999997E-2</v>
      </c>
      <c r="V136" s="15">
        <f t="shared" si="72"/>
        <v>0</v>
      </c>
      <c r="W136" s="15"/>
      <c r="X136" s="15"/>
      <c r="Y136" s="15"/>
      <c r="Z136" s="15">
        <f t="shared" si="72"/>
        <v>16</v>
      </c>
      <c r="AA136" s="15">
        <f t="shared" si="72"/>
        <v>24</v>
      </c>
      <c r="AB136" s="15">
        <f t="shared" si="72"/>
        <v>4.3200000000000002E-2</v>
      </c>
      <c r="AC136" s="15">
        <f t="shared" si="72"/>
        <v>0</v>
      </c>
      <c r="AD136" s="15"/>
      <c r="AE136" s="15"/>
      <c r="AF136" s="15"/>
      <c r="AG136" s="15">
        <f t="shared" si="72"/>
        <v>24</v>
      </c>
      <c r="AH136" s="15">
        <f t="shared" si="72"/>
        <v>24</v>
      </c>
      <c r="AI136" s="15">
        <f t="shared" si="72"/>
        <v>5.4600000000000003E-2</v>
      </c>
      <c r="AJ136" s="15">
        <f t="shared" si="72"/>
        <v>0</v>
      </c>
      <c r="AK136" s="15"/>
      <c r="AL136" s="15"/>
      <c r="AM136" s="15"/>
      <c r="AN136" s="15">
        <f t="shared" si="72"/>
        <v>23.666665999999999</v>
      </c>
      <c r="AO136" s="15">
        <f t="shared" si="72"/>
        <v>24</v>
      </c>
      <c r="AP136" s="15">
        <f t="shared" si="72"/>
        <v>2.63E-2</v>
      </c>
      <c r="AQ136" s="15">
        <f t="shared" si="72"/>
        <v>0</v>
      </c>
      <c r="AR136" s="15"/>
      <c r="AS136" s="15"/>
      <c r="AT136" s="15"/>
      <c r="AU136" s="15">
        <f t="shared" si="72"/>
        <v>24</v>
      </c>
      <c r="AV136" s="15">
        <f t="shared" si="72"/>
        <v>24</v>
      </c>
      <c r="AW136" s="15">
        <f t="shared" si="72"/>
        <v>1.8700000000000001E-2</v>
      </c>
      <c r="AX136" s="15">
        <f t="shared" si="72"/>
        <v>0</v>
      </c>
      <c r="AY136" s="15"/>
      <c r="AZ136" s="15"/>
      <c r="BA136" s="15"/>
      <c r="BB136" s="15">
        <f t="shared" si="72"/>
        <v>23.5</v>
      </c>
      <c r="BC136" s="15">
        <f t="shared" si="72"/>
        <v>24</v>
      </c>
      <c r="BD136" s="15">
        <f t="shared" si="72"/>
        <v>1.61E-2</v>
      </c>
      <c r="BE136" s="15">
        <f t="shared" si="72"/>
        <v>0</v>
      </c>
      <c r="BF136" s="15"/>
      <c r="BG136" s="15"/>
      <c r="BH136" s="15"/>
      <c r="BI136" s="15">
        <f t="shared" si="72"/>
        <v>15</v>
      </c>
      <c r="BJ136" s="15">
        <f t="shared" si="72"/>
        <v>24</v>
      </c>
      <c r="BK136" s="15">
        <f t="shared" si="72"/>
        <v>4.1700000000000001E-2</v>
      </c>
      <c r="BL136" s="15">
        <f t="shared" si="72"/>
        <v>1.5E-3</v>
      </c>
      <c r="BM136" s="15"/>
      <c r="BN136" s="15"/>
      <c r="BO136" s="15"/>
      <c r="BP136" s="15">
        <f t="shared" si="72"/>
        <v>24</v>
      </c>
      <c r="BQ136" s="15">
        <f t="shared" si="72"/>
        <v>24</v>
      </c>
      <c r="BR136" s="15">
        <f t="shared" si="72"/>
        <v>2.7199999999999998E-2</v>
      </c>
      <c r="BS136" s="15">
        <f t="shared" si="72"/>
        <v>0</v>
      </c>
      <c r="BT136" s="15"/>
      <c r="BU136" s="15"/>
      <c r="BV136" s="15"/>
      <c r="BW136" s="15">
        <f t="shared" si="72"/>
        <v>24</v>
      </c>
      <c r="BX136" s="15">
        <f t="shared" si="72"/>
        <v>24</v>
      </c>
      <c r="BY136" s="15">
        <f t="shared" si="72"/>
        <v>2.76E-2</v>
      </c>
      <c r="BZ136" s="15">
        <f t="shared" si="72"/>
        <v>1.8E-3</v>
      </c>
      <c r="CA136" s="15"/>
      <c r="CB136" s="15"/>
      <c r="CC136" s="15"/>
      <c r="CD136" s="15">
        <f t="shared" si="72"/>
        <v>23</v>
      </c>
      <c r="CE136" s="15">
        <f t="shared" si="81"/>
        <v>24</v>
      </c>
      <c r="CF136" s="15">
        <f t="shared" si="81"/>
        <v>3.95E-2</v>
      </c>
      <c r="CG136" s="15">
        <f t="shared" si="81"/>
        <v>3.2000000000000002E-3</v>
      </c>
      <c r="CH136" s="15"/>
      <c r="CI136" s="15"/>
      <c r="CJ136" s="15"/>
      <c r="CK136" s="15">
        <f t="shared" si="81"/>
        <v>19.5</v>
      </c>
      <c r="CL136" s="15">
        <f t="shared" si="81"/>
        <v>24</v>
      </c>
      <c r="CM136" s="15">
        <f t="shared" si="81"/>
        <v>5.1499999999999997E-2</v>
      </c>
      <c r="CN136" s="15">
        <f t="shared" si="81"/>
        <v>0</v>
      </c>
      <c r="CO136" s="15"/>
      <c r="CP136" s="15"/>
      <c r="CQ136" s="15"/>
      <c r="CR136" s="15">
        <f t="shared" si="81"/>
        <v>22.5</v>
      </c>
      <c r="CS136" s="15">
        <f t="shared" si="81"/>
        <v>24</v>
      </c>
      <c r="CT136" s="15">
        <f t="shared" si="81"/>
        <v>4.6899999999999997E-2</v>
      </c>
      <c r="CU136" s="15">
        <f t="shared" si="81"/>
        <v>5.5999999999999999E-3</v>
      </c>
      <c r="CV136" s="15"/>
      <c r="CW136" s="15"/>
      <c r="CX136" s="15"/>
      <c r="CY136" s="15">
        <f t="shared" si="81"/>
        <v>23.75</v>
      </c>
      <c r="CZ136" s="15">
        <f t="shared" si="81"/>
        <v>24</v>
      </c>
      <c r="DA136" s="15">
        <f t="shared" si="81"/>
        <v>4.1099999999999998E-2</v>
      </c>
      <c r="DB136" s="15">
        <f t="shared" si="81"/>
        <v>0</v>
      </c>
      <c r="DC136" s="15"/>
      <c r="DD136" s="15"/>
      <c r="DE136" s="15"/>
      <c r="DF136" s="15">
        <f t="shared" si="81"/>
        <v>24</v>
      </c>
      <c r="DG136" s="15">
        <f t="shared" si="81"/>
        <v>24</v>
      </c>
      <c r="DH136" s="15">
        <f t="shared" si="81"/>
        <v>6.4000000000000001E-2</v>
      </c>
      <c r="DI136" s="15">
        <f t="shared" si="81"/>
        <v>0</v>
      </c>
      <c r="DJ136" s="15"/>
      <c r="DK136" s="15"/>
      <c r="DL136" s="15"/>
      <c r="DM136" s="15">
        <f t="shared" si="86"/>
        <v>22</v>
      </c>
      <c r="DN136" s="15">
        <f t="shared" si="86"/>
        <v>24</v>
      </c>
      <c r="DO136" s="15">
        <f t="shared" si="86"/>
        <v>5.04E-2</v>
      </c>
      <c r="DP136" s="15">
        <f t="shared" si="86"/>
        <v>0</v>
      </c>
      <c r="DQ136" s="15"/>
      <c r="DR136" s="15"/>
      <c r="DS136" s="15"/>
      <c r="DT136" s="15">
        <f t="shared" si="86"/>
        <v>24</v>
      </c>
      <c r="DU136" s="15">
        <f t="shared" si="86"/>
        <v>24</v>
      </c>
      <c r="DV136" s="15">
        <f t="shared" si="86"/>
        <v>4.1200000000000001E-2</v>
      </c>
      <c r="DW136" s="15">
        <f t="shared" si="86"/>
        <v>0</v>
      </c>
      <c r="DX136" s="15"/>
      <c r="DY136" s="15"/>
      <c r="DZ136" s="15"/>
      <c r="EA136" s="15">
        <f t="shared" si="86"/>
        <v>23.5</v>
      </c>
      <c r="EB136" s="15">
        <f t="shared" si="86"/>
        <v>24</v>
      </c>
      <c r="EC136" s="15">
        <f t="shared" si="86"/>
        <v>4.3299999999999998E-2</v>
      </c>
      <c r="ED136" s="15">
        <f t="shared" si="86"/>
        <v>4.7999999999999996E-3</v>
      </c>
      <c r="EE136" s="15"/>
      <c r="EF136" s="15"/>
      <c r="EG136" s="15"/>
      <c r="EH136" s="15">
        <f t="shared" si="86"/>
        <v>19.333333</v>
      </c>
      <c r="EI136" s="15">
        <f t="shared" si="86"/>
        <v>24</v>
      </c>
      <c r="EJ136" s="15">
        <f t="shared" si="86"/>
        <v>4.58E-2</v>
      </c>
      <c r="EK136" s="15">
        <f t="shared" si="86"/>
        <v>0</v>
      </c>
      <c r="EL136" s="15"/>
      <c r="EM136" s="15"/>
      <c r="EN136" s="15"/>
      <c r="EO136" s="15">
        <f t="shared" si="86"/>
        <v>24</v>
      </c>
      <c r="EP136" s="15">
        <f t="shared" si="86"/>
        <v>24</v>
      </c>
      <c r="EQ136" s="15">
        <f t="shared" si="86"/>
        <v>4.9799999999999997E-2</v>
      </c>
      <c r="ER136" s="15">
        <f t="shared" si="86"/>
        <v>0</v>
      </c>
      <c r="ES136" s="15"/>
      <c r="ET136" s="15"/>
      <c r="EU136" s="15"/>
      <c r="EV136" s="15">
        <f t="shared" si="91"/>
        <v>24</v>
      </c>
      <c r="EW136" s="15">
        <f t="shared" si="91"/>
        <v>24</v>
      </c>
      <c r="EX136" s="15">
        <f t="shared" si="91"/>
        <v>4.1099999999999998E-2</v>
      </c>
      <c r="EY136" s="15">
        <f t="shared" si="91"/>
        <v>0</v>
      </c>
      <c r="EZ136" s="15"/>
      <c r="FA136" s="15"/>
      <c r="FB136" s="15"/>
      <c r="FC136" s="15">
        <f t="shared" si="91"/>
        <v>24</v>
      </c>
      <c r="FD136" s="15">
        <f t="shared" si="91"/>
        <v>24</v>
      </c>
      <c r="FE136" s="15">
        <f t="shared" si="91"/>
        <v>4.1399999999999999E-2</v>
      </c>
      <c r="FF136" s="15">
        <f t="shared" si="91"/>
        <v>0</v>
      </c>
      <c r="FG136" s="15"/>
      <c r="FH136" s="15"/>
      <c r="FI136" s="15"/>
      <c r="FJ136" s="15">
        <f t="shared" si="91"/>
        <v>24</v>
      </c>
      <c r="FK136" s="15">
        <f t="shared" si="91"/>
        <v>24</v>
      </c>
      <c r="FL136" s="15">
        <f t="shared" si="91"/>
        <v>4.6399999999999997E-2</v>
      </c>
      <c r="FM136" s="15">
        <f t="shared" si="91"/>
        <v>0</v>
      </c>
      <c r="FN136" s="15"/>
      <c r="FO136" s="15"/>
      <c r="FP136" s="15"/>
      <c r="FQ136" s="15">
        <f t="shared" si="91"/>
        <v>24</v>
      </c>
      <c r="FR136" s="15">
        <f t="shared" si="91"/>
        <v>24</v>
      </c>
      <c r="FS136" s="15">
        <f t="shared" si="91"/>
        <v>3.95E-2</v>
      </c>
      <c r="FT136" s="15">
        <f t="shared" si="91"/>
        <v>0</v>
      </c>
      <c r="FU136" s="15"/>
      <c r="FV136" s="15"/>
      <c r="FW136" s="15"/>
      <c r="FX136" s="15">
        <f t="shared" si="91"/>
        <v>24</v>
      </c>
      <c r="FY136" s="15">
        <f t="shared" si="91"/>
        <v>24</v>
      </c>
      <c r="FZ136" s="15">
        <f t="shared" si="91"/>
        <v>4.0099999999999997E-2</v>
      </c>
      <c r="GA136" s="15">
        <f t="shared" si="91"/>
        <v>0</v>
      </c>
      <c r="GB136" s="15"/>
      <c r="GC136" s="15"/>
      <c r="GD136" s="15"/>
      <c r="GE136" s="15">
        <f t="shared" si="96"/>
        <v>14.5</v>
      </c>
      <c r="GF136" s="15">
        <f t="shared" si="96"/>
        <v>24</v>
      </c>
      <c r="GG136" s="15">
        <f t="shared" si="96"/>
        <v>1.7899999999999999E-2</v>
      </c>
      <c r="GH136" s="15">
        <f t="shared" si="96"/>
        <v>0</v>
      </c>
      <c r="GI136" s="15"/>
      <c r="GJ136" s="15"/>
      <c r="GK136" s="15"/>
      <c r="GL136" s="15">
        <f t="shared" si="96"/>
        <v>24</v>
      </c>
      <c r="GM136" s="15">
        <f t="shared" si="96"/>
        <v>24</v>
      </c>
      <c r="GN136" s="15">
        <f t="shared" si="96"/>
        <v>2.41E-2</v>
      </c>
      <c r="GO136" s="15">
        <f t="shared" si="96"/>
        <v>0</v>
      </c>
      <c r="GP136" s="15"/>
      <c r="GQ136" s="15"/>
      <c r="GR136" s="15"/>
      <c r="GS136" s="15">
        <f t="shared" si="96"/>
        <v>24</v>
      </c>
      <c r="GT136" s="15">
        <f t="shared" si="96"/>
        <v>24</v>
      </c>
      <c r="GU136" s="15">
        <f t="shared" si="96"/>
        <v>2.1299999999999999E-2</v>
      </c>
      <c r="GV136" s="15">
        <f t="shared" si="96"/>
        <v>0</v>
      </c>
      <c r="GW136" s="15"/>
      <c r="GX136" s="15"/>
      <c r="GY136" s="15"/>
      <c r="GZ136" s="15">
        <f t="shared" si="96"/>
        <v>24</v>
      </c>
      <c r="HA136" s="15">
        <f t="shared" si="96"/>
        <v>24</v>
      </c>
      <c r="HB136" s="15">
        <f t="shared" si="96"/>
        <v>2.2499999999999999E-2</v>
      </c>
      <c r="HC136" s="15">
        <f t="shared" si="96"/>
        <v>0</v>
      </c>
      <c r="HD136" s="15"/>
      <c r="HE136" s="15"/>
      <c r="HF136" s="15"/>
      <c r="HG136" s="15">
        <f t="shared" si="96"/>
        <v>32</v>
      </c>
      <c r="HH136" s="15">
        <f t="shared" si="96"/>
        <v>32</v>
      </c>
      <c r="HI136" s="15">
        <f t="shared" si="96"/>
        <v>2.93E-2</v>
      </c>
      <c r="HJ136" s="15">
        <f t="shared" si="96"/>
        <v>0</v>
      </c>
      <c r="HK136" s="15"/>
      <c r="HL136" s="15"/>
      <c r="HM136" s="24">
        <f t="shared" si="102"/>
        <v>662.24999899999989</v>
      </c>
      <c r="HN136" s="24">
        <f t="shared" si="103"/>
        <v>704</v>
      </c>
      <c r="HO136" s="18">
        <f t="shared" si="104"/>
        <v>0.94069602130681806</v>
      </c>
      <c r="HP136" s="24">
        <f t="shared" si="105"/>
        <v>8.25798275</v>
      </c>
      <c r="HQ136" s="24">
        <f t="shared" si="106"/>
        <v>1.1086</v>
      </c>
      <c r="HR136" s="18">
        <f t="shared" si="107"/>
        <v>0.88164306774527779</v>
      </c>
    </row>
    <row r="137" spans="1:226" x14ac:dyDescent="0.25">
      <c r="A137" s="12" t="s">
        <v>218</v>
      </c>
      <c r="B137" s="12" t="s">
        <v>285</v>
      </c>
      <c r="C137" s="15"/>
      <c r="D137" s="15"/>
      <c r="E137" s="15"/>
      <c r="F137" s="15"/>
      <c r="G137" s="15"/>
      <c r="H137" s="15"/>
      <c r="I137" s="15"/>
      <c r="J137" s="15"/>
      <c r="K137" s="15"/>
      <c r="L137" s="15">
        <f t="shared" si="101"/>
        <v>0</v>
      </c>
      <c r="M137" s="15">
        <f t="shared" si="101"/>
        <v>0</v>
      </c>
      <c r="N137" s="15">
        <f t="shared" si="101"/>
        <v>0</v>
      </c>
      <c r="O137" s="15">
        <f t="shared" si="101"/>
        <v>0</v>
      </c>
      <c r="P137" s="15"/>
      <c r="Q137" s="15"/>
      <c r="R137" s="15"/>
      <c r="S137" s="15">
        <f t="shared" si="72"/>
        <v>24</v>
      </c>
      <c r="T137" s="15">
        <f t="shared" si="72"/>
        <v>24</v>
      </c>
      <c r="U137" s="15">
        <f t="shared" si="72"/>
        <v>0.1133</v>
      </c>
      <c r="V137" s="15">
        <f t="shared" si="72"/>
        <v>0</v>
      </c>
      <c r="W137" s="15"/>
      <c r="X137" s="15"/>
      <c r="Y137" s="15"/>
      <c r="Z137" s="15">
        <f t="shared" si="72"/>
        <v>23.666665999999999</v>
      </c>
      <c r="AA137" s="15">
        <f t="shared" si="72"/>
        <v>24</v>
      </c>
      <c r="AB137" s="15">
        <f t="shared" si="72"/>
        <v>0.1182</v>
      </c>
      <c r="AC137" s="15">
        <f t="shared" si="72"/>
        <v>0</v>
      </c>
      <c r="AD137" s="15"/>
      <c r="AE137" s="15"/>
      <c r="AF137" s="15"/>
      <c r="AG137" s="15">
        <f t="shared" si="72"/>
        <v>23.666665999999999</v>
      </c>
      <c r="AH137" s="15">
        <f t="shared" si="72"/>
        <v>24</v>
      </c>
      <c r="AI137" s="15">
        <f t="shared" si="72"/>
        <v>0.13220000000000001</v>
      </c>
      <c r="AJ137" s="15">
        <f t="shared" si="72"/>
        <v>0</v>
      </c>
      <c r="AK137" s="15"/>
      <c r="AL137" s="15"/>
      <c r="AM137" s="15"/>
      <c r="AN137" s="15">
        <f t="shared" si="72"/>
        <v>24</v>
      </c>
      <c r="AO137" s="15">
        <f t="shared" si="72"/>
        <v>24</v>
      </c>
      <c r="AP137" s="15">
        <f t="shared" si="72"/>
        <v>0.1229</v>
      </c>
      <c r="AQ137" s="15">
        <f t="shared" si="72"/>
        <v>0</v>
      </c>
      <c r="AR137" s="15"/>
      <c r="AS137" s="15"/>
      <c r="AT137" s="15"/>
      <c r="AU137" s="15">
        <f t="shared" si="72"/>
        <v>24</v>
      </c>
      <c r="AV137" s="15">
        <f t="shared" si="72"/>
        <v>24</v>
      </c>
      <c r="AW137" s="15">
        <f t="shared" si="72"/>
        <v>0.14349999999999999</v>
      </c>
      <c r="AX137" s="15">
        <f t="shared" si="72"/>
        <v>0</v>
      </c>
      <c r="AY137" s="15"/>
      <c r="AZ137" s="15"/>
      <c r="BA137" s="15"/>
      <c r="BB137" s="15">
        <f t="shared" si="72"/>
        <v>23.5</v>
      </c>
      <c r="BC137" s="15">
        <f t="shared" si="72"/>
        <v>24</v>
      </c>
      <c r="BD137" s="15">
        <f t="shared" si="72"/>
        <v>0.1429</v>
      </c>
      <c r="BE137" s="15">
        <f t="shared" si="72"/>
        <v>0</v>
      </c>
      <c r="BF137" s="15"/>
      <c r="BG137" s="15"/>
      <c r="BH137" s="15"/>
      <c r="BI137" s="15">
        <f t="shared" si="72"/>
        <v>35.666665999999999</v>
      </c>
      <c r="BJ137" s="15">
        <f t="shared" si="72"/>
        <v>24</v>
      </c>
      <c r="BK137" s="15">
        <f t="shared" si="72"/>
        <v>0.1525</v>
      </c>
      <c r="BL137" s="15">
        <f t="shared" si="72"/>
        <v>0</v>
      </c>
      <c r="BM137" s="15"/>
      <c r="BN137" s="15"/>
      <c r="BO137" s="15"/>
      <c r="BP137" s="15">
        <f t="shared" si="72"/>
        <v>24</v>
      </c>
      <c r="BQ137" s="15">
        <f t="shared" si="72"/>
        <v>24</v>
      </c>
      <c r="BR137" s="15">
        <f t="shared" si="72"/>
        <v>0.14560000000000001</v>
      </c>
      <c r="BS137" s="15">
        <f t="shared" si="72"/>
        <v>0</v>
      </c>
      <c r="BT137" s="15"/>
      <c r="BU137" s="15"/>
      <c r="BV137" s="15"/>
      <c r="BW137" s="15">
        <f t="shared" si="72"/>
        <v>23.75</v>
      </c>
      <c r="BX137" s="15">
        <f t="shared" si="72"/>
        <v>24</v>
      </c>
      <c r="BY137" s="15">
        <f t="shared" si="72"/>
        <v>0.15509999999999999</v>
      </c>
      <c r="BZ137" s="15">
        <f t="shared" si="72"/>
        <v>0</v>
      </c>
      <c r="CA137" s="15"/>
      <c r="CB137" s="15"/>
      <c r="CC137" s="15"/>
      <c r="CD137" s="15">
        <f t="shared" si="72"/>
        <v>21.5</v>
      </c>
      <c r="CE137" s="15">
        <f t="shared" si="81"/>
        <v>24</v>
      </c>
      <c r="CF137" s="15">
        <f t="shared" si="81"/>
        <v>0.1384</v>
      </c>
      <c r="CG137" s="15">
        <f t="shared" si="81"/>
        <v>0</v>
      </c>
      <c r="CH137" s="15"/>
      <c r="CI137" s="15"/>
      <c r="CJ137" s="15"/>
      <c r="CK137" s="15">
        <f t="shared" si="81"/>
        <v>23</v>
      </c>
      <c r="CL137" s="15">
        <f t="shared" si="81"/>
        <v>24</v>
      </c>
      <c r="CM137" s="15">
        <f t="shared" si="81"/>
        <v>0.1338</v>
      </c>
      <c r="CN137" s="15">
        <f t="shared" si="81"/>
        <v>6.0000000000000001E-3</v>
      </c>
      <c r="CO137" s="15"/>
      <c r="CP137" s="15"/>
      <c r="CQ137" s="15"/>
      <c r="CR137" s="15">
        <f t="shared" si="81"/>
        <v>21.5</v>
      </c>
      <c r="CS137" s="15">
        <f t="shared" si="81"/>
        <v>24</v>
      </c>
      <c r="CT137" s="15">
        <f t="shared" si="81"/>
        <v>9.5500000000000002E-2</v>
      </c>
      <c r="CU137" s="15">
        <f t="shared" si="81"/>
        <v>0</v>
      </c>
      <c r="CV137" s="15"/>
      <c r="CW137" s="15"/>
      <c r="CX137" s="15"/>
      <c r="CY137" s="15">
        <f t="shared" si="81"/>
        <v>21.5</v>
      </c>
      <c r="CZ137" s="15">
        <f t="shared" si="81"/>
        <v>24</v>
      </c>
      <c r="DA137" s="15">
        <f t="shared" si="81"/>
        <v>0.1255</v>
      </c>
      <c r="DB137" s="15">
        <f t="shared" si="81"/>
        <v>0</v>
      </c>
      <c r="DC137" s="15"/>
      <c r="DD137" s="15"/>
      <c r="DE137" s="15"/>
      <c r="DF137" s="15">
        <f t="shared" si="81"/>
        <v>23.5</v>
      </c>
      <c r="DG137" s="15">
        <f t="shared" si="81"/>
        <v>24</v>
      </c>
      <c r="DH137" s="15">
        <f t="shared" si="81"/>
        <v>0.14180000000000001</v>
      </c>
      <c r="DI137" s="15">
        <f t="shared" si="81"/>
        <v>5.5999999999999999E-3</v>
      </c>
      <c r="DJ137" s="15"/>
      <c r="DK137" s="15"/>
      <c r="DL137" s="15"/>
      <c r="DM137" s="15">
        <f t="shared" si="86"/>
        <v>23.75</v>
      </c>
      <c r="DN137" s="15">
        <f t="shared" si="86"/>
        <v>24</v>
      </c>
      <c r="DO137" s="15">
        <f t="shared" si="86"/>
        <v>0.13919999999999999</v>
      </c>
      <c r="DP137" s="15">
        <f t="shared" si="86"/>
        <v>0</v>
      </c>
      <c r="DQ137" s="15"/>
      <c r="DR137" s="15"/>
      <c r="DS137" s="15"/>
      <c r="DT137" s="15">
        <f t="shared" si="86"/>
        <v>23.5</v>
      </c>
      <c r="DU137" s="15">
        <f t="shared" si="86"/>
        <v>24</v>
      </c>
      <c r="DV137" s="15">
        <f t="shared" si="86"/>
        <v>0.1416</v>
      </c>
      <c r="DW137" s="15">
        <f t="shared" si="86"/>
        <v>5.7000000000000002E-3</v>
      </c>
      <c r="DX137" s="15"/>
      <c r="DY137" s="15"/>
      <c r="DZ137" s="15"/>
      <c r="EA137" s="15">
        <f t="shared" si="86"/>
        <v>22.583333</v>
      </c>
      <c r="EB137" s="15">
        <f t="shared" si="86"/>
        <v>24</v>
      </c>
      <c r="EC137" s="15">
        <f t="shared" si="86"/>
        <v>0.1331</v>
      </c>
      <c r="ED137" s="15">
        <f t="shared" si="86"/>
        <v>0</v>
      </c>
      <c r="EE137" s="15"/>
      <c r="EF137" s="15"/>
      <c r="EG137" s="15"/>
      <c r="EH137" s="15">
        <f t="shared" si="86"/>
        <v>24</v>
      </c>
      <c r="EI137" s="15">
        <f t="shared" si="86"/>
        <v>24</v>
      </c>
      <c r="EJ137" s="15">
        <f t="shared" si="86"/>
        <v>0.14069999999999999</v>
      </c>
      <c r="EK137" s="15">
        <f t="shared" si="86"/>
        <v>0</v>
      </c>
      <c r="EL137" s="15"/>
      <c r="EM137" s="15"/>
      <c r="EN137" s="15"/>
      <c r="EO137" s="15">
        <f t="shared" si="86"/>
        <v>20</v>
      </c>
      <c r="EP137" s="15">
        <f t="shared" si="86"/>
        <v>24</v>
      </c>
      <c r="EQ137" s="15">
        <f t="shared" si="86"/>
        <v>0.12690000000000001</v>
      </c>
      <c r="ER137" s="15">
        <f t="shared" si="86"/>
        <v>0</v>
      </c>
      <c r="ES137" s="15"/>
      <c r="ET137" s="15"/>
      <c r="EU137" s="15"/>
      <c r="EV137" s="15">
        <f t="shared" si="91"/>
        <v>22.5</v>
      </c>
      <c r="EW137" s="15">
        <f t="shared" si="91"/>
        <v>24</v>
      </c>
      <c r="EX137" s="15">
        <f t="shared" si="91"/>
        <v>0.15820000000000001</v>
      </c>
      <c r="EY137" s="15">
        <f t="shared" si="91"/>
        <v>0</v>
      </c>
      <c r="EZ137" s="15"/>
      <c r="FA137" s="15"/>
      <c r="FB137" s="15"/>
      <c r="FC137" s="15">
        <f t="shared" si="91"/>
        <v>24</v>
      </c>
      <c r="FD137" s="15">
        <f t="shared" si="91"/>
        <v>24</v>
      </c>
      <c r="FE137" s="15">
        <f t="shared" si="91"/>
        <v>0.14280000000000001</v>
      </c>
      <c r="FF137" s="15">
        <f t="shared" si="91"/>
        <v>0</v>
      </c>
      <c r="FG137" s="15"/>
      <c r="FH137" s="15"/>
      <c r="FI137" s="15"/>
      <c r="FJ137" s="15">
        <f t="shared" si="91"/>
        <v>24</v>
      </c>
      <c r="FK137" s="15">
        <f t="shared" si="91"/>
        <v>24</v>
      </c>
      <c r="FL137" s="15">
        <f t="shared" si="91"/>
        <v>0.14399999999999999</v>
      </c>
      <c r="FM137" s="15">
        <f t="shared" si="91"/>
        <v>0</v>
      </c>
      <c r="FN137" s="15"/>
      <c r="FO137" s="15"/>
      <c r="FP137" s="15"/>
      <c r="FQ137" s="15">
        <f t="shared" si="91"/>
        <v>24</v>
      </c>
      <c r="FR137" s="15">
        <f t="shared" si="91"/>
        <v>24</v>
      </c>
      <c r="FS137" s="15">
        <f t="shared" si="91"/>
        <v>0.13489999999999999</v>
      </c>
      <c r="FT137" s="15">
        <f t="shared" si="91"/>
        <v>0</v>
      </c>
      <c r="FU137" s="15"/>
      <c r="FV137" s="15"/>
      <c r="FW137" s="15"/>
      <c r="FX137" s="15">
        <f t="shared" si="91"/>
        <v>22.5</v>
      </c>
      <c r="FY137" s="15">
        <f t="shared" si="91"/>
        <v>24</v>
      </c>
      <c r="FZ137" s="15">
        <f t="shared" si="91"/>
        <v>0.13089999999999999</v>
      </c>
      <c r="GA137" s="15">
        <f t="shared" si="91"/>
        <v>9.7999999999999997E-3</v>
      </c>
      <c r="GB137" s="15"/>
      <c r="GC137" s="15"/>
      <c r="GD137" s="15"/>
      <c r="GE137" s="15">
        <f t="shared" si="96"/>
        <v>22</v>
      </c>
      <c r="GF137" s="15">
        <f t="shared" si="96"/>
        <v>24</v>
      </c>
      <c r="GG137" s="15">
        <f t="shared" si="96"/>
        <v>0.13689999999999999</v>
      </c>
      <c r="GH137" s="15">
        <f t="shared" si="96"/>
        <v>0</v>
      </c>
      <c r="GI137" s="15"/>
      <c r="GJ137" s="15"/>
      <c r="GK137" s="15"/>
      <c r="GL137" s="15">
        <f t="shared" si="96"/>
        <v>22.5</v>
      </c>
      <c r="GM137" s="15">
        <f t="shared" si="96"/>
        <v>24</v>
      </c>
      <c r="GN137" s="15">
        <f t="shared" si="96"/>
        <v>0.14549999999999999</v>
      </c>
      <c r="GO137" s="15">
        <f t="shared" si="96"/>
        <v>0</v>
      </c>
      <c r="GP137" s="15"/>
      <c r="GQ137" s="15"/>
      <c r="GR137" s="15"/>
      <c r="GS137" s="15">
        <f t="shared" si="96"/>
        <v>22.5</v>
      </c>
      <c r="GT137" s="15">
        <f t="shared" si="96"/>
        <v>24</v>
      </c>
      <c r="GU137" s="15">
        <f t="shared" si="96"/>
        <v>0.14599999999999999</v>
      </c>
      <c r="GV137" s="15">
        <f t="shared" si="96"/>
        <v>0</v>
      </c>
      <c r="GW137" s="15"/>
      <c r="GX137" s="15"/>
      <c r="GY137" s="15"/>
      <c r="GZ137" s="15">
        <f t="shared" si="96"/>
        <v>20</v>
      </c>
      <c r="HA137" s="15">
        <f t="shared" si="96"/>
        <v>24</v>
      </c>
      <c r="HB137" s="15">
        <f t="shared" si="96"/>
        <v>0.1174</v>
      </c>
      <c r="HC137" s="15">
        <f t="shared" si="96"/>
        <v>0</v>
      </c>
      <c r="HD137" s="15"/>
      <c r="HE137" s="15"/>
      <c r="HF137" s="15"/>
      <c r="HG137" s="15">
        <f t="shared" si="96"/>
        <v>30</v>
      </c>
      <c r="HH137" s="15">
        <f t="shared" si="96"/>
        <v>32</v>
      </c>
      <c r="HI137" s="15">
        <f t="shared" si="96"/>
        <v>0.14399999999999999</v>
      </c>
      <c r="HJ137" s="15">
        <f t="shared" si="96"/>
        <v>0</v>
      </c>
      <c r="HK137" s="15"/>
      <c r="HL137" s="15"/>
      <c r="HM137" s="24">
        <f t="shared" si="102"/>
        <v>685.08333100000004</v>
      </c>
      <c r="HN137" s="24">
        <f t="shared" si="103"/>
        <v>704</v>
      </c>
      <c r="HO137" s="18">
        <f t="shared" si="104"/>
        <v>0.97312973153409099</v>
      </c>
      <c r="HP137" s="24">
        <f t="shared" si="105"/>
        <v>15.937608239999999</v>
      </c>
      <c r="HQ137" s="24">
        <f t="shared" si="106"/>
        <v>3.9432999999999998</v>
      </c>
      <c r="HR137" s="18">
        <f t="shared" si="107"/>
        <v>0.80165393087695269</v>
      </c>
    </row>
    <row r="138" spans="1:226" x14ac:dyDescent="0.25">
      <c r="A138" s="12" t="s">
        <v>220</v>
      </c>
      <c r="B138" s="12" t="s">
        <v>286</v>
      </c>
      <c r="C138" s="15"/>
      <c r="D138" s="15"/>
      <c r="E138" s="15"/>
      <c r="F138" s="15"/>
      <c r="G138" s="15"/>
      <c r="H138" s="15"/>
      <c r="I138" s="15"/>
      <c r="J138" s="15"/>
      <c r="K138" s="15"/>
      <c r="L138" s="15">
        <f t="shared" si="101"/>
        <v>0</v>
      </c>
      <c r="M138" s="15">
        <f t="shared" si="101"/>
        <v>0</v>
      </c>
      <c r="N138" s="15">
        <f t="shared" si="101"/>
        <v>0</v>
      </c>
      <c r="O138" s="15">
        <f t="shared" si="101"/>
        <v>0</v>
      </c>
      <c r="P138" s="15"/>
      <c r="Q138" s="15"/>
      <c r="R138" s="15"/>
      <c r="S138" s="15">
        <f t="shared" si="72"/>
        <v>24</v>
      </c>
      <c r="T138" s="15">
        <f t="shared" si="72"/>
        <v>24</v>
      </c>
      <c r="U138" s="15">
        <f t="shared" si="72"/>
        <v>4.1500000000000002E-2</v>
      </c>
      <c r="V138" s="15">
        <f t="shared" si="72"/>
        <v>0</v>
      </c>
      <c r="W138" s="15"/>
      <c r="X138" s="15"/>
      <c r="Y138" s="15"/>
      <c r="Z138" s="15">
        <f t="shared" si="72"/>
        <v>13</v>
      </c>
      <c r="AA138" s="15">
        <f t="shared" si="72"/>
        <v>24</v>
      </c>
      <c r="AB138" s="15">
        <f t="shared" si="72"/>
        <v>4.0599999999999997E-2</v>
      </c>
      <c r="AC138" s="15">
        <f t="shared" si="72"/>
        <v>0</v>
      </c>
      <c r="AD138" s="15"/>
      <c r="AE138" s="15"/>
      <c r="AF138" s="15"/>
      <c r="AG138" s="15">
        <f t="shared" si="72"/>
        <v>24</v>
      </c>
      <c r="AH138" s="15">
        <f t="shared" si="72"/>
        <v>24</v>
      </c>
      <c r="AI138" s="15">
        <f t="shared" si="72"/>
        <v>3.85E-2</v>
      </c>
      <c r="AJ138" s="15">
        <f t="shared" si="72"/>
        <v>0</v>
      </c>
      <c r="AK138" s="15"/>
      <c r="AL138" s="15"/>
      <c r="AM138" s="15"/>
      <c r="AN138" s="15">
        <f t="shared" si="72"/>
        <v>24</v>
      </c>
      <c r="AO138" s="15">
        <f t="shared" si="72"/>
        <v>24</v>
      </c>
      <c r="AP138" s="15">
        <f t="shared" si="72"/>
        <v>3.6600000000000001E-2</v>
      </c>
      <c r="AQ138" s="15">
        <f t="shared" si="72"/>
        <v>0</v>
      </c>
      <c r="AR138" s="15"/>
      <c r="AS138" s="15"/>
      <c r="AT138" s="15"/>
      <c r="AU138" s="15">
        <f t="shared" si="72"/>
        <v>24</v>
      </c>
      <c r="AV138" s="15">
        <f t="shared" si="72"/>
        <v>24</v>
      </c>
      <c r="AW138" s="15">
        <f t="shared" si="72"/>
        <v>2.9100000000000001E-2</v>
      </c>
      <c r="AX138" s="15">
        <f t="shared" si="72"/>
        <v>0</v>
      </c>
      <c r="AY138" s="15"/>
      <c r="AZ138" s="15"/>
      <c r="BA138" s="15"/>
      <c r="BB138" s="15">
        <f t="shared" si="72"/>
        <v>23.5</v>
      </c>
      <c r="BC138" s="15">
        <f t="shared" si="72"/>
        <v>24</v>
      </c>
      <c r="BD138" s="15">
        <f t="shared" si="72"/>
        <v>3.4099999999999998E-2</v>
      </c>
      <c r="BE138" s="15">
        <f t="shared" si="72"/>
        <v>0</v>
      </c>
      <c r="BF138" s="15"/>
      <c r="BG138" s="15"/>
      <c r="BH138" s="15"/>
      <c r="BI138" s="15">
        <f t="shared" si="72"/>
        <v>24</v>
      </c>
      <c r="BJ138" s="15">
        <f t="shared" si="72"/>
        <v>24</v>
      </c>
      <c r="BK138" s="15">
        <f t="shared" si="72"/>
        <v>3.4200000000000001E-2</v>
      </c>
      <c r="BL138" s="15">
        <f t="shared" si="72"/>
        <v>0</v>
      </c>
      <c r="BM138" s="15"/>
      <c r="BN138" s="15"/>
      <c r="BO138" s="15"/>
      <c r="BP138" s="15">
        <f t="shared" si="72"/>
        <v>24</v>
      </c>
      <c r="BQ138" s="15">
        <f t="shared" si="72"/>
        <v>24</v>
      </c>
      <c r="BR138" s="15">
        <f t="shared" si="72"/>
        <v>3.1800000000000002E-2</v>
      </c>
      <c r="BS138" s="15">
        <f t="shared" si="72"/>
        <v>0</v>
      </c>
      <c r="BT138" s="15"/>
      <c r="BU138" s="15"/>
      <c r="BV138" s="15"/>
      <c r="BW138" s="15">
        <f t="shared" si="72"/>
        <v>24</v>
      </c>
      <c r="BX138" s="15">
        <f t="shared" si="72"/>
        <v>24</v>
      </c>
      <c r="BY138" s="15">
        <f t="shared" si="72"/>
        <v>3.1099999999999999E-2</v>
      </c>
      <c r="BZ138" s="15">
        <f t="shared" si="72"/>
        <v>0</v>
      </c>
      <c r="CA138" s="15"/>
      <c r="CB138" s="15"/>
      <c r="CC138" s="15"/>
      <c r="CD138" s="15">
        <f t="shared" si="72"/>
        <v>24</v>
      </c>
      <c r="CE138" s="15">
        <f t="shared" si="81"/>
        <v>24</v>
      </c>
      <c r="CF138" s="15">
        <f t="shared" si="81"/>
        <v>3.15E-2</v>
      </c>
      <c r="CG138" s="15">
        <f t="shared" si="81"/>
        <v>0</v>
      </c>
      <c r="CH138" s="15"/>
      <c r="CI138" s="15"/>
      <c r="CJ138" s="15"/>
      <c r="CK138" s="15">
        <f t="shared" si="81"/>
        <v>24</v>
      </c>
      <c r="CL138" s="15">
        <f t="shared" si="81"/>
        <v>24</v>
      </c>
      <c r="CM138" s="15">
        <f t="shared" si="81"/>
        <v>3.1300000000000001E-2</v>
      </c>
      <c r="CN138" s="15">
        <f t="shared" si="81"/>
        <v>0</v>
      </c>
      <c r="CO138" s="15"/>
      <c r="CP138" s="15"/>
      <c r="CQ138" s="15"/>
      <c r="CR138" s="15">
        <f t="shared" si="81"/>
        <v>19</v>
      </c>
      <c r="CS138" s="15">
        <f t="shared" si="81"/>
        <v>24</v>
      </c>
      <c r="CT138" s="15">
        <f t="shared" si="81"/>
        <v>3.1399999999999997E-2</v>
      </c>
      <c r="CU138" s="15">
        <f t="shared" si="81"/>
        <v>0</v>
      </c>
      <c r="CV138" s="15"/>
      <c r="CW138" s="15"/>
      <c r="CX138" s="15"/>
      <c r="CY138" s="15">
        <f t="shared" si="81"/>
        <v>23.666665999999999</v>
      </c>
      <c r="CZ138" s="15">
        <f t="shared" si="81"/>
        <v>24</v>
      </c>
      <c r="DA138" s="15">
        <f t="shared" si="81"/>
        <v>3.6700000000000003E-2</v>
      </c>
      <c r="DB138" s="15">
        <f t="shared" si="81"/>
        <v>0</v>
      </c>
      <c r="DC138" s="15"/>
      <c r="DD138" s="15"/>
      <c r="DE138" s="15"/>
      <c r="DF138" s="15">
        <f t="shared" si="81"/>
        <v>24</v>
      </c>
      <c r="DG138" s="15">
        <f t="shared" si="81"/>
        <v>24</v>
      </c>
      <c r="DH138" s="15">
        <f t="shared" si="81"/>
        <v>2.9000000000000001E-2</v>
      </c>
      <c r="DI138" s="15">
        <f t="shared" si="81"/>
        <v>6.4000000000000003E-3</v>
      </c>
      <c r="DJ138" s="15"/>
      <c r="DK138" s="15"/>
      <c r="DL138" s="15"/>
      <c r="DM138" s="15">
        <f t="shared" si="86"/>
        <v>23.5</v>
      </c>
      <c r="DN138" s="15">
        <f t="shared" si="86"/>
        <v>24</v>
      </c>
      <c r="DO138" s="15">
        <f t="shared" si="86"/>
        <v>3.9800000000000002E-2</v>
      </c>
      <c r="DP138" s="15">
        <f t="shared" si="86"/>
        <v>4.3E-3</v>
      </c>
      <c r="DQ138" s="15"/>
      <c r="DR138" s="15"/>
      <c r="DS138" s="15"/>
      <c r="DT138" s="15">
        <f t="shared" si="86"/>
        <v>23</v>
      </c>
      <c r="DU138" s="15">
        <f t="shared" si="86"/>
        <v>24</v>
      </c>
      <c r="DV138" s="15">
        <f t="shared" si="86"/>
        <v>2.8199999999999999E-2</v>
      </c>
      <c r="DW138" s="15">
        <f t="shared" si="86"/>
        <v>0</v>
      </c>
      <c r="DX138" s="15"/>
      <c r="DY138" s="15"/>
      <c r="DZ138" s="15"/>
      <c r="EA138" s="15">
        <f t="shared" si="86"/>
        <v>17</v>
      </c>
      <c r="EB138" s="15">
        <f t="shared" si="86"/>
        <v>24</v>
      </c>
      <c r="EC138" s="15">
        <f t="shared" si="86"/>
        <v>3.6499999999999998E-2</v>
      </c>
      <c r="ED138" s="15">
        <f t="shared" si="86"/>
        <v>0</v>
      </c>
      <c r="EE138" s="15"/>
      <c r="EF138" s="15"/>
      <c r="EG138" s="15"/>
      <c r="EH138" s="15">
        <f t="shared" si="86"/>
        <v>13.5</v>
      </c>
      <c r="EI138" s="15">
        <f t="shared" si="86"/>
        <v>24</v>
      </c>
      <c r="EJ138" s="15">
        <f t="shared" si="86"/>
        <v>3.56E-2</v>
      </c>
      <c r="EK138" s="15">
        <f t="shared" si="86"/>
        <v>0</v>
      </c>
      <c r="EL138" s="15"/>
      <c r="EM138" s="15"/>
      <c r="EN138" s="15"/>
      <c r="EO138" s="15">
        <f t="shared" si="86"/>
        <v>23</v>
      </c>
      <c r="EP138" s="15">
        <f t="shared" si="86"/>
        <v>24</v>
      </c>
      <c r="EQ138" s="15">
        <f t="shared" si="86"/>
        <v>4.4600000000000001E-2</v>
      </c>
      <c r="ER138" s="15">
        <f t="shared" si="86"/>
        <v>0</v>
      </c>
      <c r="ES138" s="15"/>
      <c r="ET138" s="15"/>
      <c r="EU138" s="15"/>
      <c r="EV138" s="15">
        <f t="shared" si="91"/>
        <v>24</v>
      </c>
      <c r="EW138" s="15">
        <f t="shared" si="91"/>
        <v>24</v>
      </c>
      <c r="EX138" s="15">
        <f t="shared" si="91"/>
        <v>6.9599999999999995E-2</v>
      </c>
      <c r="EY138" s="15">
        <f t="shared" si="91"/>
        <v>0</v>
      </c>
      <c r="EZ138" s="15"/>
      <c r="FA138" s="15"/>
      <c r="FB138" s="15"/>
      <c r="FC138" s="15">
        <f t="shared" si="91"/>
        <v>23.583333</v>
      </c>
      <c r="FD138" s="15">
        <f t="shared" si="91"/>
        <v>24</v>
      </c>
      <c r="FE138" s="15">
        <f t="shared" si="91"/>
        <v>4.6300000000000001E-2</v>
      </c>
      <c r="FF138" s="15">
        <f t="shared" si="91"/>
        <v>0</v>
      </c>
      <c r="FG138" s="15"/>
      <c r="FH138" s="15"/>
      <c r="FI138" s="15"/>
      <c r="FJ138" s="15">
        <f t="shared" si="91"/>
        <v>23.5</v>
      </c>
      <c r="FK138" s="15">
        <f t="shared" si="91"/>
        <v>24</v>
      </c>
      <c r="FL138" s="15">
        <f t="shared" si="91"/>
        <v>6.0999999999999999E-2</v>
      </c>
      <c r="FM138" s="15">
        <f t="shared" si="91"/>
        <v>0</v>
      </c>
      <c r="FN138" s="15"/>
      <c r="FO138" s="15"/>
      <c r="FP138" s="15"/>
      <c r="FQ138" s="15">
        <f t="shared" si="91"/>
        <v>23.5</v>
      </c>
      <c r="FR138" s="15">
        <f t="shared" si="91"/>
        <v>24</v>
      </c>
      <c r="FS138" s="15">
        <f t="shared" si="91"/>
        <v>5.3499999999999999E-2</v>
      </c>
      <c r="FT138" s="15">
        <f t="shared" si="91"/>
        <v>0</v>
      </c>
      <c r="FU138" s="15"/>
      <c r="FV138" s="15"/>
      <c r="FW138" s="15"/>
      <c r="FX138" s="15">
        <f t="shared" si="91"/>
        <v>18</v>
      </c>
      <c r="FY138" s="15">
        <f t="shared" si="91"/>
        <v>24</v>
      </c>
      <c r="FZ138" s="15">
        <f t="shared" si="91"/>
        <v>4.3099999999999999E-2</v>
      </c>
      <c r="GA138" s="15">
        <f t="shared" si="91"/>
        <v>0</v>
      </c>
      <c r="GB138" s="15"/>
      <c r="GC138" s="15"/>
      <c r="GD138" s="15"/>
      <c r="GE138" s="15">
        <f t="shared" si="96"/>
        <v>23.5</v>
      </c>
      <c r="GF138" s="15">
        <f t="shared" si="96"/>
        <v>24</v>
      </c>
      <c r="GG138" s="15">
        <f t="shared" si="96"/>
        <v>4.0899999999999999E-2</v>
      </c>
      <c r="GH138" s="15">
        <f t="shared" si="96"/>
        <v>0</v>
      </c>
      <c r="GI138" s="15"/>
      <c r="GJ138" s="15"/>
      <c r="GK138" s="15"/>
      <c r="GL138" s="15">
        <f t="shared" si="96"/>
        <v>22</v>
      </c>
      <c r="GM138" s="15">
        <f t="shared" si="96"/>
        <v>24</v>
      </c>
      <c r="GN138" s="15">
        <f t="shared" si="96"/>
        <v>4.9599999999999998E-2</v>
      </c>
      <c r="GO138" s="15">
        <f t="shared" si="96"/>
        <v>1.1999999999999999E-3</v>
      </c>
      <c r="GP138" s="15"/>
      <c r="GQ138" s="15"/>
      <c r="GR138" s="15"/>
      <c r="GS138" s="15">
        <f t="shared" si="96"/>
        <v>24</v>
      </c>
      <c r="GT138" s="15">
        <f t="shared" si="96"/>
        <v>24</v>
      </c>
      <c r="GU138" s="15">
        <f t="shared" si="96"/>
        <v>4.82E-2</v>
      </c>
      <c r="GV138" s="15">
        <f t="shared" si="96"/>
        <v>0</v>
      </c>
      <c r="GW138" s="15"/>
      <c r="GX138" s="15"/>
      <c r="GY138" s="15"/>
      <c r="GZ138" s="15">
        <f t="shared" si="96"/>
        <v>18</v>
      </c>
      <c r="HA138" s="15">
        <f t="shared" si="96"/>
        <v>24</v>
      </c>
      <c r="HB138" s="15">
        <f t="shared" si="96"/>
        <v>4.53E-2</v>
      </c>
      <c r="HC138" s="15">
        <f t="shared" si="96"/>
        <v>0</v>
      </c>
      <c r="HD138" s="15"/>
      <c r="HE138" s="15"/>
      <c r="HF138" s="15"/>
      <c r="HG138" s="15">
        <f t="shared" si="96"/>
        <v>30.166665999999999</v>
      </c>
      <c r="HH138" s="15">
        <f t="shared" si="96"/>
        <v>32</v>
      </c>
      <c r="HI138" s="15">
        <f t="shared" si="96"/>
        <v>5.7599999999999998E-2</v>
      </c>
      <c r="HJ138" s="15">
        <f t="shared" si="96"/>
        <v>5.7999999999999996E-3</v>
      </c>
      <c r="HK138" s="15"/>
      <c r="HL138" s="15"/>
      <c r="HM138" s="24">
        <f t="shared" si="102"/>
        <v>649.41666499999997</v>
      </c>
      <c r="HN138" s="24">
        <f t="shared" si="103"/>
        <v>704</v>
      </c>
      <c r="HO138" s="18">
        <f t="shared" si="104"/>
        <v>0.92246685369318182</v>
      </c>
      <c r="HP138" s="24">
        <f t="shared" si="105"/>
        <v>4.7984746000000005</v>
      </c>
      <c r="HQ138" s="24">
        <f t="shared" si="106"/>
        <v>1.1772</v>
      </c>
      <c r="HR138" s="18">
        <f t="shared" si="107"/>
        <v>0.80300132139055902</v>
      </c>
    </row>
    <row r="139" spans="1:226" x14ac:dyDescent="0.25">
      <c r="A139" s="12" t="s">
        <v>287</v>
      </c>
      <c r="B139" s="12" t="s">
        <v>288</v>
      </c>
      <c r="C139" s="15"/>
      <c r="D139" s="15"/>
      <c r="E139" s="15"/>
      <c r="F139" s="15"/>
      <c r="G139" s="15"/>
      <c r="H139" s="15"/>
      <c r="I139" s="15"/>
      <c r="J139" s="15"/>
      <c r="K139" s="15"/>
      <c r="L139" s="15">
        <f t="shared" si="101"/>
        <v>0</v>
      </c>
      <c r="M139" s="15">
        <f t="shared" si="101"/>
        <v>0</v>
      </c>
      <c r="N139" s="15">
        <f t="shared" si="101"/>
        <v>0</v>
      </c>
      <c r="O139" s="15">
        <f t="shared" si="101"/>
        <v>0</v>
      </c>
      <c r="P139" s="15"/>
      <c r="Q139" s="15"/>
      <c r="R139" s="15"/>
      <c r="S139" s="15">
        <f t="shared" si="72"/>
        <v>24</v>
      </c>
      <c r="T139" s="15">
        <f t="shared" si="72"/>
        <v>24</v>
      </c>
      <c r="U139" s="15">
        <f t="shared" si="72"/>
        <v>4.3799999999999999E-2</v>
      </c>
      <c r="V139" s="15">
        <f t="shared" si="72"/>
        <v>0</v>
      </c>
      <c r="W139" s="15"/>
      <c r="X139" s="15"/>
      <c r="Y139" s="15"/>
      <c r="Z139" s="15">
        <f t="shared" si="72"/>
        <v>22.999998999999999</v>
      </c>
      <c r="AA139" s="15">
        <f t="shared" si="72"/>
        <v>24</v>
      </c>
      <c r="AB139" s="15">
        <f t="shared" si="72"/>
        <v>0.04</v>
      </c>
      <c r="AC139" s="15">
        <f t="shared" si="72"/>
        <v>8.2000000000000007E-3</v>
      </c>
      <c r="AD139" s="15"/>
      <c r="AE139" s="15"/>
      <c r="AF139" s="15"/>
      <c r="AG139" s="15">
        <f t="shared" si="72"/>
        <v>24</v>
      </c>
      <c r="AH139" s="15">
        <f t="shared" si="72"/>
        <v>24</v>
      </c>
      <c r="AI139" s="15">
        <f t="shared" si="72"/>
        <v>4.5199999999999997E-2</v>
      </c>
      <c r="AJ139" s="15">
        <f t="shared" si="72"/>
        <v>0</v>
      </c>
      <c r="AK139" s="15"/>
      <c r="AL139" s="15"/>
      <c r="AM139" s="15"/>
      <c r="AN139" s="15">
        <f t="shared" si="72"/>
        <v>24</v>
      </c>
      <c r="AO139" s="15">
        <f t="shared" si="72"/>
        <v>24</v>
      </c>
      <c r="AP139" s="15">
        <f t="shared" si="72"/>
        <v>4.4900000000000002E-2</v>
      </c>
      <c r="AQ139" s="15">
        <f t="shared" si="72"/>
        <v>2.3E-3</v>
      </c>
      <c r="AR139" s="15"/>
      <c r="AS139" s="15"/>
      <c r="AT139" s="15"/>
      <c r="AU139" s="15">
        <f t="shared" si="72"/>
        <v>24</v>
      </c>
      <c r="AV139" s="15">
        <f t="shared" si="72"/>
        <v>24</v>
      </c>
      <c r="AW139" s="15">
        <f t="shared" si="72"/>
        <v>5.0700000000000002E-2</v>
      </c>
      <c r="AX139" s="15">
        <f t="shared" si="72"/>
        <v>1.4E-3</v>
      </c>
      <c r="AY139" s="15"/>
      <c r="AZ139" s="15"/>
      <c r="BA139" s="15"/>
      <c r="BB139" s="15">
        <f t="shared" si="72"/>
        <v>23.5</v>
      </c>
      <c r="BC139" s="15">
        <f t="shared" si="72"/>
        <v>24</v>
      </c>
      <c r="BD139" s="15">
        <f t="shared" si="72"/>
        <v>4.4499999999999998E-2</v>
      </c>
      <c r="BE139" s="15">
        <f t="shared" si="72"/>
        <v>0</v>
      </c>
      <c r="BF139" s="15"/>
      <c r="BG139" s="15"/>
      <c r="BH139" s="15"/>
      <c r="BI139" s="15">
        <f t="shared" si="72"/>
        <v>24</v>
      </c>
      <c r="BJ139" s="15">
        <f t="shared" si="72"/>
        <v>24</v>
      </c>
      <c r="BK139" s="15">
        <f t="shared" si="72"/>
        <v>4.5999999999999999E-2</v>
      </c>
      <c r="BL139" s="15">
        <f t="shared" si="72"/>
        <v>0</v>
      </c>
      <c r="BM139" s="15"/>
      <c r="BN139" s="15"/>
      <c r="BO139" s="15"/>
      <c r="BP139" s="15">
        <f t="shared" si="72"/>
        <v>24</v>
      </c>
      <c r="BQ139" s="15">
        <f t="shared" ref="BQ139:EB145" si="108">SUMIF($A$3:$A$127,$A139,BQ$3:BQ$127)</f>
        <v>24</v>
      </c>
      <c r="BR139" s="15">
        <f t="shared" si="108"/>
        <v>4.2700000000000002E-2</v>
      </c>
      <c r="BS139" s="15">
        <f t="shared" si="108"/>
        <v>4.1000000000000003E-3</v>
      </c>
      <c r="BT139" s="15"/>
      <c r="BU139" s="15"/>
      <c r="BV139" s="15"/>
      <c r="BW139" s="15">
        <f t="shared" si="108"/>
        <v>23.5</v>
      </c>
      <c r="BX139" s="15">
        <f t="shared" si="108"/>
        <v>24</v>
      </c>
      <c r="BY139" s="15">
        <f t="shared" si="108"/>
        <v>4.1500000000000002E-2</v>
      </c>
      <c r="BZ139" s="15">
        <f t="shared" si="108"/>
        <v>1.1999999999999999E-3</v>
      </c>
      <c r="CA139" s="15"/>
      <c r="CB139" s="15"/>
      <c r="CC139" s="15"/>
      <c r="CD139" s="15">
        <f t="shared" si="108"/>
        <v>24</v>
      </c>
      <c r="CE139" s="15">
        <f t="shared" si="108"/>
        <v>24</v>
      </c>
      <c r="CF139" s="15">
        <f t="shared" si="108"/>
        <v>4.5100000000000001E-2</v>
      </c>
      <c r="CG139" s="15">
        <f t="shared" si="108"/>
        <v>0</v>
      </c>
      <c r="CH139" s="15"/>
      <c r="CI139" s="15"/>
      <c r="CJ139" s="15"/>
      <c r="CK139" s="15">
        <f t="shared" si="108"/>
        <v>24</v>
      </c>
      <c r="CL139" s="15">
        <f t="shared" si="108"/>
        <v>24</v>
      </c>
      <c r="CM139" s="15">
        <f t="shared" si="108"/>
        <v>4.8399999999999999E-2</v>
      </c>
      <c r="CN139" s="15">
        <f t="shared" si="108"/>
        <v>0</v>
      </c>
      <c r="CO139" s="15"/>
      <c r="CP139" s="15"/>
      <c r="CQ139" s="15"/>
      <c r="CR139" s="15">
        <f t="shared" si="108"/>
        <v>24</v>
      </c>
      <c r="CS139" s="15">
        <f t="shared" si="108"/>
        <v>24</v>
      </c>
      <c r="CT139" s="15">
        <f t="shared" si="108"/>
        <v>4.7699999999999999E-2</v>
      </c>
      <c r="CU139" s="15">
        <f t="shared" si="108"/>
        <v>0</v>
      </c>
      <c r="CV139" s="15"/>
      <c r="CW139" s="15"/>
      <c r="CX139" s="15"/>
      <c r="CY139" s="15">
        <f t="shared" si="108"/>
        <v>23</v>
      </c>
      <c r="CZ139" s="15">
        <f t="shared" si="108"/>
        <v>24</v>
      </c>
      <c r="DA139" s="15">
        <f t="shared" si="108"/>
        <v>4.48E-2</v>
      </c>
      <c r="DB139" s="15">
        <f t="shared" si="108"/>
        <v>0</v>
      </c>
      <c r="DC139" s="15"/>
      <c r="DD139" s="15"/>
      <c r="DE139" s="15"/>
      <c r="DF139" s="15">
        <f t="shared" si="108"/>
        <v>37.5</v>
      </c>
      <c r="DG139" s="15">
        <f t="shared" si="108"/>
        <v>24</v>
      </c>
      <c r="DH139" s="15">
        <f t="shared" si="108"/>
        <v>4.3900000000000002E-2</v>
      </c>
      <c r="DI139" s="15">
        <f t="shared" si="108"/>
        <v>0</v>
      </c>
      <c r="DJ139" s="15"/>
      <c r="DK139" s="15"/>
      <c r="DL139" s="15"/>
      <c r="DM139" s="15">
        <f t="shared" si="108"/>
        <v>23.5</v>
      </c>
      <c r="DN139" s="15">
        <f t="shared" si="108"/>
        <v>24</v>
      </c>
      <c r="DO139" s="15">
        <f t="shared" si="108"/>
        <v>4.3400000000000001E-2</v>
      </c>
      <c r="DP139" s="15">
        <f t="shared" si="108"/>
        <v>0</v>
      </c>
      <c r="DQ139" s="15"/>
      <c r="DR139" s="15"/>
      <c r="DS139" s="15"/>
      <c r="DT139" s="15">
        <f t="shared" si="108"/>
        <v>23</v>
      </c>
      <c r="DU139" s="15">
        <f t="shared" si="108"/>
        <v>24</v>
      </c>
      <c r="DV139" s="15">
        <f t="shared" si="108"/>
        <v>4.2500000000000003E-2</v>
      </c>
      <c r="DW139" s="15">
        <f t="shared" si="108"/>
        <v>0</v>
      </c>
      <c r="DX139" s="15"/>
      <c r="DY139" s="15"/>
      <c r="DZ139" s="15"/>
      <c r="EA139" s="15">
        <f t="shared" si="108"/>
        <v>24</v>
      </c>
      <c r="EB139" s="15">
        <f t="shared" si="108"/>
        <v>24</v>
      </c>
      <c r="EC139" s="15">
        <f t="shared" si="86"/>
        <v>4.36E-2</v>
      </c>
      <c r="ED139" s="15">
        <f t="shared" si="86"/>
        <v>0</v>
      </c>
      <c r="EE139" s="15"/>
      <c r="EF139" s="15"/>
      <c r="EG139" s="15"/>
      <c r="EH139" s="15">
        <f t="shared" si="86"/>
        <v>24</v>
      </c>
      <c r="EI139" s="15">
        <f t="shared" si="86"/>
        <v>24</v>
      </c>
      <c r="EJ139" s="15">
        <f t="shared" si="86"/>
        <v>4.2999999999999997E-2</v>
      </c>
      <c r="EK139" s="15">
        <f t="shared" si="86"/>
        <v>0</v>
      </c>
      <c r="EL139" s="15"/>
      <c r="EM139" s="15"/>
      <c r="EN139" s="15"/>
      <c r="EO139" s="15">
        <f t="shared" si="86"/>
        <v>24</v>
      </c>
      <c r="EP139" s="15">
        <f t="shared" si="86"/>
        <v>24</v>
      </c>
      <c r="EQ139" s="15">
        <f t="shared" si="86"/>
        <v>4.19E-2</v>
      </c>
      <c r="ER139" s="15">
        <f t="shared" si="86"/>
        <v>0</v>
      </c>
      <c r="ES139" s="15"/>
      <c r="ET139" s="15"/>
      <c r="EU139" s="15"/>
      <c r="EV139" s="15">
        <f t="shared" si="91"/>
        <v>24</v>
      </c>
      <c r="EW139" s="15">
        <f t="shared" si="91"/>
        <v>24</v>
      </c>
      <c r="EX139" s="15">
        <f t="shared" si="91"/>
        <v>4.4499999999999998E-2</v>
      </c>
      <c r="EY139" s="15">
        <f t="shared" si="91"/>
        <v>0</v>
      </c>
      <c r="EZ139" s="15"/>
      <c r="FA139" s="15"/>
      <c r="FB139" s="15"/>
      <c r="FC139" s="15">
        <f t="shared" si="91"/>
        <v>24</v>
      </c>
      <c r="FD139" s="15">
        <f t="shared" si="91"/>
        <v>24</v>
      </c>
      <c r="FE139" s="15">
        <f t="shared" si="91"/>
        <v>4.2700000000000002E-2</v>
      </c>
      <c r="FF139" s="15">
        <f t="shared" si="91"/>
        <v>0</v>
      </c>
      <c r="FG139" s="15"/>
      <c r="FH139" s="15"/>
      <c r="FI139" s="15"/>
      <c r="FJ139" s="15">
        <f t="shared" si="91"/>
        <v>24</v>
      </c>
      <c r="FK139" s="15">
        <f t="shared" si="91"/>
        <v>24</v>
      </c>
      <c r="FL139" s="15">
        <f t="shared" si="91"/>
        <v>4.3400000000000001E-2</v>
      </c>
      <c r="FM139" s="15">
        <f t="shared" si="91"/>
        <v>0</v>
      </c>
      <c r="FN139" s="15"/>
      <c r="FO139" s="15"/>
      <c r="FP139" s="15"/>
      <c r="FQ139" s="15">
        <f t="shared" si="91"/>
        <v>24</v>
      </c>
      <c r="FR139" s="15">
        <f t="shared" si="91"/>
        <v>24</v>
      </c>
      <c r="FS139" s="15">
        <f t="shared" si="91"/>
        <v>4.41E-2</v>
      </c>
      <c r="FT139" s="15">
        <f t="shared" si="91"/>
        <v>0</v>
      </c>
      <c r="FU139" s="15"/>
      <c r="FV139" s="15"/>
      <c r="FW139" s="15"/>
      <c r="FX139" s="15">
        <f t="shared" si="91"/>
        <v>24</v>
      </c>
      <c r="FY139" s="15">
        <f t="shared" si="91"/>
        <v>24</v>
      </c>
      <c r="FZ139" s="15">
        <f t="shared" si="91"/>
        <v>4.3400000000000001E-2</v>
      </c>
      <c r="GA139" s="15">
        <f t="shared" si="91"/>
        <v>0</v>
      </c>
      <c r="GB139" s="15"/>
      <c r="GC139" s="15"/>
      <c r="GD139" s="15"/>
      <c r="GE139" s="15">
        <f t="shared" si="96"/>
        <v>24</v>
      </c>
      <c r="GF139" s="15">
        <f t="shared" si="96"/>
        <v>24</v>
      </c>
      <c r="GG139" s="15">
        <f t="shared" si="96"/>
        <v>4.2099999999999999E-2</v>
      </c>
      <c r="GH139" s="15">
        <f t="shared" si="96"/>
        <v>0</v>
      </c>
      <c r="GI139" s="15"/>
      <c r="GJ139" s="15"/>
      <c r="GK139" s="15"/>
      <c r="GL139" s="15">
        <f t="shared" si="96"/>
        <v>24</v>
      </c>
      <c r="GM139" s="15">
        <f t="shared" si="96"/>
        <v>24</v>
      </c>
      <c r="GN139" s="15">
        <f t="shared" si="96"/>
        <v>4.3900000000000002E-2</v>
      </c>
      <c r="GO139" s="15">
        <f t="shared" si="96"/>
        <v>0</v>
      </c>
      <c r="GP139" s="15"/>
      <c r="GQ139" s="15"/>
      <c r="GR139" s="15"/>
      <c r="GS139" s="15">
        <f t="shared" si="96"/>
        <v>24</v>
      </c>
      <c r="GT139" s="15">
        <f t="shared" si="96"/>
        <v>24</v>
      </c>
      <c r="GU139" s="15">
        <f t="shared" si="96"/>
        <v>4.4600000000000001E-2</v>
      </c>
      <c r="GV139" s="15">
        <f t="shared" si="96"/>
        <v>0</v>
      </c>
      <c r="GW139" s="15"/>
      <c r="GX139" s="15"/>
      <c r="GY139" s="15"/>
      <c r="GZ139" s="15">
        <f t="shared" si="96"/>
        <v>24</v>
      </c>
      <c r="HA139" s="15">
        <f t="shared" si="96"/>
        <v>24</v>
      </c>
      <c r="HB139" s="15">
        <f t="shared" si="96"/>
        <v>4.0500000000000001E-2</v>
      </c>
      <c r="HC139" s="15">
        <f t="shared" si="96"/>
        <v>0</v>
      </c>
      <c r="HD139" s="15"/>
      <c r="HE139" s="15"/>
      <c r="HF139" s="15"/>
      <c r="HG139" s="15">
        <f t="shared" si="96"/>
        <v>31.5</v>
      </c>
      <c r="HH139" s="15">
        <f t="shared" si="96"/>
        <v>32</v>
      </c>
      <c r="HI139" s="15">
        <f t="shared" si="96"/>
        <v>5.5800000000000002E-2</v>
      </c>
      <c r="HJ139" s="15">
        <f t="shared" si="96"/>
        <v>0</v>
      </c>
      <c r="HK139" s="15"/>
      <c r="HL139" s="15"/>
      <c r="HM139" s="24">
        <f t="shared" si="102"/>
        <v>712.499999</v>
      </c>
      <c r="HN139" s="24">
        <f t="shared" si="103"/>
        <v>704</v>
      </c>
      <c r="HO139" s="18">
        <f t="shared" si="104"/>
        <v>1.0120738622159091</v>
      </c>
      <c r="HP139" s="24">
        <f t="shared" si="105"/>
        <v>9.6868628999999995</v>
      </c>
      <c r="HQ139" s="24">
        <f t="shared" si="106"/>
        <v>1.2886000000000002</v>
      </c>
      <c r="HR139" s="18">
        <f t="shared" si="107"/>
        <v>0.88259265128580588</v>
      </c>
    </row>
    <row r="140" spans="1:226" x14ac:dyDescent="0.25">
      <c r="A140" s="12" t="s">
        <v>222</v>
      </c>
      <c r="B140" s="12" t="s">
        <v>289</v>
      </c>
      <c r="C140" s="15"/>
      <c r="D140" s="15"/>
      <c r="E140" s="15"/>
      <c r="F140" s="15"/>
      <c r="G140" s="15"/>
      <c r="H140" s="15"/>
      <c r="I140" s="15"/>
      <c r="J140" s="15"/>
      <c r="K140" s="15"/>
      <c r="L140" s="15">
        <f t="shared" si="101"/>
        <v>0</v>
      </c>
      <c r="M140" s="15">
        <f t="shared" si="101"/>
        <v>0</v>
      </c>
      <c r="N140" s="15">
        <f t="shared" si="101"/>
        <v>0</v>
      </c>
      <c r="O140" s="15">
        <f t="shared" si="101"/>
        <v>0</v>
      </c>
      <c r="P140" s="15"/>
      <c r="Q140" s="15"/>
      <c r="R140" s="15"/>
      <c r="S140" s="15">
        <f t="shared" ref="S140:CD146" si="109">SUMIF($A$3:$A$127,$A140,S$3:S$127)</f>
        <v>24</v>
      </c>
      <c r="T140" s="15">
        <f t="shared" si="109"/>
        <v>24</v>
      </c>
      <c r="U140" s="15">
        <f t="shared" si="109"/>
        <v>1.44E-2</v>
      </c>
      <c r="V140" s="15">
        <f t="shared" si="109"/>
        <v>3.8999999999999998E-3</v>
      </c>
      <c r="W140" s="15"/>
      <c r="X140" s="15"/>
      <c r="Y140" s="15"/>
      <c r="Z140" s="15">
        <f t="shared" si="109"/>
        <v>24</v>
      </c>
      <c r="AA140" s="15">
        <f t="shared" si="109"/>
        <v>24</v>
      </c>
      <c r="AB140" s="15">
        <f t="shared" si="109"/>
        <v>1.55E-2</v>
      </c>
      <c r="AC140" s="15">
        <f t="shared" si="109"/>
        <v>0</v>
      </c>
      <c r="AD140" s="15"/>
      <c r="AE140" s="15"/>
      <c r="AF140" s="15"/>
      <c r="AG140" s="15">
        <f t="shared" si="109"/>
        <v>19.5</v>
      </c>
      <c r="AH140" s="15">
        <f t="shared" si="109"/>
        <v>24</v>
      </c>
      <c r="AI140" s="15">
        <f t="shared" si="109"/>
        <v>3.32E-2</v>
      </c>
      <c r="AJ140" s="15">
        <f t="shared" si="109"/>
        <v>0</v>
      </c>
      <c r="AK140" s="15"/>
      <c r="AL140" s="15"/>
      <c r="AM140" s="15"/>
      <c r="AN140" s="15">
        <f t="shared" si="109"/>
        <v>24</v>
      </c>
      <c r="AO140" s="15">
        <f t="shared" si="109"/>
        <v>24</v>
      </c>
      <c r="AP140" s="15">
        <f t="shared" si="109"/>
        <v>3.1199999999999999E-2</v>
      </c>
      <c r="AQ140" s="15">
        <f t="shared" si="109"/>
        <v>0</v>
      </c>
      <c r="AR140" s="15"/>
      <c r="AS140" s="15"/>
      <c r="AT140" s="15"/>
      <c r="AU140" s="15">
        <f t="shared" si="109"/>
        <v>24</v>
      </c>
      <c r="AV140" s="15">
        <f t="shared" si="109"/>
        <v>24</v>
      </c>
      <c r="AW140" s="15">
        <f t="shared" si="109"/>
        <v>2.8299999999999999E-2</v>
      </c>
      <c r="AX140" s="15">
        <f t="shared" si="109"/>
        <v>0</v>
      </c>
      <c r="AY140" s="15"/>
      <c r="AZ140" s="15"/>
      <c r="BA140" s="15"/>
      <c r="BB140" s="15">
        <f t="shared" si="109"/>
        <v>19.5</v>
      </c>
      <c r="BC140" s="15">
        <f t="shared" si="109"/>
        <v>24</v>
      </c>
      <c r="BD140" s="15">
        <f t="shared" si="109"/>
        <v>3.2899999999999999E-2</v>
      </c>
      <c r="BE140" s="15">
        <f t="shared" si="109"/>
        <v>0</v>
      </c>
      <c r="BF140" s="15"/>
      <c r="BG140" s="15"/>
      <c r="BH140" s="15"/>
      <c r="BI140" s="15">
        <f t="shared" si="109"/>
        <v>24</v>
      </c>
      <c r="BJ140" s="15">
        <f t="shared" si="109"/>
        <v>24</v>
      </c>
      <c r="BK140" s="15">
        <f t="shared" si="109"/>
        <v>2.7699999999999999E-2</v>
      </c>
      <c r="BL140" s="15">
        <f t="shared" si="109"/>
        <v>0</v>
      </c>
      <c r="BM140" s="15"/>
      <c r="BN140" s="15"/>
      <c r="BO140" s="15"/>
      <c r="BP140" s="15">
        <f t="shared" si="109"/>
        <v>24</v>
      </c>
      <c r="BQ140" s="15">
        <f t="shared" si="109"/>
        <v>24</v>
      </c>
      <c r="BR140" s="15">
        <f t="shared" si="109"/>
        <v>2.75E-2</v>
      </c>
      <c r="BS140" s="15">
        <f t="shared" si="109"/>
        <v>0</v>
      </c>
      <c r="BT140" s="15"/>
      <c r="BU140" s="15"/>
      <c r="BV140" s="15"/>
      <c r="BW140" s="15">
        <f t="shared" si="109"/>
        <v>24</v>
      </c>
      <c r="BX140" s="15">
        <f t="shared" si="109"/>
        <v>24</v>
      </c>
      <c r="BY140" s="15">
        <f t="shared" si="109"/>
        <v>2.7099999999999999E-2</v>
      </c>
      <c r="BZ140" s="15">
        <f t="shared" si="109"/>
        <v>0</v>
      </c>
      <c r="CA140" s="15"/>
      <c r="CB140" s="15"/>
      <c r="CC140" s="15"/>
      <c r="CD140" s="15">
        <f t="shared" si="109"/>
        <v>20</v>
      </c>
      <c r="CE140" s="15">
        <f t="shared" si="108"/>
        <v>24</v>
      </c>
      <c r="CF140" s="15">
        <f t="shared" si="108"/>
        <v>4.3299999999999998E-2</v>
      </c>
      <c r="CG140" s="15">
        <f t="shared" si="108"/>
        <v>0</v>
      </c>
      <c r="CH140" s="15"/>
      <c r="CI140" s="15"/>
      <c r="CJ140" s="15"/>
      <c r="CK140" s="15">
        <f t="shared" si="108"/>
        <v>24</v>
      </c>
      <c r="CL140" s="15">
        <f t="shared" si="108"/>
        <v>24</v>
      </c>
      <c r="CM140" s="15">
        <f t="shared" si="108"/>
        <v>5.3199999999999997E-2</v>
      </c>
      <c r="CN140" s="15">
        <f t="shared" si="108"/>
        <v>0</v>
      </c>
      <c r="CO140" s="15"/>
      <c r="CP140" s="15"/>
      <c r="CQ140" s="15"/>
      <c r="CR140" s="15">
        <f t="shared" si="108"/>
        <v>24</v>
      </c>
      <c r="CS140" s="15">
        <f t="shared" si="108"/>
        <v>24</v>
      </c>
      <c r="CT140" s="15">
        <f t="shared" si="108"/>
        <v>5.2900000000000003E-2</v>
      </c>
      <c r="CU140" s="15">
        <f t="shared" si="108"/>
        <v>0</v>
      </c>
      <c r="CV140" s="15"/>
      <c r="CW140" s="15"/>
      <c r="CX140" s="15"/>
      <c r="CY140" s="15">
        <f t="shared" si="108"/>
        <v>19</v>
      </c>
      <c r="CZ140" s="15">
        <f t="shared" si="108"/>
        <v>24</v>
      </c>
      <c r="DA140" s="15">
        <f t="shared" si="108"/>
        <v>2.9399999999999999E-2</v>
      </c>
      <c r="DB140" s="15">
        <f t="shared" si="108"/>
        <v>0</v>
      </c>
      <c r="DC140" s="15"/>
      <c r="DD140" s="15"/>
      <c r="DE140" s="15"/>
      <c r="DF140" s="15">
        <f t="shared" si="108"/>
        <v>24</v>
      </c>
      <c r="DG140" s="15">
        <f t="shared" si="108"/>
        <v>24</v>
      </c>
      <c r="DH140" s="15">
        <f t="shared" si="108"/>
        <v>4.5699999999999998E-2</v>
      </c>
      <c r="DI140" s="15">
        <f t="shared" si="108"/>
        <v>0</v>
      </c>
      <c r="DJ140" s="15"/>
      <c r="DK140" s="15"/>
      <c r="DL140" s="15"/>
      <c r="DM140" s="15">
        <f t="shared" si="108"/>
        <v>22</v>
      </c>
      <c r="DN140" s="15">
        <f t="shared" si="108"/>
        <v>24</v>
      </c>
      <c r="DO140" s="15">
        <f t="shared" si="108"/>
        <v>4.0099999999999997E-2</v>
      </c>
      <c r="DP140" s="15">
        <f t="shared" si="108"/>
        <v>0</v>
      </c>
      <c r="DQ140" s="15"/>
      <c r="DR140" s="15"/>
      <c r="DS140" s="15"/>
      <c r="DT140" s="15">
        <f t="shared" si="108"/>
        <v>24</v>
      </c>
      <c r="DU140" s="15">
        <f t="shared" si="108"/>
        <v>24</v>
      </c>
      <c r="DV140" s="15">
        <f t="shared" si="108"/>
        <v>3.5400000000000001E-2</v>
      </c>
      <c r="DW140" s="15">
        <f t="shared" si="108"/>
        <v>0</v>
      </c>
      <c r="DX140" s="15"/>
      <c r="DY140" s="15"/>
      <c r="DZ140" s="15"/>
      <c r="EA140" s="15">
        <f t="shared" si="108"/>
        <v>24</v>
      </c>
      <c r="EB140" s="15">
        <f t="shared" si="108"/>
        <v>24</v>
      </c>
      <c r="EC140" s="15">
        <f t="shared" si="86"/>
        <v>3.4700000000000002E-2</v>
      </c>
      <c r="ED140" s="15">
        <f t="shared" si="86"/>
        <v>0</v>
      </c>
      <c r="EE140" s="15"/>
      <c r="EF140" s="15"/>
      <c r="EG140" s="15"/>
      <c r="EH140" s="15">
        <f t="shared" si="86"/>
        <v>24</v>
      </c>
      <c r="EI140" s="15">
        <f t="shared" si="86"/>
        <v>24</v>
      </c>
      <c r="EJ140" s="15">
        <f t="shared" si="86"/>
        <v>2.7699999999999999E-2</v>
      </c>
      <c r="EK140" s="15">
        <f t="shared" si="86"/>
        <v>0</v>
      </c>
      <c r="EL140" s="15"/>
      <c r="EM140" s="15"/>
      <c r="EN140" s="15"/>
      <c r="EO140" s="15">
        <f t="shared" si="86"/>
        <v>24</v>
      </c>
      <c r="EP140" s="15">
        <f t="shared" si="86"/>
        <v>24</v>
      </c>
      <c r="EQ140" s="15">
        <f t="shared" si="86"/>
        <v>2.9000000000000001E-2</v>
      </c>
      <c r="ER140" s="15">
        <f t="shared" si="86"/>
        <v>0</v>
      </c>
      <c r="ES140" s="15"/>
      <c r="ET140" s="15"/>
      <c r="EU140" s="15"/>
      <c r="EV140" s="15">
        <f t="shared" si="91"/>
        <v>24</v>
      </c>
      <c r="EW140" s="15">
        <f t="shared" si="91"/>
        <v>24</v>
      </c>
      <c r="EX140" s="15">
        <f t="shared" si="91"/>
        <v>3.3099999999999997E-2</v>
      </c>
      <c r="EY140" s="15">
        <f t="shared" si="91"/>
        <v>0</v>
      </c>
      <c r="EZ140" s="15"/>
      <c r="FA140" s="15"/>
      <c r="FB140" s="15"/>
      <c r="FC140" s="15">
        <f t="shared" si="91"/>
        <v>22</v>
      </c>
      <c r="FD140" s="15">
        <f t="shared" si="91"/>
        <v>24</v>
      </c>
      <c r="FE140" s="15">
        <f t="shared" si="91"/>
        <v>2.87E-2</v>
      </c>
      <c r="FF140" s="15">
        <f t="shared" si="91"/>
        <v>0</v>
      </c>
      <c r="FG140" s="15"/>
      <c r="FH140" s="15"/>
      <c r="FI140" s="15"/>
      <c r="FJ140" s="15">
        <f t="shared" si="91"/>
        <v>24</v>
      </c>
      <c r="FK140" s="15">
        <f t="shared" si="91"/>
        <v>24</v>
      </c>
      <c r="FL140" s="15">
        <f t="shared" si="91"/>
        <v>3.3099999999999997E-2</v>
      </c>
      <c r="FM140" s="15">
        <f t="shared" si="91"/>
        <v>0</v>
      </c>
      <c r="FN140" s="15"/>
      <c r="FO140" s="15"/>
      <c r="FP140" s="15"/>
      <c r="FQ140" s="15">
        <f t="shared" si="91"/>
        <v>17</v>
      </c>
      <c r="FR140" s="15">
        <f t="shared" si="91"/>
        <v>24</v>
      </c>
      <c r="FS140" s="15">
        <f t="shared" si="91"/>
        <v>3.1099999999999999E-2</v>
      </c>
      <c r="FT140" s="15">
        <f t="shared" si="91"/>
        <v>0</v>
      </c>
      <c r="FU140" s="15"/>
      <c r="FV140" s="15"/>
      <c r="FW140" s="15"/>
      <c r="FX140" s="15">
        <f t="shared" si="91"/>
        <v>24</v>
      </c>
      <c r="FY140" s="15">
        <f t="shared" si="91"/>
        <v>24</v>
      </c>
      <c r="FZ140" s="15">
        <f t="shared" si="91"/>
        <v>3.4599999999999999E-2</v>
      </c>
      <c r="GA140" s="15">
        <f t="shared" si="91"/>
        <v>0</v>
      </c>
      <c r="GB140" s="15"/>
      <c r="GC140" s="15"/>
      <c r="GD140" s="15"/>
      <c r="GE140" s="15">
        <f t="shared" si="96"/>
        <v>24</v>
      </c>
      <c r="GF140" s="15">
        <f t="shared" si="96"/>
        <v>24</v>
      </c>
      <c r="GG140" s="15">
        <f t="shared" si="96"/>
        <v>3.6200000000000003E-2</v>
      </c>
      <c r="GH140" s="15">
        <f t="shared" si="96"/>
        <v>0</v>
      </c>
      <c r="GI140" s="15"/>
      <c r="GJ140" s="15"/>
      <c r="GK140" s="15"/>
      <c r="GL140" s="15">
        <f t="shared" si="96"/>
        <v>24</v>
      </c>
      <c r="GM140" s="15">
        <f t="shared" si="96"/>
        <v>24</v>
      </c>
      <c r="GN140" s="15">
        <f t="shared" si="96"/>
        <v>6.4000000000000001E-2</v>
      </c>
      <c r="GO140" s="15">
        <f t="shared" si="96"/>
        <v>5.0000000000000001E-3</v>
      </c>
      <c r="GP140" s="15"/>
      <c r="GQ140" s="15"/>
      <c r="GR140" s="15"/>
      <c r="GS140" s="15">
        <f t="shared" si="96"/>
        <v>24</v>
      </c>
      <c r="GT140" s="15">
        <f t="shared" si="96"/>
        <v>24</v>
      </c>
      <c r="GU140" s="15">
        <f t="shared" si="96"/>
        <v>3.5799999999999998E-2</v>
      </c>
      <c r="GV140" s="15">
        <f t="shared" si="96"/>
        <v>0</v>
      </c>
      <c r="GW140" s="15"/>
      <c r="GX140" s="15"/>
      <c r="GY140" s="15"/>
      <c r="GZ140" s="15">
        <f t="shared" si="96"/>
        <v>24</v>
      </c>
      <c r="HA140" s="15">
        <f t="shared" si="96"/>
        <v>24</v>
      </c>
      <c r="HB140" s="15">
        <f t="shared" si="96"/>
        <v>3.7199999999999997E-2</v>
      </c>
      <c r="HC140" s="15">
        <f t="shared" si="96"/>
        <v>0</v>
      </c>
      <c r="HD140" s="15"/>
      <c r="HE140" s="15"/>
      <c r="HF140" s="15"/>
      <c r="HG140" s="15">
        <f t="shared" si="96"/>
        <v>32</v>
      </c>
      <c r="HH140" s="15">
        <f t="shared" si="96"/>
        <v>32</v>
      </c>
      <c r="HI140" s="15">
        <f t="shared" si="96"/>
        <v>5.0200000000000002E-2</v>
      </c>
      <c r="HJ140" s="15">
        <f t="shared" si="96"/>
        <v>0</v>
      </c>
      <c r="HK140" s="15"/>
      <c r="HL140" s="15"/>
      <c r="HM140" s="24">
        <f t="shared" si="102"/>
        <v>675</v>
      </c>
      <c r="HN140" s="24">
        <f t="shared" si="103"/>
        <v>704</v>
      </c>
      <c r="HO140" s="18">
        <f t="shared" si="104"/>
        <v>0.95880681818181823</v>
      </c>
      <c r="HP140" s="24">
        <f t="shared" si="105"/>
        <v>8.3672906000000005</v>
      </c>
      <c r="HQ140" s="24">
        <f t="shared" si="106"/>
        <v>1.0131999999999999</v>
      </c>
      <c r="HR140" s="18">
        <f t="shared" si="107"/>
        <v>0.89198859172674838</v>
      </c>
    </row>
    <row r="141" spans="1:226" x14ac:dyDescent="0.25">
      <c r="A141" s="12" t="s">
        <v>131</v>
      </c>
      <c r="B141" s="12" t="s">
        <v>290</v>
      </c>
      <c r="C141" s="15"/>
      <c r="D141" s="15"/>
      <c r="E141" s="15"/>
      <c r="F141" s="15"/>
      <c r="G141" s="15"/>
      <c r="H141" s="15"/>
      <c r="I141" s="15"/>
      <c r="J141" s="15"/>
      <c r="K141" s="15"/>
      <c r="L141" s="15">
        <f t="shared" si="101"/>
        <v>0</v>
      </c>
      <c r="M141" s="15">
        <f t="shared" si="101"/>
        <v>0</v>
      </c>
      <c r="N141" s="15">
        <f t="shared" si="101"/>
        <v>0</v>
      </c>
      <c r="O141" s="15">
        <f t="shared" si="101"/>
        <v>0</v>
      </c>
      <c r="P141" s="15"/>
      <c r="Q141" s="15"/>
      <c r="R141" s="15"/>
      <c r="S141" s="15">
        <f t="shared" si="109"/>
        <v>24</v>
      </c>
      <c r="T141" s="15">
        <f t="shared" si="109"/>
        <v>24</v>
      </c>
      <c r="U141" s="15">
        <f t="shared" si="109"/>
        <v>4.5600000000000002E-2</v>
      </c>
      <c r="V141" s="15">
        <f t="shared" si="109"/>
        <v>0</v>
      </c>
      <c r="W141" s="15"/>
      <c r="X141" s="15"/>
      <c r="Y141" s="15"/>
      <c r="Z141" s="15">
        <f t="shared" si="109"/>
        <v>24</v>
      </c>
      <c r="AA141" s="15">
        <f t="shared" si="109"/>
        <v>24</v>
      </c>
      <c r="AB141" s="15">
        <f t="shared" si="109"/>
        <v>4.8500000000000001E-2</v>
      </c>
      <c r="AC141" s="15">
        <f t="shared" si="109"/>
        <v>0</v>
      </c>
      <c r="AD141" s="15"/>
      <c r="AE141" s="15"/>
      <c r="AF141" s="15"/>
      <c r="AG141" s="15">
        <f t="shared" si="109"/>
        <v>24</v>
      </c>
      <c r="AH141" s="15">
        <f t="shared" si="109"/>
        <v>24</v>
      </c>
      <c r="AI141" s="15">
        <f t="shared" si="109"/>
        <v>4.53E-2</v>
      </c>
      <c r="AJ141" s="15">
        <f t="shared" si="109"/>
        <v>0</v>
      </c>
      <c r="AK141" s="15"/>
      <c r="AL141" s="15"/>
      <c r="AM141" s="15"/>
      <c r="AN141" s="15">
        <f t="shared" si="109"/>
        <v>24</v>
      </c>
      <c r="AO141" s="15">
        <f t="shared" si="109"/>
        <v>24</v>
      </c>
      <c r="AP141" s="15">
        <f t="shared" si="109"/>
        <v>4.4900000000000002E-2</v>
      </c>
      <c r="AQ141" s="15">
        <f t="shared" si="109"/>
        <v>0</v>
      </c>
      <c r="AR141" s="15"/>
      <c r="AS141" s="15"/>
      <c r="AT141" s="15"/>
      <c r="AU141" s="15">
        <f t="shared" si="109"/>
        <v>20</v>
      </c>
      <c r="AV141" s="15">
        <f t="shared" si="109"/>
        <v>24</v>
      </c>
      <c r="AW141" s="15">
        <f t="shared" si="109"/>
        <v>3.3300000000000003E-2</v>
      </c>
      <c r="AX141" s="15">
        <f t="shared" si="109"/>
        <v>0</v>
      </c>
      <c r="AY141" s="15"/>
      <c r="AZ141" s="15"/>
      <c r="BA141" s="15"/>
      <c r="BB141" s="15">
        <f t="shared" si="109"/>
        <v>23.5</v>
      </c>
      <c r="BC141" s="15">
        <f t="shared" si="109"/>
        <v>24</v>
      </c>
      <c r="BD141" s="15">
        <f t="shared" si="109"/>
        <v>3.3599999999999998E-2</v>
      </c>
      <c r="BE141" s="15">
        <f t="shared" si="109"/>
        <v>0</v>
      </c>
      <c r="BF141" s="15"/>
      <c r="BG141" s="15"/>
      <c r="BH141" s="15"/>
      <c r="BI141" s="15">
        <f t="shared" si="109"/>
        <v>24</v>
      </c>
      <c r="BJ141" s="15">
        <f t="shared" si="109"/>
        <v>24</v>
      </c>
      <c r="BK141" s="15">
        <f t="shared" si="109"/>
        <v>3.1800000000000002E-2</v>
      </c>
      <c r="BL141" s="15">
        <f t="shared" si="109"/>
        <v>0</v>
      </c>
      <c r="BM141" s="15"/>
      <c r="BN141" s="15"/>
      <c r="BO141" s="15"/>
      <c r="BP141" s="15">
        <f t="shared" si="109"/>
        <v>24</v>
      </c>
      <c r="BQ141" s="15">
        <f t="shared" si="109"/>
        <v>24</v>
      </c>
      <c r="BR141" s="15">
        <f t="shared" si="109"/>
        <v>3.15E-2</v>
      </c>
      <c r="BS141" s="15">
        <f t="shared" si="109"/>
        <v>0</v>
      </c>
      <c r="BT141" s="15"/>
      <c r="BU141" s="15"/>
      <c r="BV141" s="15"/>
      <c r="BW141" s="15">
        <f t="shared" si="109"/>
        <v>24</v>
      </c>
      <c r="BX141" s="15">
        <f t="shared" si="109"/>
        <v>24</v>
      </c>
      <c r="BY141" s="15">
        <f t="shared" si="109"/>
        <v>3.1199999999999999E-2</v>
      </c>
      <c r="BZ141" s="15">
        <f t="shared" si="109"/>
        <v>0</v>
      </c>
      <c r="CA141" s="15"/>
      <c r="CB141" s="15"/>
      <c r="CC141" s="15"/>
      <c r="CD141" s="15">
        <f t="shared" si="109"/>
        <v>20</v>
      </c>
      <c r="CE141" s="15">
        <f t="shared" si="108"/>
        <v>24</v>
      </c>
      <c r="CF141" s="15">
        <f t="shared" si="108"/>
        <v>8.7499999999999994E-2</v>
      </c>
      <c r="CG141" s="15">
        <f t="shared" si="108"/>
        <v>4.7999999999999996E-3</v>
      </c>
      <c r="CH141" s="15"/>
      <c r="CI141" s="15"/>
      <c r="CJ141" s="15"/>
      <c r="CK141" s="15">
        <f t="shared" si="108"/>
        <v>24</v>
      </c>
      <c r="CL141" s="15">
        <f t="shared" si="108"/>
        <v>24</v>
      </c>
      <c r="CM141" s="15">
        <f t="shared" si="108"/>
        <v>7.9399999999999998E-2</v>
      </c>
      <c r="CN141" s="15">
        <f t="shared" si="108"/>
        <v>0</v>
      </c>
      <c r="CO141" s="15"/>
      <c r="CP141" s="15"/>
      <c r="CQ141" s="15"/>
      <c r="CR141" s="15">
        <f t="shared" si="108"/>
        <v>19.25</v>
      </c>
      <c r="CS141" s="15">
        <f t="shared" si="108"/>
        <v>24</v>
      </c>
      <c r="CT141" s="15">
        <f t="shared" si="108"/>
        <v>7.9799999999999996E-2</v>
      </c>
      <c r="CU141" s="15">
        <f t="shared" si="108"/>
        <v>4.4999999999999997E-3</v>
      </c>
      <c r="CV141" s="15"/>
      <c r="CW141" s="15"/>
      <c r="CX141" s="15"/>
      <c r="CY141" s="15">
        <f t="shared" si="108"/>
        <v>17.5</v>
      </c>
      <c r="CZ141" s="15">
        <f t="shared" si="108"/>
        <v>24</v>
      </c>
      <c r="DA141" s="15">
        <f t="shared" si="108"/>
        <v>7.4800000000000005E-2</v>
      </c>
      <c r="DB141" s="15">
        <f t="shared" si="108"/>
        <v>0</v>
      </c>
      <c r="DC141" s="15"/>
      <c r="DD141" s="15"/>
      <c r="DE141" s="15"/>
      <c r="DF141" s="15">
        <f t="shared" si="108"/>
        <v>24</v>
      </c>
      <c r="DG141" s="15">
        <f t="shared" si="108"/>
        <v>24</v>
      </c>
      <c r="DH141" s="15">
        <f t="shared" si="108"/>
        <v>0.112</v>
      </c>
      <c r="DI141" s="15">
        <f t="shared" si="108"/>
        <v>0</v>
      </c>
      <c r="DJ141" s="15"/>
      <c r="DK141" s="15"/>
      <c r="DL141" s="15"/>
      <c r="DM141" s="15">
        <f t="shared" si="108"/>
        <v>24</v>
      </c>
      <c r="DN141" s="15">
        <f t="shared" si="108"/>
        <v>24</v>
      </c>
      <c r="DO141" s="15">
        <f t="shared" si="108"/>
        <v>8.7800000000000003E-2</v>
      </c>
      <c r="DP141" s="15">
        <f t="shared" si="108"/>
        <v>5.1999999999999998E-3</v>
      </c>
      <c r="DQ141" s="15"/>
      <c r="DR141" s="15"/>
      <c r="DS141" s="15"/>
      <c r="DT141" s="15">
        <f t="shared" si="108"/>
        <v>23.5</v>
      </c>
      <c r="DU141" s="15">
        <f t="shared" si="108"/>
        <v>24</v>
      </c>
      <c r="DV141" s="15">
        <f t="shared" si="108"/>
        <v>0.1042</v>
      </c>
      <c r="DW141" s="15">
        <f t="shared" si="108"/>
        <v>0</v>
      </c>
      <c r="DX141" s="15"/>
      <c r="DY141" s="15"/>
      <c r="DZ141" s="15"/>
      <c r="EA141" s="15">
        <f t="shared" si="108"/>
        <v>24</v>
      </c>
      <c r="EB141" s="15">
        <f t="shared" si="108"/>
        <v>24</v>
      </c>
      <c r="EC141" s="15">
        <f t="shared" si="86"/>
        <v>0.1042</v>
      </c>
      <c r="ED141" s="15">
        <f t="shared" si="86"/>
        <v>0</v>
      </c>
      <c r="EE141" s="15"/>
      <c r="EF141" s="15"/>
      <c r="EG141" s="15"/>
      <c r="EH141" s="15">
        <f t="shared" si="86"/>
        <v>23.75</v>
      </c>
      <c r="EI141" s="15">
        <f t="shared" si="86"/>
        <v>24</v>
      </c>
      <c r="EJ141" s="15">
        <f t="shared" si="86"/>
        <v>7.6899999999999996E-2</v>
      </c>
      <c r="EK141" s="15">
        <f t="shared" si="86"/>
        <v>0</v>
      </c>
      <c r="EL141" s="15"/>
      <c r="EM141" s="15"/>
      <c r="EN141" s="15"/>
      <c r="EO141" s="15">
        <f t="shared" si="86"/>
        <v>24</v>
      </c>
      <c r="EP141" s="15">
        <f t="shared" si="86"/>
        <v>24</v>
      </c>
      <c r="EQ141" s="15">
        <f t="shared" si="86"/>
        <v>8.6499999999999994E-2</v>
      </c>
      <c r="ER141" s="15">
        <f t="shared" si="86"/>
        <v>0</v>
      </c>
      <c r="ES141" s="15"/>
      <c r="ET141" s="15"/>
      <c r="EU141" s="15"/>
      <c r="EV141" s="15">
        <f t="shared" si="91"/>
        <v>24</v>
      </c>
      <c r="EW141" s="15">
        <f t="shared" si="91"/>
        <v>24</v>
      </c>
      <c r="EX141" s="15">
        <f t="shared" si="91"/>
        <v>0.1014</v>
      </c>
      <c r="EY141" s="15">
        <f t="shared" si="91"/>
        <v>0</v>
      </c>
      <c r="EZ141" s="15"/>
      <c r="FA141" s="15"/>
      <c r="FB141" s="15"/>
      <c r="FC141" s="15">
        <f t="shared" si="91"/>
        <v>24</v>
      </c>
      <c r="FD141" s="15">
        <f t="shared" si="91"/>
        <v>24</v>
      </c>
      <c r="FE141" s="15">
        <f t="shared" si="91"/>
        <v>0.1043</v>
      </c>
      <c r="FF141" s="15">
        <f t="shared" si="91"/>
        <v>0</v>
      </c>
      <c r="FG141" s="15"/>
      <c r="FH141" s="15"/>
      <c r="FI141" s="15"/>
      <c r="FJ141" s="15">
        <f t="shared" si="91"/>
        <v>24</v>
      </c>
      <c r="FK141" s="15">
        <f t="shared" si="91"/>
        <v>24</v>
      </c>
      <c r="FL141" s="15">
        <f t="shared" si="91"/>
        <v>0.10100000000000001</v>
      </c>
      <c r="FM141" s="15">
        <f t="shared" si="91"/>
        <v>0</v>
      </c>
      <c r="FN141" s="15"/>
      <c r="FO141" s="15"/>
      <c r="FP141" s="15"/>
      <c r="FQ141" s="15">
        <f t="shared" si="91"/>
        <v>23.75</v>
      </c>
      <c r="FR141" s="15">
        <f t="shared" si="91"/>
        <v>24</v>
      </c>
      <c r="FS141" s="15">
        <f t="shared" si="91"/>
        <v>0.1057</v>
      </c>
      <c r="FT141" s="15">
        <f t="shared" si="91"/>
        <v>0</v>
      </c>
      <c r="FU141" s="15"/>
      <c r="FV141" s="15"/>
      <c r="FW141" s="15"/>
      <c r="FX141" s="15">
        <f t="shared" si="91"/>
        <v>23.5</v>
      </c>
      <c r="FY141" s="15">
        <f t="shared" si="91"/>
        <v>24</v>
      </c>
      <c r="FZ141" s="15">
        <f t="shared" si="91"/>
        <v>0.1076</v>
      </c>
      <c r="GA141" s="15">
        <f t="shared" si="91"/>
        <v>0</v>
      </c>
      <c r="GB141" s="15"/>
      <c r="GC141" s="15"/>
      <c r="GD141" s="15"/>
      <c r="GE141" s="15">
        <f t="shared" si="96"/>
        <v>24</v>
      </c>
      <c r="GF141" s="15">
        <f t="shared" si="96"/>
        <v>24</v>
      </c>
      <c r="GG141" s="15">
        <f t="shared" si="96"/>
        <v>0.10630000000000001</v>
      </c>
      <c r="GH141" s="15">
        <f t="shared" si="96"/>
        <v>0</v>
      </c>
      <c r="GI141" s="15"/>
      <c r="GJ141" s="15"/>
      <c r="GK141" s="15"/>
      <c r="GL141" s="15">
        <f t="shared" si="96"/>
        <v>14</v>
      </c>
      <c r="GM141" s="15">
        <f t="shared" si="96"/>
        <v>24</v>
      </c>
      <c r="GN141" s="15">
        <f t="shared" si="96"/>
        <v>3.3799999999999997E-2</v>
      </c>
      <c r="GO141" s="15">
        <f t="shared" si="96"/>
        <v>0</v>
      </c>
      <c r="GP141" s="15"/>
      <c r="GQ141" s="15"/>
      <c r="GR141" s="15"/>
      <c r="GS141" s="15">
        <f t="shared" si="96"/>
        <v>24</v>
      </c>
      <c r="GT141" s="15">
        <f t="shared" si="96"/>
        <v>24</v>
      </c>
      <c r="GU141" s="15">
        <f t="shared" si="96"/>
        <v>3.3799999999999997E-2</v>
      </c>
      <c r="GV141" s="15">
        <f t="shared" si="96"/>
        <v>0</v>
      </c>
      <c r="GW141" s="15"/>
      <c r="GX141" s="15"/>
      <c r="GY141" s="15"/>
      <c r="GZ141" s="15">
        <f t="shared" si="96"/>
        <v>24</v>
      </c>
      <c r="HA141" s="15">
        <f t="shared" si="96"/>
        <v>24</v>
      </c>
      <c r="HB141" s="15">
        <f t="shared" si="96"/>
        <v>2.9399999999999999E-2</v>
      </c>
      <c r="HC141" s="15">
        <f t="shared" si="96"/>
        <v>0</v>
      </c>
      <c r="HD141" s="15"/>
      <c r="HE141" s="15"/>
      <c r="HF141" s="15"/>
      <c r="HG141" s="15">
        <f t="shared" si="96"/>
        <v>32</v>
      </c>
      <c r="HH141" s="15">
        <f t="shared" si="96"/>
        <v>32</v>
      </c>
      <c r="HI141" s="15">
        <f t="shared" si="96"/>
        <v>4.5699999999999998E-2</v>
      </c>
      <c r="HJ141" s="15">
        <f t="shared" si="96"/>
        <v>0</v>
      </c>
      <c r="HK141" s="15"/>
      <c r="HL141" s="15"/>
      <c r="HM141" s="24">
        <f t="shared" si="102"/>
        <v>672.75</v>
      </c>
      <c r="HN141" s="24">
        <f t="shared" si="103"/>
        <v>704</v>
      </c>
      <c r="HO141" s="18">
        <f t="shared" si="104"/>
        <v>0.95561079545454541</v>
      </c>
      <c r="HP141" s="24">
        <f t="shared" si="105"/>
        <v>11.870699000000002</v>
      </c>
      <c r="HQ141" s="24">
        <f t="shared" si="106"/>
        <v>2.0078</v>
      </c>
      <c r="HR141" s="18">
        <f t="shared" si="107"/>
        <v>0.85533017655583654</v>
      </c>
    </row>
    <row r="142" spans="1:226" x14ac:dyDescent="0.25">
      <c r="A142" s="12" t="s">
        <v>133</v>
      </c>
      <c r="B142" s="12" t="s">
        <v>291</v>
      </c>
      <c r="C142" s="15"/>
      <c r="D142" s="15"/>
      <c r="E142" s="15"/>
      <c r="F142" s="15"/>
      <c r="G142" s="15"/>
      <c r="H142" s="15"/>
      <c r="I142" s="15"/>
      <c r="J142" s="15"/>
      <c r="K142" s="15"/>
      <c r="L142" s="15">
        <f t="shared" si="101"/>
        <v>0</v>
      </c>
      <c r="M142" s="15">
        <f t="shared" si="101"/>
        <v>0</v>
      </c>
      <c r="N142" s="15">
        <f t="shared" si="101"/>
        <v>0</v>
      </c>
      <c r="O142" s="15">
        <f t="shared" si="101"/>
        <v>0</v>
      </c>
      <c r="P142" s="15"/>
      <c r="Q142" s="15"/>
      <c r="R142" s="15"/>
      <c r="S142" s="15">
        <f t="shared" si="109"/>
        <v>24</v>
      </c>
      <c r="T142" s="15">
        <f t="shared" si="109"/>
        <v>24</v>
      </c>
      <c r="U142" s="15">
        <f t="shared" si="109"/>
        <v>6.8500000000000005E-2</v>
      </c>
      <c r="V142" s="15">
        <f t="shared" si="109"/>
        <v>0</v>
      </c>
      <c r="W142" s="15"/>
      <c r="X142" s="15"/>
      <c r="Y142" s="15"/>
      <c r="Z142" s="15">
        <f t="shared" si="109"/>
        <v>23.5</v>
      </c>
      <c r="AA142" s="15">
        <f t="shared" si="109"/>
        <v>24</v>
      </c>
      <c r="AB142" s="15">
        <f t="shared" si="109"/>
        <v>6.3500000000000001E-2</v>
      </c>
      <c r="AC142" s="15">
        <f t="shared" si="109"/>
        <v>6.4999999999999997E-3</v>
      </c>
      <c r="AD142" s="15"/>
      <c r="AE142" s="15"/>
      <c r="AF142" s="15"/>
      <c r="AG142" s="15">
        <f t="shared" si="109"/>
        <v>24</v>
      </c>
      <c r="AH142" s="15">
        <f t="shared" si="109"/>
        <v>24</v>
      </c>
      <c r="AI142" s="15">
        <f t="shared" si="109"/>
        <v>6.6299999999999998E-2</v>
      </c>
      <c r="AJ142" s="15">
        <f t="shared" si="109"/>
        <v>0</v>
      </c>
      <c r="AK142" s="15"/>
      <c r="AL142" s="15"/>
      <c r="AM142" s="15"/>
      <c r="AN142" s="15">
        <f t="shared" si="109"/>
        <v>24</v>
      </c>
      <c r="AO142" s="15">
        <f t="shared" si="109"/>
        <v>24</v>
      </c>
      <c r="AP142" s="15">
        <f t="shared" si="109"/>
        <v>7.5300000000000006E-2</v>
      </c>
      <c r="AQ142" s="15">
        <f t="shared" si="109"/>
        <v>0</v>
      </c>
      <c r="AR142" s="15"/>
      <c r="AS142" s="15"/>
      <c r="AT142" s="15"/>
      <c r="AU142" s="15">
        <f t="shared" si="109"/>
        <v>24</v>
      </c>
      <c r="AV142" s="15">
        <f t="shared" si="109"/>
        <v>24</v>
      </c>
      <c r="AW142" s="15">
        <f t="shared" si="109"/>
        <v>6.9500000000000006E-2</v>
      </c>
      <c r="AX142" s="15">
        <f t="shared" si="109"/>
        <v>0</v>
      </c>
      <c r="AY142" s="15"/>
      <c r="AZ142" s="15"/>
      <c r="BA142" s="15"/>
      <c r="BB142" s="15">
        <f t="shared" si="109"/>
        <v>23.166665999999999</v>
      </c>
      <c r="BC142" s="15">
        <f t="shared" si="109"/>
        <v>24</v>
      </c>
      <c r="BD142" s="15">
        <f t="shared" si="109"/>
        <v>7.0499999999999993E-2</v>
      </c>
      <c r="BE142" s="15">
        <f t="shared" si="109"/>
        <v>6.1999999999999998E-3</v>
      </c>
      <c r="BF142" s="15"/>
      <c r="BG142" s="15"/>
      <c r="BH142" s="15"/>
      <c r="BI142" s="15">
        <f t="shared" si="109"/>
        <v>24</v>
      </c>
      <c r="BJ142" s="15">
        <f t="shared" si="109"/>
        <v>24</v>
      </c>
      <c r="BK142" s="15">
        <f t="shared" si="109"/>
        <v>6.9699999999999998E-2</v>
      </c>
      <c r="BL142" s="15">
        <f t="shared" si="109"/>
        <v>0</v>
      </c>
      <c r="BM142" s="15"/>
      <c r="BN142" s="15"/>
      <c r="BO142" s="15"/>
      <c r="BP142" s="15">
        <f t="shared" si="109"/>
        <v>24</v>
      </c>
      <c r="BQ142" s="15">
        <f t="shared" si="109"/>
        <v>24</v>
      </c>
      <c r="BR142" s="15">
        <f t="shared" si="109"/>
        <v>6.8400000000000002E-2</v>
      </c>
      <c r="BS142" s="15">
        <f t="shared" si="109"/>
        <v>0</v>
      </c>
      <c r="BT142" s="15"/>
      <c r="BU142" s="15"/>
      <c r="BV142" s="15"/>
      <c r="BW142" s="15">
        <f t="shared" si="109"/>
        <v>24</v>
      </c>
      <c r="BX142" s="15">
        <f t="shared" si="109"/>
        <v>24</v>
      </c>
      <c r="BY142" s="15">
        <f t="shared" si="109"/>
        <v>6.9900000000000004E-2</v>
      </c>
      <c r="BZ142" s="15">
        <f t="shared" si="109"/>
        <v>0</v>
      </c>
      <c r="CA142" s="15"/>
      <c r="CB142" s="15"/>
      <c r="CC142" s="15"/>
      <c r="CD142" s="15">
        <f t="shared" si="109"/>
        <v>24</v>
      </c>
      <c r="CE142" s="15">
        <f t="shared" si="108"/>
        <v>24</v>
      </c>
      <c r="CF142" s="15">
        <f t="shared" si="108"/>
        <v>6.9699999999999998E-2</v>
      </c>
      <c r="CG142" s="15">
        <f t="shared" si="108"/>
        <v>0</v>
      </c>
      <c r="CH142" s="15"/>
      <c r="CI142" s="15"/>
      <c r="CJ142" s="15"/>
      <c r="CK142" s="15">
        <f t="shared" si="108"/>
        <v>24</v>
      </c>
      <c r="CL142" s="15">
        <f t="shared" si="108"/>
        <v>24</v>
      </c>
      <c r="CM142" s="15">
        <f t="shared" si="108"/>
        <v>6.7799999999999999E-2</v>
      </c>
      <c r="CN142" s="15">
        <f t="shared" si="108"/>
        <v>0</v>
      </c>
      <c r="CO142" s="15"/>
      <c r="CP142" s="15"/>
      <c r="CQ142" s="15"/>
      <c r="CR142" s="15">
        <f t="shared" si="108"/>
        <v>23.5</v>
      </c>
      <c r="CS142" s="15">
        <f t="shared" si="108"/>
        <v>24</v>
      </c>
      <c r="CT142" s="15">
        <f t="shared" si="108"/>
        <v>7.6200000000000004E-2</v>
      </c>
      <c r="CU142" s="15">
        <f t="shared" si="108"/>
        <v>1.0699999999999999E-2</v>
      </c>
      <c r="CV142" s="15"/>
      <c r="CW142" s="15"/>
      <c r="CX142" s="15"/>
      <c r="CY142" s="15">
        <f t="shared" si="108"/>
        <v>24</v>
      </c>
      <c r="CZ142" s="15">
        <f t="shared" si="108"/>
        <v>24</v>
      </c>
      <c r="DA142" s="15">
        <f t="shared" si="108"/>
        <v>6.9800000000000001E-2</v>
      </c>
      <c r="DB142" s="15">
        <f t="shared" si="108"/>
        <v>0</v>
      </c>
      <c r="DC142" s="15"/>
      <c r="DD142" s="15"/>
      <c r="DE142" s="15"/>
      <c r="DF142" s="15">
        <f t="shared" si="108"/>
        <v>24</v>
      </c>
      <c r="DG142" s="15">
        <f t="shared" si="108"/>
        <v>24</v>
      </c>
      <c r="DH142" s="15">
        <f t="shared" si="108"/>
        <v>6.7699999999999996E-2</v>
      </c>
      <c r="DI142" s="15">
        <f t="shared" si="108"/>
        <v>0</v>
      </c>
      <c r="DJ142" s="15"/>
      <c r="DK142" s="15"/>
      <c r="DL142" s="15"/>
      <c r="DM142" s="15">
        <f t="shared" si="108"/>
        <v>24</v>
      </c>
      <c r="DN142" s="15">
        <f t="shared" si="108"/>
        <v>24</v>
      </c>
      <c r="DO142" s="15">
        <f t="shared" si="108"/>
        <v>6.8599999999999994E-2</v>
      </c>
      <c r="DP142" s="15">
        <f t="shared" si="108"/>
        <v>0</v>
      </c>
      <c r="DQ142" s="15"/>
      <c r="DR142" s="15"/>
      <c r="DS142" s="15"/>
      <c r="DT142" s="15">
        <f t="shared" si="108"/>
        <v>23.75</v>
      </c>
      <c r="DU142" s="15">
        <f t="shared" si="108"/>
        <v>24</v>
      </c>
      <c r="DV142" s="15">
        <f t="shared" si="108"/>
        <v>7.1300000000000002E-2</v>
      </c>
      <c r="DW142" s="15">
        <f t="shared" si="108"/>
        <v>0</v>
      </c>
      <c r="DX142" s="15"/>
      <c r="DY142" s="15"/>
      <c r="DZ142" s="15"/>
      <c r="EA142" s="15">
        <f t="shared" si="108"/>
        <v>23.5</v>
      </c>
      <c r="EB142" s="15">
        <f t="shared" si="108"/>
        <v>24</v>
      </c>
      <c r="EC142" s="15">
        <f t="shared" si="86"/>
        <v>6.7400000000000002E-2</v>
      </c>
      <c r="ED142" s="15">
        <f t="shared" si="86"/>
        <v>4.3E-3</v>
      </c>
      <c r="EE142" s="15"/>
      <c r="EF142" s="15"/>
      <c r="EG142" s="15"/>
      <c r="EH142" s="15">
        <f t="shared" si="86"/>
        <v>24</v>
      </c>
      <c r="EI142" s="15">
        <f t="shared" si="86"/>
        <v>24</v>
      </c>
      <c r="EJ142" s="15">
        <f t="shared" si="86"/>
        <v>6.6400000000000001E-2</v>
      </c>
      <c r="EK142" s="15">
        <f t="shared" si="86"/>
        <v>0</v>
      </c>
      <c r="EL142" s="15"/>
      <c r="EM142" s="15"/>
      <c r="EN142" s="15"/>
      <c r="EO142" s="15">
        <f t="shared" si="86"/>
        <v>23.5</v>
      </c>
      <c r="EP142" s="15">
        <f t="shared" si="86"/>
        <v>24</v>
      </c>
      <c r="EQ142" s="15">
        <f t="shared" si="86"/>
        <v>6.8599999999999994E-2</v>
      </c>
      <c r="ER142" s="15">
        <f t="shared" si="86"/>
        <v>0</v>
      </c>
      <c r="ES142" s="15"/>
      <c r="ET142" s="15"/>
      <c r="EU142" s="15"/>
      <c r="EV142" s="15">
        <f t="shared" si="91"/>
        <v>24</v>
      </c>
      <c r="EW142" s="15">
        <f t="shared" si="91"/>
        <v>24</v>
      </c>
      <c r="EX142" s="15">
        <f t="shared" si="91"/>
        <v>6.9000000000000006E-2</v>
      </c>
      <c r="EY142" s="15">
        <f t="shared" si="91"/>
        <v>0</v>
      </c>
      <c r="EZ142" s="15"/>
      <c r="FA142" s="15"/>
      <c r="FB142" s="15"/>
      <c r="FC142" s="15">
        <f t="shared" si="91"/>
        <v>24</v>
      </c>
      <c r="FD142" s="15">
        <f t="shared" si="91"/>
        <v>24</v>
      </c>
      <c r="FE142" s="15">
        <f t="shared" si="91"/>
        <v>7.0400000000000004E-2</v>
      </c>
      <c r="FF142" s="15">
        <f t="shared" si="91"/>
        <v>0</v>
      </c>
      <c r="FG142" s="15"/>
      <c r="FH142" s="15"/>
      <c r="FI142" s="15"/>
      <c r="FJ142" s="15">
        <f t="shared" si="91"/>
        <v>24</v>
      </c>
      <c r="FK142" s="15">
        <f t="shared" si="91"/>
        <v>24</v>
      </c>
      <c r="FL142" s="15">
        <f t="shared" si="91"/>
        <v>7.2099999999999997E-2</v>
      </c>
      <c r="FM142" s="15">
        <f t="shared" si="91"/>
        <v>0</v>
      </c>
      <c r="FN142" s="15"/>
      <c r="FO142" s="15"/>
      <c r="FP142" s="15"/>
      <c r="FQ142" s="15">
        <f t="shared" si="91"/>
        <v>24</v>
      </c>
      <c r="FR142" s="15">
        <f t="shared" si="91"/>
        <v>24</v>
      </c>
      <c r="FS142" s="15">
        <f t="shared" si="91"/>
        <v>7.0499999999999993E-2</v>
      </c>
      <c r="FT142" s="15">
        <f t="shared" si="91"/>
        <v>0</v>
      </c>
      <c r="FU142" s="15"/>
      <c r="FV142" s="15"/>
      <c r="FW142" s="15"/>
      <c r="FX142" s="15">
        <f t="shared" si="91"/>
        <v>24</v>
      </c>
      <c r="FY142" s="15">
        <f t="shared" si="91"/>
        <v>24</v>
      </c>
      <c r="FZ142" s="15">
        <f t="shared" si="91"/>
        <v>6.6799999999999998E-2</v>
      </c>
      <c r="GA142" s="15">
        <f t="shared" si="91"/>
        <v>0</v>
      </c>
      <c r="GB142" s="15"/>
      <c r="GC142" s="15"/>
      <c r="GD142" s="15"/>
      <c r="GE142" s="15">
        <f t="shared" si="96"/>
        <v>24</v>
      </c>
      <c r="GF142" s="15">
        <f t="shared" si="96"/>
        <v>24</v>
      </c>
      <c r="GG142" s="15">
        <f t="shared" si="96"/>
        <v>6.7199999999999996E-2</v>
      </c>
      <c r="GH142" s="15">
        <f t="shared" si="96"/>
        <v>7.4999999999999997E-3</v>
      </c>
      <c r="GI142" s="15"/>
      <c r="GJ142" s="15"/>
      <c r="GK142" s="15"/>
      <c r="GL142" s="15">
        <f t="shared" si="96"/>
        <v>24</v>
      </c>
      <c r="GM142" s="15">
        <f t="shared" si="96"/>
        <v>24</v>
      </c>
      <c r="GN142" s="15">
        <f t="shared" si="96"/>
        <v>6.7199999999999996E-2</v>
      </c>
      <c r="GO142" s="15">
        <f t="shared" si="96"/>
        <v>0</v>
      </c>
      <c r="GP142" s="15"/>
      <c r="GQ142" s="15"/>
      <c r="GR142" s="15"/>
      <c r="GS142" s="15">
        <f t="shared" si="96"/>
        <v>24</v>
      </c>
      <c r="GT142" s="15">
        <f t="shared" si="96"/>
        <v>24</v>
      </c>
      <c r="GU142" s="15">
        <f t="shared" si="96"/>
        <v>6.6100000000000006E-2</v>
      </c>
      <c r="GV142" s="15">
        <f t="shared" si="96"/>
        <v>0</v>
      </c>
      <c r="GW142" s="15"/>
      <c r="GX142" s="15"/>
      <c r="GY142" s="15"/>
      <c r="GZ142" s="15">
        <f t="shared" si="96"/>
        <v>24</v>
      </c>
      <c r="HA142" s="15">
        <f t="shared" si="96"/>
        <v>24</v>
      </c>
      <c r="HB142" s="15">
        <f t="shared" si="96"/>
        <v>6.8199999999999997E-2</v>
      </c>
      <c r="HC142" s="15">
        <f t="shared" si="96"/>
        <v>0</v>
      </c>
      <c r="HD142" s="15"/>
      <c r="HE142" s="15"/>
      <c r="HF142" s="15"/>
      <c r="HG142" s="15">
        <f t="shared" si="96"/>
        <v>32</v>
      </c>
      <c r="HH142" s="15">
        <f t="shared" si="96"/>
        <v>32</v>
      </c>
      <c r="HI142" s="15">
        <f t="shared" si="96"/>
        <v>9.0899999999999995E-2</v>
      </c>
      <c r="HJ142" s="15">
        <f t="shared" si="96"/>
        <v>0</v>
      </c>
      <c r="HK142" s="15"/>
      <c r="HL142" s="15"/>
      <c r="HM142" s="24">
        <f t="shared" si="102"/>
        <v>700.91666599999996</v>
      </c>
      <c r="HN142" s="24">
        <f t="shared" si="103"/>
        <v>704</v>
      </c>
      <c r="HO142" s="18">
        <f t="shared" si="104"/>
        <v>0.99562026420454541</v>
      </c>
      <c r="HP142" s="24">
        <f t="shared" si="105"/>
        <v>14.976105</v>
      </c>
      <c r="HQ142" s="24">
        <f t="shared" si="106"/>
        <v>2.0234999999999999</v>
      </c>
      <c r="HR142" s="18">
        <f t="shared" si="107"/>
        <v>0.88096782248764027</v>
      </c>
    </row>
    <row r="143" spans="1:226" x14ac:dyDescent="0.25">
      <c r="A143" s="12" t="s">
        <v>292</v>
      </c>
      <c r="B143" s="12" t="s">
        <v>293</v>
      </c>
      <c r="C143" s="15"/>
      <c r="D143" s="15"/>
      <c r="E143" s="15"/>
      <c r="F143" s="15"/>
      <c r="G143" s="15"/>
      <c r="H143" s="15"/>
      <c r="I143" s="15"/>
      <c r="J143" s="15"/>
      <c r="K143" s="15"/>
      <c r="L143" s="15">
        <f t="shared" si="101"/>
        <v>0</v>
      </c>
      <c r="M143" s="15">
        <f t="shared" si="101"/>
        <v>0</v>
      </c>
      <c r="N143" s="15">
        <f t="shared" si="101"/>
        <v>0</v>
      </c>
      <c r="O143" s="15">
        <f t="shared" si="101"/>
        <v>0</v>
      </c>
      <c r="P143" s="15"/>
      <c r="Q143" s="15"/>
      <c r="R143" s="15"/>
      <c r="S143" s="15">
        <f t="shared" si="109"/>
        <v>0</v>
      </c>
      <c r="T143" s="15">
        <f t="shared" si="109"/>
        <v>0</v>
      </c>
      <c r="U143" s="15">
        <f t="shared" si="109"/>
        <v>0</v>
      </c>
      <c r="V143" s="15">
        <f t="shared" si="109"/>
        <v>0</v>
      </c>
      <c r="W143" s="15"/>
      <c r="X143" s="15"/>
      <c r="Y143" s="15"/>
      <c r="Z143" s="15">
        <f t="shared" si="109"/>
        <v>0</v>
      </c>
      <c r="AA143" s="15">
        <f t="shared" si="109"/>
        <v>0</v>
      </c>
      <c r="AB143" s="15">
        <f t="shared" si="109"/>
        <v>0</v>
      </c>
      <c r="AC143" s="15">
        <f t="shared" si="109"/>
        <v>0</v>
      </c>
      <c r="AD143" s="15"/>
      <c r="AE143" s="15"/>
      <c r="AF143" s="15"/>
      <c r="AG143" s="15">
        <f t="shared" si="109"/>
        <v>0</v>
      </c>
      <c r="AH143" s="15">
        <f t="shared" si="109"/>
        <v>0</v>
      </c>
      <c r="AI143" s="15">
        <f t="shared" si="109"/>
        <v>0</v>
      </c>
      <c r="AJ143" s="15">
        <f t="shared" si="109"/>
        <v>0</v>
      </c>
      <c r="AK143" s="15"/>
      <c r="AL143" s="15"/>
      <c r="AM143" s="15"/>
      <c r="AN143" s="15">
        <f t="shared" si="109"/>
        <v>0</v>
      </c>
      <c r="AO143" s="15">
        <f t="shared" si="109"/>
        <v>0</v>
      </c>
      <c r="AP143" s="15">
        <f t="shared" si="109"/>
        <v>0</v>
      </c>
      <c r="AQ143" s="15">
        <f t="shared" si="109"/>
        <v>0</v>
      </c>
      <c r="AR143" s="15"/>
      <c r="AS143" s="15"/>
      <c r="AT143" s="15"/>
      <c r="AU143" s="15">
        <f t="shared" si="109"/>
        <v>0</v>
      </c>
      <c r="AV143" s="15">
        <f t="shared" si="109"/>
        <v>0</v>
      </c>
      <c r="AW143" s="15">
        <f t="shared" si="109"/>
        <v>0</v>
      </c>
      <c r="AX143" s="15">
        <f t="shared" si="109"/>
        <v>0</v>
      </c>
      <c r="AY143" s="15"/>
      <c r="AZ143" s="15"/>
      <c r="BA143" s="15"/>
      <c r="BB143" s="15">
        <f t="shared" si="109"/>
        <v>0</v>
      </c>
      <c r="BC143" s="15">
        <f t="shared" si="109"/>
        <v>0</v>
      </c>
      <c r="BD143" s="15">
        <f t="shared" si="109"/>
        <v>0</v>
      </c>
      <c r="BE143" s="15">
        <f t="shared" si="109"/>
        <v>0</v>
      </c>
      <c r="BF143" s="15"/>
      <c r="BG143" s="15"/>
      <c r="BH143" s="15"/>
      <c r="BI143" s="15">
        <f t="shared" si="109"/>
        <v>0</v>
      </c>
      <c r="BJ143" s="15">
        <f t="shared" si="109"/>
        <v>0</v>
      </c>
      <c r="BK143" s="15">
        <f t="shared" si="109"/>
        <v>0</v>
      </c>
      <c r="BL143" s="15">
        <f t="shared" si="109"/>
        <v>0</v>
      </c>
      <c r="BM143" s="15"/>
      <c r="BN143" s="15"/>
      <c r="BO143" s="15"/>
      <c r="BP143" s="15">
        <f t="shared" si="109"/>
        <v>0</v>
      </c>
      <c r="BQ143" s="15">
        <f t="shared" si="109"/>
        <v>0</v>
      </c>
      <c r="BR143" s="15">
        <f t="shared" si="109"/>
        <v>0</v>
      </c>
      <c r="BS143" s="15">
        <f t="shared" si="109"/>
        <v>0</v>
      </c>
      <c r="BT143" s="15"/>
      <c r="BU143" s="15"/>
      <c r="BV143" s="15"/>
      <c r="BW143" s="15">
        <f t="shared" si="109"/>
        <v>0</v>
      </c>
      <c r="BX143" s="15">
        <f t="shared" si="109"/>
        <v>0</v>
      </c>
      <c r="BY143" s="15">
        <f t="shared" si="109"/>
        <v>0</v>
      </c>
      <c r="BZ143" s="15">
        <f t="shared" si="109"/>
        <v>0</v>
      </c>
      <c r="CA143" s="15"/>
      <c r="CB143" s="15"/>
      <c r="CC143" s="15"/>
      <c r="CD143" s="15">
        <f t="shared" si="109"/>
        <v>0</v>
      </c>
      <c r="CE143" s="15">
        <f t="shared" si="108"/>
        <v>0</v>
      </c>
      <c r="CF143" s="15">
        <f t="shared" si="108"/>
        <v>0</v>
      </c>
      <c r="CG143" s="15">
        <f t="shared" si="108"/>
        <v>0</v>
      </c>
      <c r="CH143" s="15"/>
      <c r="CI143" s="15"/>
      <c r="CJ143" s="15"/>
      <c r="CK143" s="15">
        <f t="shared" si="108"/>
        <v>0</v>
      </c>
      <c r="CL143" s="15">
        <f t="shared" si="108"/>
        <v>0</v>
      </c>
      <c r="CM143" s="15">
        <f t="shared" si="108"/>
        <v>0</v>
      </c>
      <c r="CN143" s="15">
        <f t="shared" si="108"/>
        <v>0</v>
      </c>
      <c r="CO143" s="15"/>
      <c r="CP143" s="15"/>
      <c r="CQ143" s="15"/>
      <c r="CR143" s="15">
        <f t="shared" si="108"/>
        <v>0</v>
      </c>
      <c r="CS143" s="15">
        <f t="shared" si="108"/>
        <v>0</v>
      </c>
      <c r="CT143" s="15">
        <f t="shared" si="108"/>
        <v>0</v>
      </c>
      <c r="CU143" s="15">
        <f t="shared" si="108"/>
        <v>0</v>
      </c>
      <c r="CV143" s="15"/>
      <c r="CW143" s="15"/>
      <c r="CX143" s="15"/>
      <c r="CY143" s="15">
        <f t="shared" si="108"/>
        <v>0</v>
      </c>
      <c r="CZ143" s="15">
        <f t="shared" si="108"/>
        <v>0</v>
      </c>
      <c r="DA143" s="15">
        <f t="shared" si="108"/>
        <v>0</v>
      </c>
      <c r="DB143" s="15">
        <f t="shared" si="108"/>
        <v>0</v>
      </c>
      <c r="DC143" s="15"/>
      <c r="DD143" s="15"/>
      <c r="DE143" s="15"/>
      <c r="DF143" s="15">
        <f t="shared" si="108"/>
        <v>0</v>
      </c>
      <c r="DG143" s="15">
        <f t="shared" si="108"/>
        <v>0</v>
      </c>
      <c r="DH143" s="15">
        <f t="shared" si="108"/>
        <v>0</v>
      </c>
      <c r="DI143" s="15">
        <f t="shared" si="108"/>
        <v>0</v>
      </c>
      <c r="DJ143" s="15"/>
      <c r="DK143" s="15"/>
      <c r="DL143" s="15"/>
      <c r="DM143" s="15">
        <f t="shared" si="108"/>
        <v>0</v>
      </c>
      <c r="DN143" s="15">
        <f t="shared" si="108"/>
        <v>0</v>
      </c>
      <c r="DO143" s="15">
        <f t="shared" si="108"/>
        <v>0</v>
      </c>
      <c r="DP143" s="15">
        <f t="shared" si="108"/>
        <v>0</v>
      </c>
      <c r="DQ143" s="15"/>
      <c r="DR143" s="15"/>
      <c r="DS143" s="15"/>
      <c r="DT143" s="15">
        <f t="shared" si="108"/>
        <v>0</v>
      </c>
      <c r="DU143" s="15">
        <f t="shared" si="108"/>
        <v>0</v>
      </c>
      <c r="DV143" s="15">
        <f t="shared" si="108"/>
        <v>0</v>
      </c>
      <c r="DW143" s="15">
        <f t="shared" si="108"/>
        <v>0</v>
      </c>
      <c r="DX143" s="15"/>
      <c r="DY143" s="15"/>
      <c r="DZ143" s="15"/>
      <c r="EA143" s="15">
        <f t="shared" si="108"/>
        <v>0</v>
      </c>
      <c r="EB143" s="15">
        <f t="shared" si="108"/>
        <v>0</v>
      </c>
      <c r="EC143" s="15">
        <f t="shared" si="86"/>
        <v>0</v>
      </c>
      <c r="ED143" s="15">
        <f t="shared" si="86"/>
        <v>0</v>
      </c>
      <c r="EE143" s="15"/>
      <c r="EF143" s="15"/>
      <c r="EG143" s="15"/>
      <c r="EH143" s="15">
        <f t="shared" si="86"/>
        <v>0</v>
      </c>
      <c r="EI143" s="15">
        <f t="shared" si="86"/>
        <v>0</v>
      </c>
      <c r="EJ143" s="15">
        <f t="shared" si="86"/>
        <v>0</v>
      </c>
      <c r="EK143" s="15">
        <f t="shared" si="86"/>
        <v>0</v>
      </c>
      <c r="EL143" s="15"/>
      <c r="EM143" s="15"/>
      <c r="EN143" s="15"/>
      <c r="EO143" s="15">
        <f t="shared" si="86"/>
        <v>14.5</v>
      </c>
      <c r="EP143" s="15">
        <f t="shared" si="86"/>
        <v>24</v>
      </c>
      <c r="EQ143" s="15">
        <f t="shared" si="86"/>
        <v>7.3099999999999998E-2</v>
      </c>
      <c r="ER143" s="15">
        <f t="shared" si="86"/>
        <v>0</v>
      </c>
      <c r="ES143" s="15"/>
      <c r="ET143" s="15"/>
      <c r="EU143" s="15"/>
      <c r="EV143" s="15">
        <f t="shared" si="91"/>
        <v>24</v>
      </c>
      <c r="EW143" s="15">
        <f t="shared" si="91"/>
        <v>24</v>
      </c>
      <c r="EX143" s="15">
        <f t="shared" si="91"/>
        <v>8.0600000000000005E-2</v>
      </c>
      <c r="EY143" s="15">
        <f t="shared" si="91"/>
        <v>0</v>
      </c>
      <c r="EZ143" s="15"/>
      <c r="FA143" s="15"/>
      <c r="FB143" s="15"/>
      <c r="FC143" s="15">
        <f t="shared" si="91"/>
        <v>23.5</v>
      </c>
      <c r="FD143" s="15">
        <f t="shared" si="91"/>
        <v>24</v>
      </c>
      <c r="FE143" s="15">
        <f t="shared" si="91"/>
        <v>7.0800000000000002E-2</v>
      </c>
      <c r="FF143" s="15">
        <f t="shared" si="91"/>
        <v>1.4999999999999999E-2</v>
      </c>
      <c r="FG143" s="15"/>
      <c r="FH143" s="15"/>
      <c r="FI143" s="15"/>
      <c r="FJ143" s="15">
        <f t="shared" si="91"/>
        <v>23.5</v>
      </c>
      <c r="FK143" s="15">
        <f t="shared" si="91"/>
        <v>24</v>
      </c>
      <c r="FL143" s="15">
        <f t="shared" si="91"/>
        <v>4.4999999999999998E-2</v>
      </c>
      <c r="FM143" s="15">
        <f t="shared" si="91"/>
        <v>2.3999999999999998E-3</v>
      </c>
      <c r="FN143" s="15"/>
      <c r="FO143" s="15"/>
      <c r="FP143" s="15"/>
      <c r="FQ143" s="15">
        <f t="shared" si="91"/>
        <v>17.5</v>
      </c>
      <c r="FR143" s="15">
        <f t="shared" si="91"/>
        <v>24</v>
      </c>
      <c r="FS143" s="15">
        <f t="shared" si="91"/>
        <v>0.10349999999999999</v>
      </c>
      <c r="FT143" s="15">
        <f t="shared" si="91"/>
        <v>0</v>
      </c>
      <c r="FU143" s="15"/>
      <c r="FV143" s="15"/>
      <c r="FW143" s="15"/>
      <c r="FX143" s="15">
        <f t="shared" si="91"/>
        <v>24</v>
      </c>
      <c r="FY143" s="15">
        <f t="shared" si="91"/>
        <v>24</v>
      </c>
      <c r="FZ143" s="15">
        <f t="shared" si="91"/>
        <v>7.1499999999999994E-2</v>
      </c>
      <c r="GA143" s="15">
        <f t="shared" si="91"/>
        <v>8.6E-3</v>
      </c>
      <c r="GB143" s="15"/>
      <c r="GC143" s="15"/>
      <c r="GD143" s="15"/>
      <c r="GE143" s="15">
        <f t="shared" si="96"/>
        <v>24</v>
      </c>
      <c r="GF143" s="15">
        <f t="shared" si="96"/>
        <v>24</v>
      </c>
      <c r="GG143" s="15">
        <f t="shared" si="96"/>
        <v>6.4600000000000005E-2</v>
      </c>
      <c r="GH143" s="15">
        <f t="shared" si="96"/>
        <v>0</v>
      </c>
      <c r="GI143" s="15"/>
      <c r="GJ143" s="15"/>
      <c r="GK143" s="15"/>
      <c r="GL143" s="15">
        <f t="shared" si="96"/>
        <v>14</v>
      </c>
      <c r="GM143" s="15">
        <f t="shared" si="96"/>
        <v>24</v>
      </c>
      <c r="GN143" s="15">
        <f t="shared" si="96"/>
        <v>3.6799999999999999E-2</v>
      </c>
      <c r="GO143" s="15">
        <f t="shared" si="96"/>
        <v>0</v>
      </c>
      <c r="GP143" s="15"/>
      <c r="GQ143" s="15"/>
      <c r="GR143" s="15"/>
      <c r="GS143" s="15">
        <f t="shared" si="96"/>
        <v>0</v>
      </c>
      <c r="GT143" s="15">
        <f t="shared" si="96"/>
        <v>0</v>
      </c>
      <c r="GU143" s="15">
        <f t="shared" si="96"/>
        <v>0</v>
      </c>
      <c r="GV143" s="15">
        <f t="shared" si="96"/>
        <v>0</v>
      </c>
      <c r="GW143" s="15"/>
      <c r="GX143" s="15"/>
      <c r="GY143" s="15"/>
      <c r="GZ143" s="15">
        <f t="shared" si="96"/>
        <v>21</v>
      </c>
      <c r="HA143" s="15">
        <f t="shared" si="96"/>
        <v>24</v>
      </c>
      <c r="HB143" s="15">
        <f t="shared" si="96"/>
        <v>7.9100000000000004E-2</v>
      </c>
      <c r="HC143" s="15">
        <f t="shared" si="96"/>
        <v>1.0200000000000001E-2</v>
      </c>
      <c r="HD143" s="15"/>
      <c r="HE143" s="15"/>
      <c r="HF143" s="15"/>
      <c r="HG143" s="15">
        <f t="shared" si="96"/>
        <v>31.5</v>
      </c>
      <c r="HH143" s="15">
        <f t="shared" si="96"/>
        <v>32</v>
      </c>
      <c r="HI143" s="15">
        <f t="shared" si="96"/>
        <v>7.46E-2</v>
      </c>
      <c r="HJ143" s="15">
        <f t="shared" si="96"/>
        <v>6.1999999999999998E-3</v>
      </c>
      <c r="HK143" s="15"/>
      <c r="HL143" s="15"/>
      <c r="HM143" s="24">
        <f t="shared" si="102"/>
        <v>217.5</v>
      </c>
      <c r="HN143" s="24">
        <f t="shared" si="103"/>
        <v>248</v>
      </c>
      <c r="HO143" s="18">
        <f t="shared" si="104"/>
        <v>0.87701612903225812</v>
      </c>
      <c r="HP143" s="24">
        <f t="shared" si="105"/>
        <v>4.844544</v>
      </c>
      <c r="HQ143" s="24">
        <f t="shared" si="106"/>
        <v>0.6996</v>
      </c>
      <c r="HR143" s="18">
        <f t="shared" si="107"/>
        <v>0.87381280139909778</v>
      </c>
    </row>
    <row r="144" spans="1:226" x14ac:dyDescent="0.25">
      <c r="A144" s="12" t="s">
        <v>137</v>
      </c>
      <c r="B144" s="12" t="s">
        <v>294</v>
      </c>
      <c r="C144" s="15"/>
      <c r="D144" s="15"/>
      <c r="E144" s="15"/>
      <c r="F144" s="15"/>
      <c r="G144" s="15"/>
      <c r="H144" s="15"/>
      <c r="I144" s="15"/>
      <c r="J144" s="15"/>
      <c r="K144" s="15"/>
      <c r="L144" s="15">
        <f t="shared" si="101"/>
        <v>0</v>
      </c>
      <c r="M144" s="15">
        <f t="shared" si="101"/>
        <v>0</v>
      </c>
      <c r="N144" s="15">
        <f t="shared" si="101"/>
        <v>0</v>
      </c>
      <c r="O144" s="15">
        <f t="shared" si="101"/>
        <v>0</v>
      </c>
      <c r="P144" s="15"/>
      <c r="Q144" s="15"/>
      <c r="R144" s="15"/>
      <c r="S144" s="15">
        <f t="shared" si="109"/>
        <v>24</v>
      </c>
      <c r="T144" s="15">
        <f t="shared" si="109"/>
        <v>24</v>
      </c>
      <c r="U144" s="15">
        <f t="shared" si="109"/>
        <v>2.81E-2</v>
      </c>
      <c r="V144" s="15">
        <f t="shared" si="109"/>
        <v>0</v>
      </c>
      <c r="W144" s="15"/>
      <c r="X144" s="15"/>
      <c r="Y144" s="15"/>
      <c r="Z144" s="15">
        <f t="shared" si="109"/>
        <v>24</v>
      </c>
      <c r="AA144" s="15">
        <f t="shared" si="109"/>
        <v>24</v>
      </c>
      <c r="AB144" s="15">
        <f t="shared" si="109"/>
        <v>2.76E-2</v>
      </c>
      <c r="AC144" s="15">
        <f t="shared" si="109"/>
        <v>0</v>
      </c>
      <c r="AD144" s="15"/>
      <c r="AE144" s="15"/>
      <c r="AF144" s="15"/>
      <c r="AG144" s="15">
        <f t="shared" si="109"/>
        <v>24</v>
      </c>
      <c r="AH144" s="15">
        <f t="shared" si="109"/>
        <v>24</v>
      </c>
      <c r="AI144" s="15">
        <f t="shared" si="109"/>
        <v>2.7199999999999998E-2</v>
      </c>
      <c r="AJ144" s="15">
        <f t="shared" si="109"/>
        <v>0</v>
      </c>
      <c r="AK144" s="15"/>
      <c r="AL144" s="15"/>
      <c r="AM144" s="15"/>
      <c r="AN144" s="15">
        <f t="shared" si="109"/>
        <v>24</v>
      </c>
      <c r="AO144" s="15">
        <f t="shared" si="109"/>
        <v>24</v>
      </c>
      <c r="AP144" s="15">
        <f t="shared" si="109"/>
        <v>2.6800000000000001E-2</v>
      </c>
      <c r="AQ144" s="15">
        <f t="shared" si="109"/>
        <v>0</v>
      </c>
      <c r="AR144" s="15"/>
      <c r="AS144" s="15"/>
      <c r="AT144" s="15"/>
      <c r="AU144" s="15">
        <f t="shared" si="109"/>
        <v>24</v>
      </c>
      <c r="AV144" s="15">
        <f t="shared" si="109"/>
        <v>24</v>
      </c>
      <c r="AW144" s="15">
        <f t="shared" si="109"/>
        <v>2.6800000000000001E-2</v>
      </c>
      <c r="AX144" s="15">
        <f t="shared" si="109"/>
        <v>0</v>
      </c>
      <c r="AY144" s="15"/>
      <c r="AZ144" s="15"/>
      <c r="BA144" s="15"/>
      <c r="BB144" s="15">
        <f t="shared" si="109"/>
        <v>23.5</v>
      </c>
      <c r="BC144" s="15">
        <f t="shared" si="109"/>
        <v>24</v>
      </c>
      <c r="BD144" s="15">
        <f t="shared" si="109"/>
        <v>2.7699999999999999E-2</v>
      </c>
      <c r="BE144" s="15">
        <f t="shared" si="109"/>
        <v>0</v>
      </c>
      <c r="BF144" s="15"/>
      <c r="BG144" s="15"/>
      <c r="BH144" s="15"/>
      <c r="BI144" s="15">
        <f t="shared" si="109"/>
        <v>24</v>
      </c>
      <c r="BJ144" s="15">
        <f t="shared" si="109"/>
        <v>24</v>
      </c>
      <c r="BK144" s="15">
        <f t="shared" si="109"/>
        <v>2.7400000000000001E-2</v>
      </c>
      <c r="BL144" s="15">
        <f t="shared" si="109"/>
        <v>0</v>
      </c>
      <c r="BM144" s="15"/>
      <c r="BN144" s="15"/>
      <c r="BO144" s="15"/>
      <c r="BP144" s="15">
        <f t="shared" si="109"/>
        <v>24</v>
      </c>
      <c r="BQ144" s="15">
        <f t="shared" si="109"/>
        <v>24</v>
      </c>
      <c r="BR144" s="15">
        <f t="shared" si="109"/>
        <v>2.6800000000000001E-2</v>
      </c>
      <c r="BS144" s="15">
        <f t="shared" si="109"/>
        <v>0</v>
      </c>
      <c r="BT144" s="15"/>
      <c r="BU144" s="15"/>
      <c r="BV144" s="15"/>
      <c r="BW144" s="15">
        <f t="shared" si="109"/>
        <v>24</v>
      </c>
      <c r="BX144" s="15">
        <f t="shared" si="109"/>
        <v>24</v>
      </c>
      <c r="BY144" s="15">
        <f t="shared" si="109"/>
        <v>2.7400000000000001E-2</v>
      </c>
      <c r="BZ144" s="15">
        <f t="shared" si="109"/>
        <v>0</v>
      </c>
      <c r="CA144" s="15"/>
      <c r="CB144" s="15"/>
      <c r="CC144" s="15"/>
      <c r="CD144" s="15">
        <f t="shared" si="109"/>
        <v>24</v>
      </c>
      <c r="CE144" s="15">
        <f t="shared" si="108"/>
        <v>24</v>
      </c>
      <c r="CF144" s="15">
        <f t="shared" si="108"/>
        <v>2.69E-2</v>
      </c>
      <c r="CG144" s="15">
        <f t="shared" si="108"/>
        <v>0</v>
      </c>
      <c r="CH144" s="15"/>
      <c r="CI144" s="15"/>
      <c r="CJ144" s="15"/>
      <c r="CK144" s="15">
        <f t="shared" si="108"/>
        <v>24</v>
      </c>
      <c r="CL144" s="15">
        <f t="shared" si="108"/>
        <v>24</v>
      </c>
      <c r="CM144" s="15">
        <f t="shared" si="108"/>
        <v>2.6700000000000002E-2</v>
      </c>
      <c r="CN144" s="15">
        <f t="shared" si="108"/>
        <v>0</v>
      </c>
      <c r="CO144" s="15"/>
      <c r="CP144" s="15"/>
      <c r="CQ144" s="15"/>
      <c r="CR144" s="15">
        <f t="shared" si="108"/>
        <v>24</v>
      </c>
      <c r="CS144" s="15">
        <f t="shared" si="108"/>
        <v>24</v>
      </c>
      <c r="CT144" s="15">
        <f t="shared" si="108"/>
        <v>2.5700000000000001E-2</v>
      </c>
      <c r="CU144" s="15">
        <f t="shared" si="108"/>
        <v>2.5000000000000001E-3</v>
      </c>
      <c r="CV144" s="15"/>
      <c r="CW144" s="15"/>
      <c r="CX144" s="15"/>
      <c r="CY144" s="15">
        <f t="shared" si="108"/>
        <v>24</v>
      </c>
      <c r="CZ144" s="15">
        <f t="shared" si="108"/>
        <v>24</v>
      </c>
      <c r="DA144" s="15">
        <f t="shared" si="108"/>
        <v>2.7199999999999998E-2</v>
      </c>
      <c r="DB144" s="15">
        <f t="shared" si="108"/>
        <v>1.5E-3</v>
      </c>
      <c r="DC144" s="15"/>
      <c r="DD144" s="15"/>
      <c r="DE144" s="15"/>
      <c r="DF144" s="15">
        <f t="shared" si="108"/>
        <v>24</v>
      </c>
      <c r="DG144" s="15">
        <f t="shared" si="108"/>
        <v>24</v>
      </c>
      <c r="DH144" s="15">
        <f t="shared" si="108"/>
        <v>2.7699999999999999E-2</v>
      </c>
      <c r="DI144" s="15">
        <f t="shared" si="108"/>
        <v>0</v>
      </c>
      <c r="DJ144" s="15"/>
      <c r="DK144" s="15"/>
      <c r="DL144" s="15"/>
      <c r="DM144" s="15">
        <f t="shared" si="108"/>
        <v>24</v>
      </c>
      <c r="DN144" s="15">
        <f t="shared" si="108"/>
        <v>24</v>
      </c>
      <c r="DO144" s="15">
        <f t="shared" si="108"/>
        <v>2.8299999999999999E-2</v>
      </c>
      <c r="DP144" s="15">
        <f t="shared" si="108"/>
        <v>0</v>
      </c>
      <c r="DQ144" s="15"/>
      <c r="DR144" s="15"/>
      <c r="DS144" s="15"/>
      <c r="DT144" s="15">
        <f t="shared" si="108"/>
        <v>24</v>
      </c>
      <c r="DU144" s="15">
        <f t="shared" si="108"/>
        <v>24</v>
      </c>
      <c r="DV144" s="15">
        <f t="shared" si="108"/>
        <v>2.4899999999999999E-2</v>
      </c>
      <c r="DW144" s="15">
        <f t="shared" si="108"/>
        <v>0</v>
      </c>
      <c r="DX144" s="15"/>
      <c r="DY144" s="15"/>
      <c r="DZ144" s="15"/>
      <c r="EA144" s="15">
        <f t="shared" si="108"/>
        <v>24</v>
      </c>
      <c r="EB144" s="15">
        <f t="shared" si="108"/>
        <v>24</v>
      </c>
      <c r="EC144" s="15">
        <f t="shared" si="86"/>
        <v>2.7099999999999999E-2</v>
      </c>
      <c r="ED144" s="15">
        <f t="shared" si="86"/>
        <v>0</v>
      </c>
      <c r="EE144" s="15"/>
      <c r="EF144" s="15"/>
      <c r="EG144" s="15"/>
      <c r="EH144" s="15">
        <f t="shared" si="86"/>
        <v>24</v>
      </c>
      <c r="EI144" s="15">
        <f t="shared" si="86"/>
        <v>24</v>
      </c>
      <c r="EJ144" s="15">
        <f t="shared" si="86"/>
        <v>2.7099999999999999E-2</v>
      </c>
      <c r="EK144" s="15">
        <f t="shared" si="86"/>
        <v>0</v>
      </c>
      <c r="EL144" s="15"/>
      <c r="EM144" s="15"/>
      <c r="EN144" s="15"/>
      <c r="EO144" s="15">
        <f t="shared" si="86"/>
        <v>24</v>
      </c>
      <c r="EP144" s="15">
        <f t="shared" si="86"/>
        <v>24</v>
      </c>
      <c r="EQ144" s="15">
        <f t="shared" si="86"/>
        <v>2.9700000000000001E-2</v>
      </c>
      <c r="ER144" s="15">
        <f t="shared" si="86"/>
        <v>0</v>
      </c>
      <c r="ES144" s="15"/>
      <c r="ET144" s="15"/>
      <c r="EU144" s="15"/>
      <c r="EV144" s="15">
        <f t="shared" si="91"/>
        <v>24</v>
      </c>
      <c r="EW144" s="15">
        <f t="shared" si="91"/>
        <v>24</v>
      </c>
      <c r="EX144" s="15">
        <f t="shared" si="91"/>
        <v>2.8500000000000001E-2</v>
      </c>
      <c r="EY144" s="15">
        <f t="shared" si="91"/>
        <v>0</v>
      </c>
      <c r="EZ144" s="15"/>
      <c r="FA144" s="15"/>
      <c r="FB144" s="15"/>
      <c r="FC144" s="15">
        <f t="shared" si="91"/>
        <v>24</v>
      </c>
      <c r="FD144" s="15">
        <f t="shared" si="91"/>
        <v>24</v>
      </c>
      <c r="FE144" s="15">
        <f t="shared" si="91"/>
        <v>2.9700000000000001E-2</v>
      </c>
      <c r="FF144" s="15">
        <f t="shared" si="91"/>
        <v>0</v>
      </c>
      <c r="FG144" s="15"/>
      <c r="FH144" s="15"/>
      <c r="FI144" s="15"/>
      <c r="FJ144" s="15">
        <f t="shared" si="91"/>
        <v>24</v>
      </c>
      <c r="FK144" s="15">
        <f t="shared" si="91"/>
        <v>24</v>
      </c>
      <c r="FL144" s="15">
        <f t="shared" si="91"/>
        <v>2.8000000000000001E-2</v>
      </c>
      <c r="FM144" s="15">
        <f t="shared" si="91"/>
        <v>0</v>
      </c>
      <c r="FN144" s="15"/>
      <c r="FO144" s="15"/>
      <c r="FP144" s="15"/>
      <c r="FQ144" s="15">
        <f t="shared" si="91"/>
        <v>24</v>
      </c>
      <c r="FR144" s="15">
        <f t="shared" si="91"/>
        <v>24</v>
      </c>
      <c r="FS144" s="15">
        <f t="shared" si="91"/>
        <v>3.0200000000000001E-2</v>
      </c>
      <c r="FT144" s="15">
        <f t="shared" si="91"/>
        <v>0</v>
      </c>
      <c r="FU144" s="15"/>
      <c r="FV144" s="15"/>
      <c r="FW144" s="15"/>
      <c r="FX144" s="15">
        <f t="shared" si="91"/>
        <v>24</v>
      </c>
      <c r="FY144" s="15">
        <f t="shared" si="91"/>
        <v>24</v>
      </c>
      <c r="FZ144" s="15">
        <f t="shared" si="91"/>
        <v>2.5499999999999998E-2</v>
      </c>
      <c r="GA144" s="15">
        <f t="shared" si="91"/>
        <v>0</v>
      </c>
      <c r="GB144" s="15"/>
      <c r="GC144" s="15"/>
      <c r="GD144" s="15"/>
      <c r="GE144" s="15">
        <f t="shared" si="96"/>
        <v>24</v>
      </c>
      <c r="GF144" s="15">
        <f t="shared" si="96"/>
        <v>24</v>
      </c>
      <c r="GG144" s="15">
        <f t="shared" si="96"/>
        <v>2.7E-2</v>
      </c>
      <c r="GH144" s="15">
        <f t="shared" si="96"/>
        <v>0</v>
      </c>
      <c r="GI144" s="15"/>
      <c r="GJ144" s="15"/>
      <c r="GK144" s="15"/>
      <c r="GL144" s="15">
        <f t="shared" si="96"/>
        <v>24</v>
      </c>
      <c r="GM144" s="15">
        <f t="shared" si="96"/>
        <v>24</v>
      </c>
      <c r="GN144" s="15">
        <f t="shared" si="96"/>
        <v>2.7799999999999998E-2</v>
      </c>
      <c r="GO144" s="15">
        <f t="shared" si="96"/>
        <v>0</v>
      </c>
      <c r="GP144" s="15"/>
      <c r="GQ144" s="15"/>
      <c r="GR144" s="15"/>
      <c r="GS144" s="15">
        <f t="shared" si="96"/>
        <v>24</v>
      </c>
      <c r="GT144" s="15">
        <f t="shared" si="96"/>
        <v>24</v>
      </c>
      <c r="GU144" s="15">
        <f t="shared" si="96"/>
        <v>2.8400000000000002E-2</v>
      </c>
      <c r="GV144" s="15">
        <f t="shared" si="96"/>
        <v>0</v>
      </c>
      <c r="GW144" s="15"/>
      <c r="GX144" s="15"/>
      <c r="GY144" s="15"/>
      <c r="GZ144" s="15">
        <f t="shared" si="96"/>
        <v>24</v>
      </c>
      <c r="HA144" s="15">
        <f t="shared" si="96"/>
        <v>24</v>
      </c>
      <c r="HB144" s="15">
        <f t="shared" si="96"/>
        <v>3.0200000000000001E-2</v>
      </c>
      <c r="HC144" s="15">
        <f t="shared" si="96"/>
        <v>0</v>
      </c>
      <c r="HD144" s="15"/>
      <c r="HE144" s="15"/>
      <c r="HF144" s="15"/>
      <c r="HG144" s="15">
        <f t="shared" si="96"/>
        <v>32</v>
      </c>
      <c r="HH144" s="15">
        <f t="shared" si="96"/>
        <v>32</v>
      </c>
      <c r="HI144" s="15">
        <f t="shared" si="96"/>
        <v>4.02E-2</v>
      </c>
      <c r="HJ144" s="15">
        <f t="shared" si="96"/>
        <v>0</v>
      </c>
      <c r="HK144" s="15"/>
      <c r="HL144" s="15"/>
      <c r="HM144" s="24">
        <f t="shared" si="102"/>
        <v>703.5</v>
      </c>
      <c r="HN144" s="24">
        <f t="shared" si="103"/>
        <v>704</v>
      </c>
      <c r="HO144" s="18">
        <f t="shared" si="104"/>
        <v>0.99928977272727271</v>
      </c>
      <c r="HP144" s="24">
        <f t="shared" si="105"/>
        <v>3.6136200000000001</v>
      </c>
      <c r="HQ144" s="24">
        <f t="shared" si="106"/>
        <v>0.81259999999999999</v>
      </c>
      <c r="HR144" s="18">
        <f t="shared" si="107"/>
        <v>0.81641219821879618</v>
      </c>
    </row>
    <row r="145" spans="1:226" x14ac:dyDescent="0.25">
      <c r="A145" s="12" t="s">
        <v>141</v>
      </c>
      <c r="B145" s="12" t="s">
        <v>295</v>
      </c>
      <c r="C145" s="15"/>
      <c r="D145" s="15"/>
      <c r="E145" s="15"/>
      <c r="F145" s="15"/>
      <c r="G145" s="15"/>
      <c r="H145" s="15"/>
      <c r="I145" s="15"/>
      <c r="J145" s="15"/>
      <c r="K145" s="15"/>
      <c r="L145" s="15">
        <f t="shared" si="101"/>
        <v>0</v>
      </c>
      <c r="M145" s="15">
        <f t="shared" si="101"/>
        <v>0</v>
      </c>
      <c r="N145" s="15">
        <f t="shared" si="101"/>
        <v>0</v>
      </c>
      <c r="O145" s="15">
        <f t="shared" si="101"/>
        <v>0</v>
      </c>
      <c r="P145" s="15"/>
      <c r="Q145" s="15"/>
      <c r="R145" s="15"/>
      <c r="S145" s="15">
        <f t="shared" si="109"/>
        <v>24</v>
      </c>
      <c r="T145" s="15">
        <f t="shared" si="109"/>
        <v>24</v>
      </c>
      <c r="U145" s="15">
        <f t="shared" si="109"/>
        <v>3.6400000000000002E-2</v>
      </c>
      <c r="V145" s="15">
        <f t="shared" si="109"/>
        <v>1.5E-3</v>
      </c>
      <c r="W145" s="15"/>
      <c r="X145" s="15"/>
      <c r="Y145" s="15"/>
      <c r="Z145" s="15">
        <f t="shared" si="109"/>
        <v>24</v>
      </c>
      <c r="AA145" s="15">
        <f t="shared" si="109"/>
        <v>24</v>
      </c>
      <c r="AB145" s="15">
        <f t="shared" si="109"/>
        <v>3.6400000000000002E-2</v>
      </c>
      <c r="AC145" s="15">
        <f t="shared" si="109"/>
        <v>0</v>
      </c>
      <c r="AD145" s="15"/>
      <c r="AE145" s="15"/>
      <c r="AF145" s="15"/>
      <c r="AG145" s="15">
        <f t="shared" si="109"/>
        <v>24</v>
      </c>
      <c r="AH145" s="15">
        <f t="shared" si="109"/>
        <v>24</v>
      </c>
      <c r="AI145" s="15">
        <f t="shared" si="109"/>
        <v>3.6299999999999999E-2</v>
      </c>
      <c r="AJ145" s="15">
        <f t="shared" si="109"/>
        <v>0</v>
      </c>
      <c r="AK145" s="15"/>
      <c r="AL145" s="15"/>
      <c r="AM145" s="15"/>
      <c r="AN145" s="15">
        <f t="shared" si="109"/>
        <v>20.5</v>
      </c>
      <c r="AO145" s="15">
        <f t="shared" si="109"/>
        <v>24</v>
      </c>
      <c r="AP145" s="15">
        <f t="shared" si="109"/>
        <v>4.9200000000000001E-2</v>
      </c>
      <c r="AQ145" s="15">
        <f t="shared" si="109"/>
        <v>0</v>
      </c>
      <c r="AR145" s="15"/>
      <c r="AS145" s="15"/>
      <c r="AT145" s="15"/>
      <c r="AU145" s="15">
        <f t="shared" si="109"/>
        <v>24</v>
      </c>
      <c r="AV145" s="15">
        <f t="shared" si="109"/>
        <v>24</v>
      </c>
      <c r="AW145" s="15">
        <f t="shared" si="109"/>
        <v>5.0999999999999997E-2</v>
      </c>
      <c r="AX145" s="15">
        <f t="shared" si="109"/>
        <v>0</v>
      </c>
      <c r="AY145" s="15"/>
      <c r="AZ145" s="15"/>
      <c r="BA145" s="15"/>
      <c r="BB145" s="15">
        <f t="shared" si="109"/>
        <v>23.5</v>
      </c>
      <c r="BC145" s="15">
        <f t="shared" si="109"/>
        <v>24</v>
      </c>
      <c r="BD145" s="15">
        <f t="shared" si="109"/>
        <v>4.9200000000000001E-2</v>
      </c>
      <c r="BE145" s="15">
        <f t="shared" si="109"/>
        <v>0</v>
      </c>
      <c r="BF145" s="15"/>
      <c r="BG145" s="15"/>
      <c r="BH145" s="15"/>
      <c r="BI145" s="15">
        <f t="shared" si="109"/>
        <v>24</v>
      </c>
      <c r="BJ145" s="15">
        <f t="shared" si="109"/>
        <v>24</v>
      </c>
      <c r="BK145" s="15">
        <f t="shared" si="109"/>
        <v>4.7699999999999999E-2</v>
      </c>
      <c r="BL145" s="15">
        <f t="shared" si="109"/>
        <v>0</v>
      </c>
      <c r="BM145" s="15"/>
      <c r="BN145" s="15"/>
      <c r="BO145" s="15"/>
      <c r="BP145" s="15">
        <f t="shared" si="109"/>
        <v>24</v>
      </c>
      <c r="BQ145" s="15">
        <f t="shared" si="109"/>
        <v>24</v>
      </c>
      <c r="BR145" s="15">
        <f t="shared" si="109"/>
        <v>0.05</v>
      </c>
      <c r="BS145" s="15">
        <f t="shared" si="109"/>
        <v>5.8999999999999999E-3</v>
      </c>
      <c r="BT145" s="15"/>
      <c r="BU145" s="15"/>
      <c r="BV145" s="15"/>
      <c r="BW145" s="15">
        <f t="shared" si="109"/>
        <v>24</v>
      </c>
      <c r="BX145" s="15">
        <f t="shared" si="109"/>
        <v>24</v>
      </c>
      <c r="BY145" s="15">
        <f t="shared" si="109"/>
        <v>5.0799999999999998E-2</v>
      </c>
      <c r="BZ145" s="15">
        <f t="shared" si="109"/>
        <v>0</v>
      </c>
      <c r="CA145" s="15"/>
      <c r="CB145" s="15"/>
      <c r="CC145" s="15"/>
      <c r="CD145" s="15">
        <f t="shared" si="109"/>
        <v>24</v>
      </c>
      <c r="CE145" s="15">
        <f t="shared" si="108"/>
        <v>24</v>
      </c>
      <c r="CF145" s="15">
        <f t="shared" si="108"/>
        <v>4.8000000000000001E-2</v>
      </c>
      <c r="CG145" s="15">
        <f t="shared" si="108"/>
        <v>0</v>
      </c>
      <c r="CH145" s="15"/>
      <c r="CI145" s="15"/>
      <c r="CJ145" s="15"/>
      <c r="CK145" s="15">
        <f t="shared" si="108"/>
        <v>20</v>
      </c>
      <c r="CL145" s="15">
        <f t="shared" si="108"/>
        <v>24</v>
      </c>
      <c r="CM145" s="15">
        <f t="shared" si="108"/>
        <v>3.6200000000000003E-2</v>
      </c>
      <c r="CN145" s="15">
        <f t="shared" si="108"/>
        <v>0</v>
      </c>
      <c r="CO145" s="15"/>
      <c r="CP145" s="15"/>
      <c r="CQ145" s="15"/>
      <c r="CR145" s="15">
        <f t="shared" si="108"/>
        <v>24</v>
      </c>
      <c r="CS145" s="15">
        <f t="shared" si="108"/>
        <v>24</v>
      </c>
      <c r="CT145" s="15">
        <f t="shared" si="108"/>
        <v>3.2500000000000001E-2</v>
      </c>
      <c r="CU145" s="15">
        <f t="shared" si="108"/>
        <v>0</v>
      </c>
      <c r="CV145" s="15"/>
      <c r="CW145" s="15"/>
      <c r="CX145" s="15"/>
      <c r="CY145" s="15">
        <f t="shared" si="108"/>
        <v>23.75</v>
      </c>
      <c r="CZ145" s="15">
        <f t="shared" si="108"/>
        <v>24</v>
      </c>
      <c r="DA145" s="15">
        <f t="shared" si="108"/>
        <v>2.5100000000000001E-2</v>
      </c>
      <c r="DB145" s="15">
        <f t="shared" si="108"/>
        <v>3.2000000000000002E-3</v>
      </c>
      <c r="DC145" s="15"/>
      <c r="DD145" s="15"/>
      <c r="DE145" s="15"/>
      <c r="DF145" s="15">
        <f t="shared" si="108"/>
        <v>24</v>
      </c>
      <c r="DG145" s="15">
        <f t="shared" si="108"/>
        <v>24</v>
      </c>
      <c r="DH145" s="15">
        <f t="shared" si="108"/>
        <v>2.8799999999999999E-2</v>
      </c>
      <c r="DI145" s="15">
        <f t="shared" si="108"/>
        <v>0</v>
      </c>
      <c r="DJ145" s="15"/>
      <c r="DK145" s="15"/>
      <c r="DL145" s="15"/>
      <c r="DM145" s="15">
        <f t="shared" si="108"/>
        <v>24</v>
      </c>
      <c r="DN145" s="15">
        <f t="shared" si="108"/>
        <v>24</v>
      </c>
      <c r="DO145" s="15">
        <f t="shared" si="108"/>
        <v>3.4799999999999998E-2</v>
      </c>
      <c r="DP145" s="15">
        <f t="shared" si="108"/>
        <v>0</v>
      </c>
      <c r="DQ145" s="15"/>
      <c r="DR145" s="15"/>
      <c r="DS145" s="15"/>
      <c r="DT145" s="15">
        <f t="shared" si="108"/>
        <v>24</v>
      </c>
      <c r="DU145" s="15">
        <f t="shared" si="108"/>
        <v>24</v>
      </c>
      <c r="DV145" s="15">
        <f t="shared" si="108"/>
        <v>1.9199999999999998E-2</v>
      </c>
      <c r="DW145" s="15">
        <f t="shared" si="108"/>
        <v>0</v>
      </c>
      <c r="DX145" s="15"/>
      <c r="DY145" s="15"/>
      <c r="DZ145" s="15"/>
      <c r="EA145" s="15">
        <f t="shared" si="108"/>
        <v>24</v>
      </c>
      <c r="EB145" s="15">
        <f t="shared" si="108"/>
        <v>24</v>
      </c>
      <c r="EC145" s="15">
        <f t="shared" si="86"/>
        <v>2.5399999999999999E-2</v>
      </c>
      <c r="ED145" s="15">
        <f t="shared" si="86"/>
        <v>0</v>
      </c>
      <c r="EE145" s="15"/>
      <c r="EF145" s="15"/>
      <c r="EG145" s="15"/>
      <c r="EH145" s="15">
        <f t="shared" si="86"/>
        <v>24</v>
      </c>
      <c r="EI145" s="15">
        <f t="shared" si="86"/>
        <v>24</v>
      </c>
      <c r="EJ145" s="15">
        <f t="shared" si="86"/>
        <v>2.6100000000000002E-2</v>
      </c>
      <c r="EK145" s="15">
        <f t="shared" si="86"/>
        <v>0</v>
      </c>
      <c r="EL145" s="15"/>
      <c r="EM145" s="15"/>
      <c r="EN145" s="15"/>
      <c r="EO145" s="15">
        <f t="shared" si="86"/>
        <v>24</v>
      </c>
      <c r="EP145" s="15">
        <f t="shared" si="86"/>
        <v>24</v>
      </c>
      <c r="EQ145" s="15">
        <f t="shared" si="86"/>
        <v>2.46E-2</v>
      </c>
      <c r="ER145" s="15">
        <f t="shared" si="86"/>
        <v>0</v>
      </c>
      <c r="ES145" s="15"/>
      <c r="ET145" s="15"/>
      <c r="EU145" s="15"/>
      <c r="EV145" s="15">
        <f t="shared" si="91"/>
        <v>19</v>
      </c>
      <c r="EW145" s="15">
        <f t="shared" si="91"/>
        <v>24</v>
      </c>
      <c r="EX145" s="15">
        <f t="shared" si="91"/>
        <v>5.4899999999999997E-2</v>
      </c>
      <c r="EY145" s="15">
        <f t="shared" si="91"/>
        <v>0</v>
      </c>
      <c r="EZ145" s="15"/>
      <c r="FA145" s="15"/>
      <c r="FB145" s="15"/>
      <c r="FC145" s="15">
        <f t="shared" si="91"/>
        <v>24</v>
      </c>
      <c r="FD145" s="15">
        <f t="shared" si="91"/>
        <v>24</v>
      </c>
      <c r="FE145" s="15">
        <f t="shared" si="91"/>
        <v>4.7100000000000003E-2</v>
      </c>
      <c r="FF145" s="15">
        <f t="shared" si="91"/>
        <v>0</v>
      </c>
      <c r="FG145" s="15"/>
      <c r="FH145" s="15"/>
      <c r="FI145" s="15"/>
      <c r="FJ145" s="15">
        <f t="shared" si="91"/>
        <v>24</v>
      </c>
      <c r="FK145" s="15">
        <f t="shared" si="91"/>
        <v>24</v>
      </c>
      <c r="FL145" s="15">
        <f t="shared" si="91"/>
        <v>4.65E-2</v>
      </c>
      <c r="FM145" s="15">
        <f t="shared" ref="FM145:HL153" si="110">SUMIF($A$3:$A$127,$A145,FM$3:FM$127)</f>
        <v>3.3999999999999998E-3</v>
      </c>
      <c r="FN145" s="15"/>
      <c r="FO145" s="15"/>
      <c r="FP145" s="15"/>
      <c r="FQ145" s="15">
        <f t="shared" si="110"/>
        <v>23</v>
      </c>
      <c r="FR145" s="15">
        <f t="shared" si="110"/>
        <v>24</v>
      </c>
      <c r="FS145" s="15">
        <f t="shared" si="110"/>
        <v>4.6899999999999997E-2</v>
      </c>
      <c r="FT145" s="15">
        <f t="shared" si="110"/>
        <v>3.0499999999999999E-2</v>
      </c>
      <c r="FU145" s="15"/>
      <c r="FV145" s="15"/>
      <c r="FW145" s="15"/>
      <c r="FX145" s="15">
        <f t="shared" si="110"/>
        <v>23.5</v>
      </c>
      <c r="FY145" s="15">
        <f t="shared" si="110"/>
        <v>24</v>
      </c>
      <c r="FZ145" s="15">
        <f t="shared" si="110"/>
        <v>4.9200000000000001E-2</v>
      </c>
      <c r="GA145" s="15">
        <f t="shared" si="110"/>
        <v>5.1999999999999998E-3</v>
      </c>
      <c r="GB145" s="15"/>
      <c r="GC145" s="15"/>
      <c r="GD145" s="15"/>
      <c r="GE145" s="15">
        <f t="shared" si="110"/>
        <v>24</v>
      </c>
      <c r="GF145" s="15">
        <f t="shared" si="110"/>
        <v>24</v>
      </c>
      <c r="GG145" s="15">
        <f t="shared" si="110"/>
        <v>5.7000000000000002E-2</v>
      </c>
      <c r="GH145" s="15">
        <f t="shared" si="110"/>
        <v>0</v>
      </c>
      <c r="GI145" s="15"/>
      <c r="GJ145" s="15"/>
      <c r="GK145" s="15"/>
      <c r="GL145" s="15">
        <f t="shared" si="110"/>
        <v>23.666665999999999</v>
      </c>
      <c r="GM145" s="15">
        <f t="shared" si="110"/>
        <v>24</v>
      </c>
      <c r="GN145" s="15">
        <f t="shared" si="110"/>
        <v>5.5800000000000002E-2</v>
      </c>
      <c r="GO145" s="15">
        <f t="shared" si="110"/>
        <v>3.3999999999999998E-3</v>
      </c>
      <c r="GP145" s="15"/>
      <c r="GQ145" s="15"/>
      <c r="GR145" s="15"/>
      <c r="GS145" s="15">
        <f t="shared" si="110"/>
        <v>24</v>
      </c>
      <c r="GT145" s="15">
        <f t="shared" si="110"/>
        <v>24</v>
      </c>
      <c r="GU145" s="15">
        <f t="shared" si="110"/>
        <v>5.9200000000000003E-2</v>
      </c>
      <c r="GV145" s="15">
        <f t="shared" si="110"/>
        <v>0</v>
      </c>
      <c r="GW145" s="15"/>
      <c r="GX145" s="15"/>
      <c r="GY145" s="15"/>
      <c r="GZ145" s="15">
        <f t="shared" si="110"/>
        <v>24</v>
      </c>
      <c r="HA145" s="15">
        <f t="shared" si="110"/>
        <v>24</v>
      </c>
      <c r="HB145" s="15">
        <f t="shared" si="110"/>
        <v>5.4300000000000001E-2</v>
      </c>
      <c r="HC145" s="15">
        <f t="shared" si="110"/>
        <v>0</v>
      </c>
      <c r="HD145" s="15"/>
      <c r="HE145" s="15"/>
      <c r="HF145" s="15"/>
      <c r="HG145" s="15">
        <f t="shared" si="110"/>
        <v>32</v>
      </c>
      <c r="HH145" s="15">
        <f t="shared" si="110"/>
        <v>32</v>
      </c>
      <c r="HI145" s="15">
        <f t="shared" si="110"/>
        <v>7.5600000000000001E-2</v>
      </c>
      <c r="HJ145" s="15">
        <f t="shared" si="110"/>
        <v>0</v>
      </c>
      <c r="HK145" s="15"/>
      <c r="HL145" s="15"/>
      <c r="HM145" s="24">
        <f t="shared" si="102"/>
        <v>688.91666599999996</v>
      </c>
      <c r="HN145" s="24">
        <f t="shared" si="103"/>
        <v>704</v>
      </c>
      <c r="HO145" s="18">
        <f t="shared" si="104"/>
        <v>0.97857480965909083</v>
      </c>
      <c r="HP145" s="24">
        <f t="shared" si="105"/>
        <v>4.2484333999999997</v>
      </c>
      <c r="HQ145" s="24">
        <f t="shared" si="106"/>
        <v>1.2542</v>
      </c>
      <c r="HR145" s="18">
        <f t="shared" si="107"/>
        <v>0.77207276792235513</v>
      </c>
    </row>
    <row r="146" spans="1:226" x14ac:dyDescent="0.25">
      <c r="A146" s="12" t="s">
        <v>147</v>
      </c>
      <c r="B146" s="12" t="s">
        <v>296</v>
      </c>
      <c r="C146" s="15"/>
      <c r="D146" s="15"/>
      <c r="E146" s="15"/>
      <c r="F146" s="15"/>
      <c r="G146" s="15"/>
      <c r="H146" s="15"/>
      <c r="I146" s="15"/>
      <c r="J146" s="15"/>
      <c r="K146" s="15"/>
      <c r="L146" s="15">
        <f t="shared" si="101"/>
        <v>0</v>
      </c>
      <c r="M146" s="15">
        <f t="shared" si="101"/>
        <v>0</v>
      </c>
      <c r="N146" s="15">
        <f t="shared" si="101"/>
        <v>0</v>
      </c>
      <c r="O146" s="15">
        <f t="shared" si="101"/>
        <v>0</v>
      </c>
      <c r="P146" s="15"/>
      <c r="Q146" s="15"/>
      <c r="R146" s="15"/>
      <c r="S146" s="15">
        <f t="shared" si="109"/>
        <v>24</v>
      </c>
      <c r="T146" s="15">
        <f t="shared" si="109"/>
        <v>24</v>
      </c>
      <c r="U146" s="15">
        <f t="shared" si="109"/>
        <v>3.9199999999999999E-2</v>
      </c>
      <c r="V146" s="15">
        <f t="shared" si="109"/>
        <v>0</v>
      </c>
      <c r="W146" s="15"/>
      <c r="X146" s="15"/>
      <c r="Y146" s="15"/>
      <c r="Z146" s="15">
        <f t="shared" si="109"/>
        <v>24</v>
      </c>
      <c r="AA146" s="15">
        <f t="shared" si="109"/>
        <v>24</v>
      </c>
      <c r="AB146" s="15">
        <f t="shared" si="109"/>
        <v>3.9199999999999999E-2</v>
      </c>
      <c r="AC146" s="15">
        <f t="shared" si="109"/>
        <v>0</v>
      </c>
      <c r="AD146" s="15"/>
      <c r="AE146" s="15"/>
      <c r="AF146" s="15"/>
      <c r="AG146" s="15">
        <f t="shared" si="109"/>
        <v>24</v>
      </c>
      <c r="AH146" s="15">
        <f t="shared" si="109"/>
        <v>24</v>
      </c>
      <c r="AI146" s="15">
        <f t="shared" si="109"/>
        <v>3.85E-2</v>
      </c>
      <c r="AJ146" s="15">
        <f t="shared" si="109"/>
        <v>0</v>
      </c>
      <c r="AK146" s="15"/>
      <c r="AL146" s="15"/>
      <c r="AM146" s="15"/>
      <c r="AN146" s="15">
        <f t="shared" si="109"/>
        <v>24</v>
      </c>
      <c r="AO146" s="15">
        <f t="shared" si="109"/>
        <v>24</v>
      </c>
      <c r="AP146" s="15">
        <f t="shared" si="109"/>
        <v>3.8300000000000001E-2</v>
      </c>
      <c r="AQ146" s="15">
        <f t="shared" si="109"/>
        <v>3.0999999999999999E-3</v>
      </c>
      <c r="AR146" s="15"/>
      <c r="AS146" s="15"/>
      <c r="AT146" s="15"/>
      <c r="AU146" s="15">
        <f t="shared" si="109"/>
        <v>24</v>
      </c>
      <c r="AV146" s="15">
        <f t="shared" si="109"/>
        <v>24</v>
      </c>
      <c r="AW146" s="15">
        <f t="shared" si="109"/>
        <v>3.9699999999999999E-2</v>
      </c>
      <c r="AX146" s="15">
        <f t="shared" si="109"/>
        <v>1.1999999999999999E-3</v>
      </c>
      <c r="AY146" s="15"/>
      <c r="AZ146" s="15"/>
      <c r="BA146" s="15"/>
      <c r="BB146" s="15">
        <f t="shared" si="109"/>
        <v>23.5</v>
      </c>
      <c r="BC146" s="15">
        <f t="shared" si="109"/>
        <v>24</v>
      </c>
      <c r="BD146" s="15">
        <f t="shared" si="109"/>
        <v>3.8199999999999998E-2</v>
      </c>
      <c r="BE146" s="15">
        <f t="shared" si="109"/>
        <v>0</v>
      </c>
      <c r="BF146" s="15"/>
      <c r="BG146" s="15"/>
      <c r="BH146" s="15"/>
      <c r="BI146" s="15">
        <f t="shared" si="109"/>
        <v>23.666665999999999</v>
      </c>
      <c r="BJ146" s="15">
        <f t="shared" si="109"/>
        <v>24</v>
      </c>
      <c r="BK146" s="15">
        <f t="shared" si="109"/>
        <v>3.78E-2</v>
      </c>
      <c r="BL146" s="15">
        <f t="shared" si="109"/>
        <v>0</v>
      </c>
      <c r="BM146" s="15"/>
      <c r="BN146" s="15"/>
      <c r="BO146" s="15"/>
      <c r="BP146" s="15">
        <f t="shared" si="109"/>
        <v>24</v>
      </c>
      <c r="BQ146" s="15">
        <f t="shared" si="109"/>
        <v>24</v>
      </c>
      <c r="BR146" s="15">
        <f t="shared" si="109"/>
        <v>3.7999999999999999E-2</v>
      </c>
      <c r="BS146" s="15">
        <f t="shared" si="109"/>
        <v>1.6000000000000001E-3</v>
      </c>
      <c r="BT146" s="15"/>
      <c r="BU146" s="15"/>
      <c r="BV146" s="15"/>
      <c r="BW146" s="15">
        <f t="shared" si="109"/>
        <v>24</v>
      </c>
      <c r="BX146" s="15">
        <f t="shared" ref="BX146:EI152" si="111">SUMIF($A$3:$A$127,$A146,BX$3:BX$127)</f>
        <v>24</v>
      </c>
      <c r="BY146" s="15">
        <f t="shared" si="111"/>
        <v>3.6999999999999998E-2</v>
      </c>
      <c r="BZ146" s="15">
        <f t="shared" si="111"/>
        <v>1.2999999999999999E-3</v>
      </c>
      <c r="CA146" s="15"/>
      <c r="CB146" s="15"/>
      <c r="CC146" s="15"/>
      <c r="CD146" s="15">
        <f t="shared" si="111"/>
        <v>24</v>
      </c>
      <c r="CE146" s="15">
        <f t="shared" si="111"/>
        <v>24</v>
      </c>
      <c r="CF146" s="15">
        <f t="shared" si="111"/>
        <v>3.6900000000000002E-2</v>
      </c>
      <c r="CG146" s="15">
        <f t="shared" si="111"/>
        <v>0</v>
      </c>
      <c r="CH146" s="15"/>
      <c r="CI146" s="15"/>
      <c r="CJ146" s="15"/>
      <c r="CK146" s="15">
        <f t="shared" si="111"/>
        <v>23.5</v>
      </c>
      <c r="CL146" s="15">
        <f t="shared" si="111"/>
        <v>24</v>
      </c>
      <c r="CM146" s="15">
        <f t="shared" si="111"/>
        <v>3.44E-2</v>
      </c>
      <c r="CN146" s="15">
        <f t="shared" si="111"/>
        <v>2.5000000000000001E-3</v>
      </c>
      <c r="CO146" s="15"/>
      <c r="CP146" s="15"/>
      <c r="CQ146" s="15"/>
      <c r="CR146" s="15">
        <f t="shared" si="111"/>
        <v>24</v>
      </c>
      <c r="CS146" s="15">
        <f t="shared" si="111"/>
        <v>24</v>
      </c>
      <c r="CT146" s="15">
        <f t="shared" si="111"/>
        <v>3.7499999999999999E-2</v>
      </c>
      <c r="CU146" s="15">
        <f t="shared" si="111"/>
        <v>0</v>
      </c>
      <c r="CV146" s="15"/>
      <c r="CW146" s="15"/>
      <c r="CX146" s="15"/>
      <c r="CY146" s="15">
        <f t="shared" si="111"/>
        <v>23.666665999999999</v>
      </c>
      <c r="CZ146" s="15">
        <f t="shared" si="111"/>
        <v>24</v>
      </c>
      <c r="DA146" s="15">
        <f t="shared" si="111"/>
        <v>3.7999999999999999E-2</v>
      </c>
      <c r="DB146" s="15">
        <f t="shared" si="111"/>
        <v>0</v>
      </c>
      <c r="DC146" s="15"/>
      <c r="DD146" s="15"/>
      <c r="DE146" s="15"/>
      <c r="DF146" s="15">
        <f t="shared" si="111"/>
        <v>24</v>
      </c>
      <c r="DG146" s="15">
        <f t="shared" si="111"/>
        <v>24</v>
      </c>
      <c r="DH146" s="15">
        <f t="shared" si="111"/>
        <v>3.6499999999999998E-2</v>
      </c>
      <c r="DI146" s="15">
        <f t="shared" si="111"/>
        <v>0</v>
      </c>
      <c r="DJ146" s="15"/>
      <c r="DK146" s="15"/>
      <c r="DL146" s="15"/>
      <c r="DM146" s="15">
        <f t="shared" si="111"/>
        <v>24</v>
      </c>
      <c r="DN146" s="15">
        <f t="shared" si="111"/>
        <v>24</v>
      </c>
      <c r="DO146" s="15">
        <f t="shared" si="111"/>
        <v>3.73E-2</v>
      </c>
      <c r="DP146" s="15">
        <f t="shared" si="111"/>
        <v>0</v>
      </c>
      <c r="DQ146" s="15"/>
      <c r="DR146" s="15"/>
      <c r="DS146" s="15"/>
      <c r="DT146" s="15">
        <f t="shared" si="111"/>
        <v>24</v>
      </c>
      <c r="DU146" s="15">
        <f t="shared" si="111"/>
        <v>24</v>
      </c>
      <c r="DV146" s="15">
        <f t="shared" si="111"/>
        <v>3.8199999999999998E-2</v>
      </c>
      <c r="DW146" s="15">
        <f t="shared" si="111"/>
        <v>0</v>
      </c>
      <c r="DX146" s="15"/>
      <c r="DY146" s="15"/>
      <c r="DZ146" s="15"/>
      <c r="EA146" s="15">
        <f t="shared" si="111"/>
        <v>24</v>
      </c>
      <c r="EB146" s="15">
        <f t="shared" si="111"/>
        <v>24</v>
      </c>
      <c r="EC146" s="15">
        <f t="shared" si="111"/>
        <v>3.7900000000000003E-2</v>
      </c>
      <c r="ED146" s="15">
        <f t="shared" si="111"/>
        <v>0</v>
      </c>
      <c r="EE146" s="15"/>
      <c r="EF146" s="15"/>
      <c r="EG146" s="15"/>
      <c r="EH146" s="15">
        <f t="shared" si="111"/>
        <v>24</v>
      </c>
      <c r="EI146" s="15">
        <f t="shared" si="111"/>
        <v>24</v>
      </c>
      <c r="EJ146" s="15">
        <f t="shared" si="86"/>
        <v>3.7499999999999999E-2</v>
      </c>
      <c r="EK146" s="15">
        <f t="shared" si="86"/>
        <v>0</v>
      </c>
      <c r="EL146" s="15"/>
      <c r="EM146" s="15"/>
      <c r="EN146" s="15"/>
      <c r="EO146" s="15">
        <f t="shared" si="86"/>
        <v>22.666665999999999</v>
      </c>
      <c r="EP146" s="15">
        <f t="shared" si="86"/>
        <v>24</v>
      </c>
      <c r="EQ146" s="15">
        <f t="shared" si="86"/>
        <v>3.5700000000000003E-2</v>
      </c>
      <c r="ER146" s="15">
        <f t="shared" si="86"/>
        <v>1.1000000000000001E-3</v>
      </c>
      <c r="ES146" s="15"/>
      <c r="ET146" s="15"/>
      <c r="EU146" s="15"/>
      <c r="EV146" s="15">
        <f t="shared" ref="EV146:HG153" si="112">SUMIF($A$3:$A$127,$A146,EV$3:EV$127)</f>
        <v>0</v>
      </c>
      <c r="EW146" s="15">
        <f t="shared" si="112"/>
        <v>0</v>
      </c>
      <c r="EX146" s="15">
        <f t="shared" si="112"/>
        <v>0</v>
      </c>
      <c r="EY146" s="15">
        <f t="shared" si="112"/>
        <v>0</v>
      </c>
      <c r="EZ146" s="15"/>
      <c r="FA146" s="15"/>
      <c r="FB146" s="15"/>
      <c r="FC146" s="15">
        <f t="shared" si="112"/>
        <v>0</v>
      </c>
      <c r="FD146" s="15">
        <f t="shared" si="112"/>
        <v>0</v>
      </c>
      <c r="FE146" s="15">
        <f t="shared" si="112"/>
        <v>0</v>
      </c>
      <c r="FF146" s="15">
        <f t="shared" si="112"/>
        <v>0</v>
      </c>
      <c r="FG146" s="15"/>
      <c r="FH146" s="15"/>
      <c r="FI146" s="15"/>
      <c r="FJ146" s="15">
        <f t="shared" si="112"/>
        <v>0</v>
      </c>
      <c r="FK146" s="15">
        <f t="shared" si="112"/>
        <v>0</v>
      </c>
      <c r="FL146" s="15">
        <f t="shared" si="112"/>
        <v>0</v>
      </c>
      <c r="FM146" s="15">
        <f t="shared" si="112"/>
        <v>0</v>
      </c>
      <c r="FN146" s="15"/>
      <c r="FO146" s="15"/>
      <c r="FP146" s="15"/>
      <c r="FQ146" s="15">
        <f t="shared" si="112"/>
        <v>0</v>
      </c>
      <c r="FR146" s="15">
        <f t="shared" si="112"/>
        <v>0</v>
      </c>
      <c r="FS146" s="15">
        <f t="shared" si="112"/>
        <v>0</v>
      </c>
      <c r="FT146" s="15">
        <f t="shared" si="112"/>
        <v>0</v>
      </c>
      <c r="FU146" s="15"/>
      <c r="FV146" s="15"/>
      <c r="FW146" s="15"/>
      <c r="FX146" s="15">
        <f t="shared" si="112"/>
        <v>0</v>
      </c>
      <c r="FY146" s="15">
        <f t="shared" si="112"/>
        <v>0</v>
      </c>
      <c r="FZ146" s="15">
        <f t="shared" si="112"/>
        <v>0</v>
      </c>
      <c r="GA146" s="15">
        <f t="shared" si="112"/>
        <v>0</v>
      </c>
      <c r="GB146" s="15"/>
      <c r="GC146" s="15"/>
      <c r="GD146" s="15"/>
      <c r="GE146" s="15">
        <f t="shared" si="112"/>
        <v>0</v>
      </c>
      <c r="GF146" s="15">
        <f t="shared" si="112"/>
        <v>0</v>
      </c>
      <c r="GG146" s="15">
        <f t="shared" si="112"/>
        <v>0</v>
      </c>
      <c r="GH146" s="15">
        <f t="shared" si="112"/>
        <v>0</v>
      </c>
      <c r="GI146" s="15"/>
      <c r="GJ146" s="15"/>
      <c r="GK146" s="15"/>
      <c r="GL146" s="15">
        <f t="shared" si="112"/>
        <v>0</v>
      </c>
      <c r="GM146" s="15">
        <f t="shared" si="112"/>
        <v>0</v>
      </c>
      <c r="GN146" s="15">
        <f t="shared" si="112"/>
        <v>0</v>
      </c>
      <c r="GO146" s="15">
        <f t="shared" si="112"/>
        <v>0</v>
      </c>
      <c r="GP146" s="15"/>
      <c r="GQ146" s="15"/>
      <c r="GR146" s="15"/>
      <c r="GS146" s="15">
        <f t="shared" si="112"/>
        <v>0</v>
      </c>
      <c r="GT146" s="15">
        <f t="shared" si="112"/>
        <v>0</v>
      </c>
      <c r="GU146" s="15">
        <f t="shared" si="112"/>
        <v>0</v>
      </c>
      <c r="GV146" s="15">
        <f t="shared" si="112"/>
        <v>0</v>
      </c>
      <c r="GW146" s="15"/>
      <c r="GX146" s="15"/>
      <c r="GY146" s="15"/>
      <c r="GZ146" s="15">
        <f t="shared" si="112"/>
        <v>0</v>
      </c>
      <c r="HA146" s="15">
        <f t="shared" si="112"/>
        <v>0</v>
      </c>
      <c r="HB146" s="15">
        <f t="shared" si="112"/>
        <v>0</v>
      </c>
      <c r="HC146" s="15">
        <f t="shared" si="112"/>
        <v>0</v>
      </c>
      <c r="HD146" s="15"/>
      <c r="HE146" s="15"/>
      <c r="HF146" s="15"/>
      <c r="HG146" s="15">
        <f t="shared" si="112"/>
        <v>0</v>
      </c>
      <c r="HH146" s="15">
        <f t="shared" si="110"/>
        <v>0</v>
      </c>
      <c r="HI146" s="15">
        <f t="shared" si="110"/>
        <v>0</v>
      </c>
      <c r="HJ146" s="15">
        <f t="shared" si="110"/>
        <v>0</v>
      </c>
      <c r="HK146" s="15"/>
      <c r="HL146" s="15"/>
      <c r="HM146" s="24">
        <f t="shared" si="102"/>
        <v>452.99999800000001</v>
      </c>
      <c r="HN146" s="24">
        <f t="shared" si="103"/>
        <v>456</v>
      </c>
      <c r="HO146" s="18">
        <f t="shared" si="104"/>
        <v>0.99342104824561406</v>
      </c>
      <c r="HP146" s="24">
        <f t="shared" si="105"/>
        <v>4.3667400000000001</v>
      </c>
      <c r="HQ146" s="24">
        <f t="shared" si="106"/>
        <v>0.71579999999999988</v>
      </c>
      <c r="HR146" s="18">
        <f t="shared" si="107"/>
        <v>0.85916490573610838</v>
      </c>
    </row>
    <row r="147" spans="1:226" x14ac:dyDescent="0.25">
      <c r="A147" s="12" t="s">
        <v>150</v>
      </c>
      <c r="B147" s="12" t="s">
        <v>297</v>
      </c>
      <c r="C147" s="15"/>
      <c r="D147" s="15"/>
      <c r="E147" s="15"/>
      <c r="F147" s="15"/>
      <c r="G147" s="15"/>
      <c r="H147" s="15"/>
      <c r="I147" s="15"/>
      <c r="J147" s="15"/>
      <c r="K147" s="15"/>
      <c r="L147" s="15">
        <f t="shared" si="101"/>
        <v>0</v>
      </c>
      <c r="M147" s="15">
        <f t="shared" si="101"/>
        <v>0</v>
      </c>
      <c r="N147" s="15">
        <f t="shared" si="101"/>
        <v>0</v>
      </c>
      <c r="O147" s="15">
        <f t="shared" si="101"/>
        <v>0</v>
      </c>
      <c r="P147" s="15"/>
      <c r="Q147" s="15"/>
      <c r="R147" s="15"/>
      <c r="S147" s="15">
        <f t="shared" ref="S147:CD153" si="113">SUMIF($A$3:$A$127,$A147,S$3:S$127)</f>
        <v>22</v>
      </c>
      <c r="T147" s="15">
        <f t="shared" si="113"/>
        <v>24</v>
      </c>
      <c r="U147" s="15">
        <f t="shared" si="113"/>
        <v>4.9000000000000002E-2</v>
      </c>
      <c r="V147" s="15">
        <f t="shared" si="113"/>
        <v>1.32E-2</v>
      </c>
      <c r="W147" s="15"/>
      <c r="X147" s="15"/>
      <c r="Y147" s="15"/>
      <c r="Z147" s="15">
        <f t="shared" si="113"/>
        <v>24</v>
      </c>
      <c r="AA147" s="15">
        <f t="shared" si="113"/>
        <v>24</v>
      </c>
      <c r="AB147" s="15">
        <f t="shared" si="113"/>
        <v>3.8100000000000002E-2</v>
      </c>
      <c r="AC147" s="15">
        <f t="shared" si="113"/>
        <v>0</v>
      </c>
      <c r="AD147" s="15"/>
      <c r="AE147" s="15"/>
      <c r="AF147" s="15"/>
      <c r="AG147" s="15">
        <f t="shared" si="113"/>
        <v>24</v>
      </c>
      <c r="AH147" s="15">
        <f t="shared" si="113"/>
        <v>24</v>
      </c>
      <c r="AI147" s="15">
        <f t="shared" si="113"/>
        <v>3.4299999999999997E-2</v>
      </c>
      <c r="AJ147" s="15">
        <f t="shared" si="113"/>
        <v>5.4999999999999997E-3</v>
      </c>
      <c r="AK147" s="15"/>
      <c r="AL147" s="15"/>
      <c r="AM147" s="15"/>
      <c r="AN147" s="15">
        <f t="shared" si="113"/>
        <v>24</v>
      </c>
      <c r="AO147" s="15">
        <f t="shared" si="113"/>
        <v>24</v>
      </c>
      <c r="AP147" s="15">
        <f t="shared" si="113"/>
        <v>3.3099999999999997E-2</v>
      </c>
      <c r="AQ147" s="15">
        <f t="shared" si="113"/>
        <v>0</v>
      </c>
      <c r="AR147" s="15"/>
      <c r="AS147" s="15"/>
      <c r="AT147" s="15"/>
      <c r="AU147" s="15">
        <f t="shared" si="113"/>
        <v>20.5</v>
      </c>
      <c r="AV147" s="15">
        <f t="shared" si="113"/>
        <v>24</v>
      </c>
      <c r="AW147" s="15">
        <f t="shared" si="113"/>
        <v>3.8199999999999998E-2</v>
      </c>
      <c r="AX147" s="15">
        <f t="shared" si="113"/>
        <v>1.2999999999999999E-3</v>
      </c>
      <c r="AY147" s="15"/>
      <c r="AZ147" s="15"/>
      <c r="BA147" s="15"/>
      <c r="BB147" s="15">
        <f t="shared" si="113"/>
        <v>22.916665999999999</v>
      </c>
      <c r="BC147" s="15">
        <f t="shared" si="113"/>
        <v>24</v>
      </c>
      <c r="BD147" s="15">
        <f t="shared" si="113"/>
        <v>4.3200000000000002E-2</v>
      </c>
      <c r="BE147" s="15">
        <f t="shared" si="113"/>
        <v>4.1999999999999997E-3</v>
      </c>
      <c r="BF147" s="15"/>
      <c r="BG147" s="15"/>
      <c r="BH147" s="15"/>
      <c r="BI147" s="15">
        <f t="shared" si="113"/>
        <v>24</v>
      </c>
      <c r="BJ147" s="15">
        <f t="shared" si="113"/>
        <v>24</v>
      </c>
      <c r="BK147" s="15">
        <f t="shared" si="113"/>
        <v>3.78E-2</v>
      </c>
      <c r="BL147" s="15">
        <f t="shared" si="113"/>
        <v>2.8E-3</v>
      </c>
      <c r="BM147" s="15"/>
      <c r="BN147" s="15"/>
      <c r="BO147" s="15"/>
      <c r="BP147" s="15">
        <f t="shared" si="113"/>
        <v>23.75</v>
      </c>
      <c r="BQ147" s="15">
        <f t="shared" si="113"/>
        <v>24</v>
      </c>
      <c r="BR147" s="15">
        <f t="shared" si="113"/>
        <v>4.7300000000000002E-2</v>
      </c>
      <c r="BS147" s="15">
        <f t="shared" si="113"/>
        <v>4.7999999999999996E-3</v>
      </c>
      <c r="BT147" s="15"/>
      <c r="BU147" s="15"/>
      <c r="BV147" s="15"/>
      <c r="BW147" s="15">
        <f t="shared" si="113"/>
        <v>24</v>
      </c>
      <c r="BX147" s="15">
        <f t="shared" si="113"/>
        <v>24</v>
      </c>
      <c r="BY147" s="15">
        <f t="shared" si="113"/>
        <v>4.2200000000000001E-2</v>
      </c>
      <c r="BZ147" s="15">
        <f t="shared" si="113"/>
        <v>0</v>
      </c>
      <c r="CA147" s="15"/>
      <c r="CB147" s="15"/>
      <c r="CC147" s="15"/>
      <c r="CD147" s="15">
        <f t="shared" si="113"/>
        <v>24</v>
      </c>
      <c r="CE147" s="15">
        <f t="shared" si="111"/>
        <v>24</v>
      </c>
      <c r="CF147" s="15">
        <f t="shared" si="111"/>
        <v>5.7099999999999998E-2</v>
      </c>
      <c r="CG147" s="15">
        <f t="shared" si="111"/>
        <v>0</v>
      </c>
      <c r="CH147" s="15"/>
      <c r="CI147" s="15"/>
      <c r="CJ147" s="15"/>
      <c r="CK147" s="15">
        <f t="shared" si="111"/>
        <v>23.75</v>
      </c>
      <c r="CL147" s="15">
        <f t="shared" si="111"/>
        <v>24</v>
      </c>
      <c r="CM147" s="15">
        <f t="shared" si="111"/>
        <v>4.8500000000000001E-2</v>
      </c>
      <c r="CN147" s="15">
        <f t="shared" si="111"/>
        <v>2.3E-3</v>
      </c>
      <c r="CO147" s="15"/>
      <c r="CP147" s="15"/>
      <c r="CQ147" s="15"/>
      <c r="CR147" s="15">
        <f t="shared" si="111"/>
        <v>23.5</v>
      </c>
      <c r="CS147" s="15">
        <f t="shared" si="111"/>
        <v>24</v>
      </c>
      <c r="CT147" s="15">
        <f t="shared" si="111"/>
        <v>5.5199999999999999E-2</v>
      </c>
      <c r="CU147" s="15">
        <f t="shared" si="111"/>
        <v>2.5000000000000001E-3</v>
      </c>
      <c r="CV147" s="15"/>
      <c r="CW147" s="15"/>
      <c r="CX147" s="15"/>
      <c r="CY147" s="15">
        <f t="shared" si="111"/>
        <v>14.5</v>
      </c>
      <c r="CZ147" s="15">
        <f t="shared" si="111"/>
        <v>24</v>
      </c>
      <c r="DA147" s="15">
        <f t="shared" si="111"/>
        <v>1.47E-2</v>
      </c>
      <c r="DB147" s="15">
        <f t="shared" si="111"/>
        <v>1.1999999999999999E-3</v>
      </c>
      <c r="DC147" s="15"/>
      <c r="DD147" s="15"/>
      <c r="DE147" s="15"/>
      <c r="DF147" s="15">
        <f t="shared" si="111"/>
        <v>24</v>
      </c>
      <c r="DG147" s="15">
        <f t="shared" si="111"/>
        <v>24</v>
      </c>
      <c r="DH147" s="15">
        <f t="shared" si="111"/>
        <v>2.7199999999999998E-2</v>
      </c>
      <c r="DI147" s="15">
        <f t="shared" si="111"/>
        <v>0</v>
      </c>
      <c r="DJ147" s="15"/>
      <c r="DK147" s="15"/>
      <c r="DL147" s="15"/>
      <c r="DM147" s="15">
        <f t="shared" si="111"/>
        <v>23.75</v>
      </c>
      <c r="DN147" s="15">
        <f t="shared" si="111"/>
        <v>24</v>
      </c>
      <c r="DO147" s="15">
        <f t="shared" si="111"/>
        <v>3.4500000000000003E-2</v>
      </c>
      <c r="DP147" s="15">
        <f t="shared" si="111"/>
        <v>1.1999999999999999E-3</v>
      </c>
      <c r="DQ147" s="15"/>
      <c r="DR147" s="15"/>
      <c r="DS147" s="15"/>
      <c r="DT147" s="15">
        <f t="shared" si="111"/>
        <v>14.2</v>
      </c>
      <c r="DU147" s="15">
        <f t="shared" si="111"/>
        <v>24</v>
      </c>
      <c r="DV147" s="15">
        <f t="shared" si="111"/>
        <v>2.0400000000000001E-2</v>
      </c>
      <c r="DW147" s="15">
        <f t="shared" si="111"/>
        <v>3.5000000000000001E-3</v>
      </c>
      <c r="DX147" s="15"/>
      <c r="DY147" s="15"/>
      <c r="DZ147" s="15"/>
      <c r="EA147" s="15">
        <f t="shared" si="111"/>
        <v>23.666665999999999</v>
      </c>
      <c r="EB147" s="15">
        <f t="shared" si="111"/>
        <v>24</v>
      </c>
      <c r="EC147" s="15">
        <f t="shared" si="111"/>
        <v>3.4599999999999999E-2</v>
      </c>
      <c r="ED147" s="15">
        <f t="shared" si="111"/>
        <v>2.0999999999999999E-3</v>
      </c>
      <c r="EE147" s="15"/>
      <c r="EF147" s="15"/>
      <c r="EG147" s="15"/>
      <c r="EH147" s="15">
        <f t="shared" si="111"/>
        <v>23.75</v>
      </c>
      <c r="EI147" s="15">
        <f t="shared" si="111"/>
        <v>24</v>
      </c>
      <c r="EJ147" s="15">
        <f t="shared" si="86"/>
        <v>2.92E-2</v>
      </c>
      <c r="EK147" s="15">
        <f t="shared" si="86"/>
        <v>2.0999999999999999E-3</v>
      </c>
      <c r="EL147" s="15"/>
      <c r="EM147" s="15"/>
      <c r="EN147" s="15"/>
      <c r="EO147" s="15">
        <f t="shared" si="86"/>
        <v>23.5</v>
      </c>
      <c r="EP147" s="15">
        <f t="shared" si="86"/>
        <v>24</v>
      </c>
      <c r="EQ147" s="15">
        <f t="shared" si="86"/>
        <v>3.78E-2</v>
      </c>
      <c r="ER147" s="15">
        <f t="shared" si="86"/>
        <v>4.0000000000000001E-3</v>
      </c>
      <c r="ES147" s="15"/>
      <c r="ET147" s="15"/>
      <c r="EU147" s="15"/>
      <c r="EV147" s="15">
        <f t="shared" si="112"/>
        <v>23.5</v>
      </c>
      <c r="EW147" s="15">
        <f t="shared" si="112"/>
        <v>24</v>
      </c>
      <c r="EX147" s="15">
        <f t="shared" si="112"/>
        <v>3.9199999999999999E-2</v>
      </c>
      <c r="EY147" s="15">
        <f t="shared" si="112"/>
        <v>3.8999999999999998E-3</v>
      </c>
      <c r="EZ147" s="15"/>
      <c r="FA147" s="15"/>
      <c r="FB147" s="15"/>
      <c r="FC147" s="15">
        <f t="shared" si="112"/>
        <v>23.5</v>
      </c>
      <c r="FD147" s="15">
        <f t="shared" si="112"/>
        <v>24</v>
      </c>
      <c r="FE147" s="15">
        <f t="shared" si="112"/>
        <v>3.1300000000000001E-2</v>
      </c>
      <c r="FF147" s="15">
        <f t="shared" si="112"/>
        <v>3.5999999999999999E-3</v>
      </c>
      <c r="FG147" s="15"/>
      <c r="FH147" s="15"/>
      <c r="FI147" s="15"/>
      <c r="FJ147" s="15">
        <f t="shared" si="112"/>
        <v>24</v>
      </c>
      <c r="FK147" s="15">
        <f t="shared" si="112"/>
        <v>24</v>
      </c>
      <c r="FL147" s="15">
        <f t="shared" si="112"/>
        <v>3.1800000000000002E-2</v>
      </c>
      <c r="FM147" s="15">
        <f t="shared" si="112"/>
        <v>0</v>
      </c>
      <c r="FN147" s="15"/>
      <c r="FO147" s="15"/>
      <c r="FP147" s="15"/>
      <c r="FQ147" s="15">
        <f t="shared" si="112"/>
        <v>23.5</v>
      </c>
      <c r="FR147" s="15">
        <f t="shared" si="112"/>
        <v>24</v>
      </c>
      <c r="FS147" s="15">
        <f t="shared" si="112"/>
        <v>3.8199999999999998E-2</v>
      </c>
      <c r="FT147" s="15">
        <f t="shared" si="112"/>
        <v>2.3999999999999998E-3</v>
      </c>
      <c r="FU147" s="15"/>
      <c r="FV147" s="15"/>
      <c r="FW147" s="15"/>
      <c r="FX147" s="15">
        <f t="shared" si="112"/>
        <v>23</v>
      </c>
      <c r="FY147" s="15">
        <f t="shared" si="112"/>
        <v>24</v>
      </c>
      <c r="FZ147" s="15">
        <f t="shared" si="112"/>
        <v>3.6900000000000002E-2</v>
      </c>
      <c r="GA147" s="15">
        <f t="shared" si="112"/>
        <v>0</v>
      </c>
      <c r="GB147" s="15"/>
      <c r="GC147" s="15"/>
      <c r="GD147" s="15"/>
      <c r="GE147" s="15">
        <f t="shared" si="112"/>
        <v>24</v>
      </c>
      <c r="GF147" s="15">
        <f t="shared" si="112"/>
        <v>24</v>
      </c>
      <c r="GG147" s="15">
        <f t="shared" si="112"/>
        <v>4.58E-2</v>
      </c>
      <c r="GH147" s="15">
        <f t="shared" si="112"/>
        <v>0</v>
      </c>
      <c r="GI147" s="15"/>
      <c r="GJ147" s="15"/>
      <c r="GK147" s="15"/>
      <c r="GL147" s="15">
        <f t="shared" si="112"/>
        <v>24</v>
      </c>
      <c r="GM147" s="15">
        <f t="shared" si="112"/>
        <v>24</v>
      </c>
      <c r="GN147" s="15">
        <f t="shared" si="112"/>
        <v>3.2000000000000001E-2</v>
      </c>
      <c r="GO147" s="15">
        <f t="shared" si="112"/>
        <v>0</v>
      </c>
      <c r="GP147" s="15"/>
      <c r="GQ147" s="15"/>
      <c r="GR147" s="15"/>
      <c r="GS147" s="15">
        <f t="shared" si="112"/>
        <v>23.5</v>
      </c>
      <c r="GT147" s="15">
        <f t="shared" si="112"/>
        <v>24</v>
      </c>
      <c r="GU147" s="15">
        <f t="shared" si="112"/>
        <v>3.0800000000000001E-2</v>
      </c>
      <c r="GV147" s="15">
        <f t="shared" si="112"/>
        <v>2.3E-3</v>
      </c>
      <c r="GW147" s="15"/>
      <c r="GX147" s="15"/>
      <c r="GY147" s="15"/>
      <c r="GZ147" s="15">
        <f t="shared" si="112"/>
        <v>24</v>
      </c>
      <c r="HA147" s="15">
        <f t="shared" si="112"/>
        <v>24</v>
      </c>
      <c r="HB147" s="15">
        <f t="shared" si="112"/>
        <v>3.09E-2</v>
      </c>
      <c r="HC147" s="15">
        <f t="shared" si="112"/>
        <v>0</v>
      </c>
      <c r="HD147" s="15"/>
      <c r="HE147" s="15"/>
      <c r="HF147" s="15"/>
      <c r="HG147" s="15">
        <f t="shared" si="112"/>
        <v>31.5</v>
      </c>
      <c r="HH147" s="15">
        <f t="shared" si="110"/>
        <v>32</v>
      </c>
      <c r="HI147" s="15">
        <f t="shared" si="110"/>
        <v>4.3900000000000002E-2</v>
      </c>
      <c r="HJ147" s="15">
        <f t="shared" si="110"/>
        <v>2.8999999999999998E-3</v>
      </c>
      <c r="HK147" s="15"/>
      <c r="HL147" s="15"/>
      <c r="HM147" s="24">
        <f t="shared" si="102"/>
        <v>672.28333199999997</v>
      </c>
      <c r="HN147" s="24">
        <f t="shared" si="103"/>
        <v>704</v>
      </c>
      <c r="HO147" s="18">
        <f t="shared" si="104"/>
        <v>0.95494791477272722</v>
      </c>
      <c r="HP147" s="24">
        <f t="shared" si="105"/>
        <v>5.6761551199999998</v>
      </c>
      <c r="HQ147" s="24">
        <f t="shared" si="106"/>
        <v>1.0831999999999999</v>
      </c>
      <c r="HR147" s="18">
        <f t="shared" si="107"/>
        <v>0.83974802614010313</v>
      </c>
    </row>
    <row r="148" spans="1:226" x14ac:dyDescent="0.25">
      <c r="A148" s="12" t="s">
        <v>153</v>
      </c>
      <c r="B148" s="12" t="s">
        <v>298</v>
      </c>
      <c r="C148" s="15"/>
      <c r="D148" s="15"/>
      <c r="E148" s="15"/>
      <c r="F148" s="15"/>
      <c r="G148" s="15"/>
      <c r="H148" s="15"/>
      <c r="I148" s="15"/>
      <c r="J148" s="15"/>
      <c r="K148" s="15"/>
      <c r="L148" s="15">
        <f t="shared" si="101"/>
        <v>0</v>
      </c>
      <c r="M148" s="15">
        <f t="shared" si="101"/>
        <v>0</v>
      </c>
      <c r="N148" s="15">
        <f t="shared" si="101"/>
        <v>0</v>
      </c>
      <c r="O148" s="15">
        <f t="shared" si="101"/>
        <v>0</v>
      </c>
      <c r="P148" s="15"/>
      <c r="Q148" s="15"/>
      <c r="R148" s="15"/>
      <c r="S148" s="15">
        <f t="shared" si="113"/>
        <v>24</v>
      </c>
      <c r="T148" s="15">
        <f t="shared" si="113"/>
        <v>24</v>
      </c>
      <c r="U148" s="15">
        <f t="shared" si="113"/>
        <v>5.1999999999999998E-2</v>
      </c>
      <c r="V148" s="15">
        <f t="shared" si="113"/>
        <v>0</v>
      </c>
      <c r="W148" s="15"/>
      <c r="X148" s="15"/>
      <c r="Y148" s="15"/>
      <c r="Z148" s="15">
        <f t="shared" si="113"/>
        <v>24</v>
      </c>
      <c r="AA148" s="15">
        <f t="shared" si="113"/>
        <v>24</v>
      </c>
      <c r="AB148" s="15">
        <f t="shared" si="113"/>
        <v>4.8500000000000001E-2</v>
      </c>
      <c r="AC148" s="15">
        <f t="shared" si="113"/>
        <v>4.4000000000000003E-3</v>
      </c>
      <c r="AD148" s="15"/>
      <c r="AE148" s="15"/>
      <c r="AF148" s="15"/>
      <c r="AG148" s="15">
        <f t="shared" si="113"/>
        <v>24</v>
      </c>
      <c r="AH148" s="15">
        <f t="shared" si="113"/>
        <v>24</v>
      </c>
      <c r="AI148" s="15">
        <f t="shared" si="113"/>
        <v>4.7199999999999999E-2</v>
      </c>
      <c r="AJ148" s="15">
        <f t="shared" si="113"/>
        <v>0</v>
      </c>
      <c r="AK148" s="15"/>
      <c r="AL148" s="15"/>
      <c r="AM148" s="15"/>
      <c r="AN148" s="15">
        <f t="shared" si="113"/>
        <v>24</v>
      </c>
      <c r="AO148" s="15">
        <f t="shared" si="113"/>
        <v>24</v>
      </c>
      <c r="AP148" s="15">
        <f t="shared" si="113"/>
        <v>4.65E-2</v>
      </c>
      <c r="AQ148" s="15">
        <f t="shared" si="113"/>
        <v>0</v>
      </c>
      <c r="AR148" s="15"/>
      <c r="AS148" s="15"/>
      <c r="AT148" s="15"/>
      <c r="AU148" s="15">
        <f t="shared" si="113"/>
        <v>24</v>
      </c>
      <c r="AV148" s="15">
        <f t="shared" si="113"/>
        <v>24</v>
      </c>
      <c r="AW148" s="15">
        <f t="shared" si="113"/>
        <v>3.8199999999999998E-2</v>
      </c>
      <c r="AX148" s="15">
        <f t="shared" si="113"/>
        <v>0</v>
      </c>
      <c r="AY148" s="15"/>
      <c r="AZ148" s="15"/>
      <c r="BA148" s="15"/>
      <c r="BB148" s="15">
        <f t="shared" si="113"/>
        <v>15.5</v>
      </c>
      <c r="BC148" s="15">
        <f t="shared" si="113"/>
        <v>24</v>
      </c>
      <c r="BD148" s="15">
        <f t="shared" si="113"/>
        <v>1.0200000000000001E-2</v>
      </c>
      <c r="BE148" s="15">
        <f t="shared" si="113"/>
        <v>8.0000000000000004E-4</v>
      </c>
      <c r="BF148" s="15"/>
      <c r="BG148" s="15"/>
      <c r="BH148" s="15"/>
      <c r="BI148" s="15">
        <f t="shared" si="113"/>
        <v>23.75</v>
      </c>
      <c r="BJ148" s="15">
        <f t="shared" si="113"/>
        <v>24</v>
      </c>
      <c r="BK148" s="15">
        <f t="shared" si="113"/>
        <v>1.7100000000000001E-2</v>
      </c>
      <c r="BL148" s="15">
        <f t="shared" si="113"/>
        <v>1.92E-3</v>
      </c>
      <c r="BM148" s="15"/>
      <c r="BN148" s="15"/>
      <c r="BO148" s="15"/>
      <c r="BP148" s="15">
        <f t="shared" si="113"/>
        <v>22</v>
      </c>
      <c r="BQ148" s="15">
        <f t="shared" si="113"/>
        <v>24</v>
      </c>
      <c r="BR148" s="15">
        <f t="shared" si="113"/>
        <v>2.1000000000000001E-2</v>
      </c>
      <c r="BS148" s="15">
        <f t="shared" si="113"/>
        <v>1.32E-3</v>
      </c>
      <c r="BT148" s="15"/>
      <c r="BU148" s="15"/>
      <c r="BV148" s="15"/>
      <c r="BW148" s="15">
        <f t="shared" si="113"/>
        <v>24</v>
      </c>
      <c r="BX148" s="15">
        <f t="shared" si="113"/>
        <v>24</v>
      </c>
      <c r="BY148" s="15">
        <f t="shared" si="113"/>
        <v>1.4800000000000001E-2</v>
      </c>
      <c r="BZ148" s="15">
        <f t="shared" si="113"/>
        <v>2.16E-3</v>
      </c>
      <c r="CA148" s="15"/>
      <c r="CB148" s="15"/>
      <c r="CC148" s="15"/>
      <c r="CD148" s="15">
        <f t="shared" si="113"/>
        <v>20.25</v>
      </c>
      <c r="CE148" s="15">
        <f t="shared" si="111"/>
        <v>24</v>
      </c>
      <c r="CF148" s="15">
        <f t="shared" si="111"/>
        <v>1.46E-2</v>
      </c>
      <c r="CG148" s="15">
        <f t="shared" si="111"/>
        <v>1.64E-3</v>
      </c>
      <c r="CH148" s="15"/>
      <c r="CI148" s="15"/>
      <c r="CJ148" s="15"/>
      <c r="CK148" s="15">
        <f t="shared" si="111"/>
        <v>34.25</v>
      </c>
      <c r="CL148" s="15">
        <f t="shared" si="111"/>
        <v>24</v>
      </c>
      <c r="CM148" s="15">
        <f t="shared" si="111"/>
        <v>1.2E-2</v>
      </c>
      <c r="CN148" s="15">
        <f t="shared" si="111"/>
        <v>3.0799999999999998E-3</v>
      </c>
      <c r="CO148" s="15"/>
      <c r="CP148" s="15"/>
      <c r="CQ148" s="15"/>
      <c r="CR148" s="15">
        <f t="shared" si="111"/>
        <v>20</v>
      </c>
      <c r="CS148" s="15">
        <f t="shared" si="111"/>
        <v>24</v>
      </c>
      <c r="CT148" s="15">
        <f t="shared" si="111"/>
        <v>1.34E-2</v>
      </c>
      <c r="CU148" s="15">
        <f t="shared" si="111"/>
        <v>5.9999999999999995E-4</v>
      </c>
      <c r="CV148" s="15"/>
      <c r="CW148" s="15"/>
      <c r="CX148" s="15"/>
      <c r="CY148" s="15">
        <f t="shared" si="111"/>
        <v>21.5</v>
      </c>
      <c r="CZ148" s="15">
        <f t="shared" si="111"/>
        <v>24</v>
      </c>
      <c r="DA148" s="15">
        <f t="shared" si="111"/>
        <v>1.4E-2</v>
      </c>
      <c r="DB148" s="15">
        <f t="shared" si="111"/>
        <v>5.1999999999999995E-4</v>
      </c>
      <c r="DC148" s="15"/>
      <c r="DD148" s="15"/>
      <c r="DE148" s="15"/>
      <c r="DF148" s="15">
        <f t="shared" si="111"/>
        <v>24</v>
      </c>
      <c r="DG148" s="15">
        <f t="shared" si="111"/>
        <v>24</v>
      </c>
      <c r="DH148" s="15">
        <f t="shared" si="111"/>
        <v>1.43E-2</v>
      </c>
      <c r="DI148" s="15">
        <f t="shared" si="111"/>
        <v>1.24E-3</v>
      </c>
      <c r="DJ148" s="15"/>
      <c r="DK148" s="15"/>
      <c r="DL148" s="15"/>
      <c r="DM148" s="15">
        <f t="shared" si="111"/>
        <v>24</v>
      </c>
      <c r="DN148" s="15">
        <f t="shared" si="111"/>
        <v>24</v>
      </c>
      <c r="DO148" s="15">
        <f t="shared" si="111"/>
        <v>1.6199999999999999E-2</v>
      </c>
      <c r="DP148" s="15">
        <f t="shared" si="111"/>
        <v>9.2000000000000003E-4</v>
      </c>
      <c r="DQ148" s="15"/>
      <c r="DR148" s="15"/>
      <c r="DS148" s="15"/>
      <c r="DT148" s="15">
        <f t="shared" si="111"/>
        <v>24</v>
      </c>
      <c r="DU148" s="15">
        <f t="shared" si="111"/>
        <v>24</v>
      </c>
      <c r="DV148" s="15">
        <f t="shared" si="111"/>
        <v>1.67E-2</v>
      </c>
      <c r="DW148" s="15">
        <f t="shared" si="111"/>
        <v>2.7999999999999998E-4</v>
      </c>
      <c r="DX148" s="15"/>
      <c r="DY148" s="15"/>
      <c r="DZ148" s="15"/>
      <c r="EA148" s="15">
        <f t="shared" si="111"/>
        <v>24</v>
      </c>
      <c r="EB148" s="15">
        <f t="shared" si="111"/>
        <v>24</v>
      </c>
      <c r="EC148" s="15">
        <f t="shared" si="111"/>
        <v>1.7000000000000001E-2</v>
      </c>
      <c r="ED148" s="15">
        <f t="shared" si="111"/>
        <v>4.8000000000000001E-4</v>
      </c>
      <c r="EE148" s="15"/>
      <c r="EF148" s="15"/>
      <c r="EG148" s="15"/>
      <c r="EH148" s="15">
        <f t="shared" si="111"/>
        <v>24</v>
      </c>
      <c r="EI148" s="15">
        <f t="shared" si="111"/>
        <v>24</v>
      </c>
      <c r="EJ148" s="15">
        <f t="shared" ref="EJ148:GU154" si="114">SUMIF($A$3:$A$127,$A148,EJ$3:EJ$127)</f>
        <v>1.8499999999999999E-2</v>
      </c>
      <c r="EK148" s="15">
        <f t="shared" si="114"/>
        <v>3.2000000000000003E-4</v>
      </c>
      <c r="EL148" s="15"/>
      <c r="EM148" s="15"/>
      <c r="EN148" s="15"/>
      <c r="EO148" s="15">
        <f t="shared" si="114"/>
        <v>16.5</v>
      </c>
      <c r="EP148" s="15">
        <f t="shared" si="114"/>
        <v>24</v>
      </c>
      <c r="EQ148" s="15">
        <f t="shared" si="114"/>
        <v>3.0700000000000002E-2</v>
      </c>
      <c r="ER148" s="15">
        <f t="shared" si="114"/>
        <v>4.3E-3</v>
      </c>
      <c r="ES148" s="15"/>
      <c r="ET148" s="15"/>
      <c r="EU148" s="15"/>
      <c r="EV148" s="15">
        <f t="shared" si="114"/>
        <v>24</v>
      </c>
      <c r="EW148" s="15">
        <f t="shared" si="114"/>
        <v>24</v>
      </c>
      <c r="EX148" s="15">
        <f t="shared" si="114"/>
        <v>2.8000000000000001E-2</v>
      </c>
      <c r="EY148" s="15">
        <f t="shared" si="114"/>
        <v>5.5000000000000003E-4</v>
      </c>
      <c r="EZ148" s="15"/>
      <c r="FA148" s="15"/>
      <c r="FB148" s="15"/>
      <c r="FC148" s="15">
        <f t="shared" si="114"/>
        <v>24</v>
      </c>
      <c r="FD148" s="15">
        <f t="shared" si="114"/>
        <v>24</v>
      </c>
      <c r="FE148" s="15">
        <f t="shared" si="114"/>
        <v>2.2599999999999999E-2</v>
      </c>
      <c r="FF148" s="15">
        <f t="shared" si="114"/>
        <v>1.4999999999999999E-4</v>
      </c>
      <c r="FG148" s="15"/>
      <c r="FH148" s="15"/>
      <c r="FI148" s="15"/>
      <c r="FJ148" s="15">
        <f t="shared" si="114"/>
        <v>23</v>
      </c>
      <c r="FK148" s="15">
        <f t="shared" si="114"/>
        <v>24</v>
      </c>
      <c r="FL148" s="15">
        <f t="shared" si="114"/>
        <v>2.8899999999999999E-2</v>
      </c>
      <c r="FM148" s="15">
        <f t="shared" si="114"/>
        <v>2.9999999999999997E-4</v>
      </c>
      <c r="FN148" s="15"/>
      <c r="FO148" s="15"/>
      <c r="FP148" s="15"/>
      <c r="FQ148" s="15">
        <f t="shared" si="114"/>
        <v>21</v>
      </c>
      <c r="FR148" s="15">
        <f t="shared" si="114"/>
        <v>24</v>
      </c>
      <c r="FS148" s="15">
        <f t="shared" si="114"/>
        <v>3.4000000000000002E-2</v>
      </c>
      <c r="FT148" s="15">
        <f t="shared" si="114"/>
        <v>0</v>
      </c>
      <c r="FU148" s="15"/>
      <c r="FV148" s="15"/>
      <c r="FW148" s="15"/>
      <c r="FX148" s="15">
        <f t="shared" si="114"/>
        <v>24</v>
      </c>
      <c r="FY148" s="15">
        <f t="shared" si="114"/>
        <v>24</v>
      </c>
      <c r="FZ148" s="15">
        <f t="shared" si="114"/>
        <v>3.4500000000000003E-2</v>
      </c>
      <c r="GA148" s="15">
        <f t="shared" si="114"/>
        <v>0</v>
      </c>
      <c r="GB148" s="15"/>
      <c r="GC148" s="15"/>
      <c r="GD148" s="15"/>
      <c r="GE148" s="15">
        <f t="shared" si="114"/>
        <v>24</v>
      </c>
      <c r="GF148" s="15">
        <f t="shared" si="114"/>
        <v>24</v>
      </c>
      <c r="GG148" s="15">
        <f t="shared" si="114"/>
        <v>3.78E-2</v>
      </c>
      <c r="GH148" s="15">
        <f t="shared" si="114"/>
        <v>0</v>
      </c>
      <c r="GI148" s="15"/>
      <c r="GJ148" s="15"/>
      <c r="GK148" s="15"/>
      <c r="GL148" s="15">
        <f t="shared" si="114"/>
        <v>24</v>
      </c>
      <c r="GM148" s="15">
        <f t="shared" si="114"/>
        <v>24</v>
      </c>
      <c r="GN148" s="15">
        <f t="shared" si="114"/>
        <v>3.4599999999999999E-2</v>
      </c>
      <c r="GO148" s="15">
        <f t="shared" si="114"/>
        <v>0</v>
      </c>
      <c r="GP148" s="15"/>
      <c r="GQ148" s="15"/>
      <c r="GR148" s="15"/>
      <c r="GS148" s="15">
        <f t="shared" si="114"/>
        <v>24</v>
      </c>
      <c r="GT148" s="15">
        <f t="shared" si="114"/>
        <v>24</v>
      </c>
      <c r="GU148" s="15">
        <f t="shared" si="114"/>
        <v>3.8100000000000002E-2</v>
      </c>
      <c r="GV148" s="15">
        <f t="shared" si="112"/>
        <v>0</v>
      </c>
      <c r="GW148" s="15"/>
      <c r="GX148" s="15"/>
      <c r="GY148" s="15"/>
      <c r="GZ148" s="15">
        <f t="shared" si="112"/>
        <v>20.5</v>
      </c>
      <c r="HA148" s="15">
        <f t="shared" si="112"/>
        <v>24</v>
      </c>
      <c r="HB148" s="15">
        <f t="shared" si="112"/>
        <v>2.1700000000000001E-2</v>
      </c>
      <c r="HC148" s="15">
        <f t="shared" si="112"/>
        <v>0</v>
      </c>
      <c r="HD148" s="15"/>
      <c r="HE148" s="15"/>
      <c r="HF148" s="15"/>
      <c r="HG148" s="15">
        <f t="shared" si="112"/>
        <v>32</v>
      </c>
      <c r="HH148" s="15">
        <f t="shared" si="110"/>
        <v>32</v>
      </c>
      <c r="HI148" s="15">
        <f t="shared" si="110"/>
        <v>3.0599999999999999E-2</v>
      </c>
      <c r="HJ148" s="15">
        <f t="shared" si="110"/>
        <v>0</v>
      </c>
      <c r="HK148" s="15"/>
      <c r="HL148" s="15"/>
      <c r="HM148" s="24">
        <f t="shared" si="102"/>
        <v>678.25</v>
      </c>
      <c r="HN148" s="24">
        <f t="shared" si="103"/>
        <v>704</v>
      </c>
      <c r="HO148" s="18">
        <f t="shared" si="104"/>
        <v>0.96342329545454541</v>
      </c>
      <c r="HP148" s="24">
        <f t="shared" si="105"/>
        <v>4.7549374999999996</v>
      </c>
      <c r="HQ148" s="24">
        <f t="shared" si="106"/>
        <v>0.77370000000000005</v>
      </c>
      <c r="HR148" s="18">
        <f t="shared" si="107"/>
        <v>0.86005593602402042</v>
      </c>
    </row>
    <row r="149" spans="1:226" x14ac:dyDescent="0.25">
      <c r="A149" s="12" t="s">
        <v>155</v>
      </c>
      <c r="B149" s="12" t="s">
        <v>299</v>
      </c>
      <c r="C149" s="15"/>
      <c r="D149" s="15"/>
      <c r="E149" s="15"/>
      <c r="F149" s="15"/>
      <c r="G149" s="15"/>
      <c r="H149" s="15"/>
      <c r="I149" s="15"/>
      <c r="J149" s="15"/>
      <c r="K149" s="15"/>
      <c r="L149" s="15">
        <f t="shared" si="101"/>
        <v>0</v>
      </c>
      <c r="M149" s="15">
        <f t="shared" si="101"/>
        <v>0</v>
      </c>
      <c r="N149" s="15">
        <f t="shared" si="101"/>
        <v>0</v>
      </c>
      <c r="O149" s="15">
        <f t="shared" si="101"/>
        <v>0</v>
      </c>
      <c r="P149" s="15"/>
      <c r="Q149" s="15"/>
      <c r="R149" s="15"/>
      <c r="S149" s="15">
        <f t="shared" si="113"/>
        <v>48</v>
      </c>
      <c r="T149" s="15">
        <f t="shared" si="113"/>
        <v>48</v>
      </c>
      <c r="U149" s="15">
        <f t="shared" si="113"/>
        <v>4.7600000000000003E-2</v>
      </c>
      <c r="V149" s="15">
        <f t="shared" si="113"/>
        <v>1.38E-2</v>
      </c>
      <c r="W149" s="15"/>
      <c r="X149" s="15"/>
      <c r="Y149" s="15"/>
      <c r="Z149" s="15">
        <f t="shared" si="113"/>
        <v>19</v>
      </c>
      <c r="AA149" s="15">
        <f t="shared" si="113"/>
        <v>48</v>
      </c>
      <c r="AB149" s="15">
        <f t="shared" si="113"/>
        <v>2.18E-2</v>
      </c>
      <c r="AC149" s="15">
        <f t="shared" si="113"/>
        <v>3.3E-3</v>
      </c>
      <c r="AD149" s="15"/>
      <c r="AE149" s="15"/>
      <c r="AF149" s="15"/>
      <c r="AG149" s="15">
        <f t="shared" si="113"/>
        <v>23.5</v>
      </c>
      <c r="AH149" s="15">
        <f t="shared" si="113"/>
        <v>24</v>
      </c>
      <c r="AI149" s="15">
        <f t="shared" si="113"/>
        <v>3.2500000000000001E-2</v>
      </c>
      <c r="AJ149" s="15">
        <f t="shared" si="113"/>
        <v>0</v>
      </c>
      <c r="AK149" s="15"/>
      <c r="AL149" s="15"/>
      <c r="AM149" s="15"/>
      <c r="AN149" s="15">
        <f t="shared" si="113"/>
        <v>24</v>
      </c>
      <c r="AO149" s="15">
        <f t="shared" si="113"/>
        <v>24</v>
      </c>
      <c r="AP149" s="15">
        <f t="shared" si="113"/>
        <v>2.98E-2</v>
      </c>
      <c r="AQ149" s="15">
        <f t="shared" si="113"/>
        <v>0</v>
      </c>
      <c r="AR149" s="15"/>
      <c r="AS149" s="15"/>
      <c r="AT149" s="15"/>
      <c r="AU149" s="15">
        <f t="shared" si="113"/>
        <v>24</v>
      </c>
      <c r="AV149" s="15">
        <f t="shared" si="113"/>
        <v>24</v>
      </c>
      <c r="AW149" s="15">
        <f t="shared" si="113"/>
        <v>3.1899999999999998E-2</v>
      </c>
      <c r="AX149" s="15">
        <f t="shared" si="113"/>
        <v>0</v>
      </c>
      <c r="AY149" s="15"/>
      <c r="AZ149" s="15"/>
      <c r="BA149" s="15"/>
      <c r="BB149" s="15">
        <f t="shared" si="113"/>
        <v>15</v>
      </c>
      <c r="BC149" s="15">
        <f t="shared" si="113"/>
        <v>24</v>
      </c>
      <c r="BD149" s="15">
        <f t="shared" si="113"/>
        <v>3.8699999999999998E-2</v>
      </c>
      <c r="BE149" s="15">
        <f t="shared" si="113"/>
        <v>2.2000000000000001E-3</v>
      </c>
      <c r="BF149" s="15"/>
      <c r="BG149" s="15"/>
      <c r="BH149" s="15"/>
      <c r="BI149" s="15">
        <f t="shared" si="113"/>
        <v>23</v>
      </c>
      <c r="BJ149" s="15">
        <f t="shared" si="113"/>
        <v>24</v>
      </c>
      <c r="BK149" s="15">
        <f t="shared" si="113"/>
        <v>5.4800000000000001E-2</v>
      </c>
      <c r="BL149" s="15">
        <f t="shared" si="113"/>
        <v>1.2999999999999999E-3</v>
      </c>
      <c r="BM149" s="15"/>
      <c r="BN149" s="15"/>
      <c r="BO149" s="15"/>
      <c r="BP149" s="15">
        <f t="shared" si="113"/>
        <v>23.5</v>
      </c>
      <c r="BQ149" s="15">
        <f t="shared" si="113"/>
        <v>24</v>
      </c>
      <c r="BR149" s="15">
        <f t="shared" si="113"/>
        <v>5.1400000000000001E-2</v>
      </c>
      <c r="BS149" s="15">
        <f t="shared" si="113"/>
        <v>0</v>
      </c>
      <c r="BT149" s="15"/>
      <c r="BU149" s="15"/>
      <c r="BV149" s="15"/>
      <c r="BW149" s="15">
        <f t="shared" si="113"/>
        <v>24</v>
      </c>
      <c r="BX149" s="15">
        <f t="shared" si="113"/>
        <v>24</v>
      </c>
      <c r="BY149" s="15">
        <f t="shared" si="113"/>
        <v>2.8299999999999999E-2</v>
      </c>
      <c r="BZ149" s="15">
        <f t="shared" si="113"/>
        <v>0</v>
      </c>
      <c r="CA149" s="15"/>
      <c r="CB149" s="15"/>
      <c r="CC149" s="15"/>
      <c r="CD149" s="15">
        <f t="shared" si="113"/>
        <v>24</v>
      </c>
      <c r="CE149" s="15">
        <f t="shared" si="111"/>
        <v>24</v>
      </c>
      <c r="CF149" s="15">
        <f t="shared" si="111"/>
        <v>3.0599999999999999E-2</v>
      </c>
      <c r="CG149" s="15">
        <f t="shared" si="111"/>
        <v>0</v>
      </c>
      <c r="CH149" s="15"/>
      <c r="CI149" s="15"/>
      <c r="CJ149" s="15"/>
      <c r="CK149" s="15">
        <f t="shared" si="111"/>
        <v>23.333333</v>
      </c>
      <c r="CL149" s="15">
        <f t="shared" si="111"/>
        <v>24</v>
      </c>
      <c r="CM149" s="15">
        <f t="shared" si="111"/>
        <v>3.0099999999999998E-2</v>
      </c>
      <c r="CN149" s="15">
        <f t="shared" si="111"/>
        <v>1.1000000000000001E-3</v>
      </c>
      <c r="CO149" s="15"/>
      <c r="CP149" s="15"/>
      <c r="CQ149" s="15"/>
      <c r="CR149" s="15">
        <f t="shared" si="111"/>
        <v>24</v>
      </c>
      <c r="CS149" s="15">
        <f t="shared" si="111"/>
        <v>24</v>
      </c>
      <c r="CT149" s="15">
        <f t="shared" si="111"/>
        <v>0.03</v>
      </c>
      <c r="CU149" s="15">
        <f t="shared" si="111"/>
        <v>0</v>
      </c>
      <c r="CV149" s="15"/>
      <c r="CW149" s="15"/>
      <c r="CX149" s="15"/>
      <c r="CY149" s="15">
        <f t="shared" si="111"/>
        <v>23.5</v>
      </c>
      <c r="CZ149" s="15">
        <f t="shared" si="111"/>
        <v>24</v>
      </c>
      <c r="DA149" s="15">
        <f t="shared" si="111"/>
        <v>3.3000000000000002E-2</v>
      </c>
      <c r="DB149" s="15">
        <f t="shared" si="111"/>
        <v>5.9999999999999995E-4</v>
      </c>
      <c r="DC149" s="15"/>
      <c r="DD149" s="15"/>
      <c r="DE149" s="15"/>
      <c r="DF149" s="15">
        <f t="shared" si="111"/>
        <v>24</v>
      </c>
      <c r="DG149" s="15">
        <f t="shared" si="111"/>
        <v>24</v>
      </c>
      <c r="DH149" s="15">
        <f t="shared" si="111"/>
        <v>2.9499999999999998E-2</v>
      </c>
      <c r="DI149" s="15">
        <f t="shared" si="111"/>
        <v>0</v>
      </c>
      <c r="DJ149" s="15"/>
      <c r="DK149" s="15"/>
      <c r="DL149" s="15"/>
      <c r="DM149" s="15">
        <f t="shared" si="111"/>
        <v>23.5</v>
      </c>
      <c r="DN149" s="15">
        <f t="shared" si="111"/>
        <v>24</v>
      </c>
      <c r="DO149" s="15">
        <f t="shared" si="111"/>
        <v>3.5099999999999999E-2</v>
      </c>
      <c r="DP149" s="15">
        <f t="shared" si="111"/>
        <v>5.9999999999999995E-4</v>
      </c>
      <c r="DQ149" s="15"/>
      <c r="DR149" s="15"/>
      <c r="DS149" s="15"/>
      <c r="DT149" s="15">
        <f t="shared" si="111"/>
        <v>16.666665999999999</v>
      </c>
      <c r="DU149" s="15">
        <f t="shared" si="111"/>
        <v>24</v>
      </c>
      <c r="DV149" s="15">
        <f t="shared" si="111"/>
        <v>3.5900000000000001E-2</v>
      </c>
      <c r="DW149" s="15">
        <f t="shared" si="111"/>
        <v>0</v>
      </c>
      <c r="DX149" s="15"/>
      <c r="DY149" s="15"/>
      <c r="DZ149" s="15"/>
      <c r="EA149" s="15">
        <f t="shared" si="111"/>
        <v>17.5</v>
      </c>
      <c r="EB149" s="15">
        <f t="shared" si="111"/>
        <v>24</v>
      </c>
      <c r="EC149" s="15">
        <f t="shared" si="111"/>
        <v>3.5999999999999997E-2</v>
      </c>
      <c r="ED149" s="15">
        <f t="shared" si="111"/>
        <v>0</v>
      </c>
      <c r="EE149" s="15"/>
      <c r="EF149" s="15"/>
      <c r="EG149" s="15"/>
      <c r="EH149" s="15">
        <f t="shared" si="111"/>
        <v>21</v>
      </c>
      <c r="EI149" s="15">
        <f t="shared" si="111"/>
        <v>24</v>
      </c>
      <c r="EJ149" s="15">
        <f t="shared" si="114"/>
        <v>2.92E-2</v>
      </c>
      <c r="EK149" s="15">
        <f t="shared" si="114"/>
        <v>0</v>
      </c>
      <c r="EL149" s="15"/>
      <c r="EM149" s="15"/>
      <c r="EN149" s="15"/>
      <c r="EO149" s="15">
        <f t="shared" si="114"/>
        <v>24</v>
      </c>
      <c r="EP149" s="15">
        <f t="shared" si="114"/>
        <v>24</v>
      </c>
      <c r="EQ149" s="15">
        <f t="shared" si="114"/>
        <v>1.89E-2</v>
      </c>
      <c r="ER149" s="15">
        <f t="shared" si="114"/>
        <v>0</v>
      </c>
      <c r="ES149" s="15"/>
      <c r="ET149" s="15"/>
      <c r="EU149" s="15"/>
      <c r="EV149" s="15">
        <f t="shared" si="114"/>
        <v>24</v>
      </c>
      <c r="EW149" s="15">
        <f t="shared" si="114"/>
        <v>24</v>
      </c>
      <c r="EX149" s="15">
        <f t="shared" si="114"/>
        <v>3.4500000000000003E-2</v>
      </c>
      <c r="EY149" s="15">
        <f t="shared" si="114"/>
        <v>0</v>
      </c>
      <c r="EZ149" s="15"/>
      <c r="FA149" s="15"/>
      <c r="FB149" s="15"/>
      <c r="FC149" s="15">
        <f t="shared" si="114"/>
        <v>24</v>
      </c>
      <c r="FD149" s="15">
        <f t="shared" si="114"/>
        <v>24</v>
      </c>
      <c r="FE149" s="15">
        <f t="shared" si="114"/>
        <v>3.8399999999999997E-2</v>
      </c>
      <c r="FF149" s="15">
        <f t="shared" si="114"/>
        <v>2.7000000000000001E-3</v>
      </c>
      <c r="FG149" s="15"/>
      <c r="FH149" s="15"/>
      <c r="FI149" s="15"/>
      <c r="FJ149" s="15">
        <f t="shared" si="114"/>
        <v>24</v>
      </c>
      <c r="FK149" s="15">
        <f t="shared" si="114"/>
        <v>24</v>
      </c>
      <c r="FL149" s="15">
        <f t="shared" si="114"/>
        <v>3.1899999999999998E-2</v>
      </c>
      <c r="FM149" s="15">
        <f t="shared" si="114"/>
        <v>0</v>
      </c>
      <c r="FN149" s="15"/>
      <c r="FO149" s="15"/>
      <c r="FP149" s="15"/>
      <c r="FQ149" s="15">
        <f t="shared" si="114"/>
        <v>24</v>
      </c>
      <c r="FR149" s="15">
        <f t="shared" si="114"/>
        <v>24</v>
      </c>
      <c r="FS149" s="15">
        <f t="shared" si="114"/>
        <v>2.8299999999999999E-2</v>
      </c>
      <c r="FT149" s="15">
        <f t="shared" si="114"/>
        <v>0</v>
      </c>
      <c r="FU149" s="15"/>
      <c r="FV149" s="15"/>
      <c r="FW149" s="15"/>
      <c r="FX149" s="15">
        <f t="shared" si="114"/>
        <v>24</v>
      </c>
      <c r="FY149" s="15">
        <f t="shared" si="114"/>
        <v>24</v>
      </c>
      <c r="FZ149" s="15">
        <f t="shared" si="114"/>
        <v>2.9899999999999999E-2</v>
      </c>
      <c r="GA149" s="15">
        <f t="shared" si="114"/>
        <v>0</v>
      </c>
      <c r="GB149" s="15"/>
      <c r="GC149" s="15"/>
      <c r="GD149" s="15"/>
      <c r="GE149" s="15">
        <f t="shared" si="114"/>
        <v>23.5</v>
      </c>
      <c r="GF149" s="15">
        <f t="shared" si="114"/>
        <v>24</v>
      </c>
      <c r="GG149" s="15">
        <f t="shared" si="114"/>
        <v>2.4299999999999999E-2</v>
      </c>
      <c r="GH149" s="15">
        <f t="shared" si="114"/>
        <v>2.5999999999999999E-3</v>
      </c>
      <c r="GI149" s="15"/>
      <c r="GJ149" s="15"/>
      <c r="GK149" s="15"/>
      <c r="GL149" s="15">
        <f t="shared" si="114"/>
        <v>24</v>
      </c>
      <c r="GM149" s="15">
        <f t="shared" si="114"/>
        <v>24</v>
      </c>
      <c r="GN149" s="15">
        <f t="shared" si="114"/>
        <v>2.6700000000000002E-2</v>
      </c>
      <c r="GO149" s="15">
        <f t="shared" si="114"/>
        <v>0</v>
      </c>
      <c r="GP149" s="15"/>
      <c r="GQ149" s="15"/>
      <c r="GR149" s="15"/>
      <c r="GS149" s="15">
        <f t="shared" si="114"/>
        <v>24</v>
      </c>
      <c r="GT149" s="15">
        <f t="shared" si="114"/>
        <v>24</v>
      </c>
      <c r="GU149" s="15">
        <f t="shared" si="114"/>
        <v>2.5499999999999998E-2</v>
      </c>
      <c r="GV149" s="15">
        <f t="shared" si="112"/>
        <v>0</v>
      </c>
      <c r="GW149" s="15"/>
      <c r="GX149" s="15"/>
      <c r="GY149" s="15"/>
      <c r="GZ149" s="15">
        <f t="shared" si="112"/>
        <v>23.25</v>
      </c>
      <c r="HA149" s="15">
        <f t="shared" si="112"/>
        <v>24</v>
      </c>
      <c r="HB149" s="15">
        <f t="shared" si="112"/>
        <v>2.58E-2</v>
      </c>
      <c r="HC149" s="15">
        <f t="shared" si="112"/>
        <v>0</v>
      </c>
      <c r="HD149" s="15"/>
      <c r="HE149" s="15"/>
      <c r="HF149" s="15"/>
      <c r="HG149" s="15">
        <f t="shared" si="112"/>
        <v>32</v>
      </c>
      <c r="HH149" s="15">
        <f t="shared" si="110"/>
        <v>32</v>
      </c>
      <c r="HI149" s="15">
        <f t="shared" si="110"/>
        <v>3.15E-2</v>
      </c>
      <c r="HJ149" s="15">
        <f t="shared" si="110"/>
        <v>2.8999999999999998E-3</v>
      </c>
      <c r="HK149" s="15"/>
      <c r="HL149" s="15"/>
      <c r="HM149" s="24">
        <f t="shared" si="102"/>
        <v>692.249999</v>
      </c>
      <c r="HN149" s="24">
        <f t="shared" si="103"/>
        <v>752</v>
      </c>
      <c r="HO149" s="18">
        <f t="shared" si="104"/>
        <v>0.92054521143617019</v>
      </c>
      <c r="HP149" s="24">
        <f t="shared" si="105"/>
        <v>4.4274999600000005</v>
      </c>
      <c r="HQ149" s="24">
        <f t="shared" si="106"/>
        <v>0.94190000000000018</v>
      </c>
      <c r="HR149" s="18">
        <f t="shared" si="107"/>
        <v>0.82458002625678861</v>
      </c>
    </row>
    <row r="150" spans="1:226" x14ac:dyDescent="0.25">
      <c r="A150" s="12" t="s">
        <v>156</v>
      </c>
      <c r="B150" s="12" t="s">
        <v>300</v>
      </c>
      <c r="C150" s="15"/>
      <c r="D150" s="15"/>
      <c r="E150" s="15"/>
      <c r="F150" s="15"/>
      <c r="G150" s="15"/>
      <c r="H150" s="15"/>
      <c r="I150" s="15"/>
      <c r="J150" s="15"/>
      <c r="K150" s="15"/>
      <c r="L150" s="15">
        <f t="shared" si="101"/>
        <v>0</v>
      </c>
      <c r="M150" s="15">
        <f t="shared" si="101"/>
        <v>0</v>
      </c>
      <c r="N150" s="15">
        <f t="shared" si="101"/>
        <v>0</v>
      </c>
      <c r="O150" s="15">
        <f t="shared" si="101"/>
        <v>0</v>
      </c>
      <c r="P150" s="15"/>
      <c r="Q150" s="15"/>
      <c r="R150" s="15"/>
      <c r="S150" s="15">
        <f t="shared" si="113"/>
        <v>24</v>
      </c>
      <c r="T150" s="15">
        <f t="shared" si="113"/>
        <v>24</v>
      </c>
      <c r="U150" s="15">
        <f t="shared" si="113"/>
        <v>1.95E-2</v>
      </c>
      <c r="V150" s="15">
        <f t="shared" si="113"/>
        <v>0</v>
      </c>
      <c r="W150" s="15"/>
      <c r="X150" s="15"/>
      <c r="Y150" s="15"/>
      <c r="Z150" s="15">
        <f t="shared" si="113"/>
        <v>19</v>
      </c>
      <c r="AA150" s="15">
        <f t="shared" si="113"/>
        <v>24</v>
      </c>
      <c r="AB150" s="15">
        <f t="shared" si="113"/>
        <v>1.9900000000000001E-2</v>
      </c>
      <c r="AC150" s="15">
        <f t="shared" si="113"/>
        <v>0</v>
      </c>
      <c r="AD150" s="15"/>
      <c r="AE150" s="15"/>
      <c r="AF150" s="15"/>
      <c r="AG150" s="15">
        <f t="shared" si="113"/>
        <v>23.5</v>
      </c>
      <c r="AH150" s="15">
        <f t="shared" si="113"/>
        <v>24</v>
      </c>
      <c r="AI150" s="15">
        <f t="shared" si="113"/>
        <v>1.9400000000000001E-2</v>
      </c>
      <c r="AJ150" s="15">
        <f t="shared" si="113"/>
        <v>0</v>
      </c>
      <c r="AK150" s="15"/>
      <c r="AL150" s="15"/>
      <c r="AM150" s="15"/>
      <c r="AN150" s="15">
        <f t="shared" si="113"/>
        <v>24</v>
      </c>
      <c r="AO150" s="15">
        <f t="shared" si="113"/>
        <v>24</v>
      </c>
      <c r="AP150" s="15">
        <f t="shared" si="113"/>
        <v>1.8499999999999999E-2</v>
      </c>
      <c r="AQ150" s="15">
        <f t="shared" si="113"/>
        <v>0</v>
      </c>
      <c r="AR150" s="15"/>
      <c r="AS150" s="15"/>
      <c r="AT150" s="15"/>
      <c r="AU150" s="15">
        <f t="shared" si="113"/>
        <v>24</v>
      </c>
      <c r="AV150" s="15">
        <f t="shared" si="113"/>
        <v>24</v>
      </c>
      <c r="AW150" s="15">
        <f t="shared" si="113"/>
        <v>1.78E-2</v>
      </c>
      <c r="AX150" s="15">
        <f t="shared" si="113"/>
        <v>0</v>
      </c>
      <c r="AY150" s="15"/>
      <c r="AZ150" s="15"/>
      <c r="BA150" s="15"/>
      <c r="BB150" s="15">
        <f t="shared" si="113"/>
        <v>23.5</v>
      </c>
      <c r="BC150" s="15">
        <f t="shared" si="113"/>
        <v>24</v>
      </c>
      <c r="BD150" s="15">
        <f t="shared" si="113"/>
        <v>1.6299999999999999E-2</v>
      </c>
      <c r="BE150" s="15">
        <f t="shared" si="113"/>
        <v>0</v>
      </c>
      <c r="BF150" s="15"/>
      <c r="BG150" s="15"/>
      <c r="BH150" s="15"/>
      <c r="BI150" s="15">
        <f t="shared" si="113"/>
        <v>23.5</v>
      </c>
      <c r="BJ150" s="15">
        <f t="shared" si="113"/>
        <v>24</v>
      </c>
      <c r="BK150" s="15">
        <f t="shared" si="113"/>
        <v>3.1E-2</v>
      </c>
      <c r="BL150" s="15">
        <f t="shared" si="113"/>
        <v>0</v>
      </c>
      <c r="BM150" s="15"/>
      <c r="BN150" s="15"/>
      <c r="BO150" s="15"/>
      <c r="BP150" s="15">
        <f t="shared" si="113"/>
        <v>24</v>
      </c>
      <c r="BQ150" s="15">
        <f t="shared" si="113"/>
        <v>24</v>
      </c>
      <c r="BR150" s="15">
        <f t="shared" si="113"/>
        <v>2.3400000000000001E-2</v>
      </c>
      <c r="BS150" s="15">
        <f t="shared" si="113"/>
        <v>3.0999999999999999E-3</v>
      </c>
      <c r="BT150" s="15"/>
      <c r="BU150" s="15"/>
      <c r="BV150" s="15"/>
      <c r="BW150" s="15">
        <f t="shared" si="113"/>
        <v>24</v>
      </c>
      <c r="BX150" s="15">
        <f t="shared" si="113"/>
        <v>24</v>
      </c>
      <c r="BY150" s="15">
        <f t="shared" si="113"/>
        <v>1.8100000000000002E-2</v>
      </c>
      <c r="BZ150" s="15">
        <f t="shared" si="113"/>
        <v>0</v>
      </c>
      <c r="CA150" s="15"/>
      <c r="CB150" s="15"/>
      <c r="CC150" s="15"/>
      <c r="CD150" s="15">
        <f t="shared" si="113"/>
        <v>24</v>
      </c>
      <c r="CE150" s="15">
        <f t="shared" si="111"/>
        <v>24</v>
      </c>
      <c r="CF150" s="15">
        <f t="shared" si="111"/>
        <v>1.9699999999999999E-2</v>
      </c>
      <c r="CG150" s="15">
        <f t="shared" si="111"/>
        <v>0</v>
      </c>
      <c r="CH150" s="15"/>
      <c r="CI150" s="15"/>
      <c r="CJ150" s="15"/>
      <c r="CK150" s="15">
        <f t="shared" si="111"/>
        <v>23.5</v>
      </c>
      <c r="CL150" s="15">
        <f t="shared" si="111"/>
        <v>24</v>
      </c>
      <c r="CM150" s="15">
        <f t="shared" si="111"/>
        <v>2.46E-2</v>
      </c>
      <c r="CN150" s="15">
        <f t="shared" si="111"/>
        <v>0</v>
      </c>
      <c r="CO150" s="15"/>
      <c r="CP150" s="15"/>
      <c r="CQ150" s="15"/>
      <c r="CR150" s="15">
        <f t="shared" si="111"/>
        <v>7.5</v>
      </c>
      <c r="CS150" s="15">
        <f t="shared" si="111"/>
        <v>24</v>
      </c>
      <c r="CT150" s="15">
        <f t="shared" si="111"/>
        <v>3.1899999999999998E-2</v>
      </c>
      <c r="CU150" s="15">
        <f t="shared" si="111"/>
        <v>0</v>
      </c>
      <c r="CV150" s="15"/>
      <c r="CW150" s="15"/>
      <c r="CX150" s="15"/>
      <c r="CY150" s="15">
        <f t="shared" si="111"/>
        <v>24</v>
      </c>
      <c r="CZ150" s="15">
        <f t="shared" si="111"/>
        <v>24</v>
      </c>
      <c r="DA150" s="15">
        <f t="shared" si="111"/>
        <v>3.61E-2</v>
      </c>
      <c r="DB150" s="15">
        <f t="shared" si="111"/>
        <v>0</v>
      </c>
      <c r="DC150" s="15"/>
      <c r="DD150" s="15"/>
      <c r="DE150" s="15"/>
      <c r="DF150" s="15">
        <f t="shared" si="111"/>
        <v>24</v>
      </c>
      <c r="DG150" s="15">
        <f t="shared" si="111"/>
        <v>24</v>
      </c>
      <c r="DH150" s="15">
        <f t="shared" si="111"/>
        <v>7.8899999999999998E-2</v>
      </c>
      <c r="DI150" s="15">
        <f t="shared" si="111"/>
        <v>0</v>
      </c>
      <c r="DJ150" s="15"/>
      <c r="DK150" s="15"/>
      <c r="DL150" s="15"/>
      <c r="DM150" s="15">
        <f t="shared" si="111"/>
        <v>24</v>
      </c>
      <c r="DN150" s="15">
        <f t="shared" si="111"/>
        <v>24</v>
      </c>
      <c r="DO150" s="15">
        <f t="shared" si="111"/>
        <v>0.1</v>
      </c>
      <c r="DP150" s="15">
        <f t="shared" si="111"/>
        <v>0</v>
      </c>
      <c r="DQ150" s="15"/>
      <c r="DR150" s="15"/>
      <c r="DS150" s="15"/>
      <c r="DT150" s="15">
        <f t="shared" si="111"/>
        <v>23.666665999999999</v>
      </c>
      <c r="DU150" s="15">
        <f t="shared" si="111"/>
        <v>24</v>
      </c>
      <c r="DV150" s="15">
        <f t="shared" si="111"/>
        <v>0.1085</v>
      </c>
      <c r="DW150" s="15">
        <f t="shared" si="111"/>
        <v>0</v>
      </c>
      <c r="DX150" s="15"/>
      <c r="DY150" s="15"/>
      <c r="DZ150" s="15"/>
      <c r="EA150" s="15">
        <f t="shared" si="111"/>
        <v>24</v>
      </c>
      <c r="EB150" s="15">
        <f t="shared" si="111"/>
        <v>24</v>
      </c>
      <c r="EC150" s="15">
        <f t="shared" si="111"/>
        <v>0.106</v>
      </c>
      <c r="ED150" s="15">
        <f t="shared" si="111"/>
        <v>0</v>
      </c>
      <c r="EE150" s="15"/>
      <c r="EF150" s="15"/>
      <c r="EG150" s="15"/>
      <c r="EH150" s="15">
        <f t="shared" si="111"/>
        <v>24</v>
      </c>
      <c r="EI150" s="15">
        <f t="shared" si="111"/>
        <v>24</v>
      </c>
      <c r="EJ150" s="15">
        <f t="shared" si="114"/>
        <v>0.105</v>
      </c>
      <c r="EK150" s="15">
        <f t="shared" si="114"/>
        <v>0</v>
      </c>
      <c r="EL150" s="15"/>
      <c r="EM150" s="15"/>
      <c r="EN150" s="15"/>
      <c r="EO150" s="15">
        <f t="shared" si="114"/>
        <v>24</v>
      </c>
      <c r="EP150" s="15">
        <f t="shared" si="114"/>
        <v>24</v>
      </c>
      <c r="EQ150" s="15">
        <f t="shared" si="114"/>
        <v>0.1085</v>
      </c>
      <c r="ER150" s="15">
        <f t="shared" si="114"/>
        <v>0</v>
      </c>
      <c r="ES150" s="15"/>
      <c r="ET150" s="15"/>
      <c r="EU150" s="15"/>
      <c r="EV150" s="15">
        <f t="shared" si="114"/>
        <v>24</v>
      </c>
      <c r="EW150" s="15">
        <f t="shared" si="114"/>
        <v>24</v>
      </c>
      <c r="EX150" s="15">
        <f t="shared" si="114"/>
        <v>0.1101</v>
      </c>
      <c r="EY150" s="15">
        <f t="shared" si="114"/>
        <v>0</v>
      </c>
      <c r="EZ150" s="15"/>
      <c r="FA150" s="15"/>
      <c r="FB150" s="15"/>
      <c r="FC150" s="15">
        <f t="shared" si="114"/>
        <v>23.666665999999999</v>
      </c>
      <c r="FD150" s="15">
        <f t="shared" si="114"/>
        <v>24</v>
      </c>
      <c r="FE150" s="15">
        <f t="shared" si="114"/>
        <v>0.1012</v>
      </c>
      <c r="FF150" s="15">
        <f t="shared" si="114"/>
        <v>0</v>
      </c>
      <c r="FG150" s="15"/>
      <c r="FH150" s="15"/>
      <c r="FI150" s="15"/>
      <c r="FJ150" s="15">
        <f t="shared" si="114"/>
        <v>24</v>
      </c>
      <c r="FK150" s="15">
        <f t="shared" si="114"/>
        <v>24</v>
      </c>
      <c r="FL150" s="15">
        <f t="shared" si="114"/>
        <v>0.10489999999999999</v>
      </c>
      <c r="FM150" s="15">
        <f t="shared" si="114"/>
        <v>0</v>
      </c>
      <c r="FN150" s="15"/>
      <c r="FO150" s="15"/>
      <c r="FP150" s="15"/>
      <c r="FQ150" s="15">
        <f t="shared" si="114"/>
        <v>24</v>
      </c>
      <c r="FR150" s="15">
        <f t="shared" si="114"/>
        <v>24</v>
      </c>
      <c r="FS150" s="15">
        <f t="shared" si="114"/>
        <v>0.108</v>
      </c>
      <c r="FT150" s="15">
        <f t="shared" si="114"/>
        <v>0</v>
      </c>
      <c r="FU150" s="15"/>
      <c r="FV150" s="15"/>
      <c r="FW150" s="15"/>
      <c r="FX150" s="15">
        <f t="shared" si="114"/>
        <v>24</v>
      </c>
      <c r="FY150" s="15">
        <f t="shared" si="114"/>
        <v>24</v>
      </c>
      <c r="FZ150" s="15">
        <f t="shared" si="114"/>
        <v>0.10829999999999999</v>
      </c>
      <c r="GA150" s="15">
        <f t="shared" si="114"/>
        <v>0</v>
      </c>
      <c r="GB150" s="15"/>
      <c r="GC150" s="15"/>
      <c r="GD150" s="15"/>
      <c r="GE150" s="15">
        <f t="shared" si="114"/>
        <v>24</v>
      </c>
      <c r="GF150" s="15">
        <f t="shared" si="114"/>
        <v>24</v>
      </c>
      <c r="GG150" s="15">
        <f t="shared" si="114"/>
        <v>0.1062</v>
      </c>
      <c r="GH150" s="15">
        <f t="shared" si="114"/>
        <v>0</v>
      </c>
      <c r="GI150" s="15"/>
      <c r="GJ150" s="15"/>
      <c r="GK150" s="15"/>
      <c r="GL150" s="15">
        <f t="shared" si="114"/>
        <v>6.5</v>
      </c>
      <c r="GM150" s="15">
        <f t="shared" si="114"/>
        <v>24</v>
      </c>
      <c r="GN150" s="15">
        <f t="shared" si="114"/>
        <v>3.2599999999999997E-2</v>
      </c>
      <c r="GO150" s="15">
        <f t="shared" si="114"/>
        <v>3.8E-3</v>
      </c>
      <c r="GP150" s="15"/>
      <c r="GQ150" s="15"/>
      <c r="GR150" s="15"/>
      <c r="GS150" s="15">
        <f t="shared" si="114"/>
        <v>17</v>
      </c>
      <c r="GT150" s="15">
        <f t="shared" si="114"/>
        <v>24</v>
      </c>
      <c r="GU150" s="15">
        <f t="shared" si="114"/>
        <v>8.0199999999999994E-2</v>
      </c>
      <c r="GV150" s="15">
        <f t="shared" si="112"/>
        <v>0</v>
      </c>
      <c r="GW150" s="15"/>
      <c r="GX150" s="15"/>
      <c r="GY150" s="15"/>
      <c r="GZ150" s="15">
        <f t="shared" si="112"/>
        <v>24</v>
      </c>
      <c r="HA150" s="15">
        <f t="shared" si="112"/>
        <v>24</v>
      </c>
      <c r="HB150" s="15">
        <f t="shared" si="112"/>
        <v>0.1043</v>
      </c>
      <c r="HC150" s="15">
        <f t="shared" si="112"/>
        <v>0</v>
      </c>
      <c r="HD150" s="15"/>
      <c r="HE150" s="15"/>
      <c r="HF150" s="15"/>
      <c r="HG150" s="15">
        <f t="shared" si="112"/>
        <v>32</v>
      </c>
      <c r="HH150" s="15">
        <f t="shared" si="110"/>
        <v>32</v>
      </c>
      <c r="HI150" s="15">
        <f t="shared" si="110"/>
        <v>0.13339999999999999</v>
      </c>
      <c r="HJ150" s="15">
        <f t="shared" si="110"/>
        <v>0</v>
      </c>
      <c r="HK150" s="15"/>
      <c r="HL150" s="15"/>
      <c r="HM150" s="24">
        <f t="shared" si="102"/>
        <v>655.33333200000004</v>
      </c>
      <c r="HN150" s="24">
        <f t="shared" si="103"/>
        <v>704</v>
      </c>
      <c r="HO150" s="18">
        <f t="shared" si="104"/>
        <v>0.93087121022727282</v>
      </c>
      <c r="HP150" s="24">
        <f t="shared" si="105"/>
        <v>5.8981702399999989</v>
      </c>
      <c r="HQ150" s="24">
        <f t="shared" si="106"/>
        <v>1.8923000000000003</v>
      </c>
      <c r="HR150" s="18">
        <f t="shared" si="107"/>
        <v>0.75710067021576855</v>
      </c>
    </row>
    <row r="151" spans="1:226" x14ac:dyDescent="0.25">
      <c r="A151" s="12" t="s">
        <v>160</v>
      </c>
      <c r="B151" s="12" t="s">
        <v>301</v>
      </c>
      <c r="C151" s="15"/>
      <c r="D151" s="15"/>
      <c r="E151" s="15"/>
      <c r="F151" s="15"/>
      <c r="G151" s="15"/>
      <c r="H151" s="15"/>
      <c r="I151" s="15"/>
      <c r="J151" s="15"/>
      <c r="K151" s="15"/>
      <c r="L151" s="15">
        <f t="shared" si="101"/>
        <v>0</v>
      </c>
      <c r="M151" s="15">
        <f t="shared" si="101"/>
        <v>0</v>
      </c>
      <c r="N151" s="15">
        <f t="shared" si="101"/>
        <v>0</v>
      </c>
      <c r="O151" s="15">
        <f t="shared" si="101"/>
        <v>0</v>
      </c>
      <c r="P151" s="15"/>
      <c r="Q151" s="15"/>
      <c r="R151" s="15"/>
      <c r="S151" s="15">
        <f t="shared" si="113"/>
        <v>24</v>
      </c>
      <c r="T151" s="15">
        <f t="shared" si="113"/>
        <v>24</v>
      </c>
      <c r="U151" s="15">
        <f t="shared" si="113"/>
        <v>4.3099999999999999E-2</v>
      </c>
      <c r="V151" s="15">
        <f t="shared" si="113"/>
        <v>0</v>
      </c>
      <c r="W151" s="15"/>
      <c r="X151" s="15"/>
      <c r="Y151" s="15"/>
      <c r="Z151" s="15">
        <f t="shared" si="113"/>
        <v>24</v>
      </c>
      <c r="AA151" s="15">
        <f t="shared" si="113"/>
        <v>24</v>
      </c>
      <c r="AB151" s="15">
        <f t="shared" si="113"/>
        <v>3.9199999999999999E-2</v>
      </c>
      <c r="AC151" s="15">
        <f t="shared" si="113"/>
        <v>0</v>
      </c>
      <c r="AD151" s="15"/>
      <c r="AE151" s="15"/>
      <c r="AF151" s="15"/>
      <c r="AG151" s="15">
        <f t="shared" si="113"/>
        <v>23.666665999999999</v>
      </c>
      <c r="AH151" s="15">
        <f t="shared" si="113"/>
        <v>24</v>
      </c>
      <c r="AI151" s="15">
        <f t="shared" si="113"/>
        <v>4.65E-2</v>
      </c>
      <c r="AJ151" s="15">
        <f t="shared" si="113"/>
        <v>2.8E-3</v>
      </c>
      <c r="AK151" s="15"/>
      <c r="AL151" s="15"/>
      <c r="AM151" s="15"/>
      <c r="AN151" s="15">
        <f t="shared" si="113"/>
        <v>18.333333</v>
      </c>
      <c r="AO151" s="15">
        <f t="shared" si="113"/>
        <v>24</v>
      </c>
      <c r="AP151" s="15">
        <f t="shared" si="113"/>
        <v>4.4200000000000003E-2</v>
      </c>
      <c r="AQ151" s="15">
        <f t="shared" si="113"/>
        <v>0</v>
      </c>
      <c r="AR151" s="15"/>
      <c r="AS151" s="15"/>
      <c r="AT151" s="15"/>
      <c r="AU151" s="15">
        <f t="shared" si="113"/>
        <v>24</v>
      </c>
      <c r="AV151" s="15">
        <f t="shared" si="113"/>
        <v>24</v>
      </c>
      <c r="AW151" s="15">
        <f t="shared" si="113"/>
        <v>4.4200000000000003E-2</v>
      </c>
      <c r="AX151" s="15">
        <f t="shared" si="113"/>
        <v>0</v>
      </c>
      <c r="AY151" s="15"/>
      <c r="AZ151" s="15"/>
      <c r="BA151" s="15"/>
      <c r="BB151" s="15">
        <f t="shared" si="113"/>
        <v>23</v>
      </c>
      <c r="BC151" s="15">
        <f t="shared" si="113"/>
        <v>24</v>
      </c>
      <c r="BD151" s="15">
        <f t="shared" si="113"/>
        <v>4.2900000000000001E-2</v>
      </c>
      <c r="BE151" s="15">
        <f t="shared" si="113"/>
        <v>2.3E-3</v>
      </c>
      <c r="BF151" s="15"/>
      <c r="BG151" s="15"/>
      <c r="BH151" s="15"/>
      <c r="BI151" s="15">
        <f t="shared" si="113"/>
        <v>19.5</v>
      </c>
      <c r="BJ151" s="15">
        <f t="shared" si="113"/>
        <v>24</v>
      </c>
      <c r="BK151" s="15">
        <f t="shared" si="113"/>
        <v>4.41E-2</v>
      </c>
      <c r="BL151" s="15">
        <f t="shared" si="113"/>
        <v>0</v>
      </c>
      <c r="BM151" s="15"/>
      <c r="BN151" s="15"/>
      <c r="BO151" s="15"/>
      <c r="BP151" s="15">
        <f t="shared" si="113"/>
        <v>24</v>
      </c>
      <c r="BQ151" s="15">
        <f t="shared" si="113"/>
        <v>24</v>
      </c>
      <c r="BR151" s="15">
        <f t="shared" si="113"/>
        <v>4.6199999999999998E-2</v>
      </c>
      <c r="BS151" s="15">
        <f t="shared" si="113"/>
        <v>0</v>
      </c>
      <c r="BT151" s="15"/>
      <c r="BU151" s="15"/>
      <c r="BV151" s="15"/>
      <c r="BW151" s="15">
        <f t="shared" si="113"/>
        <v>24</v>
      </c>
      <c r="BX151" s="15">
        <f t="shared" si="113"/>
        <v>24</v>
      </c>
      <c r="BY151" s="15">
        <f t="shared" si="113"/>
        <v>4.9200000000000001E-2</v>
      </c>
      <c r="BZ151" s="15">
        <f t="shared" si="113"/>
        <v>0</v>
      </c>
      <c r="CA151" s="15"/>
      <c r="CB151" s="15"/>
      <c r="CC151" s="15"/>
      <c r="CD151" s="15">
        <f t="shared" si="113"/>
        <v>23.75</v>
      </c>
      <c r="CE151" s="15">
        <f t="shared" si="111"/>
        <v>24</v>
      </c>
      <c r="CF151" s="15">
        <f t="shared" si="111"/>
        <v>4.2000000000000003E-2</v>
      </c>
      <c r="CG151" s="15">
        <f t="shared" si="111"/>
        <v>0</v>
      </c>
      <c r="CH151" s="15"/>
      <c r="CI151" s="15"/>
      <c r="CJ151" s="15"/>
      <c r="CK151" s="15">
        <f t="shared" si="111"/>
        <v>23</v>
      </c>
      <c r="CL151" s="15">
        <f t="shared" si="111"/>
        <v>24</v>
      </c>
      <c r="CM151" s="15">
        <f t="shared" si="111"/>
        <v>3.9199999999999999E-2</v>
      </c>
      <c r="CN151" s="15">
        <f t="shared" si="111"/>
        <v>0</v>
      </c>
      <c r="CO151" s="15"/>
      <c r="CP151" s="15"/>
      <c r="CQ151" s="15"/>
      <c r="CR151" s="15">
        <f t="shared" si="111"/>
        <v>24</v>
      </c>
      <c r="CS151" s="15">
        <f t="shared" si="111"/>
        <v>24</v>
      </c>
      <c r="CT151" s="15">
        <f t="shared" si="111"/>
        <v>4.3900000000000002E-2</v>
      </c>
      <c r="CU151" s="15">
        <f t="shared" si="111"/>
        <v>0</v>
      </c>
      <c r="CV151" s="15"/>
      <c r="CW151" s="15"/>
      <c r="CX151" s="15"/>
      <c r="CY151" s="15">
        <f t="shared" si="111"/>
        <v>23.666665999999999</v>
      </c>
      <c r="CZ151" s="15">
        <f t="shared" si="111"/>
        <v>24</v>
      </c>
      <c r="DA151" s="15">
        <f t="shared" si="111"/>
        <v>4.5100000000000001E-2</v>
      </c>
      <c r="DB151" s="15">
        <f t="shared" si="111"/>
        <v>0</v>
      </c>
      <c r="DC151" s="15"/>
      <c r="DD151" s="15"/>
      <c r="DE151" s="15"/>
      <c r="DF151" s="15">
        <f t="shared" si="111"/>
        <v>23.666665999999999</v>
      </c>
      <c r="DG151" s="15">
        <f t="shared" si="111"/>
        <v>24</v>
      </c>
      <c r="DH151" s="15">
        <f t="shared" si="111"/>
        <v>4.5199999999999997E-2</v>
      </c>
      <c r="DI151" s="15">
        <f t="shared" si="111"/>
        <v>0</v>
      </c>
      <c r="DJ151" s="15"/>
      <c r="DK151" s="15"/>
      <c r="DL151" s="15"/>
      <c r="DM151" s="15">
        <f t="shared" si="111"/>
        <v>24</v>
      </c>
      <c r="DN151" s="15">
        <f t="shared" si="111"/>
        <v>24</v>
      </c>
      <c r="DO151" s="15">
        <f t="shared" si="111"/>
        <v>3.8100000000000002E-2</v>
      </c>
      <c r="DP151" s="15">
        <f t="shared" si="111"/>
        <v>0</v>
      </c>
      <c r="DQ151" s="15"/>
      <c r="DR151" s="15"/>
      <c r="DS151" s="15"/>
      <c r="DT151" s="15">
        <f t="shared" si="111"/>
        <v>23.666665999999999</v>
      </c>
      <c r="DU151" s="15">
        <f t="shared" si="111"/>
        <v>24</v>
      </c>
      <c r="DV151" s="15">
        <f t="shared" si="111"/>
        <v>4.4699999999999997E-2</v>
      </c>
      <c r="DW151" s="15">
        <f t="shared" si="111"/>
        <v>7.4999999999999997E-3</v>
      </c>
      <c r="DX151" s="15"/>
      <c r="DY151" s="15"/>
      <c r="DZ151" s="15"/>
      <c r="EA151" s="15">
        <f t="shared" si="111"/>
        <v>23.75</v>
      </c>
      <c r="EB151" s="15">
        <f t="shared" si="111"/>
        <v>24</v>
      </c>
      <c r="EC151" s="15">
        <f t="shared" si="111"/>
        <v>4.48E-2</v>
      </c>
      <c r="ED151" s="15">
        <f t="shared" si="111"/>
        <v>0</v>
      </c>
      <c r="EE151" s="15"/>
      <c r="EF151" s="15"/>
      <c r="EG151" s="15"/>
      <c r="EH151" s="15">
        <f t="shared" si="111"/>
        <v>24</v>
      </c>
      <c r="EI151" s="15">
        <f t="shared" si="111"/>
        <v>24</v>
      </c>
      <c r="EJ151" s="15">
        <f t="shared" si="114"/>
        <v>4.2599999999999999E-2</v>
      </c>
      <c r="EK151" s="15">
        <f t="shared" si="114"/>
        <v>0</v>
      </c>
      <c r="EL151" s="15"/>
      <c r="EM151" s="15"/>
      <c r="EN151" s="15"/>
      <c r="EO151" s="15">
        <f t="shared" si="114"/>
        <v>23.499998999999999</v>
      </c>
      <c r="EP151" s="15">
        <f t="shared" si="114"/>
        <v>24</v>
      </c>
      <c r="EQ151" s="15">
        <f t="shared" si="114"/>
        <v>4.0599999999999997E-2</v>
      </c>
      <c r="ER151" s="15">
        <f t="shared" si="114"/>
        <v>0</v>
      </c>
      <c r="ES151" s="15"/>
      <c r="ET151" s="15"/>
      <c r="EU151" s="15"/>
      <c r="EV151" s="15">
        <f t="shared" si="114"/>
        <v>24</v>
      </c>
      <c r="EW151" s="15">
        <f t="shared" si="114"/>
        <v>24</v>
      </c>
      <c r="EX151" s="15">
        <f t="shared" si="114"/>
        <v>4.99E-2</v>
      </c>
      <c r="EY151" s="15">
        <f t="shared" si="114"/>
        <v>1.9E-3</v>
      </c>
      <c r="EZ151" s="15"/>
      <c r="FA151" s="15"/>
      <c r="FB151" s="15"/>
      <c r="FC151" s="15">
        <f t="shared" si="114"/>
        <v>24</v>
      </c>
      <c r="FD151" s="15">
        <f t="shared" si="114"/>
        <v>24</v>
      </c>
      <c r="FE151" s="15">
        <f t="shared" si="114"/>
        <v>4.9099999999999998E-2</v>
      </c>
      <c r="FF151" s="15">
        <f t="shared" si="114"/>
        <v>0</v>
      </c>
      <c r="FG151" s="15"/>
      <c r="FH151" s="15"/>
      <c r="FI151" s="15"/>
      <c r="FJ151" s="15">
        <f t="shared" si="114"/>
        <v>24</v>
      </c>
      <c r="FK151" s="15">
        <f t="shared" si="114"/>
        <v>24</v>
      </c>
      <c r="FL151" s="15">
        <f t="shared" si="114"/>
        <v>4.6600000000000003E-2</v>
      </c>
      <c r="FM151" s="15">
        <f t="shared" si="114"/>
        <v>0</v>
      </c>
      <c r="FN151" s="15"/>
      <c r="FO151" s="15"/>
      <c r="FP151" s="15"/>
      <c r="FQ151" s="15">
        <f t="shared" si="114"/>
        <v>24</v>
      </c>
      <c r="FR151" s="15">
        <f t="shared" si="114"/>
        <v>24</v>
      </c>
      <c r="FS151" s="15">
        <f t="shared" si="114"/>
        <v>4.5400000000000003E-2</v>
      </c>
      <c r="FT151" s="15">
        <f t="shared" si="114"/>
        <v>2.0999999999999999E-3</v>
      </c>
      <c r="FU151" s="15"/>
      <c r="FV151" s="15"/>
      <c r="FW151" s="15"/>
      <c r="FX151" s="15">
        <f t="shared" si="114"/>
        <v>23</v>
      </c>
      <c r="FY151" s="15">
        <f t="shared" si="114"/>
        <v>24</v>
      </c>
      <c r="FZ151" s="15">
        <f t="shared" si="114"/>
        <v>4.3299999999999998E-2</v>
      </c>
      <c r="GA151" s="15">
        <f t="shared" si="114"/>
        <v>0</v>
      </c>
      <c r="GB151" s="15"/>
      <c r="GC151" s="15"/>
      <c r="GD151" s="15"/>
      <c r="GE151" s="15">
        <f t="shared" si="114"/>
        <v>24</v>
      </c>
      <c r="GF151" s="15">
        <f t="shared" si="114"/>
        <v>24</v>
      </c>
      <c r="GG151" s="15">
        <f t="shared" si="114"/>
        <v>5.04E-2</v>
      </c>
      <c r="GH151" s="15">
        <f t="shared" si="114"/>
        <v>0</v>
      </c>
      <c r="GI151" s="15"/>
      <c r="GJ151" s="15"/>
      <c r="GK151" s="15"/>
      <c r="GL151" s="15">
        <f t="shared" si="114"/>
        <v>23.416665999999999</v>
      </c>
      <c r="GM151" s="15">
        <f t="shared" si="114"/>
        <v>24</v>
      </c>
      <c r="GN151" s="15">
        <f t="shared" si="114"/>
        <v>5.2200000000000003E-2</v>
      </c>
      <c r="GO151" s="15">
        <f t="shared" si="114"/>
        <v>0</v>
      </c>
      <c r="GP151" s="15"/>
      <c r="GQ151" s="15"/>
      <c r="GR151" s="15"/>
      <c r="GS151" s="15">
        <f t="shared" si="114"/>
        <v>23.666665999999999</v>
      </c>
      <c r="GT151" s="15">
        <f t="shared" si="114"/>
        <v>24</v>
      </c>
      <c r="GU151" s="15">
        <f t="shared" si="114"/>
        <v>4.6399999999999997E-2</v>
      </c>
      <c r="GV151" s="15">
        <f t="shared" si="112"/>
        <v>0</v>
      </c>
      <c r="GW151" s="15"/>
      <c r="GX151" s="15"/>
      <c r="GY151" s="15"/>
      <c r="GZ151" s="15">
        <f t="shared" si="112"/>
        <v>24</v>
      </c>
      <c r="HA151" s="15">
        <f t="shared" si="112"/>
        <v>24</v>
      </c>
      <c r="HB151" s="15">
        <f t="shared" si="112"/>
        <v>4.9099999999999998E-2</v>
      </c>
      <c r="HC151" s="15">
        <f t="shared" si="112"/>
        <v>0</v>
      </c>
      <c r="HD151" s="15"/>
      <c r="HE151" s="15"/>
      <c r="HF151" s="15"/>
      <c r="HG151" s="15">
        <f t="shared" si="112"/>
        <v>32</v>
      </c>
      <c r="HH151" s="15">
        <f t="shared" si="110"/>
        <v>32</v>
      </c>
      <c r="HI151" s="15">
        <f t="shared" si="110"/>
        <v>6.7000000000000004E-2</v>
      </c>
      <c r="HJ151" s="15">
        <f t="shared" si="110"/>
        <v>0</v>
      </c>
      <c r="HK151" s="15"/>
      <c r="HL151" s="15"/>
      <c r="HM151" s="24">
        <f t="shared" si="102"/>
        <v>687.58332799999994</v>
      </c>
      <c r="HN151" s="24">
        <f t="shared" si="103"/>
        <v>704</v>
      </c>
      <c r="HO151" s="18">
        <f t="shared" si="104"/>
        <v>0.97668086363636353</v>
      </c>
      <c r="HP151" s="24">
        <f t="shared" si="105"/>
        <v>10.8539648</v>
      </c>
      <c r="HQ151" s="24">
        <f t="shared" si="106"/>
        <v>1.3251999999999997</v>
      </c>
      <c r="HR151" s="18">
        <f t="shared" si="107"/>
        <v>0.891191225197971</v>
      </c>
    </row>
    <row r="152" spans="1:226" x14ac:dyDescent="0.25">
      <c r="A152" s="12" t="s">
        <v>164</v>
      </c>
      <c r="B152" s="12" t="s">
        <v>302</v>
      </c>
      <c r="C152" s="15"/>
      <c r="D152" s="15"/>
      <c r="E152" s="15"/>
      <c r="F152" s="15"/>
      <c r="G152" s="15"/>
      <c r="H152" s="15"/>
      <c r="I152" s="15"/>
      <c r="J152" s="15"/>
      <c r="K152" s="15"/>
      <c r="L152" s="15">
        <f t="shared" si="101"/>
        <v>0</v>
      </c>
      <c r="M152" s="15">
        <f t="shared" si="101"/>
        <v>0</v>
      </c>
      <c r="N152" s="15">
        <f t="shared" si="101"/>
        <v>0</v>
      </c>
      <c r="O152" s="15">
        <f t="shared" si="101"/>
        <v>0</v>
      </c>
      <c r="P152" s="15"/>
      <c r="Q152" s="15"/>
      <c r="R152" s="15"/>
      <c r="S152" s="15">
        <f t="shared" si="113"/>
        <v>24</v>
      </c>
      <c r="T152" s="15">
        <f t="shared" si="113"/>
        <v>24</v>
      </c>
      <c r="U152" s="15">
        <f t="shared" si="113"/>
        <v>3.4299999999999997E-2</v>
      </c>
      <c r="V152" s="15">
        <f t="shared" si="113"/>
        <v>0</v>
      </c>
      <c r="W152" s="15"/>
      <c r="X152" s="15"/>
      <c r="Y152" s="15"/>
      <c r="Z152" s="15">
        <f t="shared" si="113"/>
        <v>24</v>
      </c>
      <c r="AA152" s="15">
        <f t="shared" si="113"/>
        <v>24</v>
      </c>
      <c r="AB152" s="15">
        <f t="shared" si="113"/>
        <v>3.3500000000000002E-2</v>
      </c>
      <c r="AC152" s="15">
        <f t="shared" si="113"/>
        <v>0</v>
      </c>
      <c r="AD152" s="15"/>
      <c r="AE152" s="15"/>
      <c r="AF152" s="15"/>
      <c r="AG152" s="15">
        <f t="shared" si="113"/>
        <v>9.5</v>
      </c>
      <c r="AH152" s="15">
        <f t="shared" si="113"/>
        <v>24</v>
      </c>
      <c r="AI152" s="15">
        <f t="shared" si="113"/>
        <v>4.1099999999999998E-2</v>
      </c>
      <c r="AJ152" s="15">
        <f t="shared" si="113"/>
        <v>1.2699999999999999E-2</v>
      </c>
      <c r="AK152" s="15"/>
      <c r="AL152" s="15"/>
      <c r="AM152" s="15"/>
      <c r="AN152" s="15">
        <f t="shared" si="113"/>
        <v>24</v>
      </c>
      <c r="AO152" s="15">
        <f t="shared" si="113"/>
        <v>24</v>
      </c>
      <c r="AP152" s="15">
        <f t="shared" si="113"/>
        <v>5.3600000000000002E-2</v>
      </c>
      <c r="AQ152" s="15">
        <f t="shared" si="113"/>
        <v>0</v>
      </c>
      <c r="AR152" s="15"/>
      <c r="AS152" s="15"/>
      <c r="AT152" s="15"/>
      <c r="AU152" s="15">
        <f t="shared" si="113"/>
        <v>24</v>
      </c>
      <c r="AV152" s="15">
        <f t="shared" si="113"/>
        <v>24</v>
      </c>
      <c r="AW152" s="15">
        <f t="shared" si="113"/>
        <v>5.3100000000000001E-2</v>
      </c>
      <c r="AX152" s="15">
        <f t="shared" si="113"/>
        <v>0</v>
      </c>
      <c r="AY152" s="15"/>
      <c r="AZ152" s="15"/>
      <c r="BA152" s="15"/>
      <c r="BB152" s="15">
        <f t="shared" si="113"/>
        <v>15.5</v>
      </c>
      <c r="BC152" s="15">
        <f t="shared" si="113"/>
        <v>24</v>
      </c>
      <c r="BD152" s="15">
        <f t="shared" si="113"/>
        <v>3.4700000000000002E-2</v>
      </c>
      <c r="BE152" s="15">
        <f t="shared" si="113"/>
        <v>0</v>
      </c>
      <c r="BF152" s="15"/>
      <c r="BG152" s="15"/>
      <c r="BH152" s="15"/>
      <c r="BI152" s="15">
        <f t="shared" si="113"/>
        <v>23</v>
      </c>
      <c r="BJ152" s="15">
        <f t="shared" si="113"/>
        <v>24</v>
      </c>
      <c r="BK152" s="15">
        <f t="shared" si="113"/>
        <v>5.0999999999999997E-2</v>
      </c>
      <c r="BL152" s="15">
        <f t="shared" si="113"/>
        <v>0</v>
      </c>
      <c r="BM152" s="15"/>
      <c r="BN152" s="15"/>
      <c r="BO152" s="15"/>
      <c r="BP152" s="15">
        <f t="shared" si="113"/>
        <v>23.666665999999999</v>
      </c>
      <c r="BQ152" s="15">
        <f t="shared" si="113"/>
        <v>24</v>
      </c>
      <c r="BR152" s="15">
        <f t="shared" si="113"/>
        <v>5.74E-2</v>
      </c>
      <c r="BS152" s="15">
        <f t="shared" si="113"/>
        <v>0</v>
      </c>
      <c r="BT152" s="15"/>
      <c r="BU152" s="15"/>
      <c r="BV152" s="15"/>
      <c r="BW152" s="15">
        <f t="shared" si="113"/>
        <v>24</v>
      </c>
      <c r="BX152" s="15">
        <f t="shared" si="113"/>
        <v>24</v>
      </c>
      <c r="BY152" s="15">
        <f t="shared" si="113"/>
        <v>6.3799999999999996E-2</v>
      </c>
      <c r="BZ152" s="15">
        <f t="shared" si="113"/>
        <v>0</v>
      </c>
      <c r="CA152" s="15"/>
      <c r="CB152" s="15"/>
      <c r="CC152" s="15"/>
      <c r="CD152" s="15">
        <f t="shared" si="113"/>
        <v>23.416665999999999</v>
      </c>
      <c r="CE152" s="15">
        <f t="shared" si="111"/>
        <v>24</v>
      </c>
      <c r="CF152" s="15">
        <f t="shared" si="111"/>
        <v>5.4800000000000001E-2</v>
      </c>
      <c r="CG152" s="15">
        <f t="shared" si="111"/>
        <v>0</v>
      </c>
      <c r="CH152" s="15"/>
      <c r="CI152" s="15"/>
      <c r="CJ152" s="15"/>
      <c r="CK152" s="15">
        <f t="shared" si="111"/>
        <v>23.5</v>
      </c>
      <c r="CL152" s="15">
        <f t="shared" si="111"/>
        <v>24</v>
      </c>
      <c r="CM152" s="15">
        <f t="shared" si="111"/>
        <v>5.2900000000000003E-2</v>
      </c>
      <c r="CN152" s="15">
        <f t="shared" si="111"/>
        <v>0</v>
      </c>
      <c r="CO152" s="15"/>
      <c r="CP152" s="15"/>
      <c r="CQ152" s="15"/>
      <c r="CR152" s="15">
        <f t="shared" si="111"/>
        <v>24</v>
      </c>
      <c r="CS152" s="15">
        <f t="shared" si="111"/>
        <v>24</v>
      </c>
      <c r="CT152" s="15">
        <f t="shared" si="111"/>
        <v>5.3699999999999998E-2</v>
      </c>
      <c r="CU152" s="15">
        <f t="shared" si="111"/>
        <v>0</v>
      </c>
      <c r="CV152" s="15"/>
      <c r="CW152" s="15"/>
      <c r="CX152" s="15"/>
      <c r="CY152" s="15">
        <f t="shared" si="111"/>
        <v>24</v>
      </c>
      <c r="CZ152" s="15">
        <f t="shared" si="111"/>
        <v>24</v>
      </c>
      <c r="DA152" s="15">
        <f t="shared" si="111"/>
        <v>6.13E-2</v>
      </c>
      <c r="DB152" s="15">
        <f t="shared" si="111"/>
        <v>0</v>
      </c>
      <c r="DC152" s="15"/>
      <c r="DD152" s="15"/>
      <c r="DE152" s="15"/>
      <c r="DF152" s="15">
        <f t="shared" si="111"/>
        <v>24</v>
      </c>
      <c r="DG152" s="15">
        <f t="shared" si="111"/>
        <v>24</v>
      </c>
      <c r="DH152" s="15">
        <f t="shared" si="111"/>
        <v>5.5899999999999998E-2</v>
      </c>
      <c r="DI152" s="15">
        <f t="shared" si="111"/>
        <v>0</v>
      </c>
      <c r="DJ152" s="15"/>
      <c r="DK152" s="15"/>
      <c r="DL152" s="15"/>
      <c r="DM152" s="15">
        <f t="shared" si="111"/>
        <v>24</v>
      </c>
      <c r="DN152" s="15">
        <f t="shared" si="111"/>
        <v>24</v>
      </c>
      <c r="DO152" s="15">
        <f t="shared" si="111"/>
        <v>6.6900000000000001E-2</v>
      </c>
      <c r="DP152" s="15">
        <f t="shared" si="111"/>
        <v>0</v>
      </c>
      <c r="DQ152" s="15"/>
      <c r="DR152" s="15"/>
      <c r="DS152" s="15"/>
      <c r="DT152" s="15">
        <f t="shared" si="111"/>
        <v>24</v>
      </c>
      <c r="DU152" s="15">
        <f t="shared" si="111"/>
        <v>24</v>
      </c>
      <c r="DV152" s="15">
        <f t="shared" si="111"/>
        <v>6.5500000000000003E-2</v>
      </c>
      <c r="DW152" s="15">
        <f t="shared" si="111"/>
        <v>0</v>
      </c>
      <c r="DX152" s="15"/>
      <c r="DY152" s="15"/>
      <c r="DZ152" s="15"/>
      <c r="EA152" s="15">
        <f t="shared" si="111"/>
        <v>24</v>
      </c>
      <c r="EB152" s="15">
        <f t="shared" si="111"/>
        <v>24</v>
      </c>
      <c r="EC152" s="15">
        <f t="shared" si="111"/>
        <v>6.4299999999999996E-2</v>
      </c>
      <c r="ED152" s="15">
        <f t="shared" si="111"/>
        <v>0</v>
      </c>
      <c r="EE152" s="15"/>
      <c r="EF152" s="15"/>
      <c r="EG152" s="15"/>
      <c r="EH152" s="15">
        <f t="shared" si="111"/>
        <v>24</v>
      </c>
      <c r="EI152" s="15">
        <f t="shared" si="111"/>
        <v>24</v>
      </c>
      <c r="EJ152" s="15">
        <f t="shared" si="114"/>
        <v>6.3600000000000004E-2</v>
      </c>
      <c r="EK152" s="15">
        <f t="shared" si="114"/>
        <v>0</v>
      </c>
      <c r="EL152" s="15"/>
      <c r="EM152" s="15"/>
      <c r="EN152" s="15"/>
      <c r="EO152" s="15">
        <f t="shared" si="114"/>
        <v>24</v>
      </c>
      <c r="EP152" s="15">
        <f t="shared" si="114"/>
        <v>24</v>
      </c>
      <c r="EQ152" s="15">
        <f t="shared" si="114"/>
        <v>6.2E-2</v>
      </c>
      <c r="ER152" s="15">
        <f t="shared" si="114"/>
        <v>0</v>
      </c>
      <c r="ES152" s="15"/>
      <c r="ET152" s="15"/>
      <c r="EU152" s="15"/>
      <c r="EV152" s="15">
        <f t="shared" si="114"/>
        <v>19</v>
      </c>
      <c r="EW152" s="15">
        <f t="shared" si="114"/>
        <v>24</v>
      </c>
      <c r="EX152" s="15">
        <f t="shared" si="114"/>
        <v>6.3200000000000006E-2</v>
      </c>
      <c r="EY152" s="15">
        <f t="shared" si="114"/>
        <v>0</v>
      </c>
      <c r="EZ152" s="15"/>
      <c r="FA152" s="15"/>
      <c r="FB152" s="15"/>
      <c r="FC152" s="15">
        <f t="shared" si="114"/>
        <v>24</v>
      </c>
      <c r="FD152" s="15">
        <f t="shared" si="114"/>
        <v>24</v>
      </c>
      <c r="FE152" s="15">
        <f t="shared" si="114"/>
        <v>5.62E-2</v>
      </c>
      <c r="FF152" s="15">
        <f t="shared" si="114"/>
        <v>0</v>
      </c>
      <c r="FG152" s="15"/>
      <c r="FH152" s="15"/>
      <c r="FI152" s="15"/>
      <c r="FJ152" s="15">
        <f t="shared" si="114"/>
        <v>24</v>
      </c>
      <c r="FK152" s="15">
        <f t="shared" si="114"/>
        <v>24</v>
      </c>
      <c r="FL152" s="15">
        <f t="shared" si="114"/>
        <v>4.9200000000000001E-2</v>
      </c>
      <c r="FM152" s="15">
        <f t="shared" si="114"/>
        <v>0</v>
      </c>
      <c r="FN152" s="15"/>
      <c r="FO152" s="15"/>
      <c r="FP152" s="15"/>
      <c r="FQ152" s="15">
        <f t="shared" si="114"/>
        <v>24</v>
      </c>
      <c r="FR152" s="15">
        <f t="shared" si="114"/>
        <v>24</v>
      </c>
      <c r="FS152" s="15">
        <f t="shared" si="114"/>
        <v>5.5599999999999997E-2</v>
      </c>
      <c r="FT152" s="15">
        <f t="shared" si="114"/>
        <v>0</v>
      </c>
      <c r="FU152" s="15"/>
      <c r="FV152" s="15"/>
      <c r="FW152" s="15"/>
      <c r="FX152" s="15">
        <f t="shared" si="114"/>
        <v>11</v>
      </c>
      <c r="FY152" s="15">
        <f t="shared" si="114"/>
        <v>24</v>
      </c>
      <c r="FZ152" s="15">
        <f t="shared" si="114"/>
        <v>4.2099999999999999E-2</v>
      </c>
      <c r="GA152" s="15">
        <f t="shared" si="114"/>
        <v>0</v>
      </c>
      <c r="GB152" s="15"/>
      <c r="GC152" s="15"/>
      <c r="GD152" s="15"/>
      <c r="GE152" s="15">
        <f t="shared" si="114"/>
        <v>24</v>
      </c>
      <c r="GF152" s="15">
        <f t="shared" si="114"/>
        <v>24</v>
      </c>
      <c r="GG152" s="15">
        <f t="shared" si="114"/>
        <v>4.87E-2</v>
      </c>
      <c r="GH152" s="15">
        <f t="shared" si="114"/>
        <v>0</v>
      </c>
      <c r="GI152" s="15"/>
      <c r="GJ152" s="15"/>
      <c r="GK152" s="15"/>
      <c r="GL152" s="15">
        <f t="shared" si="114"/>
        <v>24</v>
      </c>
      <c r="GM152" s="15">
        <f t="shared" si="114"/>
        <v>24</v>
      </c>
      <c r="GN152" s="15">
        <f t="shared" si="114"/>
        <v>4.9099999999999998E-2</v>
      </c>
      <c r="GO152" s="15">
        <f t="shared" si="114"/>
        <v>0</v>
      </c>
      <c r="GP152" s="15"/>
      <c r="GQ152" s="15"/>
      <c r="GR152" s="15"/>
      <c r="GS152" s="15">
        <f t="shared" si="114"/>
        <v>18.5</v>
      </c>
      <c r="GT152" s="15">
        <f t="shared" si="114"/>
        <v>24</v>
      </c>
      <c r="GU152" s="15">
        <f t="shared" si="114"/>
        <v>4.9799999999999997E-2</v>
      </c>
      <c r="GV152" s="15">
        <f t="shared" si="112"/>
        <v>0</v>
      </c>
      <c r="GW152" s="15"/>
      <c r="GX152" s="15"/>
      <c r="GY152" s="15"/>
      <c r="GZ152" s="15">
        <f t="shared" si="112"/>
        <v>23.5</v>
      </c>
      <c r="HA152" s="15">
        <f t="shared" si="112"/>
        <v>24</v>
      </c>
      <c r="HB152" s="15">
        <f t="shared" si="112"/>
        <v>6.5500000000000003E-2</v>
      </c>
      <c r="HC152" s="15">
        <f t="shared" si="112"/>
        <v>0</v>
      </c>
      <c r="HD152" s="15"/>
      <c r="HE152" s="15"/>
      <c r="HF152" s="15"/>
      <c r="HG152" s="15">
        <f t="shared" si="112"/>
        <v>32</v>
      </c>
      <c r="HH152" s="15">
        <f t="shared" si="110"/>
        <v>32</v>
      </c>
      <c r="HI152" s="15">
        <f t="shared" si="110"/>
        <v>8.0600000000000005E-2</v>
      </c>
      <c r="HJ152" s="15">
        <f t="shared" si="110"/>
        <v>0</v>
      </c>
      <c r="HK152" s="15"/>
      <c r="HL152" s="15"/>
      <c r="HM152" s="24">
        <f t="shared" si="102"/>
        <v>654.58333199999993</v>
      </c>
      <c r="HN152" s="24">
        <f t="shared" si="103"/>
        <v>704</v>
      </c>
      <c r="HO152" s="18">
        <f t="shared" si="104"/>
        <v>0.92980586931818177</v>
      </c>
      <c r="HP152" s="24">
        <f t="shared" si="105"/>
        <v>6.86099295</v>
      </c>
      <c r="HQ152" s="24">
        <f t="shared" si="106"/>
        <v>1.5833999999999997</v>
      </c>
      <c r="HR152" s="18">
        <f t="shared" si="107"/>
        <v>0.81249096182810876</v>
      </c>
    </row>
    <row r="153" spans="1:226" x14ac:dyDescent="0.25">
      <c r="A153" s="12" t="s">
        <v>167</v>
      </c>
      <c r="B153" s="12" t="s">
        <v>303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>
        <f t="shared" si="101"/>
        <v>0</v>
      </c>
      <c r="M153" s="15">
        <f t="shared" si="101"/>
        <v>0</v>
      </c>
      <c r="N153" s="15">
        <f t="shared" si="101"/>
        <v>0</v>
      </c>
      <c r="O153" s="15">
        <f t="shared" si="101"/>
        <v>0</v>
      </c>
      <c r="P153" s="15"/>
      <c r="Q153" s="15"/>
      <c r="R153" s="15"/>
      <c r="S153" s="15">
        <f t="shared" si="113"/>
        <v>24</v>
      </c>
      <c r="T153" s="15">
        <f t="shared" si="113"/>
        <v>24</v>
      </c>
      <c r="U153" s="15">
        <f t="shared" si="113"/>
        <v>8.2299999999999998E-2</v>
      </c>
      <c r="V153" s="15">
        <f t="shared" si="113"/>
        <v>0</v>
      </c>
      <c r="W153" s="15"/>
      <c r="X153" s="15"/>
      <c r="Y153" s="15"/>
      <c r="Z153" s="15">
        <f t="shared" si="113"/>
        <v>23.25</v>
      </c>
      <c r="AA153" s="15">
        <f t="shared" si="113"/>
        <v>24</v>
      </c>
      <c r="AB153" s="15">
        <f t="shared" si="113"/>
        <v>8.7099999999999997E-2</v>
      </c>
      <c r="AC153" s="15">
        <f t="shared" si="113"/>
        <v>0</v>
      </c>
      <c r="AD153" s="15"/>
      <c r="AE153" s="15"/>
      <c r="AF153" s="15"/>
      <c r="AG153" s="15">
        <f t="shared" si="113"/>
        <v>24</v>
      </c>
      <c r="AH153" s="15">
        <f t="shared" si="113"/>
        <v>24</v>
      </c>
      <c r="AI153" s="15">
        <f t="shared" si="113"/>
        <v>9.5899999999999999E-2</v>
      </c>
      <c r="AJ153" s="15">
        <f t="shared" si="113"/>
        <v>0</v>
      </c>
      <c r="AK153" s="15"/>
      <c r="AL153" s="15"/>
      <c r="AM153" s="15"/>
      <c r="AN153" s="15">
        <f t="shared" si="113"/>
        <v>24</v>
      </c>
      <c r="AO153" s="15">
        <f t="shared" si="113"/>
        <v>24</v>
      </c>
      <c r="AP153" s="15">
        <f t="shared" si="113"/>
        <v>9.5100000000000004E-2</v>
      </c>
      <c r="AQ153" s="15">
        <f t="shared" si="113"/>
        <v>0</v>
      </c>
      <c r="AR153" s="15"/>
      <c r="AS153" s="15"/>
      <c r="AT153" s="15"/>
      <c r="AU153" s="15">
        <f t="shared" si="113"/>
        <v>24</v>
      </c>
      <c r="AV153" s="15">
        <f t="shared" si="113"/>
        <v>24</v>
      </c>
      <c r="AW153" s="15">
        <f t="shared" si="113"/>
        <v>9.3299999999999994E-2</v>
      </c>
      <c r="AX153" s="15">
        <f t="shared" si="113"/>
        <v>0</v>
      </c>
      <c r="AY153" s="15"/>
      <c r="AZ153" s="15"/>
      <c r="BA153" s="15"/>
      <c r="BB153" s="15">
        <f t="shared" si="113"/>
        <v>23.25</v>
      </c>
      <c r="BC153" s="15">
        <f t="shared" si="113"/>
        <v>24</v>
      </c>
      <c r="BD153" s="15">
        <f t="shared" si="113"/>
        <v>9.0999999999999998E-2</v>
      </c>
      <c r="BE153" s="15">
        <f t="shared" si="113"/>
        <v>0</v>
      </c>
      <c r="BF153" s="15"/>
      <c r="BG153" s="15"/>
      <c r="BH153" s="15"/>
      <c r="BI153" s="15">
        <f t="shared" si="113"/>
        <v>24</v>
      </c>
      <c r="BJ153" s="15">
        <f t="shared" si="113"/>
        <v>24</v>
      </c>
      <c r="BK153" s="15">
        <f t="shared" si="113"/>
        <v>9.4100000000000003E-2</v>
      </c>
      <c r="BL153" s="15">
        <f t="shared" si="113"/>
        <v>0</v>
      </c>
      <c r="BM153" s="15"/>
      <c r="BN153" s="15"/>
      <c r="BO153" s="15"/>
      <c r="BP153" s="15">
        <f t="shared" si="113"/>
        <v>24</v>
      </c>
      <c r="BQ153" s="15">
        <f t="shared" si="113"/>
        <v>24</v>
      </c>
      <c r="BR153" s="15">
        <f t="shared" si="113"/>
        <v>8.9700000000000002E-2</v>
      </c>
      <c r="BS153" s="15">
        <f t="shared" si="113"/>
        <v>0</v>
      </c>
      <c r="BT153" s="15"/>
      <c r="BU153" s="15"/>
      <c r="BV153" s="15"/>
      <c r="BW153" s="15">
        <f t="shared" si="113"/>
        <v>23.5</v>
      </c>
      <c r="BX153" s="15">
        <f t="shared" ref="BX153:EI159" si="115">SUMIF($A$3:$A$127,$A153,BX$3:BX$127)</f>
        <v>24</v>
      </c>
      <c r="BY153" s="15">
        <f t="shared" si="115"/>
        <v>8.6300000000000002E-2</v>
      </c>
      <c r="BZ153" s="15">
        <f t="shared" si="115"/>
        <v>0</v>
      </c>
      <c r="CA153" s="15"/>
      <c r="CB153" s="15"/>
      <c r="CC153" s="15"/>
      <c r="CD153" s="15">
        <f t="shared" si="115"/>
        <v>23.75</v>
      </c>
      <c r="CE153" s="15">
        <f t="shared" si="115"/>
        <v>24</v>
      </c>
      <c r="CF153" s="15">
        <f t="shared" si="115"/>
        <v>9.1399999999999995E-2</v>
      </c>
      <c r="CG153" s="15">
        <f t="shared" si="115"/>
        <v>0</v>
      </c>
      <c r="CH153" s="15"/>
      <c r="CI153" s="15"/>
      <c r="CJ153" s="15"/>
      <c r="CK153" s="15">
        <f t="shared" si="115"/>
        <v>24</v>
      </c>
      <c r="CL153" s="15">
        <f t="shared" si="115"/>
        <v>24</v>
      </c>
      <c r="CM153" s="15">
        <f t="shared" si="115"/>
        <v>0.23791000000000001</v>
      </c>
      <c r="CN153" s="15">
        <f t="shared" si="115"/>
        <v>0</v>
      </c>
      <c r="CO153" s="15"/>
      <c r="CP153" s="15"/>
      <c r="CQ153" s="15"/>
      <c r="CR153" s="15">
        <f t="shared" si="115"/>
        <v>24</v>
      </c>
      <c r="CS153" s="15">
        <f t="shared" si="115"/>
        <v>24</v>
      </c>
      <c r="CT153" s="15">
        <f t="shared" si="115"/>
        <v>8.09E-2</v>
      </c>
      <c r="CU153" s="15">
        <f t="shared" si="115"/>
        <v>0</v>
      </c>
      <c r="CV153" s="15"/>
      <c r="CW153" s="15"/>
      <c r="CX153" s="15"/>
      <c r="CY153" s="15">
        <f t="shared" si="115"/>
        <v>24</v>
      </c>
      <c r="CZ153" s="15">
        <f t="shared" si="115"/>
        <v>24</v>
      </c>
      <c r="DA153" s="15">
        <f t="shared" si="115"/>
        <v>9.1600000000000001E-2</v>
      </c>
      <c r="DB153" s="15">
        <f t="shared" si="115"/>
        <v>0</v>
      </c>
      <c r="DC153" s="15"/>
      <c r="DD153" s="15"/>
      <c r="DE153" s="15"/>
      <c r="DF153" s="15">
        <f t="shared" si="115"/>
        <v>23.5</v>
      </c>
      <c r="DG153" s="15">
        <f t="shared" si="115"/>
        <v>24</v>
      </c>
      <c r="DH153" s="15">
        <f t="shared" si="115"/>
        <v>5.9200000000000003E-2</v>
      </c>
      <c r="DI153" s="15">
        <f t="shared" si="115"/>
        <v>0</v>
      </c>
      <c r="DJ153" s="15"/>
      <c r="DK153" s="15"/>
      <c r="DL153" s="15"/>
      <c r="DM153" s="15">
        <f t="shared" si="115"/>
        <v>24</v>
      </c>
      <c r="DN153" s="15">
        <f t="shared" si="115"/>
        <v>24</v>
      </c>
      <c r="DO153" s="15">
        <f t="shared" si="115"/>
        <v>8.8700000000000001E-2</v>
      </c>
      <c r="DP153" s="15">
        <f t="shared" si="115"/>
        <v>0</v>
      </c>
      <c r="DQ153" s="15"/>
      <c r="DR153" s="15"/>
      <c r="DS153" s="15"/>
      <c r="DT153" s="15">
        <f t="shared" si="115"/>
        <v>24</v>
      </c>
      <c r="DU153" s="15">
        <f t="shared" si="115"/>
        <v>24</v>
      </c>
      <c r="DV153" s="15">
        <f t="shared" si="115"/>
        <v>7.7299999999999994E-2</v>
      </c>
      <c r="DW153" s="15">
        <f t="shared" si="115"/>
        <v>0</v>
      </c>
      <c r="DX153" s="15"/>
      <c r="DY153" s="15"/>
      <c r="DZ153" s="15"/>
      <c r="EA153" s="15">
        <f t="shared" si="115"/>
        <v>24</v>
      </c>
      <c r="EB153" s="15">
        <f t="shared" si="115"/>
        <v>24</v>
      </c>
      <c r="EC153" s="15">
        <f t="shared" si="115"/>
        <v>8.2000000000000003E-2</v>
      </c>
      <c r="ED153" s="15">
        <f t="shared" si="115"/>
        <v>0</v>
      </c>
      <c r="EE153" s="15"/>
      <c r="EF153" s="15"/>
      <c r="EG153" s="15"/>
      <c r="EH153" s="15">
        <f t="shared" si="115"/>
        <v>23.75</v>
      </c>
      <c r="EI153" s="15">
        <f t="shared" si="115"/>
        <v>24</v>
      </c>
      <c r="EJ153" s="15">
        <f t="shared" si="114"/>
        <v>7.8799999999999995E-2</v>
      </c>
      <c r="EK153" s="15">
        <f t="shared" si="114"/>
        <v>0</v>
      </c>
      <c r="EL153" s="15"/>
      <c r="EM153" s="15"/>
      <c r="EN153" s="15"/>
      <c r="EO153" s="15">
        <f t="shared" si="114"/>
        <v>23.666665999999999</v>
      </c>
      <c r="EP153" s="15">
        <f t="shared" si="114"/>
        <v>24</v>
      </c>
      <c r="EQ153" s="15">
        <f t="shared" si="114"/>
        <v>8.5599999999999996E-2</v>
      </c>
      <c r="ER153" s="15">
        <f t="shared" si="114"/>
        <v>0</v>
      </c>
      <c r="ES153" s="15"/>
      <c r="ET153" s="15"/>
      <c r="EU153" s="15"/>
      <c r="EV153" s="15">
        <f t="shared" si="114"/>
        <v>24</v>
      </c>
      <c r="EW153" s="15">
        <f t="shared" si="114"/>
        <v>24</v>
      </c>
      <c r="EX153" s="15">
        <f t="shared" si="114"/>
        <v>8.48E-2</v>
      </c>
      <c r="EY153" s="15">
        <f t="shared" si="114"/>
        <v>0</v>
      </c>
      <c r="EZ153" s="15"/>
      <c r="FA153" s="15"/>
      <c r="FB153" s="15"/>
      <c r="FC153" s="15">
        <f t="shared" si="114"/>
        <v>23.666665999999999</v>
      </c>
      <c r="FD153" s="15">
        <f t="shared" si="114"/>
        <v>24</v>
      </c>
      <c r="FE153" s="15">
        <f t="shared" si="114"/>
        <v>8.9700000000000002E-2</v>
      </c>
      <c r="FF153" s="15">
        <f t="shared" si="114"/>
        <v>0</v>
      </c>
      <c r="FG153" s="15"/>
      <c r="FH153" s="15"/>
      <c r="FI153" s="15"/>
      <c r="FJ153" s="15">
        <f t="shared" si="114"/>
        <v>24</v>
      </c>
      <c r="FK153" s="15">
        <f t="shared" si="114"/>
        <v>24</v>
      </c>
      <c r="FL153" s="15">
        <f t="shared" si="114"/>
        <v>9.2100000000000001E-2</v>
      </c>
      <c r="FM153" s="15">
        <f t="shared" si="114"/>
        <v>0</v>
      </c>
      <c r="FN153" s="15"/>
      <c r="FO153" s="15"/>
      <c r="FP153" s="15"/>
      <c r="FQ153" s="15">
        <f t="shared" si="114"/>
        <v>24</v>
      </c>
      <c r="FR153" s="15">
        <f t="shared" si="114"/>
        <v>24</v>
      </c>
      <c r="FS153" s="15">
        <f t="shared" si="114"/>
        <v>9.9099999999999994E-2</v>
      </c>
      <c r="FT153" s="15">
        <f t="shared" si="114"/>
        <v>0</v>
      </c>
      <c r="FU153" s="15"/>
      <c r="FV153" s="15"/>
      <c r="FW153" s="15"/>
      <c r="FX153" s="15">
        <f t="shared" si="114"/>
        <v>24</v>
      </c>
      <c r="FY153" s="15">
        <f t="shared" si="114"/>
        <v>24</v>
      </c>
      <c r="FZ153" s="15">
        <f t="shared" si="114"/>
        <v>8.4900000000000003E-2</v>
      </c>
      <c r="GA153" s="15">
        <f t="shared" si="114"/>
        <v>0</v>
      </c>
      <c r="GB153" s="15"/>
      <c r="GC153" s="15"/>
      <c r="GD153" s="15"/>
      <c r="GE153" s="15">
        <f t="shared" si="114"/>
        <v>24</v>
      </c>
      <c r="GF153" s="15">
        <f t="shared" si="114"/>
        <v>24</v>
      </c>
      <c r="GG153" s="15">
        <f t="shared" si="114"/>
        <v>9.2600000000000002E-2</v>
      </c>
      <c r="GH153" s="15">
        <f t="shared" si="114"/>
        <v>0</v>
      </c>
      <c r="GI153" s="15"/>
      <c r="GJ153" s="15"/>
      <c r="GK153" s="15"/>
      <c r="GL153" s="15">
        <f t="shared" si="114"/>
        <v>24</v>
      </c>
      <c r="GM153" s="15">
        <f t="shared" si="114"/>
        <v>24</v>
      </c>
      <c r="GN153" s="15">
        <f t="shared" si="114"/>
        <v>8.8900000000000007E-2</v>
      </c>
      <c r="GO153" s="15">
        <f t="shared" si="114"/>
        <v>0</v>
      </c>
      <c r="GP153" s="15"/>
      <c r="GQ153" s="15"/>
      <c r="GR153" s="15"/>
      <c r="GS153" s="15">
        <f t="shared" si="114"/>
        <v>24</v>
      </c>
      <c r="GT153" s="15">
        <f t="shared" si="114"/>
        <v>24</v>
      </c>
      <c r="GU153" s="15">
        <f t="shared" si="114"/>
        <v>8.8700000000000001E-2</v>
      </c>
      <c r="GV153" s="15">
        <f t="shared" si="112"/>
        <v>0</v>
      </c>
      <c r="GW153" s="15"/>
      <c r="GX153" s="15"/>
      <c r="GY153" s="15"/>
      <c r="GZ153" s="15">
        <f t="shared" si="112"/>
        <v>24</v>
      </c>
      <c r="HA153" s="15">
        <f t="shared" si="112"/>
        <v>24</v>
      </c>
      <c r="HB153" s="15">
        <f t="shared" si="112"/>
        <v>8.9399999999999993E-2</v>
      </c>
      <c r="HC153" s="15">
        <f t="shared" si="112"/>
        <v>0</v>
      </c>
      <c r="HD153" s="15"/>
      <c r="HE153" s="15"/>
      <c r="HF153" s="15"/>
      <c r="HG153" s="15">
        <f t="shared" si="112"/>
        <v>31.75</v>
      </c>
      <c r="HH153" s="15">
        <f t="shared" si="110"/>
        <v>32</v>
      </c>
      <c r="HI153" s="15">
        <f t="shared" si="110"/>
        <v>0.11459999999999999</v>
      </c>
      <c r="HJ153" s="15">
        <f t="shared" si="110"/>
        <v>0</v>
      </c>
      <c r="HK153" s="15"/>
      <c r="HL153" s="15"/>
      <c r="HM153" s="24">
        <f t="shared" si="102"/>
        <v>700.08333200000004</v>
      </c>
      <c r="HN153" s="24">
        <f t="shared" si="103"/>
        <v>704</v>
      </c>
      <c r="HO153" s="18">
        <f t="shared" si="104"/>
        <v>0.99443655113636364</v>
      </c>
      <c r="HP153" s="24">
        <f t="shared" si="105"/>
        <v>12.337097999999999</v>
      </c>
      <c r="HQ153" s="24">
        <f t="shared" si="106"/>
        <v>2.7130099999999997</v>
      </c>
      <c r="HR153" s="18">
        <f t="shared" si="107"/>
        <v>0.81973484841437694</v>
      </c>
    </row>
    <row r="154" spans="1:226" x14ac:dyDescent="0.25">
      <c r="A154" s="12" t="s">
        <v>168</v>
      </c>
      <c r="B154" s="12" t="s">
        <v>304</v>
      </c>
      <c r="C154" s="15"/>
      <c r="D154" s="15"/>
      <c r="E154" s="15"/>
      <c r="F154" s="15"/>
      <c r="G154" s="15"/>
      <c r="H154" s="15"/>
      <c r="I154" s="15"/>
      <c r="J154" s="15"/>
      <c r="K154" s="15"/>
      <c r="L154" s="15">
        <f t="shared" si="101"/>
        <v>0</v>
      </c>
      <c r="M154" s="15">
        <f t="shared" si="101"/>
        <v>0</v>
      </c>
      <c r="N154" s="15">
        <f t="shared" si="101"/>
        <v>0</v>
      </c>
      <c r="O154" s="15">
        <f t="shared" si="101"/>
        <v>0</v>
      </c>
      <c r="P154" s="15"/>
      <c r="Q154" s="15"/>
      <c r="R154" s="15"/>
      <c r="S154" s="15">
        <f t="shared" ref="S154:CD160" si="116">SUMIF($A$3:$A$127,$A154,S$3:S$127)</f>
        <v>24</v>
      </c>
      <c r="T154" s="15">
        <f t="shared" si="116"/>
        <v>24</v>
      </c>
      <c r="U154" s="15">
        <f t="shared" si="116"/>
        <v>5.5899999999999998E-2</v>
      </c>
      <c r="V154" s="15">
        <f t="shared" si="116"/>
        <v>0</v>
      </c>
      <c r="W154" s="15"/>
      <c r="X154" s="15"/>
      <c r="Y154" s="15"/>
      <c r="Z154" s="15">
        <f t="shared" si="116"/>
        <v>23.75</v>
      </c>
      <c r="AA154" s="15">
        <f t="shared" si="116"/>
        <v>24</v>
      </c>
      <c r="AB154" s="15">
        <f t="shared" si="116"/>
        <v>5.6500000000000002E-2</v>
      </c>
      <c r="AC154" s="15">
        <f t="shared" si="116"/>
        <v>0</v>
      </c>
      <c r="AD154" s="15"/>
      <c r="AE154" s="15"/>
      <c r="AF154" s="15"/>
      <c r="AG154" s="15">
        <f t="shared" si="116"/>
        <v>24</v>
      </c>
      <c r="AH154" s="15">
        <f t="shared" si="116"/>
        <v>24</v>
      </c>
      <c r="AI154" s="15">
        <f t="shared" si="116"/>
        <v>5.4100000000000002E-2</v>
      </c>
      <c r="AJ154" s="15">
        <f t="shared" si="116"/>
        <v>2.2000000000000001E-3</v>
      </c>
      <c r="AK154" s="15"/>
      <c r="AL154" s="15"/>
      <c r="AM154" s="15"/>
      <c r="AN154" s="15">
        <f t="shared" si="116"/>
        <v>19.5</v>
      </c>
      <c r="AO154" s="15">
        <f t="shared" si="116"/>
        <v>24</v>
      </c>
      <c r="AP154" s="15">
        <f t="shared" si="116"/>
        <v>4.5100000000000001E-2</v>
      </c>
      <c r="AQ154" s="15">
        <f t="shared" si="116"/>
        <v>0</v>
      </c>
      <c r="AR154" s="15"/>
      <c r="AS154" s="15"/>
      <c r="AT154" s="15"/>
      <c r="AU154" s="15">
        <f t="shared" si="116"/>
        <v>23.666665999999999</v>
      </c>
      <c r="AV154" s="15">
        <f t="shared" si="116"/>
        <v>24</v>
      </c>
      <c r="AW154" s="15">
        <f t="shared" si="116"/>
        <v>4.9399999999999999E-2</v>
      </c>
      <c r="AX154" s="15">
        <f t="shared" si="116"/>
        <v>6.0000000000000001E-3</v>
      </c>
      <c r="AY154" s="15"/>
      <c r="AZ154" s="15"/>
      <c r="BA154" s="15"/>
      <c r="BB154" s="15">
        <f t="shared" si="116"/>
        <v>23</v>
      </c>
      <c r="BC154" s="15">
        <f t="shared" si="116"/>
        <v>24</v>
      </c>
      <c r="BD154" s="15">
        <f t="shared" si="116"/>
        <v>5.6300000000000003E-2</v>
      </c>
      <c r="BE154" s="15">
        <f t="shared" si="116"/>
        <v>0</v>
      </c>
      <c r="BF154" s="15"/>
      <c r="BG154" s="15"/>
      <c r="BH154" s="15"/>
      <c r="BI154" s="15">
        <f t="shared" si="116"/>
        <v>23.5</v>
      </c>
      <c r="BJ154" s="15">
        <f t="shared" si="116"/>
        <v>24</v>
      </c>
      <c r="BK154" s="15">
        <f t="shared" si="116"/>
        <v>5.5199999999999999E-2</v>
      </c>
      <c r="BL154" s="15">
        <f t="shared" si="116"/>
        <v>1.2999999999999999E-3</v>
      </c>
      <c r="BM154" s="15"/>
      <c r="BN154" s="15"/>
      <c r="BO154" s="15"/>
      <c r="BP154" s="15">
        <f t="shared" si="116"/>
        <v>24</v>
      </c>
      <c r="BQ154" s="15">
        <f t="shared" si="116"/>
        <v>24</v>
      </c>
      <c r="BR154" s="15">
        <f t="shared" si="116"/>
        <v>5.5399999999999998E-2</v>
      </c>
      <c r="BS154" s="15">
        <f t="shared" si="116"/>
        <v>0</v>
      </c>
      <c r="BT154" s="15"/>
      <c r="BU154" s="15"/>
      <c r="BV154" s="15"/>
      <c r="BW154" s="15">
        <f t="shared" si="116"/>
        <v>23.75</v>
      </c>
      <c r="BX154" s="15">
        <f t="shared" si="116"/>
        <v>24</v>
      </c>
      <c r="BY154" s="15">
        <f t="shared" si="116"/>
        <v>5.2600000000000001E-2</v>
      </c>
      <c r="BZ154" s="15">
        <f t="shared" si="116"/>
        <v>0</v>
      </c>
      <c r="CA154" s="15"/>
      <c r="CB154" s="15"/>
      <c r="CC154" s="15"/>
      <c r="CD154" s="15">
        <f t="shared" si="116"/>
        <v>23.75</v>
      </c>
      <c r="CE154" s="15">
        <f t="shared" si="115"/>
        <v>24</v>
      </c>
      <c r="CF154" s="15">
        <f t="shared" si="115"/>
        <v>4.8500000000000001E-2</v>
      </c>
      <c r="CG154" s="15">
        <f t="shared" si="115"/>
        <v>7.9000000000000008E-3</v>
      </c>
      <c r="CH154" s="15"/>
      <c r="CI154" s="15"/>
      <c r="CJ154" s="15"/>
      <c r="CK154" s="15">
        <f t="shared" si="115"/>
        <v>21.666665999999999</v>
      </c>
      <c r="CL154" s="15">
        <f t="shared" si="115"/>
        <v>24</v>
      </c>
      <c r="CM154" s="15">
        <f t="shared" si="115"/>
        <v>5.6599999999999998E-2</v>
      </c>
      <c r="CN154" s="15">
        <f t="shared" si="115"/>
        <v>2.7000000000000001E-3</v>
      </c>
      <c r="CO154" s="15"/>
      <c r="CP154" s="15"/>
      <c r="CQ154" s="15"/>
      <c r="CR154" s="15">
        <f t="shared" si="115"/>
        <v>24</v>
      </c>
      <c r="CS154" s="15">
        <f t="shared" si="115"/>
        <v>24</v>
      </c>
      <c r="CT154" s="15">
        <f t="shared" si="115"/>
        <v>5.3800000000000001E-2</v>
      </c>
      <c r="CU154" s="15">
        <f t="shared" si="115"/>
        <v>0</v>
      </c>
      <c r="CV154" s="15"/>
      <c r="CW154" s="15"/>
      <c r="CX154" s="15"/>
      <c r="CY154" s="15">
        <f t="shared" si="115"/>
        <v>24</v>
      </c>
      <c r="CZ154" s="15">
        <f t="shared" si="115"/>
        <v>24</v>
      </c>
      <c r="DA154" s="15">
        <f t="shared" si="115"/>
        <v>5.5300000000000002E-2</v>
      </c>
      <c r="DB154" s="15">
        <f t="shared" si="115"/>
        <v>0</v>
      </c>
      <c r="DC154" s="15"/>
      <c r="DD154" s="15"/>
      <c r="DE154" s="15"/>
      <c r="DF154" s="15">
        <f t="shared" si="115"/>
        <v>24</v>
      </c>
      <c r="DG154" s="15">
        <f t="shared" si="115"/>
        <v>24</v>
      </c>
      <c r="DH154" s="15">
        <f t="shared" si="115"/>
        <v>5.1700000000000003E-2</v>
      </c>
      <c r="DI154" s="15">
        <f t="shared" si="115"/>
        <v>0</v>
      </c>
      <c r="DJ154" s="15"/>
      <c r="DK154" s="15"/>
      <c r="DL154" s="15"/>
      <c r="DM154" s="15">
        <f t="shared" si="115"/>
        <v>24</v>
      </c>
      <c r="DN154" s="15">
        <f t="shared" si="115"/>
        <v>24</v>
      </c>
      <c r="DO154" s="15">
        <f t="shared" si="115"/>
        <v>5.7599999999999998E-2</v>
      </c>
      <c r="DP154" s="15">
        <f t="shared" si="115"/>
        <v>0</v>
      </c>
      <c r="DQ154" s="15"/>
      <c r="DR154" s="15"/>
      <c r="DS154" s="15"/>
      <c r="DT154" s="15">
        <f t="shared" si="115"/>
        <v>24</v>
      </c>
      <c r="DU154" s="15">
        <f t="shared" si="115"/>
        <v>24</v>
      </c>
      <c r="DV154" s="15">
        <f t="shared" si="115"/>
        <v>6.3700000000000007E-2</v>
      </c>
      <c r="DW154" s="15">
        <f t="shared" si="115"/>
        <v>0</v>
      </c>
      <c r="DX154" s="15"/>
      <c r="DY154" s="15"/>
      <c r="DZ154" s="15"/>
      <c r="EA154" s="15">
        <f t="shared" si="115"/>
        <v>23.75</v>
      </c>
      <c r="EB154" s="15">
        <f t="shared" si="115"/>
        <v>24</v>
      </c>
      <c r="EC154" s="15">
        <f t="shared" si="115"/>
        <v>6.2700000000000006E-2</v>
      </c>
      <c r="ED154" s="15">
        <f t="shared" si="115"/>
        <v>1.4E-3</v>
      </c>
      <c r="EE154" s="15"/>
      <c r="EF154" s="15"/>
      <c r="EG154" s="15"/>
      <c r="EH154" s="15">
        <f t="shared" si="115"/>
        <v>24</v>
      </c>
      <c r="EI154" s="15">
        <f t="shared" si="115"/>
        <v>24</v>
      </c>
      <c r="EJ154" s="15">
        <f t="shared" si="114"/>
        <v>6.2700000000000006E-2</v>
      </c>
      <c r="EK154" s="15">
        <f t="shared" si="114"/>
        <v>0</v>
      </c>
      <c r="EL154" s="15"/>
      <c r="EM154" s="15"/>
      <c r="EN154" s="15"/>
      <c r="EO154" s="15">
        <f t="shared" si="114"/>
        <v>24</v>
      </c>
      <c r="EP154" s="15">
        <f t="shared" si="114"/>
        <v>24</v>
      </c>
      <c r="EQ154" s="15">
        <f t="shared" si="114"/>
        <v>6.4899999999999999E-2</v>
      </c>
      <c r="ER154" s="15">
        <f t="shared" si="114"/>
        <v>0</v>
      </c>
      <c r="ES154" s="15"/>
      <c r="ET154" s="15"/>
      <c r="EU154" s="15"/>
      <c r="EV154" s="15">
        <f t="shared" si="114"/>
        <v>24</v>
      </c>
      <c r="EW154" s="15">
        <f t="shared" si="114"/>
        <v>24</v>
      </c>
      <c r="EX154" s="15">
        <f t="shared" si="114"/>
        <v>5.5599999999999997E-2</v>
      </c>
      <c r="EY154" s="15">
        <f t="shared" si="114"/>
        <v>0</v>
      </c>
      <c r="EZ154" s="15"/>
      <c r="FA154" s="15"/>
      <c r="FB154" s="15"/>
      <c r="FC154" s="15">
        <f t="shared" si="114"/>
        <v>24</v>
      </c>
      <c r="FD154" s="15">
        <f t="shared" si="114"/>
        <v>24</v>
      </c>
      <c r="FE154" s="15">
        <f t="shared" si="114"/>
        <v>5.8000000000000003E-2</v>
      </c>
      <c r="FF154" s="15">
        <f t="shared" si="114"/>
        <v>0</v>
      </c>
      <c r="FG154" s="15"/>
      <c r="FH154" s="15"/>
      <c r="FI154" s="15"/>
      <c r="FJ154" s="15">
        <f t="shared" si="114"/>
        <v>24</v>
      </c>
      <c r="FK154" s="15">
        <f t="shared" si="114"/>
        <v>24</v>
      </c>
      <c r="FL154" s="15">
        <f t="shared" si="114"/>
        <v>5.5E-2</v>
      </c>
      <c r="FM154" s="15">
        <f t="shared" si="114"/>
        <v>0</v>
      </c>
      <c r="FN154" s="15"/>
      <c r="FO154" s="15"/>
      <c r="FP154" s="15"/>
      <c r="FQ154" s="15">
        <f t="shared" si="114"/>
        <v>23.5</v>
      </c>
      <c r="FR154" s="15">
        <f t="shared" si="114"/>
        <v>24</v>
      </c>
      <c r="FS154" s="15">
        <f t="shared" si="114"/>
        <v>5.5800000000000002E-2</v>
      </c>
      <c r="FT154" s="15">
        <f t="shared" si="114"/>
        <v>8.6999999999999994E-3</v>
      </c>
      <c r="FU154" s="15"/>
      <c r="FV154" s="15"/>
      <c r="FW154" s="15"/>
      <c r="FX154" s="15">
        <f t="shared" si="114"/>
        <v>24</v>
      </c>
      <c r="FY154" s="15">
        <f t="shared" si="114"/>
        <v>24</v>
      </c>
      <c r="FZ154" s="15">
        <f t="shared" si="114"/>
        <v>5.0500000000000003E-2</v>
      </c>
      <c r="GA154" s="15">
        <f t="shared" si="114"/>
        <v>0</v>
      </c>
      <c r="GB154" s="15"/>
      <c r="GC154" s="15"/>
      <c r="GD154" s="15"/>
      <c r="GE154" s="15">
        <f t="shared" si="114"/>
        <v>23.75</v>
      </c>
      <c r="GF154" s="15">
        <f t="shared" si="114"/>
        <v>24</v>
      </c>
      <c r="GG154" s="15">
        <f t="shared" si="114"/>
        <v>6.08E-2</v>
      </c>
      <c r="GH154" s="15">
        <f t="shared" si="114"/>
        <v>3.5000000000000001E-3</v>
      </c>
      <c r="GI154" s="15"/>
      <c r="GJ154" s="15"/>
      <c r="GK154" s="15"/>
      <c r="GL154" s="15">
        <f t="shared" si="114"/>
        <v>24</v>
      </c>
      <c r="GM154" s="15">
        <f t="shared" si="114"/>
        <v>24</v>
      </c>
      <c r="GN154" s="15">
        <f t="shared" si="114"/>
        <v>5.5800000000000002E-2</v>
      </c>
      <c r="GO154" s="15">
        <f t="shared" ref="GO154:HL160" si="117">SUMIF($A$3:$A$127,$A154,GO$3:GO$127)</f>
        <v>0</v>
      </c>
      <c r="GP154" s="15"/>
      <c r="GQ154" s="15"/>
      <c r="GR154" s="15"/>
      <c r="GS154" s="15">
        <f t="shared" si="117"/>
        <v>23.75</v>
      </c>
      <c r="GT154" s="15">
        <f t="shared" si="117"/>
        <v>24</v>
      </c>
      <c r="GU154" s="15">
        <f t="shared" si="117"/>
        <v>5.4399999999999997E-2</v>
      </c>
      <c r="GV154" s="15">
        <f t="shared" si="117"/>
        <v>0</v>
      </c>
      <c r="GW154" s="15"/>
      <c r="GX154" s="15"/>
      <c r="GY154" s="15"/>
      <c r="GZ154" s="15">
        <f t="shared" si="117"/>
        <v>24</v>
      </c>
      <c r="HA154" s="15">
        <f t="shared" si="117"/>
        <v>24</v>
      </c>
      <c r="HB154" s="15">
        <f t="shared" si="117"/>
        <v>5.6800000000000003E-2</v>
      </c>
      <c r="HC154" s="15">
        <f t="shared" si="117"/>
        <v>0</v>
      </c>
      <c r="HD154" s="15"/>
      <c r="HE154" s="15"/>
      <c r="HF154" s="15"/>
      <c r="HG154" s="15">
        <f t="shared" si="117"/>
        <v>32</v>
      </c>
      <c r="HH154" s="15">
        <f t="shared" si="117"/>
        <v>32</v>
      </c>
      <c r="HI154" s="15">
        <f t="shared" si="117"/>
        <v>7.4800000000000005E-2</v>
      </c>
      <c r="HJ154" s="15">
        <f t="shared" si="117"/>
        <v>0</v>
      </c>
      <c r="HK154" s="15"/>
      <c r="HL154" s="15"/>
      <c r="HM154" s="24">
        <f t="shared" si="102"/>
        <v>693.33333199999993</v>
      </c>
      <c r="HN154" s="24">
        <f t="shared" si="103"/>
        <v>704</v>
      </c>
      <c r="HO154" s="18">
        <f t="shared" si="104"/>
        <v>0.9848484829545453</v>
      </c>
      <c r="HP154" s="24">
        <f t="shared" si="105"/>
        <v>11.2127952</v>
      </c>
      <c r="HQ154" s="24">
        <f t="shared" si="106"/>
        <v>1.6355</v>
      </c>
      <c r="HR154" s="18">
        <f t="shared" si="107"/>
        <v>0.87270684752012861</v>
      </c>
    </row>
    <row r="155" spans="1:226" x14ac:dyDescent="0.25">
      <c r="A155" s="12" t="s">
        <v>170</v>
      </c>
      <c r="B155" s="12" t="s">
        <v>305</v>
      </c>
      <c r="C155" s="15"/>
      <c r="D155" s="15"/>
      <c r="E155" s="15"/>
      <c r="F155" s="15"/>
      <c r="G155" s="15"/>
      <c r="H155" s="15"/>
      <c r="I155" s="15"/>
      <c r="J155" s="15"/>
      <c r="K155" s="15"/>
      <c r="L155" s="15">
        <f t="shared" si="101"/>
        <v>0</v>
      </c>
      <c r="M155" s="15">
        <f t="shared" si="101"/>
        <v>0</v>
      </c>
      <c r="N155" s="15">
        <f t="shared" si="101"/>
        <v>0</v>
      </c>
      <c r="O155" s="15">
        <f t="shared" si="101"/>
        <v>0</v>
      </c>
      <c r="P155" s="15"/>
      <c r="Q155" s="15"/>
      <c r="R155" s="15"/>
      <c r="S155" s="15">
        <f t="shared" si="116"/>
        <v>24</v>
      </c>
      <c r="T155" s="15">
        <f t="shared" si="116"/>
        <v>24</v>
      </c>
      <c r="U155" s="15">
        <f t="shared" si="116"/>
        <v>0.1153</v>
      </c>
      <c r="V155" s="15">
        <f t="shared" si="116"/>
        <v>0</v>
      </c>
      <c r="W155" s="15"/>
      <c r="X155" s="15"/>
      <c r="Y155" s="15"/>
      <c r="Z155" s="15">
        <f t="shared" si="116"/>
        <v>19</v>
      </c>
      <c r="AA155" s="15">
        <f t="shared" si="116"/>
        <v>48</v>
      </c>
      <c r="AB155" s="15">
        <f t="shared" si="116"/>
        <v>0.1232</v>
      </c>
      <c r="AC155" s="15">
        <f t="shared" si="116"/>
        <v>0</v>
      </c>
      <c r="AD155" s="15"/>
      <c r="AE155" s="15"/>
      <c r="AF155" s="15"/>
      <c r="AG155" s="15">
        <f t="shared" si="116"/>
        <v>23.75</v>
      </c>
      <c r="AH155" s="15">
        <f t="shared" si="116"/>
        <v>24</v>
      </c>
      <c r="AI155" s="15">
        <f t="shared" si="116"/>
        <v>0.1598</v>
      </c>
      <c r="AJ155" s="15">
        <f t="shared" si="116"/>
        <v>0</v>
      </c>
      <c r="AK155" s="15"/>
      <c r="AL155" s="15"/>
      <c r="AM155" s="15"/>
      <c r="AN155" s="15">
        <f t="shared" si="116"/>
        <v>24</v>
      </c>
      <c r="AO155" s="15">
        <f t="shared" si="116"/>
        <v>24</v>
      </c>
      <c r="AP155" s="15">
        <f t="shared" si="116"/>
        <v>0.16120000000000001</v>
      </c>
      <c r="AQ155" s="15">
        <f t="shared" si="116"/>
        <v>2.3E-3</v>
      </c>
      <c r="AR155" s="15"/>
      <c r="AS155" s="15"/>
      <c r="AT155" s="15"/>
      <c r="AU155" s="15">
        <f t="shared" si="116"/>
        <v>24</v>
      </c>
      <c r="AV155" s="15">
        <f t="shared" si="116"/>
        <v>24</v>
      </c>
      <c r="AW155" s="15">
        <f t="shared" si="116"/>
        <v>0.1615</v>
      </c>
      <c r="AX155" s="15">
        <f t="shared" si="116"/>
        <v>0</v>
      </c>
      <c r="AY155" s="15"/>
      <c r="AZ155" s="15"/>
      <c r="BA155" s="15"/>
      <c r="BB155" s="15">
        <f t="shared" si="116"/>
        <v>16.5</v>
      </c>
      <c r="BC155" s="15">
        <f t="shared" si="116"/>
        <v>48</v>
      </c>
      <c r="BD155" s="15">
        <f t="shared" si="116"/>
        <v>0.13200000000000001</v>
      </c>
      <c r="BE155" s="15">
        <f t="shared" si="116"/>
        <v>0</v>
      </c>
      <c r="BF155" s="15"/>
      <c r="BG155" s="15"/>
      <c r="BH155" s="15"/>
      <c r="BI155" s="15">
        <f t="shared" si="116"/>
        <v>24</v>
      </c>
      <c r="BJ155" s="15">
        <f t="shared" si="116"/>
        <v>24</v>
      </c>
      <c r="BK155" s="15">
        <f t="shared" si="116"/>
        <v>0.1502</v>
      </c>
      <c r="BL155" s="15">
        <f t="shared" si="116"/>
        <v>0</v>
      </c>
      <c r="BM155" s="15"/>
      <c r="BN155" s="15"/>
      <c r="BO155" s="15"/>
      <c r="BP155" s="15">
        <f t="shared" si="116"/>
        <v>24</v>
      </c>
      <c r="BQ155" s="15">
        <f t="shared" si="116"/>
        <v>24</v>
      </c>
      <c r="BR155" s="15">
        <f t="shared" si="116"/>
        <v>0.1147</v>
      </c>
      <c r="BS155" s="15">
        <f t="shared" si="116"/>
        <v>0</v>
      </c>
      <c r="BT155" s="15"/>
      <c r="BU155" s="15"/>
      <c r="BV155" s="15"/>
      <c r="BW155" s="15">
        <f t="shared" si="116"/>
        <v>23.5</v>
      </c>
      <c r="BX155" s="15">
        <f t="shared" si="116"/>
        <v>24</v>
      </c>
      <c r="BY155" s="15">
        <f t="shared" si="116"/>
        <v>0.1086</v>
      </c>
      <c r="BZ155" s="15">
        <f t="shared" si="116"/>
        <v>0</v>
      </c>
      <c r="CA155" s="15"/>
      <c r="CB155" s="15"/>
      <c r="CC155" s="15"/>
      <c r="CD155" s="15">
        <f t="shared" si="116"/>
        <v>3.5</v>
      </c>
      <c r="CE155" s="15">
        <f t="shared" si="115"/>
        <v>24</v>
      </c>
      <c r="CF155" s="15">
        <f t="shared" si="115"/>
        <v>6.08E-2</v>
      </c>
      <c r="CG155" s="15">
        <f t="shared" si="115"/>
        <v>0</v>
      </c>
      <c r="CH155" s="15"/>
      <c r="CI155" s="15"/>
      <c r="CJ155" s="15"/>
      <c r="CK155" s="15">
        <f t="shared" si="115"/>
        <v>19</v>
      </c>
      <c r="CL155" s="15">
        <f t="shared" si="115"/>
        <v>24</v>
      </c>
      <c r="CM155" s="15">
        <f t="shared" si="115"/>
        <v>0.11899999999999999</v>
      </c>
      <c r="CN155" s="15">
        <f t="shared" si="115"/>
        <v>0</v>
      </c>
      <c r="CO155" s="15"/>
      <c r="CP155" s="15"/>
      <c r="CQ155" s="15"/>
      <c r="CR155" s="15">
        <f t="shared" si="115"/>
        <v>23.75</v>
      </c>
      <c r="CS155" s="15">
        <f t="shared" si="115"/>
        <v>24</v>
      </c>
      <c r="CT155" s="15">
        <f t="shared" si="115"/>
        <v>0.15759999999999999</v>
      </c>
      <c r="CU155" s="15">
        <f t="shared" si="115"/>
        <v>0</v>
      </c>
      <c r="CV155" s="15"/>
      <c r="CW155" s="15"/>
      <c r="CX155" s="15"/>
      <c r="CY155" s="15">
        <f t="shared" si="115"/>
        <v>24</v>
      </c>
      <c r="CZ155" s="15">
        <f t="shared" si="115"/>
        <v>24</v>
      </c>
      <c r="DA155" s="15">
        <f t="shared" si="115"/>
        <v>0.159</v>
      </c>
      <c r="DB155" s="15">
        <f t="shared" si="115"/>
        <v>0</v>
      </c>
      <c r="DC155" s="15"/>
      <c r="DD155" s="15"/>
      <c r="DE155" s="15"/>
      <c r="DF155" s="15">
        <f t="shared" si="115"/>
        <v>23.5</v>
      </c>
      <c r="DG155" s="15">
        <f t="shared" si="115"/>
        <v>24</v>
      </c>
      <c r="DH155" s="15">
        <f t="shared" si="115"/>
        <v>0.1598</v>
      </c>
      <c r="DI155" s="15">
        <f t="shared" si="115"/>
        <v>0</v>
      </c>
      <c r="DJ155" s="15"/>
      <c r="DK155" s="15"/>
      <c r="DL155" s="15"/>
      <c r="DM155" s="15">
        <f t="shared" si="115"/>
        <v>24</v>
      </c>
      <c r="DN155" s="15">
        <f t="shared" si="115"/>
        <v>24</v>
      </c>
      <c r="DO155" s="15">
        <f t="shared" si="115"/>
        <v>0.15709999999999999</v>
      </c>
      <c r="DP155" s="15">
        <f t="shared" si="115"/>
        <v>0</v>
      </c>
      <c r="DQ155" s="15"/>
      <c r="DR155" s="15"/>
      <c r="DS155" s="15"/>
      <c r="DT155" s="15">
        <f t="shared" si="115"/>
        <v>24</v>
      </c>
      <c r="DU155" s="15">
        <f t="shared" si="115"/>
        <v>24</v>
      </c>
      <c r="DV155" s="15">
        <f t="shared" si="115"/>
        <v>0.15540000000000001</v>
      </c>
      <c r="DW155" s="15">
        <f t="shared" si="115"/>
        <v>0</v>
      </c>
      <c r="DX155" s="15"/>
      <c r="DY155" s="15"/>
      <c r="DZ155" s="15"/>
      <c r="EA155" s="15">
        <f t="shared" si="115"/>
        <v>24</v>
      </c>
      <c r="EB155" s="15">
        <f t="shared" si="115"/>
        <v>24</v>
      </c>
      <c r="EC155" s="15">
        <f t="shared" si="115"/>
        <v>0.15559999999999999</v>
      </c>
      <c r="ED155" s="15">
        <f t="shared" si="115"/>
        <v>0</v>
      </c>
      <c r="EE155" s="15"/>
      <c r="EF155" s="15"/>
      <c r="EG155" s="15"/>
      <c r="EH155" s="15">
        <f t="shared" si="115"/>
        <v>23.75</v>
      </c>
      <c r="EI155" s="15">
        <f t="shared" si="115"/>
        <v>24</v>
      </c>
      <c r="EJ155" s="15">
        <f t="shared" ref="EJ155:GU161" si="118">SUMIF($A$3:$A$127,$A155,EJ$3:EJ$127)</f>
        <v>0.15790000000000001</v>
      </c>
      <c r="EK155" s="15">
        <f t="shared" si="118"/>
        <v>0</v>
      </c>
      <c r="EL155" s="15"/>
      <c r="EM155" s="15"/>
      <c r="EN155" s="15"/>
      <c r="EO155" s="15">
        <f t="shared" si="118"/>
        <v>23.5</v>
      </c>
      <c r="EP155" s="15">
        <f t="shared" si="118"/>
        <v>24</v>
      </c>
      <c r="EQ155" s="15">
        <f t="shared" si="118"/>
        <v>0.15260000000000001</v>
      </c>
      <c r="ER155" s="15">
        <f t="shared" si="118"/>
        <v>0</v>
      </c>
      <c r="ES155" s="15"/>
      <c r="ET155" s="15"/>
      <c r="EU155" s="15"/>
      <c r="EV155" s="15">
        <f t="shared" si="118"/>
        <v>24</v>
      </c>
      <c r="EW155" s="15">
        <f t="shared" si="118"/>
        <v>24</v>
      </c>
      <c r="EX155" s="15">
        <f t="shared" si="118"/>
        <v>0.1565</v>
      </c>
      <c r="EY155" s="15">
        <f t="shared" si="118"/>
        <v>0</v>
      </c>
      <c r="EZ155" s="15"/>
      <c r="FA155" s="15"/>
      <c r="FB155" s="15"/>
      <c r="FC155" s="15">
        <f t="shared" si="118"/>
        <v>24</v>
      </c>
      <c r="FD155" s="15">
        <f t="shared" si="118"/>
        <v>24</v>
      </c>
      <c r="FE155" s="15">
        <f t="shared" si="118"/>
        <v>0.15740000000000001</v>
      </c>
      <c r="FF155" s="15">
        <f t="shared" si="118"/>
        <v>0</v>
      </c>
      <c r="FG155" s="15"/>
      <c r="FH155" s="15"/>
      <c r="FI155" s="15"/>
      <c r="FJ155" s="15">
        <f t="shared" si="118"/>
        <v>23.75</v>
      </c>
      <c r="FK155" s="15">
        <f t="shared" si="118"/>
        <v>24</v>
      </c>
      <c r="FL155" s="15">
        <f t="shared" si="118"/>
        <v>0.15759999999999999</v>
      </c>
      <c r="FM155" s="15">
        <f t="shared" si="118"/>
        <v>1.6999999999999999E-3</v>
      </c>
      <c r="FN155" s="15"/>
      <c r="FO155" s="15"/>
      <c r="FP155" s="15"/>
      <c r="FQ155" s="15">
        <f t="shared" si="118"/>
        <v>24</v>
      </c>
      <c r="FR155" s="15">
        <f t="shared" si="118"/>
        <v>24</v>
      </c>
      <c r="FS155" s="15">
        <f t="shared" si="118"/>
        <v>0.1555</v>
      </c>
      <c r="FT155" s="15">
        <f t="shared" si="118"/>
        <v>0</v>
      </c>
      <c r="FU155" s="15"/>
      <c r="FV155" s="15"/>
      <c r="FW155" s="15"/>
      <c r="FX155" s="15">
        <f t="shared" si="118"/>
        <v>24</v>
      </c>
      <c r="FY155" s="15">
        <f t="shared" si="118"/>
        <v>24</v>
      </c>
      <c r="FZ155" s="15">
        <f t="shared" si="118"/>
        <v>0.1583</v>
      </c>
      <c r="GA155" s="15">
        <f t="shared" si="118"/>
        <v>0</v>
      </c>
      <c r="GB155" s="15"/>
      <c r="GC155" s="15"/>
      <c r="GD155" s="15"/>
      <c r="GE155" s="15">
        <f t="shared" si="118"/>
        <v>24</v>
      </c>
      <c r="GF155" s="15">
        <f t="shared" si="118"/>
        <v>24</v>
      </c>
      <c r="GG155" s="15">
        <f t="shared" si="118"/>
        <v>0.15859999999999999</v>
      </c>
      <c r="GH155" s="15">
        <f t="shared" si="118"/>
        <v>0</v>
      </c>
      <c r="GI155" s="15"/>
      <c r="GJ155" s="15"/>
      <c r="GK155" s="15"/>
      <c r="GL155" s="15">
        <f t="shared" si="118"/>
        <v>24</v>
      </c>
      <c r="GM155" s="15">
        <f t="shared" si="118"/>
        <v>24</v>
      </c>
      <c r="GN155" s="15">
        <f t="shared" si="118"/>
        <v>0.16109999999999999</v>
      </c>
      <c r="GO155" s="15">
        <f t="shared" si="118"/>
        <v>0</v>
      </c>
      <c r="GP155" s="15"/>
      <c r="GQ155" s="15"/>
      <c r="GR155" s="15"/>
      <c r="GS155" s="15">
        <f t="shared" si="118"/>
        <v>23.25</v>
      </c>
      <c r="GT155" s="15">
        <f t="shared" si="118"/>
        <v>24</v>
      </c>
      <c r="GU155" s="15">
        <f t="shared" si="118"/>
        <v>0.15049999999999999</v>
      </c>
      <c r="GV155" s="15">
        <f t="shared" si="117"/>
        <v>1.6999999999999999E-3</v>
      </c>
      <c r="GW155" s="15"/>
      <c r="GX155" s="15"/>
      <c r="GY155" s="15"/>
      <c r="GZ155" s="15">
        <f t="shared" si="117"/>
        <v>23.75</v>
      </c>
      <c r="HA155" s="15">
        <f t="shared" si="117"/>
        <v>24</v>
      </c>
      <c r="HB155" s="15">
        <f t="shared" si="117"/>
        <v>0.15640000000000001</v>
      </c>
      <c r="HC155" s="15">
        <f t="shared" si="117"/>
        <v>0</v>
      </c>
      <c r="HD155" s="15"/>
      <c r="HE155" s="15"/>
      <c r="HF155" s="15"/>
      <c r="HG155" s="15">
        <f t="shared" si="117"/>
        <v>32</v>
      </c>
      <c r="HH155" s="15">
        <f t="shared" si="117"/>
        <v>32</v>
      </c>
      <c r="HI155" s="15">
        <f t="shared" si="117"/>
        <v>0.21149999999999999</v>
      </c>
      <c r="HJ155" s="15">
        <f t="shared" si="117"/>
        <v>0</v>
      </c>
      <c r="HK155" s="15"/>
      <c r="HL155" s="15"/>
      <c r="HM155" s="24">
        <f t="shared" si="102"/>
        <v>662.5</v>
      </c>
      <c r="HN155" s="24">
        <f t="shared" si="103"/>
        <v>752</v>
      </c>
      <c r="HO155" s="18">
        <f t="shared" si="104"/>
        <v>0.88098404255319152</v>
      </c>
      <c r="HP155" s="24">
        <f t="shared" si="105"/>
        <v>17.003200799999998</v>
      </c>
      <c r="HQ155" s="24">
        <f t="shared" si="106"/>
        <v>4.2847</v>
      </c>
      <c r="HR155" s="18">
        <f t="shared" si="107"/>
        <v>0.7987260444205001</v>
      </c>
    </row>
    <row r="156" spans="1:226" x14ac:dyDescent="0.25">
      <c r="A156" s="12" t="s">
        <v>173</v>
      </c>
      <c r="B156" s="12" t="s">
        <v>306</v>
      </c>
      <c r="C156" s="15"/>
      <c r="D156" s="15"/>
      <c r="E156" s="15"/>
      <c r="F156" s="15"/>
      <c r="G156" s="15"/>
      <c r="H156" s="15"/>
      <c r="I156" s="15"/>
      <c r="J156" s="15"/>
      <c r="K156" s="15"/>
      <c r="L156" s="15">
        <f t="shared" si="101"/>
        <v>0</v>
      </c>
      <c r="M156" s="15">
        <f t="shared" si="101"/>
        <v>0</v>
      </c>
      <c r="N156" s="15">
        <f t="shared" si="101"/>
        <v>0</v>
      </c>
      <c r="O156" s="15">
        <f t="shared" si="101"/>
        <v>0</v>
      </c>
      <c r="P156" s="15"/>
      <c r="Q156" s="15"/>
      <c r="R156" s="15"/>
      <c r="S156" s="15">
        <f t="shared" si="116"/>
        <v>23.75</v>
      </c>
      <c r="T156" s="15">
        <f t="shared" si="116"/>
        <v>24</v>
      </c>
      <c r="U156" s="15">
        <f t="shared" si="116"/>
        <v>7.6499999999999999E-2</v>
      </c>
      <c r="V156" s="15">
        <f t="shared" si="116"/>
        <v>0</v>
      </c>
      <c r="W156" s="15"/>
      <c r="X156" s="15"/>
      <c r="Y156" s="15"/>
      <c r="Z156" s="15">
        <f t="shared" si="116"/>
        <v>23.5</v>
      </c>
      <c r="AA156" s="15">
        <f t="shared" si="116"/>
        <v>24</v>
      </c>
      <c r="AB156" s="15">
        <f t="shared" si="116"/>
        <v>6.3799999999999996E-2</v>
      </c>
      <c r="AC156" s="15">
        <f t="shared" si="116"/>
        <v>0</v>
      </c>
      <c r="AD156" s="15"/>
      <c r="AE156" s="15"/>
      <c r="AF156" s="15"/>
      <c r="AG156" s="15">
        <f t="shared" si="116"/>
        <v>24</v>
      </c>
      <c r="AH156" s="15">
        <f t="shared" si="116"/>
        <v>24</v>
      </c>
      <c r="AI156" s="15">
        <f t="shared" si="116"/>
        <v>6.7500000000000004E-2</v>
      </c>
      <c r="AJ156" s="15">
        <f t="shared" si="116"/>
        <v>0</v>
      </c>
      <c r="AK156" s="15"/>
      <c r="AL156" s="15"/>
      <c r="AM156" s="15"/>
      <c r="AN156" s="15">
        <f t="shared" si="116"/>
        <v>24</v>
      </c>
      <c r="AO156" s="15">
        <f t="shared" si="116"/>
        <v>24</v>
      </c>
      <c r="AP156" s="15">
        <f t="shared" si="116"/>
        <v>7.3899999999999993E-2</v>
      </c>
      <c r="AQ156" s="15">
        <f t="shared" si="116"/>
        <v>0</v>
      </c>
      <c r="AR156" s="15"/>
      <c r="AS156" s="15"/>
      <c r="AT156" s="15"/>
      <c r="AU156" s="15">
        <f t="shared" si="116"/>
        <v>24</v>
      </c>
      <c r="AV156" s="15">
        <f t="shared" si="116"/>
        <v>24</v>
      </c>
      <c r="AW156" s="15">
        <f t="shared" si="116"/>
        <v>6.6699999999999995E-2</v>
      </c>
      <c r="AX156" s="15">
        <f t="shared" si="116"/>
        <v>0</v>
      </c>
      <c r="AY156" s="15"/>
      <c r="AZ156" s="15"/>
      <c r="BA156" s="15"/>
      <c r="BB156" s="15">
        <f t="shared" si="116"/>
        <v>22.75</v>
      </c>
      <c r="BC156" s="15">
        <f t="shared" si="116"/>
        <v>24</v>
      </c>
      <c r="BD156" s="15">
        <f t="shared" si="116"/>
        <v>6.4100000000000004E-2</v>
      </c>
      <c r="BE156" s="15">
        <f t="shared" si="116"/>
        <v>2.2000000000000001E-3</v>
      </c>
      <c r="BF156" s="15"/>
      <c r="BG156" s="15"/>
      <c r="BH156" s="15"/>
      <c r="BI156" s="15">
        <f t="shared" si="116"/>
        <v>24</v>
      </c>
      <c r="BJ156" s="15">
        <f t="shared" si="116"/>
        <v>24</v>
      </c>
      <c r="BK156" s="15">
        <f t="shared" si="116"/>
        <v>6.7199999999999996E-2</v>
      </c>
      <c r="BL156" s="15">
        <f t="shared" si="116"/>
        <v>0</v>
      </c>
      <c r="BM156" s="15"/>
      <c r="BN156" s="15"/>
      <c r="BO156" s="15"/>
      <c r="BP156" s="15">
        <f t="shared" si="116"/>
        <v>24</v>
      </c>
      <c r="BQ156" s="15">
        <f t="shared" si="116"/>
        <v>24</v>
      </c>
      <c r="BR156" s="15">
        <f t="shared" si="116"/>
        <v>6.4500000000000002E-2</v>
      </c>
      <c r="BS156" s="15">
        <f t="shared" si="116"/>
        <v>0</v>
      </c>
      <c r="BT156" s="15"/>
      <c r="BU156" s="15"/>
      <c r="BV156" s="15"/>
      <c r="BW156" s="15">
        <f t="shared" si="116"/>
        <v>24</v>
      </c>
      <c r="BX156" s="15">
        <f t="shared" si="116"/>
        <v>24</v>
      </c>
      <c r="BY156" s="15">
        <f t="shared" si="116"/>
        <v>6.4799999999999996E-2</v>
      </c>
      <c r="BZ156" s="15">
        <f t="shared" si="116"/>
        <v>0</v>
      </c>
      <c r="CA156" s="15"/>
      <c r="CB156" s="15"/>
      <c r="CC156" s="15"/>
      <c r="CD156" s="15">
        <f t="shared" si="116"/>
        <v>24</v>
      </c>
      <c r="CE156" s="15">
        <f t="shared" si="115"/>
        <v>24</v>
      </c>
      <c r="CF156" s="15">
        <f t="shared" si="115"/>
        <v>6.7400000000000002E-2</v>
      </c>
      <c r="CG156" s="15">
        <f t="shared" si="115"/>
        <v>0</v>
      </c>
      <c r="CH156" s="15"/>
      <c r="CI156" s="15"/>
      <c r="CJ156" s="15"/>
      <c r="CK156" s="15">
        <f t="shared" si="115"/>
        <v>24</v>
      </c>
      <c r="CL156" s="15">
        <f t="shared" si="115"/>
        <v>24</v>
      </c>
      <c r="CM156" s="15">
        <f t="shared" si="115"/>
        <v>6.6799999999999998E-2</v>
      </c>
      <c r="CN156" s="15">
        <f t="shared" si="115"/>
        <v>0</v>
      </c>
      <c r="CO156" s="15"/>
      <c r="CP156" s="15"/>
      <c r="CQ156" s="15"/>
      <c r="CR156" s="15">
        <f t="shared" si="115"/>
        <v>23.75</v>
      </c>
      <c r="CS156" s="15">
        <f t="shared" si="115"/>
        <v>24</v>
      </c>
      <c r="CT156" s="15">
        <f t="shared" si="115"/>
        <v>6.54E-2</v>
      </c>
      <c r="CU156" s="15">
        <f t="shared" si="115"/>
        <v>0</v>
      </c>
      <c r="CV156" s="15"/>
      <c r="CW156" s="15"/>
      <c r="CX156" s="15"/>
      <c r="CY156" s="15">
        <f t="shared" si="115"/>
        <v>24</v>
      </c>
      <c r="CZ156" s="15">
        <f t="shared" si="115"/>
        <v>24</v>
      </c>
      <c r="DA156" s="15">
        <f t="shared" si="115"/>
        <v>6.7699999999999996E-2</v>
      </c>
      <c r="DB156" s="15">
        <f t="shared" si="115"/>
        <v>0</v>
      </c>
      <c r="DC156" s="15"/>
      <c r="DD156" s="15"/>
      <c r="DE156" s="15"/>
      <c r="DF156" s="15">
        <f t="shared" si="115"/>
        <v>23.75</v>
      </c>
      <c r="DG156" s="15">
        <f t="shared" si="115"/>
        <v>24</v>
      </c>
      <c r="DH156" s="15">
        <f t="shared" si="115"/>
        <v>6.7100000000000007E-2</v>
      </c>
      <c r="DI156" s="15">
        <f t="shared" si="115"/>
        <v>1.1000000000000001E-3</v>
      </c>
      <c r="DJ156" s="15"/>
      <c r="DK156" s="15"/>
      <c r="DL156" s="15"/>
      <c r="DM156" s="15">
        <f t="shared" si="115"/>
        <v>24</v>
      </c>
      <c r="DN156" s="15">
        <f t="shared" si="115"/>
        <v>24</v>
      </c>
      <c r="DO156" s="15">
        <f t="shared" si="115"/>
        <v>6.5600000000000006E-2</v>
      </c>
      <c r="DP156" s="15">
        <f t="shared" si="115"/>
        <v>0</v>
      </c>
      <c r="DQ156" s="15"/>
      <c r="DR156" s="15"/>
      <c r="DS156" s="15"/>
      <c r="DT156" s="15">
        <f t="shared" si="115"/>
        <v>24</v>
      </c>
      <c r="DU156" s="15">
        <f t="shared" si="115"/>
        <v>24</v>
      </c>
      <c r="DV156" s="15">
        <f t="shared" si="115"/>
        <v>6.5799999999999997E-2</v>
      </c>
      <c r="DW156" s="15">
        <f t="shared" si="115"/>
        <v>0</v>
      </c>
      <c r="DX156" s="15"/>
      <c r="DY156" s="15"/>
      <c r="DZ156" s="15"/>
      <c r="EA156" s="15">
        <f t="shared" si="115"/>
        <v>24</v>
      </c>
      <c r="EB156" s="15">
        <f t="shared" si="115"/>
        <v>24</v>
      </c>
      <c r="EC156" s="15">
        <f t="shared" si="115"/>
        <v>6.6299999999999998E-2</v>
      </c>
      <c r="ED156" s="15">
        <f t="shared" si="115"/>
        <v>0</v>
      </c>
      <c r="EE156" s="15"/>
      <c r="EF156" s="15"/>
      <c r="EG156" s="15"/>
      <c r="EH156" s="15">
        <f t="shared" si="115"/>
        <v>24</v>
      </c>
      <c r="EI156" s="15">
        <f t="shared" si="115"/>
        <v>24</v>
      </c>
      <c r="EJ156" s="15">
        <f t="shared" si="118"/>
        <v>6.4699999999999994E-2</v>
      </c>
      <c r="EK156" s="15">
        <f t="shared" si="118"/>
        <v>0</v>
      </c>
      <c r="EL156" s="15"/>
      <c r="EM156" s="15"/>
      <c r="EN156" s="15"/>
      <c r="EO156" s="15">
        <f t="shared" si="118"/>
        <v>24</v>
      </c>
      <c r="EP156" s="15">
        <f t="shared" si="118"/>
        <v>24</v>
      </c>
      <c r="EQ156" s="15">
        <f t="shared" si="118"/>
        <v>6.6299999999999998E-2</v>
      </c>
      <c r="ER156" s="15">
        <f t="shared" si="118"/>
        <v>0</v>
      </c>
      <c r="ES156" s="15"/>
      <c r="ET156" s="15"/>
      <c r="EU156" s="15"/>
      <c r="EV156" s="15">
        <f t="shared" si="118"/>
        <v>24</v>
      </c>
      <c r="EW156" s="15">
        <f t="shared" si="118"/>
        <v>24</v>
      </c>
      <c r="EX156" s="15">
        <f t="shared" si="118"/>
        <v>6.7100000000000007E-2</v>
      </c>
      <c r="EY156" s="15">
        <f t="shared" si="118"/>
        <v>0</v>
      </c>
      <c r="EZ156" s="15"/>
      <c r="FA156" s="15"/>
      <c r="FB156" s="15"/>
      <c r="FC156" s="15">
        <f t="shared" si="118"/>
        <v>24</v>
      </c>
      <c r="FD156" s="15">
        <f t="shared" si="118"/>
        <v>24</v>
      </c>
      <c r="FE156" s="15">
        <f t="shared" si="118"/>
        <v>6.6000000000000003E-2</v>
      </c>
      <c r="FF156" s="15">
        <f t="shared" si="118"/>
        <v>0</v>
      </c>
      <c r="FG156" s="15"/>
      <c r="FH156" s="15"/>
      <c r="FI156" s="15"/>
      <c r="FJ156" s="15">
        <f t="shared" si="118"/>
        <v>24</v>
      </c>
      <c r="FK156" s="15">
        <f t="shared" si="118"/>
        <v>24</v>
      </c>
      <c r="FL156" s="15">
        <f t="shared" si="118"/>
        <v>6.7199999999999996E-2</v>
      </c>
      <c r="FM156" s="15">
        <f t="shared" si="118"/>
        <v>0</v>
      </c>
      <c r="FN156" s="15"/>
      <c r="FO156" s="15"/>
      <c r="FP156" s="15"/>
      <c r="FQ156" s="15">
        <f t="shared" si="118"/>
        <v>23.75</v>
      </c>
      <c r="FR156" s="15">
        <f t="shared" si="118"/>
        <v>24</v>
      </c>
      <c r="FS156" s="15">
        <f t="shared" si="118"/>
        <v>6.7199999999999996E-2</v>
      </c>
      <c r="FT156" s="15">
        <f t="shared" si="118"/>
        <v>0</v>
      </c>
      <c r="FU156" s="15"/>
      <c r="FV156" s="15"/>
      <c r="FW156" s="15"/>
      <c r="FX156" s="15">
        <f t="shared" si="118"/>
        <v>24</v>
      </c>
      <c r="FY156" s="15">
        <f t="shared" si="118"/>
        <v>24</v>
      </c>
      <c r="FZ156" s="15">
        <f t="shared" si="118"/>
        <v>6.7699999999999996E-2</v>
      </c>
      <c r="GA156" s="15">
        <f t="shared" si="118"/>
        <v>0</v>
      </c>
      <c r="GB156" s="15"/>
      <c r="GC156" s="15"/>
      <c r="GD156" s="15"/>
      <c r="GE156" s="15">
        <f t="shared" si="118"/>
        <v>23.75</v>
      </c>
      <c r="GF156" s="15">
        <f t="shared" si="118"/>
        <v>24</v>
      </c>
      <c r="GG156" s="15">
        <f t="shared" si="118"/>
        <v>6.6500000000000004E-2</v>
      </c>
      <c r="GH156" s="15">
        <f t="shared" si="118"/>
        <v>0</v>
      </c>
      <c r="GI156" s="15"/>
      <c r="GJ156" s="15"/>
      <c r="GK156" s="15"/>
      <c r="GL156" s="15">
        <f t="shared" si="118"/>
        <v>24</v>
      </c>
      <c r="GM156" s="15">
        <f t="shared" si="118"/>
        <v>24</v>
      </c>
      <c r="GN156" s="15">
        <f t="shared" si="118"/>
        <v>6.6699999999999995E-2</v>
      </c>
      <c r="GO156" s="15">
        <f t="shared" si="118"/>
        <v>1.8E-3</v>
      </c>
      <c r="GP156" s="15"/>
      <c r="GQ156" s="15"/>
      <c r="GR156" s="15"/>
      <c r="GS156" s="15">
        <f t="shared" si="118"/>
        <v>6</v>
      </c>
      <c r="GT156" s="15">
        <f t="shared" si="118"/>
        <v>24</v>
      </c>
      <c r="GU156" s="15">
        <f t="shared" si="118"/>
        <v>2.4799999999999999E-2</v>
      </c>
      <c r="GV156" s="15">
        <f t="shared" si="117"/>
        <v>0</v>
      </c>
      <c r="GW156" s="15"/>
      <c r="GX156" s="15"/>
      <c r="GY156" s="15"/>
      <c r="GZ156" s="15">
        <f t="shared" si="117"/>
        <v>17</v>
      </c>
      <c r="HA156" s="15">
        <f t="shared" si="117"/>
        <v>24</v>
      </c>
      <c r="HB156" s="15">
        <f t="shared" si="117"/>
        <v>5.4100000000000002E-2</v>
      </c>
      <c r="HC156" s="15">
        <f t="shared" si="117"/>
        <v>0</v>
      </c>
      <c r="HD156" s="15"/>
      <c r="HE156" s="15"/>
      <c r="HF156" s="15"/>
      <c r="HG156" s="15">
        <f t="shared" si="117"/>
        <v>32</v>
      </c>
      <c r="HH156" s="15">
        <f t="shared" si="117"/>
        <v>32</v>
      </c>
      <c r="HI156" s="15">
        <f t="shared" si="117"/>
        <v>8.8700000000000001E-2</v>
      </c>
      <c r="HJ156" s="15">
        <f t="shared" si="117"/>
        <v>0</v>
      </c>
      <c r="HK156" s="15"/>
      <c r="HL156" s="15"/>
      <c r="HM156" s="24">
        <f t="shared" si="102"/>
        <v>676</v>
      </c>
      <c r="HN156" s="24">
        <f t="shared" si="103"/>
        <v>704</v>
      </c>
      <c r="HO156" s="18">
        <f t="shared" si="104"/>
        <v>0.96022727272727271</v>
      </c>
      <c r="HP156" s="24">
        <f t="shared" si="105"/>
        <v>9.4406039999999987</v>
      </c>
      <c r="HQ156" s="24">
        <f t="shared" si="106"/>
        <v>1.9080999999999999</v>
      </c>
      <c r="HR156" s="18">
        <f t="shared" si="107"/>
        <v>0.8318662642007405</v>
      </c>
    </row>
    <row r="157" spans="1:226" x14ac:dyDescent="0.25">
      <c r="A157" s="12" t="s">
        <v>176</v>
      </c>
      <c r="B157" s="12" t="s">
        <v>307</v>
      </c>
      <c r="C157" s="15"/>
      <c r="D157" s="15"/>
      <c r="E157" s="15"/>
      <c r="F157" s="15"/>
      <c r="G157" s="15"/>
      <c r="H157" s="15"/>
      <c r="I157" s="15"/>
      <c r="J157" s="15"/>
      <c r="K157" s="15"/>
      <c r="L157" s="15">
        <f t="shared" si="101"/>
        <v>0</v>
      </c>
      <c r="M157" s="15">
        <f t="shared" si="101"/>
        <v>0</v>
      </c>
      <c r="N157" s="15">
        <f t="shared" si="101"/>
        <v>0</v>
      </c>
      <c r="O157" s="15">
        <f t="shared" si="101"/>
        <v>0</v>
      </c>
      <c r="P157" s="15"/>
      <c r="Q157" s="15"/>
      <c r="R157" s="15"/>
      <c r="S157" s="15">
        <f t="shared" si="116"/>
        <v>23.75</v>
      </c>
      <c r="T157" s="15">
        <f t="shared" si="116"/>
        <v>24</v>
      </c>
      <c r="U157" s="15">
        <f t="shared" si="116"/>
        <v>4.4600000000000001E-2</v>
      </c>
      <c r="V157" s="15">
        <f t="shared" si="116"/>
        <v>0</v>
      </c>
      <c r="W157" s="15"/>
      <c r="X157" s="15"/>
      <c r="Y157" s="15"/>
      <c r="Z157" s="15">
        <f t="shared" si="116"/>
        <v>24</v>
      </c>
      <c r="AA157" s="15">
        <f t="shared" si="116"/>
        <v>24</v>
      </c>
      <c r="AB157" s="15">
        <f t="shared" si="116"/>
        <v>5.16E-2</v>
      </c>
      <c r="AC157" s="15">
        <f t="shared" si="116"/>
        <v>0</v>
      </c>
      <c r="AD157" s="15"/>
      <c r="AE157" s="15"/>
      <c r="AF157" s="15"/>
      <c r="AG157" s="15">
        <f t="shared" si="116"/>
        <v>24</v>
      </c>
      <c r="AH157" s="15">
        <f t="shared" si="116"/>
        <v>24</v>
      </c>
      <c r="AI157" s="15">
        <f t="shared" si="116"/>
        <v>4.2299999999999997E-2</v>
      </c>
      <c r="AJ157" s="15">
        <f t="shared" si="116"/>
        <v>0</v>
      </c>
      <c r="AK157" s="15"/>
      <c r="AL157" s="15"/>
      <c r="AM157" s="15"/>
      <c r="AN157" s="15">
        <f t="shared" si="116"/>
        <v>14.5</v>
      </c>
      <c r="AO157" s="15">
        <f t="shared" si="116"/>
        <v>24</v>
      </c>
      <c r="AP157" s="15">
        <f t="shared" si="116"/>
        <v>2.86E-2</v>
      </c>
      <c r="AQ157" s="15">
        <f t="shared" si="116"/>
        <v>0</v>
      </c>
      <c r="AR157" s="15"/>
      <c r="AS157" s="15"/>
      <c r="AT157" s="15"/>
      <c r="AU157" s="15">
        <f t="shared" si="116"/>
        <v>24</v>
      </c>
      <c r="AV157" s="15">
        <f t="shared" si="116"/>
        <v>24</v>
      </c>
      <c r="AW157" s="15">
        <f t="shared" si="116"/>
        <v>5.1299999999999998E-2</v>
      </c>
      <c r="AX157" s="15">
        <f t="shared" si="116"/>
        <v>0</v>
      </c>
      <c r="AY157" s="15"/>
      <c r="AZ157" s="15"/>
      <c r="BA157" s="15"/>
      <c r="BB157" s="15">
        <f t="shared" si="116"/>
        <v>24</v>
      </c>
      <c r="BC157" s="15">
        <f t="shared" si="116"/>
        <v>24</v>
      </c>
      <c r="BD157" s="15">
        <f t="shared" si="116"/>
        <v>4.2099999999999999E-2</v>
      </c>
      <c r="BE157" s="15">
        <f t="shared" si="116"/>
        <v>0</v>
      </c>
      <c r="BF157" s="15"/>
      <c r="BG157" s="15"/>
      <c r="BH157" s="15"/>
      <c r="BI157" s="15">
        <f t="shared" si="116"/>
        <v>24</v>
      </c>
      <c r="BJ157" s="15">
        <f t="shared" si="116"/>
        <v>24</v>
      </c>
      <c r="BK157" s="15">
        <f t="shared" si="116"/>
        <v>4.6699999999999998E-2</v>
      </c>
      <c r="BL157" s="15">
        <f t="shared" si="116"/>
        <v>0</v>
      </c>
      <c r="BM157" s="15"/>
      <c r="BN157" s="15"/>
      <c r="BO157" s="15"/>
      <c r="BP157" s="15">
        <f t="shared" si="116"/>
        <v>24</v>
      </c>
      <c r="BQ157" s="15">
        <f t="shared" si="116"/>
        <v>24</v>
      </c>
      <c r="BR157" s="15">
        <f t="shared" si="116"/>
        <v>4.82E-2</v>
      </c>
      <c r="BS157" s="15">
        <f t="shared" si="116"/>
        <v>0</v>
      </c>
      <c r="BT157" s="15"/>
      <c r="BU157" s="15"/>
      <c r="BV157" s="15"/>
      <c r="BW157" s="15">
        <f t="shared" si="116"/>
        <v>23.5</v>
      </c>
      <c r="BX157" s="15">
        <f t="shared" si="116"/>
        <v>24</v>
      </c>
      <c r="BY157" s="15">
        <f t="shared" si="116"/>
        <v>4.7399999999999998E-2</v>
      </c>
      <c r="BZ157" s="15">
        <f t="shared" si="116"/>
        <v>8.9999999999999998E-4</v>
      </c>
      <c r="CA157" s="15"/>
      <c r="CB157" s="15"/>
      <c r="CC157" s="15"/>
      <c r="CD157" s="15">
        <f t="shared" si="116"/>
        <v>24</v>
      </c>
      <c r="CE157" s="15">
        <f t="shared" si="115"/>
        <v>24</v>
      </c>
      <c r="CF157" s="15">
        <f t="shared" si="115"/>
        <v>4.9099999999999998E-2</v>
      </c>
      <c r="CG157" s="15">
        <f t="shared" si="115"/>
        <v>0</v>
      </c>
      <c r="CH157" s="15"/>
      <c r="CI157" s="15"/>
      <c r="CJ157" s="15"/>
      <c r="CK157" s="15">
        <f t="shared" si="115"/>
        <v>24</v>
      </c>
      <c r="CL157" s="15">
        <f t="shared" si="115"/>
        <v>24</v>
      </c>
      <c r="CM157" s="15">
        <f t="shared" si="115"/>
        <v>4.7600000000000003E-2</v>
      </c>
      <c r="CN157" s="15">
        <f t="shared" si="115"/>
        <v>0</v>
      </c>
      <c r="CO157" s="15"/>
      <c r="CP157" s="15"/>
      <c r="CQ157" s="15"/>
      <c r="CR157" s="15">
        <f t="shared" si="115"/>
        <v>24</v>
      </c>
      <c r="CS157" s="15">
        <f t="shared" si="115"/>
        <v>24</v>
      </c>
      <c r="CT157" s="15">
        <f t="shared" si="115"/>
        <v>4.9799999999999997E-2</v>
      </c>
      <c r="CU157" s="15">
        <f t="shared" si="115"/>
        <v>0</v>
      </c>
      <c r="CV157" s="15"/>
      <c r="CW157" s="15"/>
      <c r="CX157" s="15"/>
      <c r="CY157" s="15">
        <f t="shared" si="115"/>
        <v>24</v>
      </c>
      <c r="CZ157" s="15">
        <f t="shared" si="115"/>
        <v>24</v>
      </c>
      <c r="DA157" s="15">
        <f t="shared" si="115"/>
        <v>4.3900000000000002E-2</v>
      </c>
      <c r="DB157" s="15">
        <f t="shared" si="115"/>
        <v>0</v>
      </c>
      <c r="DC157" s="15"/>
      <c r="DD157" s="15"/>
      <c r="DE157" s="15"/>
      <c r="DF157" s="15">
        <f t="shared" si="115"/>
        <v>24</v>
      </c>
      <c r="DG157" s="15">
        <f t="shared" si="115"/>
        <v>24</v>
      </c>
      <c r="DH157" s="15">
        <f t="shared" si="115"/>
        <v>4.9799999999999997E-2</v>
      </c>
      <c r="DI157" s="15">
        <f t="shared" si="115"/>
        <v>0</v>
      </c>
      <c r="DJ157" s="15"/>
      <c r="DK157" s="15"/>
      <c r="DL157" s="15"/>
      <c r="DM157" s="15">
        <f t="shared" si="115"/>
        <v>24</v>
      </c>
      <c r="DN157" s="15">
        <f t="shared" si="115"/>
        <v>24</v>
      </c>
      <c r="DO157" s="15">
        <f t="shared" si="115"/>
        <v>5.1799999999999999E-2</v>
      </c>
      <c r="DP157" s="15">
        <f t="shared" si="115"/>
        <v>0</v>
      </c>
      <c r="DQ157" s="15"/>
      <c r="DR157" s="15"/>
      <c r="DS157" s="15"/>
      <c r="DT157" s="15">
        <f t="shared" si="115"/>
        <v>24</v>
      </c>
      <c r="DU157" s="15">
        <f t="shared" si="115"/>
        <v>24</v>
      </c>
      <c r="DV157" s="15">
        <f t="shared" si="115"/>
        <v>4.87E-2</v>
      </c>
      <c r="DW157" s="15">
        <f t="shared" si="115"/>
        <v>0</v>
      </c>
      <c r="DX157" s="15"/>
      <c r="DY157" s="15"/>
      <c r="DZ157" s="15"/>
      <c r="EA157" s="15">
        <f t="shared" si="115"/>
        <v>23.75</v>
      </c>
      <c r="EB157" s="15">
        <f t="shared" si="115"/>
        <v>24</v>
      </c>
      <c r="EC157" s="15">
        <f t="shared" si="115"/>
        <v>4.9299999999999997E-2</v>
      </c>
      <c r="ED157" s="15">
        <f t="shared" si="115"/>
        <v>0</v>
      </c>
      <c r="EE157" s="15"/>
      <c r="EF157" s="15"/>
      <c r="EG157" s="15"/>
      <c r="EH157" s="15">
        <f t="shared" si="115"/>
        <v>37.666665999999999</v>
      </c>
      <c r="EI157" s="15">
        <f t="shared" si="115"/>
        <v>24</v>
      </c>
      <c r="EJ157" s="15">
        <f t="shared" si="118"/>
        <v>4.8000000000000001E-2</v>
      </c>
      <c r="EK157" s="15">
        <f t="shared" si="118"/>
        <v>0</v>
      </c>
      <c r="EL157" s="15"/>
      <c r="EM157" s="15"/>
      <c r="EN157" s="15"/>
      <c r="EO157" s="15">
        <f t="shared" si="118"/>
        <v>24</v>
      </c>
      <c r="EP157" s="15">
        <f t="shared" si="118"/>
        <v>24</v>
      </c>
      <c r="EQ157" s="15">
        <f t="shared" si="118"/>
        <v>4.9599999999999998E-2</v>
      </c>
      <c r="ER157" s="15">
        <f t="shared" si="118"/>
        <v>0</v>
      </c>
      <c r="ES157" s="15"/>
      <c r="ET157" s="15"/>
      <c r="EU157" s="15"/>
      <c r="EV157" s="15">
        <f t="shared" si="118"/>
        <v>23.833333</v>
      </c>
      <c r="EW157" s="15">
        <f t="shared" si="118"/>
        <v>24</v>
      </c>
      <c r="EX157" s="15">
        <f t="shared" si="118"/>
        <v>4.9700000000000001E-2</v>
      </c>
      <c r="EY157" s="15">
        <f t="shared" si="118"/>
        <v>0</v>
      </c>
      <c r="EZ157" s="15"/>
      <c r="FA157" s="15"/>
      <c r="FB157" s="15"/>
      <c r="FC157" s="15">
        <f t="shared" si="118"/>
        <v>23.75</v>
      </c>
      <c r="FD157" s="15">
        <f t="shared" si="118"/>
        <v>24</v>
      </c>
      <c r="FE157" s="15">
        <f t="shared" si="118"/>
        <v>5.3199999999999997E-2</v>
      </c>
      <c r="FF157" s="15">
        <f t="shared" si="118"/>
        <v>0</v>
      </c>
      <c r="FG157" s="15"/>
      <c r="FH157" s="15"/>
      <c r="FI157" s="15"/>
      <c r="FJ157" s="15">
        <f t="shared" si="118"/>
        <v>23.75</v>
      </c>
      <c r="FK157" s="15">
        <f t="shared" si="118"/>
        <v>24</v>
      </c>
      <c r="FL157" s="15">
        <f t="shared" si="118"/>
        <v>4.9500000000000002E-2</v>
      </c>
      <c r="FM157" s="15">
        <f t="shared" si="118"/>
        <v>0</v>
      </c>
      <c r="FN157" s="15"/>
      <c r="FO157" s="15"/>
      <c r="FP157" s="15"/>
      <c r="FQ157" s="15">
        <f t="shared" si="118"/>
        <v>24</v>
      </c>
      <c r="FR157" s="15">
        <f t="shared" si="118"/>
        <v>24</v>
      </c>
      <c r="FS157" s="15">
        <f t="shared" si="118"/>
        <v>5.0299999999999997E-2</v>
      </c>
      <c r="FT157" s="15">
        <f t="shared" si="118"/>
        <v>0</v>
      </c>
      <c r="FU157" s="15"/>
      <c r="FV157" s="15"/>
      <c r="FW157" s="15"/>
      <c r="FX157" s="15">
        <f t="shared" si="118"/>
        <v>23.5</v>
      </c>
      <c r="FY157" s="15">
        <f t="shared" si="118"/>
        <v>24</v>
      </c>
      <c r="FZ157" s="15">
        <f t="shared" si="118"/>
        <v>4.99E-2</v>
      </c>
      <c r="GA157" s="15">
        <f t="shared" si="118"/>
        <v>0</v>
      </c>
      <c r="GB157" s="15"/>
      <c r="GC157" s="15"/>
      <c r="GD157" s="15"/>
      <c r="GE157" s="15">
        <f t="shared" si="118"/>
        <v>24</v>
      </c>
      <c r="GF157" s="15">
        <f t="shared" si="118"/>
        <v>24</v>
      </c>
      <c r="GG157" s="15">
        <f t="shared" si="118"/>
        <v>5.11E-2</v>
      </c>
      <c r="GH157" s="15">
        <f t="shared" si="118"/>
        <v>0</v>
      </c>
      <c r="GI157" s="15"/>
      <c r="GJ157" s="15"/>
      <c r="GK157" s="15"/>
      <c r="GL157" s="15">
        <f t="shared" si="118"/>
        <v>23.666665999999999</v>
      </c>
      <c r="GM157" s="15">
        <f t="shared" si="118"/>
        <v>24</v>
      </c>
      <c r="GN157" s="15">
        <f t="shared" si="118"/>
        <v>4.8399999999999999E-2</v>
      </c>
      <c r="GO157" s="15">
        <f t="shared" si="118"/>
        <v>8.0000000000000004E-4</v>
      </c>
      <c r="GP157" s="15"/>
      <c r="GQ157" s="15"/>
      <c r="GR157" s="15"/>
      <c r="GS157" s="15">
        <f t="shared" si="118"/>
        <v>24</v>
      </c>
      <c r="GT157" s="15">
        <f t="shared" si="118"/>
        <v>24</v>
      </c>
      <c r="GU157" s="15">
        <f t="shared" si="118"/>
        <v>5.0200000000000002E-2</v>
      </c>
      <c r="GV157" s="15">
        <f t="shared" si="117"/>
        <v>0</v>
      </c>
      <c r="GW157" s="15"/>
      <c r="GX157" s="15"/>
      <c r="GY157" s="15"/>
      <c r="GZ157" s="15">
        <f t="shared" si="117"/>
        <v>24</v>
      </c>
      <c r="HA157" s="15">
        <f t="shared" si="117"/>
        <v>24</v>
      </c>
      <c r="HB157" s="15">
        <f t="shared" si="117"/>
        <v>4.9399999999999999E-2</v>
      </c>
      <c r="HC157" s="15">
        <f t="shared" si="117"/>
        <v>0</v>
      </c>
      <c r="HD157" s="15"/>
      <c r="HE157" s="15"/>
      <c r="HF157" s="15"/>
      <c r="HG157" s="15">
        <f t="shared" si="117"/>
        <v>32</v>
      </c>
      <c r="HH157" s="15">
        <f t="shared" si="117"/>
        <v>32</v>
      </c>
      <c r="HI157" s="15">
        <f t="shared" si="117"/>
        <v>6.8400000000000002E-2</v>
      </c>
      <c r="HJ157" s="15">
        <f t="shared" si="117"/>
        <v>0</v>
      </c>
      <c r="HK157" s="15"/>
      <c r="HL157" s="15"/>
      <c r="HM157" s="24">
        <f t="shared" si="102"/>
        <v>705.66666499999997</v>
      </c>
      <c r="HN157" s="24">
        <f t="shared" si="103"/>
        <v>704</v>
      </c>
      <c r="HO157" s="18">
        <f t="shared" si="104"/>
        <v>1.0023674218750001</v>
      </c>
      <c r="HP157" s="24">
        <f t="shared" si="105"/>
        <v>8.3820726400000005</v>
      </c>
      <c r="HQ157" s="24">
        <f t="shared" si="106"/>
        <v>1.4104999999999999</v>
      </c>
      <c r="HR157" s="18">
        <f t="shared" si="107"/>
        <v>0.85596226325261149</v>
      </c>
    </row>
    <row r="158" spans="1:226" x14ac:dyDescent="0.25">
      <c r="A158" s="12" t="s">
        <v>178</v>
      </c>
      <c r="B158" s="12" t="s">
        <v>308</v>
      </c>
      <c r="C158" s="15"/>
      <c r="D158" s="15"/>
      <c r="E158" s="15"/>
      <c r="F158" s="15"/>
      <c r="G158" s="15"/>
      <c r="H158" s="15"/>
      <c r="I158" s="15"/>
      <c r="J158" s="15"/>
      <c r="K158" s="15"/>
      <c r="L158" s="15">
        <f t="shared" si="101"/>
        <v>0</v>
      </c>
      <c r="M158" s="15">
        <f t="shared" si="101"/>
        <v>0</v>
      </c>
      <c r="N158" s="15">
        <f t="shared" si="101"/>
        <v>0</v>
      </c>
      <c r="O158" s="15">
        <f t="shared" si="101"/>
        <v>0</v>
      </c>
      <c r="P158" s="15"/>
      <c r="Q158" s="15"/>
      <c r="R158" s="15"/>
      <c r="S158" s="15">
        <f t="shared" si="116"/>
        <v>24</v>
      </c>
      <c r="T158" s="15">
        <f t="shared" si="116"/>
        <v>24</v>
      </c>
      <c r="U158" s="15">
        <f t="shared" si="116"/>
        <v>4.2500000000000003E-2</v>
      </c>
      <c r="V158" s="15">
        <f t="shared" si="116"/>
        <v>0</v>
      </c>
      <c r="W158" s="15"/>
      <c r="X158" s="15"/>
      <c r="Y158" s="15"/>
      <c r="Z158" s="15">
        <f t="shared" si="116"/>
        <v>23.5</v>
      </c>
      <c r="AA158" s="15">
        <f t="shared" si="116"/>
        <v>24</v>
      </c>
      <c r="AB158" s="15">
        <f t="shared" si="116"/>
        <v>2.8899999999999999E-2</v>
      </c>
      <c r="AC158" s="15">
        <f t="shared" si="116"/>
        <v>0</v>
      </c>
      <c r="AD158" s="15"/>
      <c r="AE158" s="15"/>
      <c r="AF158" s="15"/>
      <c r="AG158" s="15">
        <f t="shared" si="116"/>
        <v>24</v>
      </c>
      <c r="AH158" s="15">
        <f t="shared" si="116"/>
        <v>24</v>
      </c>
      <c r="AI158" s="15">
        <f t="shared" si="116"/>
        <v>1.46E-2</v>
      </c>
      <c r="AJ158" s="15">
        <f t="shared" si="116"/>
        <v>0</v>
      </c>
      <c r="AK158" s="15"/>
      <c r="AL158" s="15"/>
      <c r="AM158" s="15"/>
      <c r="AN158" s="15">
        <f t="shared" si="116"/>
        <v>24</v>
      </c>
      <c r="AO158" s="15">
        <f t="shared" si="116"/>
        <v>24</v>
      </c>
      <c r="AP158" s="15">
        <f t="shared" si="116"/>
        <v>1.7399999999999999E-2</v>
      </c>
      <c r="AQ158" s="15">
        <f t="shared" si="116"/>
        <v>0</v>
      </c>
      <c r="AR158" s="15"/>
      <c r="AS158" s="15"/>
      <c r="AT158" s="15"/>
      <c r="AU158" s="15">
        <f t="shared" si="116"/>
        <v>24</v>
      </c>
      <c r="AV158" s="15">
        <f t="shared" si="116"/>
        <v>24</v>
      </c>
      <c r="AW158" s="15">
        <f t="shared" si="116"/>
        <v>2.3800000000000002E-2</v>
      </c>
      <c r="AX158" s="15">
        <f t="shared" si="116"/>
        <v>0</v>
      </c>
      <c r="AY158" s="15"/>
      <c r="AZ158" s="15"/>
      <c r="BA158" s="15"/>
      <c r="BB158" s="15">
        <f t="shared" si="116"/>
        <v>23.25</v>
      </c>
      <c r="BC158" s="15">
        <f t="shared" si="116"/>
        <v>24</v>
      </c>
      <c r="BD158" s="15">
        <f t="shared" si="116"/>
        <v>2.0400000000000001E-2</v>
      </c>
      <c r="BE158" s="15">
        <f t="shared" si="116"/>
        <v>0</v>
      </c>
      <c r="BF158" s="15"/>
      <c r="BG158" s="15"/>
      <c r="BH158" s="15"/>
      <c r="BI158" s="15">
        <f t="shared" si="116"/>
        <v>24</v>
      </c>
      <c r="BJ158" s="15">
        <f t="shared" si="116"/>
        <v>24</v>
      </c>
      <c r="BK158" s="15">
        <f t="shared" si="116"/>
        <v>1.7399999999999999E-2</v>
      </c>
      <c r="BL158" s="15">
        <f t="shared" si="116"/>
        <v>0</v>
      </c>
      <c r="BM158" s="15"/>
      <c r="BN158" s="15"/>
      <c r="BO158" s="15"/>
      <c r="BP158" s="15">
        <f t="shared" si="116"/>
        <v>24</v>
      </c>
      <c r="BQ158" s="15">
        <f t="shared" si="116"/>
        <v>24</v>
      </c>
      <c r="BR158" s="15">
        <f t="shared" si="116"/>
        <v>2.3E-2</v>
      </c>
      <c r="BS158" s="15">
        <f t="shared" si="116"/>
        <v>0</v>
      </c>
      <c r="BT158" s="15"/>
      <c r="BU158" s="15"/>
      <c r="BV158" s="15"/>
      <c r="BW158" s="15">
        <f t="shared" si="116"/>
        <v>24</v>
      </c>
      <c r="BX158" s="15">
        <f t="shared" si="116"/>
        <v>24</v>
      </c>
      <c r="BY158" s="15">
        <f t="shared" si="116"/>
        <v>2.5600000000000001E-2</v>
      </c>
      <c r="BZ158" s="15">
        <f t="shared" si="116"/>
        <v>0</v>
      </c>
      <c r="CA158" s="15"/>
      <c r="CB158" s="15"/>
      <c r="CC158" s="15"/>
      <c r="CD158" s="15">
        <f t="shared" si="116"/>
        <v>24</v>
      </c>
      <c r="CE158" s="15">
        <f t="shared" si="115"/>
        <v>24</v>
      </c>
      <c r="CF158" s="15">
        <f t="shared" si="115"/>
        <v>1.66E-2</v>
      </c>
      <c r="CG158" s="15">
        <f t="shared" si="115"/>
        <v>0</v>
      </c>
      <c r="CH158" s="15"/>
      <c r="CI158" s="15"/>
      <c r="CJ158" s="15"/>
      <c r="CK158" s="15">
        <f t="shared" si="115"/>
        <v>24</v>
      </c>
      <c r="CL158" s="15">
        <f t="shared" si="115"/>
        <v>24</v>
      </c>
      <c r="CM158" s="15">
        <f t="shared" si="115"/>
        <v>1.95E-2</v>
      </c>
      <c r="CN158" s="15">
        <f t="shared" si="115"/>
        <v>0</v>
      </c>
      <c r="CO158" s="15"/>
      <c r="CP158" s="15"/>
      <c r="CQ158" s="15"/>
      <c r="CR158" s="15">
        <f t="shared" si="115"/>
        <v>24</v>
      </c>
      <c r="CS158" s="15">
        <f t="shared" si="115"/>
        <v>24</v>
      </c>
      <c r="CT158" s="15">
        <f t="shared" si="115"/>
        <v>1.9199999999999998E-2</v>
      </c>
      <c r="CU158" s="15">
        <f t="shared" si="115"/>
        <v>0</v>
      </c>
      <c r="CV158" s="15"/>
      <c r="CW158" s="15"/>
      <c r="CX158" s="15"/>
      <c r="CY158" s="15">
        <f t="shared" si="115"/>
        <v>19.666665999999999</v>
      </c>
      <c r="CZ158" s="15">
        <f t="shared" si="115"/>
        <v>24</v>
      </c>
      <c r="DA158" s="15">
        <f t="shared" si="115"/>
        <v>8.1199999999999994E-2</v>
      </c>
      <c r="DB158" s="15">
        <f t="shared" si="115"/>
        <v>0</v>
      </c>
      <c r="DC158" s="15"/>
      <c r="DD158" s="15"/>
      <c r="DE158" s="15"/>
      <c r="DF158" s="15">
        <f t="shared" si="115"/>
        <v>24</v>
      </c>
      <c r="DG158" s="15">
        <f t="shared" si="115"/>
        <v>24</v>
      </c>
      <c r="DH158" s="15">
        <f t="shared" si="115"/>
        <v>6.7199999999999996E-2</v>
      </c>
      <c r="DI158" s="15">
        <f t="shared" si="115"/>
        <v>0</v>
      </c>
      <c r="DJ158" s="15"/>
      <c r="DK158" s="15"/>
      <c r="DL158" s="15"/>
      <c r="DM158" s="15">
        <f t="shared" si="115"/>
        <v>24</v>
      </c>
      <c r="DN158" s="15">
        <f t="shared" si="115"/>
        <v>24</v>
      </c>
      <c r="DO158" s="15">
        <f t="shared" si="115"/>
        <v>5.9799999999999999E-2</v>
      </c>
      <c r="DP158" s="15">
        <f t="shared" si="115"/>
        <v>0</v>
      </c>
      <c r="DQ158" s="15"/>
      <c r="DR158" s="15"/>
      <c r="DS158" s="15"/>
      <c r="DT158" s="15">
        <f t="shared" si="115"/>
        <v>24</v>
      </c>
      <c r="DU158" s="15">
        <f t="shared" si="115"/>
        <v>24</v>
      </c>
      <c r="DV158" s="15">
        <f t="shared" si="115"/>
        <v>5.8000000000000003E-2</v>
      </c>
      <c r="DW158" s="15">
        <f t="shared" si="115"/>
        <v>0</v>
      </c>
      <c r="DX158" s="15"/>
      <c r="DY158" s="15"/>
      <c r="DZ158" s="15"/>
      <c r="EA158" s="15">
        <f t="shared" si="115"/>
        <v>19.75</v>
      </c>
      <c r="EB158" s="15">
        <f t="shared" si="115"/>
        <v>24</v>
      </c>
      <c r="EC158" s="15">
        <f t="shared" si="115"/>
        <v>2.6499999999999999E-2</v>
      </c>
      <c r="ED158" s="15">
        <f t="shared" si="115"/>
        <v>0</v>
      </c>
      <c r="EE158" s="15"/>
      <c r="EF158" s="15"/>
      <c r="EG158" s="15"/>
      <c r="EH158" s="15">
        <f t="shared" si="115"/>
        <v>24</v>
      </c>
      <c r="EI158" s="15">
        <f t="shared" si="115"/>
        <v>24</v>
      </c>
      <c r="EJ158" s="15">
        <f t="shared" si="118"/>
        <v>2.9100000000000001E-2</v>
      </c>
      <c r="EK158" s="15">
        <f t="shared" si="118"/>
        <v>0</v>
      </c>
      <c r="EL158" s="15"/>
      <c r="EM158" s="15"/>
      <c r="EN158" s="15"/>
      <c r="EO158" s="15">
        <f t="shared" si="118"/>
        <v>24</v>
      </c>
      <c r="EP158" s="15">
        <f t="shared" si="118"/>
        <v>24</v>
      </c>
      <c r="EQ158" s="15">
        <f t="shared" si="118"/>
        <v>2.8500000000000001E-2</v>
      </c>
      <c r="ER158" s="15">
        <f t="shared" si="118"/>
        <v>0</v>
      </c>
      <c r="ES158" s="15"/>
      <c r="ET158" s="15"/>
      <c r="EU158" s="15"/>
      <c r="EV158" s="15">
        <f t="shared" si="118"/>
        <v>24</v>
      </c>
      <c r="EW158" s="15">
        <f t="shared" si="118"/>
        <v>24</v>
      </c>
      <c r="EX158" s="15">
        <f t="shared" si="118"/>
        <v>0.03</v>
      </c>
      <c r="EY158" s="15">
        <f t="shared" si="118"/>
        <v>0</v>
      </c>
      <c r="EZ158" s="15"/>
      <c r="FA158" s="15"/>
      <c r="FB158" s="15"/>
      <c r="FC158" s="15">
        <f t="shared" si="118"/>
        <v>20.75</v>
      </c>
      <c r="FD158" s="15">
        <f t="shared" si="118"/>
        <v>24</v>
      </c>
      <c r="FE158" s="15">
        <f t="shared" si="118"/>
        <v>5.5899999999999998E-2</v>
      </c>
      <c r="FF158" s="15">
        <f t="shared" si="118"/>
        <v>0</v>
      </c>
      <c r="FG158" s="15"/>
      <c r="FH158" s="15"/>
      <c r="FI158" s="15"/>
      <c r="FJ158" s="15">
        <f t="shared" si="118"/>
        <v>24</v>
      </c>
      <c r="FK158" s="15">
        <f t="shared" si="118"/>
        <v>24</v>
      </c>
      <c r="FL158" s="15">
        <f t="shared" si="118"/>
        <v>6.0100000000000001E-2</v>
      </c>
      <c r="FM158" s="15">
        <f t="shared" si="118"/>
        <v>0</v>
      </c>
      <c r="FN158" s="15"/>
      <c r="FO158" s="15"/>
      <c r="FP158" s="15"/>
      <c r="FQ158" s="15">
        <f t="shared" si="118"/>
        <v>24</v>
      </c>
      <c r="FR158" s="15">
        <f t="shared" si="118"/>
        <v>24</v>
      </c>
      <c r="FS158" s="15">
        <f t="shared" si="118"/>
        <v>5.5500000000000001E-2</v>
      </c>
      <c r="FT158" s="15">
        <f t="shared" si="118"/>
        <v>0</v>
      </c>
      <c r="FU158" s="15"/>
      <c r="FV158" s="15"/>
      <c r="FW158" s="15"/>
      <c r="FX158" s="15">
        <f t="shared" si="118"/>
        <v>16.5</v>
      </c>
      <c r="FY158" s="15">
        <f t="shared" si="118"/>
        <v>24</v>
      </c>
      <c r="FZ158" s="15">
        <f t="shared" si="118"/>
        <v>5.7299999999999997E-2</v>
      </c>
      <c r="GA158" s="15">
        <f t="shared" si="118"/>
        <v>2.5000000000000001E-3</v>
      </c>
      <c r="GB158" s="15"/>
      <c r="GC158" s="15"/>
      <c r="GD158" s="15"/>
      <c r="GE158" s="15">
        <f t="shared" si="118"/>
        <v>24</v>
      </c>
      <c r="GF158" s="15">
        <f t="shared" si="118"/>
        <v>24</v>
      </c>
      <c r="GG158" s="15">
        <f t="shared" si="118"/>
        <v>5.8999999999999997E-2</v>
      </c>
      <c r="GH158" s="15">
        <f t="shared" si="118"/>
        <v>0</v>
      </c>
      <c r="GI158" s="15"/>
      <c r="GJ158" s="15"/>
      <c r="GK158" s="15"/>
      <c r="GL158" s="15">
        <f t="shared" si="118"/>
        <v>24</v>
      </c>
      <c r="GM158" s="15">
        <f t="shared" si="118"/>
        <v>24</v>
      </c>
      <c r="GN158" s="15">
        <f t="shared" si="118"/>
        <v>5.5800000000000002E-2</v>
      </c>
      <c r="GO158" s="15">
        <f t="shared" si="118"/>
        <v>0</v>
      </c>
      <c r="GP158" s="15"/>
      <c r="GQ158" s="15"/>
      <c r="GR158" s="15"/>
      <c r="GS158" s="15">
        <f t="shared" si="118"/>
        <v>24</v>
      </c>
      <c r="GT158" s="15">
        <f t="shared" si="118"/>
        <v>24</v>
      </c>
      <c r="GU158" s="15">
        <f t="shared" si="118"/>
        <v>6.0999999999999999E-2</v>
      </c>
      <c r="GV158" s="15">
        <f t="shared" si="117"/>
        <v>0</v>
      </c>
      <c r="GW158" s="15"/>
      <c r="GX158" s="15"/>
      <c r="GY158" s="15"/>
      <c r="GZ158" s="15">
        <f t="shared" si="117"/>
        <v>22</v>
      </c>
      <c r="HA158" s="15">
        <f t="shared" si="117"/>
        <v>24</v>
      </c>
      <c r="HB158" s="15">
        <f t="shared" si="117"/>
        <v>5.57E-2</v>
      </c>
      <c r="HC158" s="15">
        <f t="shared" si="117"/>
        <v>0</v>
      </c>
      <c r="HD158" s="15"/>
      <c r="HE158" s="15"/>
      <c r="HF158" s="15"/>
      <c r="HG158" s="15">
        <f t="shared" si="117"/>
        <v>23</v>
      </c>
      <c r="HH158" s="15">
        <f t="shared" si="117"/>
        <v>32</v>
      </c>
      <c r="HI158" s="15">
        <f t="shared" si="117"/>
        <v>6.5799999999999997E-2</v>
      </c>
      <c r="HJ158" s="15">
        <f t="shared" si="117"/>
        <v>4.1999999999999997E-3</v>
      </c>
      <c r="HK158" s="15"/>
      <c r="HL158" s="15"/>
      <c r="HM158" s="24">
        <f t="shared" si="102"/>
        <v>672.41666600000008</v>
      </c>
      <c r="HN158" s="24">
        <f t="shared" si="103"/>
        <v>704</v>
      </c>
      <c r="HO158" s="18">
        <f t="shared" si="104"/>
        <v>0.95513730965909105</v>
      </c>
      <c r="HP158" s="24">
        <f t="shared" si="105"/>
        <v>6.7671190000000001</v>
      </c>
      <c r="HQ158" s="24">
        <f t="shared" si="106"/>
        <v>1.1753000000000002</v>
      </c>
      <c r="HR158" s="18">
        <f t="shared" si="107"/>
        <v>0.85202241281906688</v>
      </c>
    </row>
    <row r="159" spans="1:226" x14ac:dyDescent="0.25">
      <c r="A159" s="12" t="s">
        <v>181</v>
      </c>
      <c r="B159" s="12" t="s">
        <v>309</v>
      </c>
      <c r="C159" s="15"/>
      <c r="D159" s="15"/>
      <c r="E159" s="15"/>
      <c r="F159" s="15"/>
      <c r="G159" s="15"/>
      <c r="H159" s="15"/>
      <c r="I159" s="15"/>
      <c r="J159" s="15"/>
      <c r="K159" s="15"/>
      <c r="L159" s="15">
        <f t="shared" si="101"/>
        <v>0</v>
      </c>
      <c r="M159" s="15">
        <f t="shared" si="101"/>
        <v>0</v>
      </c>
      <c r="N159" s="15">
        <f t="shared" si="101"/>
        <v>0</v>
      </c>
      <c r="O159" s="15">
        <f t="shared" si="101"/>
        <v>0</v>
      </c>
      <c r="P159" s="15"/>
      <c r="Q159" s="15"/>
      <c r="R159" s="15"/>
      <c r="S159" s="15">
        <f t="shared" si="116"/>
        <v>24</v>
      </c>
      <c r="T159" s="15">
        <f t="shared" si="116"/>
        <v>24</v>
      </c>
      <c r="U159" s="15">
        <f t="shared" si="116"/>
        <v>5.2200000000000003E-2</v>
      </c>
      <c r="V159" s="15">
        <f t="shared" si="116"/>
        <v>0</v>
      </c>
      <c r="W159" s="15"/>
      <c r="X159" s="15"/>
      <c r="Y159" s="15"/>
      <c r="Z159" s="15">
        <f t="shared" si="116"/>
        <v>24</v>
      </c>
      <c r="AA159" s="15">
        <f t="shared" si="116"/>
        <v>24</v>
      </c>
      <c r="AB159" s="15">
        <f t="shared" si="116"/>
        <v>5.4699999999999999E-2</v>
      </c>
      <c r="AC159" s="15">
        <f t="shared" si="116"/>
        <v>0</v>
      </c>
      <c r="AD159" s="15"/>
      <c r="AE159" s="15"/>
      <c r="AF159" s="15"/>
      <c r="AG159" s="15">
        <f t="shared" si="116"/>
        <v>24</v>
      </c>
      <c r="AH159" s="15">
        <f t="shared" si="116"/>
        <v>24</v>
      </c>
      <c r="AI159" s="15">
        <f t="shared" si="116"/>
        <v>5.2600000000000001E-2</v>
      </c>
      <c r="AJ159" s="15">
        <f t="shared" si="116"/>
        <v>0</v>
      </c>
      <c r="AK159" s="15"/>
      <c r="AL159" s="15"/>
      <c r="AM159" s="15"/>
      <c r="AN159" s="15">
        <f t="shared" si="116"/>
        <v>24</v>
      </c>
      <c r="AO159" s="15">
        <f t="shared" si="116"/>
        <v>24</v>
      </c>
      <c r="AP159" s="15">
        <f t="shared" si="116"/>
        <v>4.87E-2</v>
      </c>
      <c r="AQ159" s="15">
        <f t="shared" si="116"/>
        <v>0</v>
      </c>
      <c r="AR159" s="15"/>
      <c r="AS159" s="15"/>
      <c r="AT159" s="15"/>
      <c r="AU159" s="15">
        <f t="shared" si="116"/>
        <v>24</v>
      </c>
      <c r="AV159" s="15">
        <f t="shared" si="116"/>
        <v>24</v>
      </c>
      <c r="AW159" s="15">
        <f t="shared" si="116"/>
        <v>5.0999999999999997E-2</v>
      </c>
      <c r="AX159" s="15">
        <f t="shared" si="116"/>
        <v>0</v>
      </c>
      <c r="AY159" s="15"/>
      <c r="AZ159" s="15"/>
      <c r="BA159" s="15"/>
      <c r="BB159" s="15">
        <f t="shared" si="116"/>
        <v>23.5</v>
      </c>
      <c r="BC159" s="15">
        <f t="shared" si="116"/>
        <v>24</v>
      </c>
      <c r="BD159" s="15">
        <f t="shared" si="116"/>
        <v>5.2400000000000002E-2</v>
      </c>
      <c r="BE159" s="15">
        <f t="shared" si="116"/>
        <v>1.1999999999999999E-3</v>
      </c>
      <c r="BF159" s="15"/>
      <c r="BG159" s="15"/>
      <c r="BH159" s="15"/>
      <c r="BI159" s="15">
        <f t="shared" si="116"/>
        <v>24</v>
      </c>
      <c r="BJ159" s="15">
        <f t="shared" si="116"/>
        <v>24</v>
      </c>
      <c r="BK159" s="15">
        <f t="shared" si="116"/>
        <v>5.2499999999999998E-2</v>
      </c>
      <c r="BL159" s="15">
        <f t="shared" si="116"/>
        <v>0</v>
      </c>
      <c r="BM159" s="15"/>
      <c r="BN159" s="15"/>
      <c r="BO159" s="15"/>
      <c r="BP159" s="15">
        <f t="shared" si="116"/>
        <v>24</v>
      </c>
      <c r="BQ159" s="15">
        <f t="shared" si="116"/>
        <v>24</v>
      </c>
      <c r="BR159" s="15">
        <f t="shared" si="116"/>
        <v>5.21E-2</v>
      </c>
      <c r="BS159" s="15">
        <f t="shared" si="116"/>
        <v>0</v>
      </c>
      <c r="BT159" s="15"/>
      <c r="BU159" s="15"/>
      <c r="BV159" s="15"/>
      <c r="BW159" s="15">
        <f t="shared" si="116"/>
        <v>24</v>
      </c>
      <c r="BX159" s="15">
        <f t="shared" si="116"/>
        <v>24</v>
      </c>
      <c r="BY159" s="15">
        <f t="shared" si="116"/>
        <v>5.2200000000000003E-2</v>
      </c>
      <c r="BZ159" s="15">
        <f t="shared" si="116"/>
        <v>0</v>
      </c>
      <c r="CA159" s="15"/>
      <c r="CB159" s="15"/>
      <c r="CC159" s="15"/>
      <c r="CD159" s="15">
        <f t="shared" si="116"/>
        <v>23.5</v>
      </c>
      <c r="CE159" s="15">
        <f t="shared" si="115"/>
        <v>24</v>
      </c>
      <c r="CF159" s="15">
        <f t="shared" si="115"/>
        <v>5.3699999999999998E-2</v>
      </c>
      <c r="CG159" s="15">
        <f t="shared" si="115"/>
        <v>0</v>
      </c>
      <c r="CH159" s="15"/>
      <c r="CI159" s="15"/>
      <c r="CJ159" s="15"/>
      <c r="CK159" s="15">
        <f t="shared" si="115"/>
        <v>22</v>
      </c>
      <c r="CL159" s="15">
        <f t="shared" si="115"/>
        <v>24</v>
      </c>
      <c r="CM159" s="15">
        <f t="shared" si="115"/>
        <v>5.2400000000000002E-2</v>
      </c>
      <c r="CN159" s="15">
        <f t="shared" si="115"/>
        <v>1.6999999999999999E-3</v>
      </c>
      <c r="CO159" s="15"/>
      <c r="CP159" s="15"/>
      <c r="CQ159" s="15"/>
      <c r="CR159" s="15">
        <f t="shared" si="115"/>
        <v>24</v>
      </c>
      <c r="CS159" s="15">
        <f t="shared" si="115"/>
        <v>24</v>
      </c>
      <c r="CT159" s="15">
        <f t="shared" si="115"/>
        <v>5.21E-2</v>
      </c>
      <c r="CU159" s="15">
        <f t="shared" si="115"/>
        <v>0</v>
      </c>
      <c r="CV159" s="15"/>
      <c r="CW159" s="15"/>
      <c r="CX159" s="15"/>
      <c r="CY159" s="15">
        <f t="shared" si="115"/>
        <v>23.666665999999999</v>
      </c>
      <c r="CZ159" s="15">
        <f t="shared" si="115"/>
        <v>24</v>
      </c>
      <c r="DA159" s="15">
        <f t="shared" si="115"/>
        <v>5.3100000000000001E-2</v>
      </c>
      <c r="DB159" s="15">
        <f t="shared" si="115"/>
        <v>0</v>
      </c>
      <c r="DC159" s="15"/>
      <c r="DD159" s="15"/>
      <c r="DE159" s="15"/>
      <c r="DF159" s="15">
        <f t="shared" si="115"/>
        <v>23.75</v>
      </c>
      <c r="DG159" s="15">
        <f t="shared" si="115"/>
        <v>24</v>
      </c>
      <c r="DH159" s="15">
        <f t="shared" si="115"/>
        <v>5.3400000000000003E-2</v>
      </c>
      <c r="DI159" s="15">
        <f t="shared" si="115"/>
        <v>0</v>
      </c>
      <c r="DJ159" s="15"/>
      <c r="DK159" s="15"/>
      <c r="DL159" s="15"/>
      <c r="DM159" s="15">
        <f t="shared" si="115"/>
        <v>24</v>
      </c>
      <c r="DN159" s="15">
        <f t="shared" si="115"/>
        <v>24</v>
      </c>
      <c r="DO159" s="15">
        <f t="shared" si="115"/>
        <v>5.1900000000000002E-2</v>
      </c>
      <c r="DP159" s="15">
        <f t="shared" si="115"/>
        <v>0</v>
      </c>
      <c r="DQ159" s="15"/>
      <c r="DR159" s="15"/>
      <c r="DS159" s="15"/>
      <c r="DT159" s="15">
        <f t="shared" si="115"/>
        <v>24</v>
      </c>
      <c r="DU159" s="15">
        <f t="shared" si="115"/>
        <v>24</v>
      </c>
      <c r="DV159" s="15">
        <f t="shared" si="115"/>
        <v>5.3900000000000003E-2</v>
      </c>
      <c r="DW159" s="15">
        <f t="shared" si="115"/>
        <v>0</v>
      </c>
      <c r="DX159" s="15"/>
      <c r="DY159" s="15"/>
      <c r="DZ159" s="15"/>
      <c r="EA159" s="15">
        <f t="shared" si="115"/>
        <v>23.5</v>
      </c>
      <c r="EB159" s="15">
        <f t="shared" si="115"/>
        <v>24</v>
      </c>
      <c r="EC159" s="15">
        <f t="shared" si="115"/>
        <v>5.0299999999999997E-2</v>
      </c>
      <c r="ED159" s="15">
        <f t="shared" si="115"/>
        <v>0</v>
      </c>
      <c r="EE159" s="15"/>
      <c r="EF159" s="15"/>
      <c r="EG159" s="15"/>
      <c r="EH159" s="15">
        <f t="shared" si="115"/>
        <v>24</v>
      </c>
      <c r="EI159" s="15">
        <f t="shared" si="115"/>
        <v>24</v>
      </c>
      <c r="EJ159" s="15">
        <f t="shared" si="118"/>
        <v>5.3800000000000001E-2</v>
      </c>
      <c r="EK159" s="15">
        <f t="shared" si="118"/>
        <v>0</v>
      </c>
      <c r="EL159" s="15"/>
      <c r="EM159" s="15"/>
      <c r="EN159" s="15"/>
      <c r="EO159" s="15">
        <f t="shared" si="118"/>
        <v>24</v>
      </c>
      <c r="EP159" s="15">
        <f t="shared" si="118"/>
        <v>24</v>
      </c>
      <c r="EQ159" s="15">
        <f t="shared" si="118"/>
        <v>5.1200000000000002E-2</v>
      </c>
      <c r="ER159" s="15">
        <f t="shared" si="118"/>
        <v>0</v>
      </c>
      <c r="ES159" s="15"/>
      <c r="ET159" s="15"/>
      <c r="EU159" s="15"/>
      <c r="EV159" s="15">
        <f t="shared" si="118"/>
        <v>24</v>
      </c>
      <c r="EW159" s="15">
        <f t="shared" si="118"/>
        <v>24</v>
      </c>
      <c r="EX159" s="15">
        <f t="shared" si="118"/>
        <v>5.3800000000000001E-2</v>
      </c>
      <c r="EY159" s="15">
        <f t="shared" si="118"/>
        <v>0</v>
      </c>
      <c r="EZ159" s="15"/>
      <c r="FA159" s="15"/>
      <c r="FB159" s="15"/>
      <c r="FC159" s="15">
        <f t="shared" si="118"/>
        <v>24</v>
      </c>
      <c r="FD159" s="15">
        <f t="shared" si="118"/>
        <v>24</v>
      </c>
      <c r="FE159" s="15">
        <f t="shared" si="118"/>
        <v>5.33E-2</v>
      </c>
      <c r="FF159" s="15">
        <f t="shared" si="118"/>
        <v>0</v>
      </c>
      <c r="FG159" s="15"/>
      <c r="FH159" s="15"/>
      <c r="FI159" s="15"/>
      <c r="FJ159" s="15">
        <f t="shared" si="118"/>
        <v>24</v>
      </c>
      <c r="FK159" s="15">
        <f t="shared" si="118"/>
        <v>24</v>
      </c>
      <c r="FL159" s="15">
        <f t="shared" si="118"/>
        <v>5.3600000000000002E-2</v>
      </c>
      <c r="FM159" s="15">
        <f t="shared" si="118"/>
        <v>0</v>
      </c>
      <c r="FN159" s="15"/>
      <c r="FO159" s="15"/>
      <c r="FP159" s="15"/>
      <c r="FQ159" s="15">
        <f t="shared" si="118"/>
        <v>23.5</v>
      </c>
      <c r="FR159" s="15">
        <f t="shared" si="118"/>
        <v>24</v>
      </c>
      <c r="FS159" s="15">
        <f t="shared" si="118"/>
        <v>5.1799999999999999E-2</v>
      </c>
      <c r="FT159" s="15">
        <f t="shared" si="118"/>
        <v>0</v>
      </c>
      <c r="FU159" s="15"/>
      <c r="FV159" s="15"/>
      <c r="FW159" s="15"/>
      <c r="FX159" s="15">
        <f t="shared" si="118"/>
        <v>24</v>
      </c>
      <c r="FY159" s="15">
        <f t="shared" si="118"/>
        <v>24</v>
      </c>
      <c r="FZ159" s="15">
        <f t="shared" si="118"/>
        <v>5.5399999999999998E-2</v>
      </c>
      <c r="GA159" s="15">
        <f t="shared" si="118"/>
        <v>0</v>
      </c>
      <c r="GB159" s="15"/>
      <c r="GC159" s="15"/>
      <c r="GD159" s="15"/>
      <c r="GE159" s="15">
        <f t="shared" si="118"/>
        <v>24</v>
      </c>
      <c r="GF159" s="15">
        <f t="shared" si="118"/>
        <v>24</v>
      </c>
      <c r="GG159" s="15">
        <f t="shared" si="118"/>
        <v>5.1400000000000001E-2</v>
      </c>
      <c r="GH159" s="15">
        <f t="shared" si="118"/>
        <v>0</v>
      </c>
      <c r="GI159" s="15"/>
      <c r="GJ159" s="15"/>
      <c r="GK159" s="15"/>
      <c r="GL159" s="15">
        <f t="shared" si="118"/>
        <v>24</v>
      </c>
      <c r="GM159" s="15">
        <f t="shared" si="118"/>
        <v>24</v>
      </c>
      <c r="GN159" s="15">
        <f t="shared" si="118"/>
        <v>5.3900000000000003E-2</v>
      </c>
      <c r="GO159" s="15">
        <f t="shared" si="118"/>
        <v>0</v>
      </c>
      <c r="GP159" s="15"/>
      <c r="GQ159" s="15"/>
      <c r="GR159" s="15"/>
      <c r="GS159" s="15">
        <f t="shared" si="118"/>
        <v>23</v>
      </c>
      <c r="GT159" s="15">
        <f t="shared" si="118"/>
        <v>24</v>
      </c>
      <c r="GU159" s="15">
        <f t="shared" si="118"/>
        <v>5.2299999999999999E-2</v>
      </c>
      <c r="GV159" s="15">
        <f t="shared" si="117"/>
        <v>0</v>
      </c>
      <c r="GW159" s="15"/>
      <c r="GX159" s="15"/>
      <c r="GY159" s="15"/>
      <c r="GZ159" s="15">
        <f t="shared" si="117"/>
        <v>24</v>
      </c>
      <c r="HA159" s="15">
        <f t="shared" si="117"/>
        <v>24</v>
      </c>
      <c r="HB159" s="15">
        <f t="shared" si="117"/>
        <v>5.3199999999999997E-2</v>
      </c>
      <c r="HC159" s="15">
        <f t="shared" si="117"/>
        <v>0</v>
      </c>
      <c r="HD159" s="15"/>
      <c r="HE159" s="15"/>
      <c r="HF159" s="15"/>
      <c r="HG159" s="15">
        <f t="shared" si="117"/>
        <v>32</v>
      </c>
      <c r="HH159" s="15">
        <f t="shared" si="117"/>
        <v>32</v>
      </c>
      <c r="HI159" s="15">
        <f t="shared" si="117"/>
        <v>7.0300000000000001E-2</v>
      </c>
      <c r="HJ159" s="15">
        <f t="shared" si="117"/>
        <v>0</v>
      </c>
      <c r="HK159" s="15"/>
      <c r="HL159" s="15"/>
      <c r="HM159" s="24">
        <f t="shared" si="102"/>
        <v>698.41666600000008</v>
      </c>
      <c r="HN159" s="24">
        <f t="shared" si="103"/>
        <v>704</v>
      </c>
      <c r="HO159" s="18">
        <f t="shared" si="104"/>
        <v>0.99206912784090917</v>
      </c>
      <c r="HP159" s="24">
        <f t="shared" si="105"/>
        <v>9.616269599999999</v>
      </c>
      <c r="HQ159" s="24">
        <f t="shared" si="106"/>
        <v>1.5432000000000003</v>
      </c>
      <c r="HR159" s="18">
        <f t="shared" si="107"/>
        <v>0.86171385779840282</v>
      </c>
    </row>
    <row r="160" spans="1:226" x14ac:dyDescent="0.25">
      <c r="A160" s="12" t="s">
        <v>182</v>
      </c>
      <c r="B160" s="12" t="s">
        <v>310</v>
      </c>
      <c r="C160" s="15"/>
      <c r="D160" s="15"/>
      <c r="E160" s="15"/>
      <c r="F160" s="15"/>
      <c r="G160" s="15"/>
      <c r="H160" s="15"/>
      <c r="I160" s="15"/>
      <c r="J160" s="15"/>
      <c r="K160" s="15"/>
      <c r="L160" s="15">
        <f t="shared" si="101"/>
        <v>0</v>
      </c>
      <c r="M160" s="15">
        <f t="shared" si="101"/>
        <v>0</v>
      </c>
      <c r="N160" s="15">
        <f t="shared" si="101"/>
        <v>0</v>
      </c>
      <c r="O160" s="15">
        <f t="shared" si="101"/>
        <v>0</v>
      </c>
      <c r="P160" s="15"/>
      <c r="Q160" s="15"/>
      <c r="R160" s="15"/>
      <c r="S160" s="15">
        <f t="shared" si="116"/>
        <v>24</v>
      </c>
      <c r="T160" s="15">
        <f t="shared" si="116"/>
        <v>24</v>
      </c>
      <c r="U160" s="15">
        <f t="shared" si="116"/>
        <v>5.0999999999999997E-2</v>
      </c>
      <c r="V160" s="15">
        <f t="shared" si="116"/>
        <v>0</v>
      </c>
      <c r="W160" s="15"/>
      <c r="X160" s="15"/>
      <c r="Y160" s="15"/>
      <c r="Z160" s="15">
        <f t="shared" si="116"/>
        <v>24</v>
      </c>
      <c r="AA160" s="15">
        <f t="shared" si="116"/>
        <v>24</v>
      </c>
      <c r="AB160" s="15">
        <f t="shared" si="116"/>
        <v>5.1499999999999997E-2</v>
      </c>
      <c r="AC160" s="15">
        <f t="shared" si="116"/>
        <v>0</v>
      </c>
      <c r="AD160" s="15"/>
      <c r="AE160" s="15"/>
      <c r="AF160" s="15"/>
      <c r="AG160" s="15">
        <f t="shared" si="116"/>
        <v>7</v>
      </c>
      <c r="AH160" s="15">
        <f t="shared" si="116"/>
        <v>24</v>
      </c>
      <c r="AI160" s="15">
        <f t="shared" si="116"/>
        <v>1.12E-2</v>
      </c>
      <c r="AJ160" s="15">
        <f t="shared" si="116"/>
        <v>1.1999999999999999E-3</v>
      </c>
      <c r="AK160" s="15"/>
      <c r="AL160" s="15"/>
      <c r="AM160" s="15"/>
      <c r="AN160" s="15">
        <f t="shared" si="116"/>
        <v>24</v>
      </c>
      <c r="AO160" s="15">
        <f t="shared" si="116"/>
        <v>24</v>
      </c>
      <c r="AP160" s="15">
        <f t="shared" si="116"/>
        <v>2.3800000000000002E-2</v>
      </c>
      <c r="AQ160" s="15">
        <f t="shared" si="116"/>
        <v>0</v>
      </c>
      <c r="AR160" s="15"/>
      <c r="AS160" s="15"/>
      <c r="AT160" s="15"/>
      <c r="AU160" s="15">
        <f t="shared" si="116"/>
        <v>24</v>
      </c>
      <c r="AV160" s="15">
        <f t="shared" si="116"/>
        <v>24</v>
      </c>
      <c r="AW160" s="15">
        <f t="shared" si="116"/>
        <v>3.2899999999999999E-2</v>
      </c>
      <c r="AX160" s="15">
        <f t="shared" si="116"/>
        <v>0</v>
      </c>
      <c r="AY160" s="15"/>
      <c r="AZ160" s="15"/>
      <c r="BA160" s="15"/>
      <c r="BB160" s="15">
        <f t="shared" si="116"/>
        <v>23.5</v>
      </c>
      <c r="BC160" s="15">
        <f t="shared" si="116"/>
        <v>24</v>
      </c>
      <c r="BD160" s="15">
        <f t="shared" si="116"/>
        <v>3.5499999999999997E-2</v>
      </c>
      <c r="BE160" s="15">
        <f t="shared" si="116"/>
        <v>0</v>
      </c>
      <c r="BF160" s="15"/>
      <c r="BG160" s="15"/>
      <c r="BH160" s="15"/>
      <c r="BI160" s="15">
        <f t="shared" si="116"/>
        <v>24</v>
      </c>
      <c r="BJ160" s="15">
        <f t="shared" si="116"/>
        <v>24</v>
      </c>
      <c r="BK160" s="15">
        <f t="shared" si="116"/>
        <v>3.5000000000000003E-2</v>
      </c>
      <c r="BL160" s="15">
        <f t="shared" si="116"/>
        <v>0</v>
      </c>
      <c r="BM160" s="15"/>
      <c r="BN160" s="15"/>
      <c r="BO160" s="15"/>
      <c r="BP160" s="15">
        <f t="shared" si="116"/>
        <v>24</v>
      </c>
      <c r="BQ160" s="15">
        <f t="shared" si="116"/>
        <v>24</v>
      </c>
      <c r="BR160" s="15">
        <f t="shared" si="116"/>
        <v>3.5900000000000001E-2</v>
      </c>
      <c r="BS160" s="15">
        <f t="shared" si="116"/>
        <v>0</v>
      </c>
      <c r="BT160" s="15"/>
      <c r="BU160" s="15"/>
      <c r="BV160" s="15"/>
      <c r="BW160" s="15">
        <f t="shared" si="116"/>
        <v>19.5</v>
      </c>
      <c r="BX160" s="15">
        <f t="shared" ref="BX160:EI166" si="119">SUMIF($A$3:$A$127,$A160,BX$3:BX$127)</f>
        <v>24</v>
      </c>
      <c r="BY160" s="15">
        <f t="shared" si="119"/>
        <v>5.1299999999999998E-2</v>
      </c>
      <c r="BZ160" s="15">
        <f t="shared" si="119"/>
        <v>0</v>
      </c>
      <c r="CA160" s="15"/>
      <c r="CB160" s="15"/>
      <c r="CC160" s="15"/>
      <c r="CD160" s="15">
        <f t="shared" si="119"/>
        <v>24</v>
      </c>
      <c r="CE160" s="15">
        <f t="shared" si="119"/>
        <v>24</v>
      </c>
      <c r="CF160" s="15">
        <f t="shared" si="119"/>
        <v>5.67E-2</v>
      </c>
      <c r="CG160" s="15">
        <f t="shared" si="119"/>
        <v>0</v>
      </c>
      <c r="CH160" s="15"/>
      <c r="CI160" s="15"/>
      <c r="CJ160" s="15"/>
      <c r="CK160" s="15">
        <f t="shared" si="119"/>
        <v>24</v>
      </c>
      <c r="CL160" s="15">
        <f t="shared" si="119"/>
        <v>24</v>
      </c>
      <c r="CM160" s="15">
        <f t="shared" si="119"/>
        <v>5.7799999999999997E-2</v>
      </c>
      <c r="CN160" s="15">
        <f t="shared" si="119"/>
        <v>0</v>
      </c>
      <c r="CO160" s="15"/>
      <c r="CP160" s="15"/>
      <c r="CQ160" s="15"/>
      <c r="CR160" s="15">
        <f t="shared" si="119"/>
        <v>16</v>
      </c>
      <c r="CS160" s="15">
        <f t="shared" si="119"/>
        <v>24</v>
      </c>
      <c r="CT160" s="15">
        <f t="shared" si="119"/>
        <v>3.8100000000000002E-2</v>
      </c>
      <c r="CU160" s="15">
        <f t="shared" si="119"/>
        <v>6.9999999999999999E-4</v>
      </c>
      <c r="CV160" s="15"/>
      <c r="CW160" s="15"/>
      <c r="CX160" s="15"/>
      <c r="CY160" s="15">
        <f t="shared" si="119"/>
        <v>24</v>
      </c>
      <c r="CZ160" s="15">
        <f t="shared" si="119"/>
        <v>24</v>
      </c>
      <c r="DA160" s="15">
        <f t="shared" si="119"/>
        <v>5.6099999999999997E-2</v>
      </c>
      <c r="DB160" s="15">
        <f t="shared" si="119"/>
        <v>0</v>
      </c>
      <c r="DC160" s="15"/>
      <c r="DD160" s="15"/>
      <c r="DE160" s="15"/>
      <c r="DF160" s="15">
        <f t="shared" si="119"/>
        <v>24</v>
      </c>
      <c r="DG160" s="15">
        <f t="shared" si="119"/>
        <v>24</v>
      </c>
      <c r="DH160" s="15">
        <f t="shared" si="119"/>
        <v>5.5899999999999998E-2</v>
      </c>
      <c r="DI160" s="15">
        <f t="shared" si="119"/>
        <v>0</v>
      </c>
      <c r="DJ160" s="15"/>
      <c r="DK160" s="15"/>
      <c r="DL160" s="15"/>
      <c r="DM160" s="15">
        <f t="shared" si="119"/>
        <v>24</v>
      </c>
      <c r="DN160" s="15">
        <f t="shared" si="119"/>
        <v>24</v>
      </c>
      <c r="DO160" s="15">
        <f t="shared" si="119"/>
        <v>6.5500000000000003E-2</v>
      </c>
      <c r="DP160" s="15">
        <f t="shared" si="119"/>
        <v>0</v>
      </c>
      <c r="DQ160" s="15"/>
      <c r="DR160" s="15"/>
      <c r="DS160" s="15"/>
      <c r="DT160" s="15">
        <f t="shared" si="119"/>
        <v>24</v>
      </c>
      <c r="DU160" s="15">
        <f t="shared" si="119"/>
        <v>24</v>
      </c>
      <c r="DV160" s="15">
        <f t="shared" si="119"/>
        <v>6.2899999999999998E-2</v>
      </c>
      <c r="DW160" s="15">
        <f t="shared" si="119"/>
        <v>0</v>
      </c>
      <c r="DX160" s="15"/>
      <c r="DY160" s="15"/>
      <c r="DZ160" s="15"/>
      <c r="EA160" s="15">
        <f t="shared" si="119"/>
        <v>24</v>
      </c>
      <c r="EB160" s="15">
        <f t="shared" si="119"/>
        <v>24</v>
      </c>
      <c r="EC160" s="15">
        <f t="shared" si="119"/>
        <v>6.25E-2</v>
      </c>
      <c r="ED160" s="15">
        <f t="shared" si="119"/>
        <v>0</v>
      </c>
      <c r="EE160" s="15"/>
      <c r="EF160" s="15"/>
      <c r="EG160" s="15"/>
      <c r="EH160" s="15">
        <f t="shared" si="119"/>
        <v>24</v>
      </c>
      <c r="EI160" s="15">
        <f t="shared" si="119"/>
        <v>24</v>
      </c>
      <c r="EJ160" s="15">
        <f t="shared" si="118"/>
        <v>6.2799999999999995E-2</v>
      </c>
      <c r="EK160" s="15">
        <f t="shared" si="118"/>
        <v>0</v>
      </c>
      <c r="EL160" s="15"/>
      <c r="EM160" s="15"/>
      <c r="EN160" s="15"/>
      <c r="EO160" s="15">
        <f t="shared" si="118"/>
        <v>24</v>
      </c>
      <c r="EP160" s="15">
        <f t="shared" si="118"/>
        <v>24</v>
      </c>
      <c r="EQ160" s="15">
        <f t="shared" si="118"/>
        <v>6.3100000000000003E-2</v>
      </c>
      <c r="ER160" s="15">
        <f t="shared" si="118"/>
        <v>0</v>
      </c>
      <c r="ES160" s="15"/>
      <c r="ET160" s="15"/>
      <c r="EU160" s="15"/>
      <c r="EV160" s="15">
        <f t="shared" si="118"/>
        <v>24</v>
      </c>
      <c r="EW160" s="15">
        <f t="shared" si="118"/>
        <v>24</v>
      </c>
      <c r="EX160" s="15">
        <f t="shared" si="118"/>
        <v>6.2799999999999995E-2</v>
      </c>
      <c r="EY160" s="15">
        <f t="shared" si="118"/>
        <v>0</v>
      </c>
      <c r="EZ160" s="15"/>
      <c r="FA160" s="15"/>
      <c r="FB160" s="15"/>
      <c r="FC160" s="15">
        <f t="shared" si="118"/>
        <v>24</v>
      </c>
      <c r="FD160" s="15">
        <f t="shared" si="118"/>
        <v>24</v>
      </c>
      <c r="FE160" s="15">
        <f t="shared" si="118"/>
        <v>6.3600000000000004E-2</v>
      </c>
      <c r="FF160" s="15">
        <f t="shared" si="118"/>
        <v>0</v>
      </c>
      <c r="FG160" s="15"/>
      <c r="FH160" s="15"/>
      <c r="FI160" s="15"/>
      <c r="FJ160" s="15">
        <f t="shared" si="118"/>
        <v>24</v>
      </c>
      <c r="FK160" s="15">
        <f t="shared" si="118"/>
        <v>24</v>
      </c>
      <c r="FL160" s="15">
        <f t="shared" si="118"/>
        <v>6.5500000000000003E-2</v>
      </c>
      <c r="FM160" s="15">
        <f t="shared" si="118"/>
        <v>0</v>
      </c>
      <c r="FN160" s="15"/>
      <c r="FO160" s="15"/>
      <c r="FP160" s="15"/>
      <c r="FQ160" s="15">
        <f t="shared" si="118"/>
        <v>24</v>
      </c>
      <c r="FR160" s="15">
        <f t="shared" si="118"/>
        <v>24</v>
      </c>
      <c r="FS160" s="15">
        <f t="shared" si="118"/>
        <v>6.4899999999999999E-2</v>
      </c>
      <c r="FT160" s="15">
        <f t="shared" si="118"/>
        <v>0</v>
      </c>
      <c r="FU160" s="15"/>
      <c r="FV160" s="15"/>
      <c r="FW160" s="15"/>
      <c r="FX160" s="15">
        <f t="shared" si="118"/>
        <v>24</v>
      </c>
      <c r="FY160" s="15">
        <f t="shared" si="118"/>
        <v>24</v>
      </c>
      <c r="FZ160" s="15">
        <f t="shared" si="118"/>
        <v>6.3799999999999996E-2</v>
      </c>
      <c r="GA160" s="15">
        <f t="shared" si="118"/>
        <v>0</v>
      </c>
      <c r="GB160" s="15"/>
      <c r="GC160" s="15"/>
      <c r="GD160" s="15"/>
      <c r="GE160" s="15">
        <f t="shared" si="118"/>
        <v>24</v>
      </c>
      <c r="GF160" s="15">
        <f t="shared" si="118"/>
        <v>24</v>
      </c>
      <c r="GG160" s="15">
        <f t="shared" si="118"/>
        <v>6.9000000000000006E-2</v>
      </c>
      <c r="GH160" s="15">
        <f t="shared" si="118"/>
        <v>0</v>
      </c>
      <c r="GI160" s="15"/>
      <c r="GJ160" s="15"/>
      <c r="GK160" s="15"/>
      <c r="GL160" s="15">
        <f t="shared" si="118"/>
        <v>24</v>
      </c>
      <c r="GM160" s="15">
        <f t="shared" si="118"/>
        <v>24</v>
      </c>
      <c r="GN160" s="15">
        <f t="shared" si="118"/>
        <v>6.6000000000000003E-2</v>
      </c>
      <c r="GO160" s="15">
        <f t="shared" si="118"/>
        <v>0</v>
      </c>
      <c r="GP160" s="15"/>
      <c r="GQ160" s="15"/>
      <c r="GR160" s="15"/>
      <c r="GS160" s="15">
        <f t="shared" si="118"/>
        <v>24</v>
      </c>
      <c r="GT160" s="15">
        <f t="shared" si="118"/>
        <v>24</v>
      </c>
      <c r="GU160" s="15">
        <f t="shared" si="118"/>
        <v>6.2700000000000006E-2</v>
      </c>
      <c r="GV160" s="15">
        <f t="shared" si="117"/>
        <v>0</v>
      </c>
      <c r="GW160" s="15"/>
      <c r="GX160" s="15"/>
      <c r="GY160" s="15"/>
      <c r="GZ160" s="15">
        <f t="shared" si="117"/>
        <v>24</v>
      </c>
      <c r="HA160" s="15">
        <f t="shared" si="117"/>
        <v>24</v>
      </c>
      <c r="HB160" s="15">
        <f t="shared" si="117"/>
        <v>6.3899999999999998E-2</v>
      </c>
      <c r="HC160" s="15">
        <f t="shared" si="117"/>
        <v>0</v>
      </c>
      <c r="HD160" s="15"/>
      <c r="HE160" s="15"/>
      <c r="HF160" s="15"/>
      <c r="HG160" s="15">
        <f t="shared" si="117"/>
        <v>32</v>
      </c>
      <c r="HH160" s="15">
        <f t="shared" si="117"/>
        <v>32</v>
      </c>
      <c r="HI160" s="15">
        <f t="shared" si="117"/>
        <v>8.4900000000000003E-2</v>
      </c>
      <c r="HJ160" s="15">
        <f t="shared" si="117"/>
        <v>0</v>
      </c>
      <c r="HK160" s="15"/>
      <c r="HL160" s="15"/>
      <c r="HM160" s="24">
        <f t="shared" si="102"/>
        <v>674</v>
      </c>
      <c r="HN160" s="24">
        <f t="shared" si="103"/>
        <v>704</v>
      </c>
      <c r="HO160" s="18">
        <f t="shared" si="104"/>
        <v>0.95738636363636365</v>
      </c>
      <c r="HP160" s="24">
        <f t="shared" si="105"/>
        <v>3.5228687999999995</v>
      </c>
      <c r="HQ160" s="24">
        <f t="shared" si="106"/>
        <v>1.5766</v>
      </c>
      <c r="HR160" s="18">
        <f t="shared" si="107"/>
        <v>0.69083054297733915</v>
      </c>
    </row>
    <row r="161" spans="1:226" x14ac:dyDescent="0.25">
      <c r="A161" s="12" t="s">
        <v>189</v>
      </c>
      <c r="B161" s="12" t="s">
        <v>311</v>
      </c>
      <c r="C161" s="15"/>
      <c r="D161" s="15"/>
      <c r="E161" s="15"/>
      <c r="F161" s="15"/>
      <c r="G161" s="15"/>
      <c r="H161" s="15"/>
      <c r="I161" s="15"/>
      <c r="J161" s="15"/>
      <c r="K161" s="15"/>
      <c r="L161" s="15">
        <f t="shared" si="101"/>
        <v>0</v>
      </c>
      <c r="M161" s="15">
        <f t="shared" si="101"/>
        <v>0</v>
      </c>
      <c r="N161" s="15">
        <f t="shared" si="101"/>
        <v>0</v>
      </c>
      <c r="O161" s="15">
        <f t="shared" si="101"/>
        <v>0</v>
      </c>
      <c r="P161" s="15"/>
      <c r="Q161" s="15"/>
      <c r="R161" s="15"/>
      <c r="S161" s="15">
        <f t="shared" ref="S161:CD167" si="120">SUMIF($A$3:$A$127,$A161,S$3:S$127)</f>
        <v>24</v>
      </c>
      <c r="T161" s="15">
        <f t="shared" si="120"/>
        <v>24</v>
      </c>
      <c r="U161" s="15">
        <f t="shared" si="120"/>
        <v>2.3800000000000002E-2</v>
      </c>
      <c r="V161" s="15">
        <f t="shared" si="120"/>
        <v>0</v>
      </c>
      <c r="W161" s="15"/>
      <c r="X161" s="15"/>
      <c r="Y161" s="15"/>
      <c r="Z161" s="15">
        <f t="shared" si="120"/>
        <v>24</v>
      </c>
      <c r="AA161" s="15">
        <f t="shared" si="120"/>
        <v>24</v>
      </c>
      <c r="AB161" s="15">
        <f t="shared" si="120"/>
        <v>1.9800000000000002E-2</v>
      </c>
      <c r="AC161" s="15">
        <f t="shared" si="120"/>
        <v>0</v>
      </c>
      <c r="AD161" s="15"/>
      <c r="AE161" s="15"/>
      <c r="AF161" s="15"/>
      <c r="AG161" s="15">
        <f t="shared" si="120"/>
        <v>24</v>
      </c>
      <c r="AH161" s="15">
        <f t="shared" si="120"/>
        <v>24</v>
      </c>
      <c r="AI161" s="15">
        <f t="shared" si="120"/>
        <v>2.3400000000000001E-2</v>
      </c>
      <c r="AJ161" s="15">
        <f t="shared" si="120"/>
        <v>0</v>
      </c>
      <c r="AK161" s="15"/>
      <c r="AL161" s="15"/>
      <c r="AM161" s="15"/>
      <c r="AN161" s="15">
        <f t="shared" si="120"/>
        <v>24</v>
      </c>
      <c r="AO161" s="15">
        <f t="shared" si="120"/>
        <v>24</v>
      </c>
      <c r="AP161" s="15">
        <f t="shared" si="120"/>
        <v>1.84E-2</v>
      </c>
      <c r="AQ161" s="15">
        <f t="shared" si="120"/>
        <v>0</v>
      </c>
      <c r="AR161" s="15"/>
      <c r="AS161" s="15"/>
      <c r="AT161" s="15"/>
      <c r="AU161" s="15">
        <f t="shared" si="120"/>
        <v>24</v>
      </c>
      <c r="AV161" s="15">
        <f t="shared" si="120"/>
        <v>24</v>
      </c>
      <c r="AW161" s="15">
        <f t="shared" si="120"/>
        <v>2.1000000000000001E-2</v>
      </c>
      <c r="AX161" s="15">
        <f t="shared" si="120"/>
        <v>0</v>
      </c>
      <c r="AY161" s="15"/>
      <c r="AZ161" s="15"/>
      <c r="BA161" s="15"/>
      <c r="BB161" s="15">
        <f t="shared" si="120"/>
        <v>23.5</v>
      </c>
      <c r="BC161" s="15">
        <f t="shared" si="120"/>
        <v>24</v>
      </c>
      <c r="BD161" s="15">
        <f t="shared" si="120"/>
        <v>2.1000000000000001E-2</v>
      </c>
      <c r="BE161" s="15">
        <f t="shared" si="120"/>
        <v>0</v>
      </c>
      <c r="BF161" s="15"/>
      <c r="BG161" s="15"/>
      <c r="BH161" s="15"/>
      <c r="BI161" s="15">
        <f t="shared" si="120"/>
        <v>24</v>
      </c>
      <c r="BJ161" s="15">
        <f t="shared" si="120"/>
        <v>24</v>
      </c>
      <c r="BK161" s="15">
        <f t="shared" si="120"/>
        <v>2.46E-2</v>
      </c>
      <c r="BL161" s="15">
        <f t="shared" si="120"/>
        <v>0</v>
      </c>
      <c r="BM161" s="15"/>
      <c r="BN161" s="15"/>
      <c r="BO161" s="15"/>
      <c r="BP161" s="15">
        <f t="shared" si="120"/>
        <v>24</v>
      </c>
      <c r="BQ161" s="15">
        <f t="shared" si="120"/>
        <v>24</v>
      </c>
      <c r="BR161" s="15">
        <f t="shared" si="120"/>
        <v>2.86E-2</v>
      </c>
      <c r="BS161" s="15">
        <f t="shared" si="120"/>
        <v>0</v>
      </c>
      <c r="BT161" s="15"/>
      <c r="BU161" s="15"/>
      <c r="BV161" s="15"/>
      <c r="BW161" s="15">
        <f t="shared" si="120"/>
        <v>24</v>
      </c>
      <c r="BX161" s="15">
        <f t="shared" si="120"/>
        <v>24</v>
      </c>
      <c r="BY161" s="15">
        <f t="shared" si="120"/>
        <v>2.1000000000000001E-2</v>
      </c>
      <c r="BZ161" s="15">
        <f t="shared" si="120"/>
        <v>0</v>
      </c>
      <c r="CA161" s="15"/>
      <c r="CB161" s="15"/>
      <c r="CC161" s="15"/>
      <c r="CD161" s="15">
        <f t="shared" si="120"/>
        <v>24</v>
      </c>
      <c r="CE161" s="15">
        <f t="shared" si="119"/>
        <v>24</v>
      </c>
      <c r="CF161" s="15">
        <f t="shared" si="119"/>
        <v>2.2200000000000001E-2</v>
      </c>
      <c r="CG161" s="15">
        <f t="shared" si="119"/>
        <v>0</v>
      </c>
      <c r="CH161" s="15"/>
      <c r="CI161" s="15"/>
      <c r="CJ161" s="15"/>
      <c r="CK161" s="15">
        <f t="shared" si="119"/>
        <v>24</v>
      </c>
      <c r="CL161" s="15">
        <f t="shared" si="119"/>
        <v>24</v>
      </c>
      <c r="CM161" s="15">
        <f t="shared" si="119"/>
        <v>2.2200000000000001E-2</v>
      </c>
      <c r="CN161" s="15">
        <f t="shared" si="119"/>
        <v>0</v>
      </c>
      <c r="CO161" s="15"/>
      <c r="CP161" s="15"/>
      <c r="CQ161" s="15"/>
      <c r="CR161" s="15">
        <f t="shared" si="119"/>
        <v>23.75</v>
      </c>
      <c r="CS161" s="15">
        <f t="shared" si="119"/>
        <v>24</v>
      </c>
      <c r="CT161" s="15">
        <f t="shared" si="119"/>
        <v>2.7699999999999999E-2</v>
      </c>
      <c r="CU161" s="15">
        <f t="shared" si="119"/>
        <v>0</v>
      </c>
      <c r="CV161" s="15"/>
      <c r="CW161" s="15"/>
      <c r="CX161" s="15"/>
      <c r="CY161" s="15">
        <f t="shared" si="119"/>
        <v>24</v>
      </c>
      <c r="CZ161" s="15">
        <f t="shared" si="119"/>
        <v>24</v>
      </c>
      <c r="DA161" s="15">
        <f t="shared" si="119"/>
        <v>2.8199999999999999E-2</v>
      </c>
      <c r="DB161" s="15">
        <f t="shared" si="119"/>
        <v>0</v>
      </c>
      <c r="DC161" s="15"/>
      <c r="DD161" s="15"/>
      <c r="DE161" s="15"/>
      <c r="DF161" s="15">
        <f t="shared" si="119"/>
        <v>24</v>
      </c>
      <c r="DG161" s="15">
        <f t="shared" si="119"/>
        <v>24</v>
      </c>
      <c r="DH161" s="15">
        <f t="shared" si="119"/>
        <v>2.5999999999999999E-2</v>
      </c>
      <c r="DI161" s="15">
        <f t="shared" si="119"/>
        <v>0</v>
      </c>
      <c r="DJ161" s="15"/>
      <c r="DK161" s="15"/>
      <c r="DL161" s="15"/>
      <c r="DM161" s="15">
        <f t="shared" si="119"/>
        <v>24</v>
      </c>
      <c r="DN161" s="15">
        <f t="shared" si="119"/>
        <v>24</v>
      </c>
      <c r="DO161" s="15">
        <f t="shared" si="119"/>
        <v>2.35E-2</v>
      </c>
      <c r="DP161" s="15">
        <f t="shared" si="119"/>
        <v>0</v>
      </c>
      <c r="DQ161" s="15"/>
      <c r="DR161" s="15"/>
      <c r="DS161" s="15"/>
      <c r="DT161" s="15">
        <f t="shared" si="119"/>
        <v>24</v>
      </c>
      <c r="DU161" s="15">
        <f t="shared" si="119"/>
        <v>24</v>
      </c>
      <c r="DV161" s="15">
        <f t="shared" si="119"/>
        <v>2.3599999999999999E-2</v>
      </c>
      <c r="DW161" s="15">
        <f t="shared" si="119"/>
        <v>0</v>
      </c>
      <c r="DX161" s="15"/>
      <c r="DY161" s="15"/>
      <c r="DZ161" s="15"/>
      <c r="EA161" s="15">
        <f t="shared" si="119"/>
        <v>24</v>
      </c>
      <c r="EB161" s="15">
        <f t="shared" si="119"/>
        <v>24</v>
      </c>
      <c r="EC161" s="15">
        <f t="shared" si="119"/>
        <v>2.4899999999999999E-2</v>
      </c>
      <c r="ED161" s="15">
        <f t="shared" si="119"/>
        <v>0</v>
      </c>
      <c r="EE161" s="15"/>
      <c r="EF161" s="15"/>
      <c r="EG161" s="15"/>
      <c r="EH161" s="15">
        <f t="shared" si="119"/>
        <v>24</v>
      </c>
      <c r="EI161" s="15">
        <f t="shared" si="119"/>
        <v>24</v>
      </c>
      <c r="EJ161" s="15">
        <f t="shared" si="118"/>
        <v>2.3800000000000002E-2</v>
      </c>
      <c r="EK161" s="15">
        <f t="shared" si="118"/>
        <v>0</v>
      </c>
      <c r="EL161" s="15"/>
      <c r="EM161" s="15"/>
      <c r="EN161" s="15"/>
      <c r="EO161" s="15">
        <f t="shared" si="118"/>
        <v>24</v>
      </c>
      <c r="EP161" s="15">
        <f t="shared" si="118"/>
        <v>24</v>
      </c>
      <c r="EQ161" s="15">
        <f t="shared" si="118"/>
        <v>2.1700000000000001E-2</v>
      </c>
      <c r="ER161" s="15">
        <f t="shared" si="118"/>
        <v>0</v>
      </c>
      <c r="ES161" s="15"/>
      <c r="ET161" s="15"/>
      <c r="EU161" s="15"/>
      <c r="EV161" s="15">
        <f t="shared" si="118"/>
        <v>24</v>
      </c>
      <c r="EW161" s="15">
        <f t="shared" si="118"/>
        <v>24</v>
      </c>
      <c r="EX161" s="15">
        <f t="shared" si="118"/>
        <v>3.0599999999999999E-2</v>
      </c>
      <c r="EY161" s="15">
        <f t="shared" si="118"/>
        <v>0</v>
      </c>
      <c r="EZ161" s="15"/>
      <c r="FA161" s="15"/>
      <c r="FB161" s="15"/>
      <c r="FC161" s="15">
        <f t="shared" si="118"/>
        <v>24</v>
      </c>
      <c r="FD161" s="15">
        <f t="shared" si="118"/>
        <v>24</v>
      </c>
      <c r="FE161" s="15">
        <f t="shared" si="118"/>
        <v>2.52E-2</v>
      </c>
      <c r="FF161" s="15">
        <f t="shared" si="118"/>
        <v>0</v>
      </c>
      <c r="FG161" s="15"/>
      <c r="FH161" s="15"/>
      <c r="FI161" s="15"/>
      <c r="FJ161" s="15">
        <f t="shared" si="118"/>
        <v>24</v>
      </c>
      <c r="FK161" s="15">
        <f t="shared" si="118"/>
        <v>24</v>
      </c>
      <c r="FL161" s="15">
        <f t="shared" si="118"/>
        <v>2.5700000000000001E-2</v>
      </c>
      <c r="FM161" s="15">
        <f t="shared" si="118"/>
        <v>0</v>
      </c>
      <c r="FN161" s="15"/>
      <c r="FO161" s="15"/>
      <c r="FP161" s="15"/>
      <c r="FQ161" s="15">
        <f t="shared" si="118"/>
        <v>24</v>
      </c>
      <c r="FR161" s="15">
        <f t="shared" si="118"/>
        <v>24</v>
      </c>
      <c r="FS161" s="15">
        <f t="shared" si="118"/>
        <v>2.2599999999999999E-2</v>
      </c>
      <c r="FT161" s="15">
        <f t="shared" si="118"/>
        <v>0</v>
      </c>
      <c r="FU161" s="15"/>
      <c r="FV161" s="15"/>
      <c r="FW161" s="15"/>
      <c r="FX161" s="15">
        <f t="shared" si="118"/>
        <v>24</v>
      </c>
      <c r="FY161" s="15">
        <f t="shared" si="118"/>
        <v>24</v>
      </c>
      <c r="FZ161" s="15">
        <f t="shared" si="118"/>
        <v>2.35E-2</v>
      </c>
      <c r="GA161" s="15">
        <f t="shared" si="118"/>
        <v>0</v>
      </c>
      <c r="GB161" s="15"/>
      <c r="GC161" s="15"/>
      <c r="GD161" s="15"/>
      <c r="GE161" s="15">
        <f t="shared" si="118"/>
        <v>24</v>
      </c>
      <c r="GF161" s="15">
        <f t="shared" si="118"/>
        <v>24</v>
      </c>
      <c r="GG161" s="15">
        <f t="shared" si="118"/>
        <v>2.3400000000000001E-2</v>
      </c>
      <c r="GH161" s="15">
        <f t="shared" si="118"/>
        <v>0</v>
      </c>
      <c r="GI161" s="15"/>
      <c r="GJ161" s="15"/>
      <c r="GK161" s="15"/>
      <c r="GL161" s="15">
        <f t="shared" si="118"/>
        <v>24</v>
      </c>
      <c r="GM161" s="15">
        <f t="shared" si="118"/>
        <v>24</v>
      </c>
      <c r="GN161" s="15">
        <f t="shared" si="118"/>
        <v>2.4299999999999999E-2</v>
      </c>
      <c r="GO161" s="15">
        <f t="shared" ref="GO161:HL167" si="121">SUMIF($A$3:$A$127,$A161,GO$3:GO$127)</f>
        <v>0</v>
      </c>
      <c r="GP161" s="15"/>
      <c r="GQ161" s="15"/>
      <c r="GR161" s="15"/>
      <c r="GS161" s="15">
        <f t="shared" si="121"/>
        <v>24</v>
      </c>
      <c r="GT161" s="15">
        <f t="shared" si="121"/>
        <v>24</v>
      </c>
      <c r="GU161" s="15">
        <f t="shared" si="121"/>
        <v>2.2100000000000002E-2</v>
      </c>
      <c r="GV161" s="15">
        <f t="shared" si="121"/>
        <v>0</v>
      </c>
      <c r="GW161" s="15"/>
      <c r="GX161" s="15"/>
      <c r="GY161" s="15"/>
      <c r="GZ161" s="15">
        <f t="shared" si="121"/>
        <v>24</v>
      </c>
      <c r="HA161" s="15">
        <f t="shared" si="121"/>
        <v>24</v>
      </c>
      <c r="HB161" s="15">
        <f t="shared" si="121"/>
        <v>2.4500000000000001E-2</v>
      </c>
      <c r="HC161" s="15">
        <f t="shared" si="121"/>
        <v>0</v>
      </c>
      <c r="HD161" s="15"/>
      <c r="HE161" s="15"/>
      <c r="HF161" s="15"/>
      <c r="HG161" s="15">
        <f t="shared" si="121"/>
        <v>31.416665999999999</v>
      </c>
      <c r="HH161" s="15">
        <f t="shared" si="121"/>
        <v>32</v>
      </c>
      <c r="HI161" s="15">
        <f t="shared" si="121"/>
        <v>3.7499999999999999E-2</v>
      </c>
      <c r="HJ161" s="15">
        <f t="shared" si="121"/>
        <v>0</v>
      </c>
      <c r="HK161" s="15"/>
      <c r="HL161" s="15"/>
      <c r="HM161" s="24">
        <f t="shared" si="102"/>
        <v>702.66666599999996</v>
      </c>
      <c r="HN161" s="24">
        <f t="shared" si="103"/>
        <v>704</v>
      </c>
      <c r="HO161" s="18">
        <f t="shared" si="104"/>
        <v>0.99810605965909083</v>
      </c>
      <c r="HP161" s="24">
        <f t="shared" si="105"/>
        <v>2.6192737499999996</v>
      </c>
      <c r="HQ161" s="24">
        <f t="shared" si="106"/>
        <v>0.70479999999999998</v>
      </c>
      <c r="HR161" s="18">
        <f t="shared" si="107"/>
        <v>0.78797100996931846</v>
      </c>
    </row>
    <row r="162" spans="1:226" x14ac:dyDescent="0.25">
      <c r="A162" s="12" t="s">
        <v>193</v>
      </c>
      <c r="B162" s="12" t="s">
        <v>312</v>
      </c>
      <c r="C162" s="15"/>
      <c r="D162" s="15"/>
      <c r="E162" s="15"/>
      <c r="F162" s="15"/>
      <c r="G162" s="15"/>
      <c r="H162" s="15"/>
      <c r="I162" s="15"/>
      <c r="J162" s="15"/>
      <c r="K162" s="15"/>
      <c r="L162" s="15">
        <f t="shared" si="101"/>
        <v>0</v>
      </c>
      <c r="M162" s="15">
        <f t="shared" si="101"/>
        <v>0</v>
      </c>
      <c r="N162" s="15">
        <f t="shared" si="101"/>
        <v>0</v>
      </c>
      <c r="O162" s="15">
        <f t="shared" si="101"/>
        <v>0</v>
      </c>
      <c r="P162" s="15"/>
      <c r="Q162" s="15"/>
      <c r="R162" s="15"/>
      <c r="S162" s="15">
        <f t="shared" si="120"/>
        <v>24</v>
      </c>
      <c r="T162" s="15">
        <f t="shared" si="120"/>
        <v>24</v>
      </c>
      <c r="U162" s="15">
        <f t="shared" si="120"/>
        <v>4.58E-2</v>
      </c>
      <c r="V162" s="15">
        <f t="shared" si="120"/>
        <v>0</v>
      </c>
      <c r="W162" s="15"/>
      <c r="X162" s="15"/>
      <c r="Y162" s="15"/>
      <c r="Z162" s="15">
        <f t="shared" si="120"/>
        <v>24</v>
      </c>
      <c r="AA162" s="15">
        <f t="shared" si="120"/>
        <v>24</v>
      </c>
      <c r="AB162" s="15">
        <f t="shared" si="120"/>
        <v>4.2700000000000002E-2</v>
      </c>
      <c r="AC162" s="15">
        <f t="shared" si="120"/>
        <v>0</v>
      </c>
      <c r="AD162" s="15"/>
      <c r="AE162" s="15"/>
      <c r="AF162" s="15"/>
      <c r="AG162" s="15">
        <f t="shared" si="120"/>
        <v>24</v>
      </c>
      <c r="AH162" s="15">
        <f t="shared" si="120"/>
        <v>24</v>
      </c>
      <c r="AI162" s="15">
        <f t="shared" si="120"/>
        <v>4.5900000000000003E-2</v>
      </c>
      <c r="AJ162" s="15">
        <f t="shared" si="120"/>
        <v>0</v>
      </c>
      <c r="AK162" s="15"/>
      <c r="AL162" s="15"/>
      <c r="AM162" s="15"/>
      <c r="AN162" s="15">
        <f t="shared" si="120"/>
        <v>23.75</v>
      </c>
      <c r="AO162" s="15">
        <f t="shared" si="120"/>
        <v>24</v>
      </c>
      <c r="AP162" s="15">
        <f t="shared" si="120"/>
        <v>0.05</v>
      </c>
      <c r="AQ162" s="15">
        <f t="shared" si="120"/>
        <v>0</v>
      </c>
      <c r="AR162" s="15"/>
      <c r="AS162" s="15"/>
      <c r="AT162" s="15"/>
      <c r="AU162" s="15">
        <f t="shared" si="120"/>
        <v>24</v>
      </c>
      <c r="AV162" s="15">
        <f t="shared" si="120"/>
        <v>24</v>
      </c>
      <c r="AW162" s="15">
        <f t="shared" si="120"/>
        <v>4.9099999999999998E-2</v>
      </c>
      <c r="AX162" s="15">
        <f t="shared" si="120"/>
        <v>0</v>
      </c>
      <c r="AY162" s="15"/>
      <c r="AZ162" s="15"/>
      <c r="BA162" s="15"/>
      <c r="BB162" s="15">
        <f t="shared" si="120"/>
        <v>23.5</v>
      </c>
      <c r="BC162" s="15">
        <f t="shared" si="120"/>
        <v>24</v>
      </c>
      <c r="BD162" s="15">
        <f t="shared" si="120"/>
        <v>4.5900000000000003E-2</v>
      </c>
      <c r="BE162" s="15">
        <f t="shared" si="120"/>
        <v>0</v>
      </c>
      <c r="BF162" s="15"/>
      <c r="BG162" s="15"/>
      <c r="BH162" s="15"/>
      <c r="BI162" s="15">
        <f t="shared" si="120"/>
        <v>24</v>
      </c>
      <c r="BJ162" s="15">
        <f t="shared" si="120"/>
        <v>24</v>
      </c>
      <c r="BK162" s="15">
        <f t="shared" si="120"/>
        <v>4.8099999999999997E-2</v>
      </c>
      <c r="BL162" s="15">
        <f t="shared" si="120"/>
        <v>0</v>
      </c>
      <c r="BM162" s="15"/>
      <c r="BN162" s="15"/>
      <c r="BO162" s="15"/>
      <c r="BP162" s="15">
        <f t="shared" si="120"/>
        <v>24</v>
      </c>
      <c r="BQ162" s="15">
        <f t="shared" si="120"/>
        <v>24</v>
      </c>
      <c r="BR162" s="15">
        <f t="shared" si="120"/>
        <v>5.3400000000000003E-2</v>
      </c>
      <c r="BS162" s="15">
        <f t="shared" si="120"/>
        <v>0</v>
      </c>
      <c r="BT162" s="15"/>
      <c r="BU162" s="15"/>
      <c r="BV162" s="15"/>
      <c r="BW162" s="15">
        <f t="shared" si="120"/>
        <v>24</v>
      </c>
      <c r="BX162" s="15">
        <f t="shared" si="120"/>
        <v>24</v>
      </c>
      <c r="BY162" s="15">
        <f t="shared" si="120"/>
        <v>4.7300000000000002E-2</v>
      </c>
      <c r="BZ162" s="15">
        <f t="shared" si="120"/>
        <v>0</v>
      </c>
      <c r="CA162" s="15"/>
      <c r="CB162" s="15"/>
      <c r="CC162" s="15"/>
      <c r="CD162" s="15">
        <f t="shared" si="120"/>
        <v>24</v>
      </c>
      <c r="CE162" s="15">
        <f t="shared" si="119"/>
        <v>24</v>
      </c>
      <c r="CF162" s="15">
        <f t="shared" si="119"/>
        <v>4.9700000000000001E-2</v>
      </c>
      <c r="CG162" s="15">
        <f t="shared" si="119"/>
        <v>0</v>
      </c>
      <c r="CH162" s="15"/>
      <c r="CI162" s="15"/>
      <c r="CJ162" s="15"/>
      <c r="CK162" s="15">
        <f t="shared" si="119"/>
        <v>24</v>
      </c>
      <c r="CL162" s="15">
        <f t="shared" si="119"/>
        <v>24</v>
      </c>
      <c r="CM162" s="15">
        <f t="shared" si="119"/>
        <v>4.7899999999999998E-2</v>
      </c>
      <c r="CN162" s="15">
        <f t="shared" si="119"/>
        <v>0</v>
      </c>
      <c r="CO162" s="15"/>
      <c r="CP162" s="15"/>
      <c r="CQ162" s="15"/>
      <c r="CR162" s="15">
        <f t="shared" si="119"/>
        <v>23</v>
      </c>
      <c r="CS162" s="15">
        <f t="shared" si="119"/>
        <v>24</v>
      </c>
      <c r="CT162" s="15">
        <f t="shared" si="119"/>
        <v>4.9399999999999999E-2</v>
      </c>
      <c r="CU162" s="15">
        <f t="shared" si="119"/>
        <v>0</v>
      </c>
      <c r="CV162" s="15"/>
      <c r="CW162" s="15"/>
      <c r="CX162" s="15"/>
      <c r="CY162" s="15">
        <f t="shared" si="119"/>
        <v>24</v>
      </c>
      <c r="CZ162" s="15">
        <f t="shared" si="119"/>
        <v>24</v>
      </c>
      <c r="DA162" s="15">
        <f t="shared" si="119"/>
        <v>4.6800000000000001E-2</v>
      </c>
      <c r="DB162" s="15">
        <f t="shared" si="119"/>
        <v>0</v>
      </c>
      <c r="DC162" s="15"/>
      <c r="DD162" s="15"/>
      <c r="DE162" s="15"/>
      <c r="DF162" s="15">
        <f t="shared" si="119"/>
        <v>24</v>
      </c>
      <c r="DG162" s="15">
        <f t="shared" si="119"/>
        <v>24</v>
      </c>
      <c r="DH162" s="15">
        <f t="shared" si="119"/>
        <v>4.7E-2</v>
      </c>
      <c r="DI162" s="15">
        <f t="shared" si="119"/>
        <v>0</v>
      </c>
      <c r="DJ162" s="15"/>
      <c r="DK162" s="15"/>
      <c r="DL162" s="15"/>
      <c r="DM162" s="15">
        <f t="shared" si="119"/>
        <v>24</v>
      </c>
      <c r="DN162" s="15">
        <f t="shared" si="119"/>
        <v>24</v>
      </c>
      <c r="DO162" s="15">
        <f t="shared" si="119"/>
        <v>4.6300000000000001E-2</v>
      </c>
      <c r="DP162" s="15">
        <f t="shared" si="119"/>
        <v>0</v>
      </c>
      <c r="DQ162" s="15"/>
      <c r="DR162" s="15"/>
      <c r="DS162" s="15"/>
      <c r="DT162" s="15">
        <f t="shared" si="119"/>
        <v>24</v>
      </c>
      <c r="DU162" s="15">
        <f t="shared" si="119"/>
        <v>24</v>
      </c>
      <c r="DV162" s="15">
        <f t="shared" si="119"/>
        <v>4.6899999999999997E-2</v>
      </c>
      <c r="DW162" s="15">
        <f t="shared" si="119"/>
        <v>0</v>
      </c>
      <c r="DX162" s="15"/>
      <c r="DY162" s="15"/>
      <c r="DZ162" s="15"/>
      <c r="EA162" s="15">
        <f t="shared" si="119"/>
        <v>24</v>
      </c>
      <c r="EB162" s="15">
        <f t="shared" si="119"/>
        <v>24</v>
      </c>
      <c r="EC162" s="15">
        <f t="shared" si="119"/>
        <v>5.1999999999999998E-2</v>
      </c>
      <c r="ED162" s="15">
        <f t="shared" si="119"/>
        <v>0</v>
      </c>
      <c r="EE162" s="15"/>
      <c r="EF162" s="15"/>
      <c r="EG162" s="15"/>
      <c r="EH162" s="15">
        <f t="shared" si="119"/>
        <v>24</v>
      </c>
      <c r="EI162" s="15">
        <f t="shared" si="119"/>
        <v>24</v>
      </c>
      <c r="EJ162" s="15">
        <f t="shared" ref="EJ162:GU168" si="122">SUMIF($A$3:$A$127,$A162,EJ$3:EJ$127)</f>
        <v>4.5400000000000003E-2</v>
      </c>
      <c r="EK162" s="15">
        <f t="shared" si="122"/>
        <v>0</v>
      </c>
      <c r="EL162" s="15"/>
      <c r="EM162" s="15"/>
      <c r="EN162" s="15"/>
      <c r="EO162" s="15">
        <f t="shared" si="122"/>
        <v>24</v>
      </c>
      <c r="EP162" s="15">
        <f t="shared" si="122"/>
        <v>24</v>
      </c>
      <c r="EQ162" s="15">
        <f t="shared" si="122"/>
        <v>4.7300000000000002E-2</v>
      </c>
      <c r="ER162" s="15">
        <f t="shared" si="122"/>
        <v>0</v>
      </c>
      <c r="ES162" s="15"/>
      <c r="ET162" s="15"/>
      <c r="EU162" s="15"/>
      <c r="EV162" s="15">
        <f t="shared" si="122"/>
        <v>24</v>
      </c>
      <c r="EW162" s="15">
        <f t="shared" si="122"/>
        <v>24</v>
      </c>
      <c r="EX162" s="15">
        <f t="shared" si="122"/>
        <v>4.0500000000000001E-2</v>
      </c>
      <c r="EY162" s="15">
        <f t="shared" si="122"/>
        <v>0</v>
      </c>
      <c r="EZ162" s="15"/>
      <c r="FA162" s="15"/>
      <c r="FB162" s="15"/>
      <c r="FC162" s="15">
        <f t="shared" si="122"/>
        <v>24</v>
      </c>
      <c r="FD162" s="15">
        <f t="shared" si="122"/>
        <v>24</v>
      </c>
      <c r="FE162" s="15">
        <f t="shared" si="122"/>
        <v>4.7800000000000002E-2</v>
      </c>
      <c r="FF162" s="15">
        <f t="shared" si="122"/>
        <v>0</v>
      </c>
      <c r="FG162" s="15"/>
      <c r="FH162" s="15"/>
      <c r="FI162" s="15"/>
      <c r="FJ162" s="15">
        <f t="shared" si="122"/>
        <v>24</v>
      </c>
      <c r="FK162" s="15">
        <f t="shared" si="122"/>
        <v>24</v>
      </c>
      <c r="FL162" s="15">
        <f t="shared" si="122"/>
        <v>4.8000000000000001E-2</v>
      </c>
      <c r="FM162" s="15">
        <f t="shared" si="122"/>
        <v>0</v>
      </c>
      <c r="FN162" s="15"/>
      <c r="FO162" s="15"/>
      <c r="FP162" s="15"/>
      <c r="FQ162" s="15">
        <f t="shared" si="122"/>
        <v>24</v>
      </c>
      <c r="FR162" s="15">
        <f t="shared" si="122"/>
        <v>24</v>
      </c>
      <c r="FS162" s="15">
        <f t="shared" si="122"/>
        <v>5.1999999999999998E-2</v>
      </c>
      <c r="FT162" s="15">
        <f t="shared" si="122"/>
        <v>0</v>
      </c>
      <c r="FU162" s="15"/>
      <c r="FV162" s="15"/>
      <c r="FW162" s="15"/>
      <c r="FX162" s="15">
        <f t="shared" si="122"/>
        <v>24</v>
      </c>
      <c r="FY162" s="15">
        <f t="shared" si="122"/>
        <v>24</v>
      </c>
      <c r="FZ162" s="15">
        <f t="shared" si="122"/>
        <v>4.8500000000000001E-2</v>
      </c>
      <c r="GA162" s="15">
        <f t="shared" si="122"/>
        <v>0</v>
      </c>
      <c r="GB162" s="15"/>
      <c r="GC162" s="15"/>
      <c r="GD162" s="15"/>
      <c r="GE162" s="15">
        <f t="shared" si="122"/>
        <v>24</v>
      </c>
      <c r="GF162" s="15">
        <f t="shared" si="122"/>
        <v>24</v>
      </c>
      <c r="GG162" s="15">
        <f t="shared" si="122"/>
        <v>4.7500000000000001E-2</v>
      </c>
      <c r="GH162" s="15">
        <f t="shared" si="122"/>
        <v>0</v>
      </c>
      <c r="GI162" s="15"/>
      <c r="GJ162" s="15"/>
      <c r="GK162" s="15"/>
      <c r="GL162" s="15">
        <f t="shared" si="122"/>
        <v>24</v>
      </c>
      <c r="GM162" s="15">
        <f t="shared" si="122"/>
        <v>24</v>
      </c>
      <c r="GN162" s="15">
        <f t="shared" si="122"/>
        <v>5.0200000000000002E-2</v>
      </c>
      <c r="GO162" s="15">
        <f t="shared" si="122"/>
        <v>0</v>
      </c>
      <c r="GP162" s="15"/>
      <c r="GQ162" s="15"/>
      <c r="GR162" s="15"/>
      <c r="GS162" s="15">
        <f t="shared" si="122"/>
        <v>24</v>
      </c>
      <c r="GT162" s="15">
        <f t="shared" si="122"/>
        <v>24</v>
      </c>
      <c r="GU162" s="15">
        <f t="shared" si="122"/>
        <v>4.4600000000000001E-2</v>
      </c>
      <c r="GV162" s="15">
        <f t="shared" si="121"/>
        <v>0</v>
      </c>
      <c r="GW162" s="15"/>
      <c r="GX162" s="15"/>
      <c r="GY162" s="15"/>
      <c r="GZ162" s="15">
        <f t="shared" si="121"/>
        <v>24</v>
      </c>
      <c r="HA162" s="15">
        <f t="shared" si="121"/>
        <v>24</v>
      </c>
      <c r="HB162" s="15">
        <f t="shared" si="121"/>
        <v>4.9200000000000001E-2</v>
      </c>
      <c r="HC162" s="15">
        <f t="shared" si="121"/>
        <v>0</v>
      </c>
      <c r="HD162" s="15"/>
      <c r="HE162" s="15"/>
      <c r="HF162" s="15"/>
      <c r="HG162" s="15">
        <f t="shared" si="121"/>
        <v>32</v>
      </c>
      <c r="HH162" s="15">
        <f t="shared" si="121"/>
        <v>32</v>
      </c>
      <c r="HI162" s="15">
        <f t="shared" si="121"/>
        <v>0.06</v>
      </c>
      <c r="HJ162" s="15">
        <f t="shared" si="121"/>
        <v>0</v>
      </c>
      <c r="HK162" s="15"/>
      <c r="HL162" s="15"/>
      <c r="HM162" s="24">
        <f t="shared" si="102"/>
        <v>702.25</v>
      </c>
      <c r="HN162" s="24">
        <f t="shared" si="103"/>
        <v>704</v>
      </c>
      <c r="HO162" s="18">
        <f t="shared" si="104"/>
        <v>0.99751420454545459</v>
      </c>
      <c r="HP162" s="24">
        <f t="shared" si="105"/>
        <v>11.379959999999999</v>
      </c>
      <c r="HQ162" s="24">
        <f t="shared" si="106"/>
        <v>1.3952</v>
      </c>
      <c r="HR162" s="18">
        <f t="shared" si="107"/>
        <v>0.8907880605800631</v>
      </c>
    </row>
    <row r="163" spans="1:226" x14ac:dyDescent="0.25">
      <c r="A163" s="12" t="s">
        <v>196</v>
      </c>
      <c r="B163" s="12" t="s">
        <v>313</v>
      </c>
      <c r="C163" s="15"/>
      <c r="D163" s="15"/>
      <c r="E163" s="15"/>
      <c r="F163" s="15"/>
      <c r="G163" s="15"/>
      <c r="H163" s="15"/>
      <c r="I163" s="15"/>
      <c r="J163" s="15"/>
      <c r="K163" s="15"/>
      <c r="L163" s="15">
        <f t="shared" si="101"/>
        <v>0</v>
      </c>
      <c r="M163" s="15">
        <f t="shared" si="101"/>
        <v>0</v>
      </c>
      <c r="N163" s="15">
        <f t="shared" si="101"/>
        <v>0</v>
      </c>
      <c r="O163" s="15">
        <f t="shared" si="101"/>
        <v>0</v>
      </c>
      <c r="P163" s="15"/>
      <c r="Q163" s="15"/>
      <c r="R163" s="15"/>
      <c r="S163" s="15">
        <f t="shared" si="120"/>
        <v>24</v>
      </c>
      <c r="T163" s="15">
        <f t="shared" si="120"/>
        <v>24</v>
      </c>
      <c r="U163" s="15">
        <f t="shared" si="120"/>
        <v>3.73E-2</v>
      </c>
      <c r="V163" s="15">
        <f t="shared" si="120"/>
        <v>0</v>
      </c>
      <c r="W163" s="15"/>
      <c r="X163" s="15"/>
      <c r="Y163" s="15"/>
      <c r="Z163" s="15">
        <f t="shared" si="120"/>
        <v>23.5</v>
      </c>
      <c r="AA163" s="15">
        <f t="shared" si="120"/>
        <v>24</v>
      </c>
      <c r="AB163" s="15">
        <f t="shared" si="120"/>
        <v>3.49E-2</v>
      </c>
      <c r="AC163" s="15">
        <f t="shared" si="120"/>
        <v>0</v>
      </c>
      <c r="AD163" s="15"/>
      <c r="AE163" s="15"/>
      <c r="AF163" s="15"/>
      <c r="AG163" s="15">
        <f t="shared" si="120"/>
        <v>0</v>
      </c>
      <c r="AH163" s="15">
        <f t="shared" si="120"/>
        <v>0</v>
      </c>
      <c r="AI163" s="15">
        <f t="shared" si="120"/>
        <v>0</v>
      </c>
      <c r="AJ163" s="15">
        <f t="shared" si="120"/>
        <v>0</v>
      </c>
      <c r="AK163" s="15"/>
      <c r="AL163" s="15"/>
      <c r="AM163" s="15"/>
      <c r="AN163" s="15">
        <f t="shared" si="120"/>
        <v>4</v>
      </c>
      <c r="AO163" s="15">
        <f t="shared" si="120"/>
        <v>24</v>
      </c>
      <c r="AP163" s="15">
        <f t="shared" si="120"/>
        <v>1.06E-2</v>
      </c>
      <c r="AQ163" s="15">
        <f t="shared" si="120"/>
        <v>0</v>
      </c>
      <c r="AR163" s="15"/>
      <c r="AS163" s="15"/>
      <c r="AT163" s="15"/>
      <c r="AU163" s="15">
        <f t="shared" si="120"/>
        <v>21.5</v>
      </c>
      <c r="AV163" s="15">
        <f t="shared" si="120"/>
        <v>24</v>
      </c>
      <c r="AW163" s="15">
        <f t="shared" si="120"/>
        <v>4.0899999999999999E-2</v>
      </c>
      <c r="AX163" s="15">
        <f t="shared" si="120"/>
        <v>0</v>
      </c>
      <c r="AY163" s="15"/>
      <c r="AZ163" s="15"/>
      <c r="BA163" s="15"/>
      <c r="BB163" s="15">
        <f t="shared" si="120"/>
        <v>23.5</v>
      </c>
      <c r="BC163" s="15">
        <f t="shared" si="120"/>
        <v>24</v>
      </c>
      <c r="BD163" s="15">
        <f t="shared" si="120"/>
        <v>3.3300000000000003E-2</v>
      </c>
      <c r="BE163" s="15">
        <f t="shared" si="120"/>
        <v>0</v>
      </c>
      <c r="BF163" s="15"/>
      <c r="BG163" s="15"/>
      <c r="BH163" s="15"/>
      <c r="BI163" s="15">
        <f t="shared" si="120"/>
        <v>24</v>
      </c>
      <c r="BJ163" s="15">
        <f t="shared" si="120"/>
        <v>24</v>
      </c>
      <c r="BK163" s="15">
        <f t="shared" si="120"/>
        <v>3.5299999999999998E-2</v>
      </c>
      <c r="BL163" s="15">
        <f t="shared" si="120"/>
        <v>0</v>
      </c>
      <c r="BM163" s="15"/>
      <c r="BN163" s="15"/>
      <c r="BO163" s="15"/>
      <c r="BP163" s="15">
        <f t="shared" si="120"/>
        <v>24</v>
      </c>
      <c r="BQ163" s="15">
        <f t="shared" si="120"/>
        <v>24</v>
      </c>
      <c r="BR163" s="15">
        <f t="shared" si="120"/>
        <v>3.3099999999999997E-2</v>
      </c>
      <c r="BS163" s="15">
        <f t="shared" si="120"/>
        <v>0</v>
      </c>
      <c r="BT163" s="15"/>
      <c r="BU163" s="15"/>
      <c r="BV163" s="15"/>
      <c r="BW163" s="15">
        <f t="shared" si="120"/>
        <v>24</v>
      </c>
      <c r="BX163" s="15">
        <f t="shared" si="120"/>
        <v>24</v>
      </c>
      <c r="BY163" s="15">
        <f t="shared" si="120"/>
        <v>3.1399999999999997E-2</v>
      </c>
      <c r="BZ163" s="15">
        <f t="shared" si="120"/>
        <v>0</v>
      </c>
      <c r="CA163" s="15"/>
      <c r="CB163" s="15"/>
      <c r="CC163" s="15"/>
      <c r="CD163" s="15">
        <f t="shared" si="120"/>
        <v>23.333333</v>
      </c>
      <c r="CE163" s="15">
        <f t="shared" si="119"/>
        <v>24</v>
      </c>
      <c r="CF163" s="15">
        <f t="shared" si="119"/>
        <v>3.4000000000000002E-2</v>
      </c>
      <c r="CG163" s="15">
        <f t="shared" si="119"/>
        <v>0</v>
      </c>
      <c r="CH163" s="15"/>
      <c r="CI163" s="15"/>
      <c r="CJ163" s="15"/>
      <c r="CK163" s="15">
        <f t="shared" si="119"/>
        <v>24</v>
      </c>
      <c r="CL163" s="15">
        <f t="shared" si="119"/>
        <v>24</v>
      </c>
      <c r="CM163" s="15">
        <f t="shared" si="119"/>
        <v>3.5999999999999997E-2</v>
      </c>
      <c r="CN163" s="15">
        <f t="shared" si="119"/>
        <v>0</v>
      </c>
      <c r="CO163" s="15"/>
      <c r="CP163" s="15"/>
      <c r="CQ163" s="15"/>
      <c r="CR163" s="15">
        <f t="shared" si="119"/>
        <v>24</v>
      </c>
      <c r="CS163" s="15">
        <f t="shared" si="119"/>
        <v>24</v>
      </c>
      <c r="CT163" s="15">
        <f t="shared" si="119"/>
        <v>3.73E-2</v>
      </c>
      <c r="CU163" s="15">
        <f t="shared" si="119"/>
        <v>0</v>
      </c>
      <c r="CV163" s="15"/>
      <c r="CW163" s="15"/>
      <c r="CX163" s="15"/>
      <c r="CY163" s="15">
        <f t="shared" si="119"/>
        <v>24</v>
      </c>
      <c r="CZ163" s="15">
        <f t="shared" si="119"/>
        <v>24</v>
      </c>
      <c r="DA163" s="15">
        <f t="shared" si="119"/>
        <v>3.6799999999999999E-2</v>
      </c>
      <c r="DB163" s="15">
        <f t="shared" si="119"/>
        <v>0</v>
      </c>
      <c r="DC163" s="15"/>
      <c r="DD163" s="15"/>
      <c r="DE163" s="15"/>
      <c r="DF163" s="15">
        <f t="shared" si="119"/>
        <v>23.75</v>
      </c>
      <c r="DG163" s="15">
        <f t="shared" si="119"/>
        <v>24</v>
      </c>
      <c r="DH163" s="15">
        <f t="shared" si="119"/>
        <v>3.6600000000000001E-2</v>
      </c>
      <c r="DI163" s="15">
        <f t="shared" si="119"/>
        <v>0</v>
      </c>
      <c r="DJ163" s="15"/>
      <c r="DK163" s="15"/>
      <c r="DL163" s="15"/>
      <c r="DM163" s="15">
        <f t="shared" si="119"/>
        <v>24</v>
      </c>
      <c r="DN163" s="15">
        <f t="shared" si="119"/>
        <v>24</v>
      </c>
      <c r="DO163" s="15">
        <f t="shared" si="119"/>
        <v>3.7600000000000001E-2</v>
      </c>
      <c r="DP163" s="15">
        <f t="shared" si="119"/>
        <v>0</v>
      </c>
      <c r="DQ163" s="15"/>
      <c r="DR163" s="15"/>
      <c r="DS163" s="15"/>
      <c r="DT163" s="15">
        <f t="shared" si="119"/>
        <v>24</v>
      </c>
      <c r="DU163" s="15">
        <f t="shared" si="119"/>
        <v>24</v>
      </c>
      <c r="DV163" s="15">
        <f t="shared" si="119"/>
        <v>3.3300000000000003E-2</v>
      </c>
      <c r="DW163" s="15">
        <f t="shared" si="119"/>
        <v>0</v>
      </c>
      <c r="DX163" s="15"/>
      <c r="DY163" s="15"/>
      <c r="DZ163" s="15"/>
      <c r="EA163" s="15">
        <f t="shared" si="119"/>
        <v>23</v>
      </c>
      <c r="EB163" s="15">
        <f t="shared" si="119"/>
        <v>24</v>
      </c>
      <c r="EC163" s="15">
        <f t="shared" si="119"/>
        <v>3.5400000000000001E-2</v>
      </c>
      <c r="ED163" s="15">
        <f t="shared" si="119"/>
        <v>0</v>
      </c>
      <c r="EE163" s="15"/>
      <c r="EF163" s="15"/>
      <c r="EG163" s="15"/>
      <c r="EH163" s="15">
        <f t="shared" si="119"/>
        <v>24</v>
      </c>
      <c r="EI163" s="15">
        <f t="shared" si="119"/>
        <v>24</v>
      </c>
      <c r="EJ163" s="15">
        <f t="shared" si="122"/>
        <v>3.4200000000000001E-2</v>
      </c>
      <c r="EK163" s="15">
        <f t="shared" si="122"/>
        <v>0</v>
      </c>
      <c r="EL163" s="15"/>
      <c r="EM163" s="15"/>
      <c r="EN163" s="15"/>
      <c r="EO163" s="15">
        <f t="shared" si="122"/>
        <v>24</v>
      </c>
      <c r="EP163" s="15">
        <f t="shared" si="122"/>
        <v>24</v>
      </c>
      <c r="EQ163" s="15">
        <f t="shared" si="122"/>
        <v>3.5099999999999999E-2</v>
      </c>
      <c r="ER163" s="15">
        <f t="shared" si="122"/>
        <v>0</v>
      </c>
      <c r="ES163" s="15"/>
      <c r="ET163" s="15"/>
      <c r="EU163" s="15"/>
      <c r="EV163" s="15">
        <f t="shared" si="122"/>
        <v>24</v>
      </c>
      <c r="EW163" s="15">
        <f t="shared" si="122"/>
        <v>24</v>
      </c>
      <c r="EX163" s="15">
        <f t="shared" si="122"/>
        <v>3.6400000000000002E-2</v>
      </c>
      <c r="EY163" s="15">
        <f t="shared" si="122"/>
        <v>0</v>
      </c>
      <c r="EZ163" s="15"/>
      <c r="FA163" s="15"/>
      <c r="FB163" s="15"/>
      <c r="FC163" s="15">
        <f t="shared" si="122"/>
        <v>24</v>
      </c>
      <c r="FD163" s="15">
        <f t="shared" si="122"/>
        <v>24</v>
      </c>
      <c r="FE163" s="15">
        <f t="shared" si="122"/>
        <v>3.7699999999999997E-2</v>
      </c>
      <c r="FF163" s="15">
        <f t="shared" si="122"/>
        <v>0</v>
      </c>
      <c r="FG163" s="15"/>
      <c r="FH163" s="15"/>
      <c r="FI163" s="15"/>
      <c r="FJ163" s="15">
        <f t="shared" si="122"/>
        <v>24</v>
      </c>
      <c r="FK163" s="15">
        <f t="shared" si="122"/>
        <v>24</v>
      </c>
      <c r="FL163" s="15">
        <f t="shared" si="122"/>
        <v>3.56E-2</v>
      </c>
      <c r="FM163" s="15">
        <f t="shared" si="122"/>
        <v>0</v>
      </c>
      <c r="FN163" s="15"/>
      <c r="FO163" s="15"/>
      <c r="FP163" s="15"/>
      <c r="FQ163" s="15">
        <f t="shared" si="122"/>
        <v>24</v>
      </c>
      <c r="FR163" s="15">
        <f t="shared" si="122"/>
        <v>24</v>
      </c>
      <c r="FS163" s="15">
        <f t="shared" si="122"/>
        <v>3.56E-2</v>
      </c>
      <c r="FT163" s="15">
        <f t="shared" si="122"/>
        <v>0</v>
      </c>
      <c r="FU163" s="15"/>
      <c r="FV163" s="15"/>
      <c r="FW163" s="15"/>
      <c r="FX163" s="15">
        <f t="shared" si="122"/>
        <v>24</v>
      </c>
      <c r="FY163" s="15">
        <f t="shared" si="122"/>
        <v>24</v>
      </c>
      <c r="FZ163" s="15">
        <f t="shared" si="122"/>
        <v>4.1000000000000002E-2</v>
      </c>
      <c r="GA163" s="15">
        <f t="shared" si="122"/>
        <v>0</v>
      </c>
      <c r="GB163" s="15"/>
      <c r="GC163" s="15"/>
      <c r="GD163" s="15"/>
      <c r="GE163" s="15">
        <f t="shared" si="122"/>
        <v>24</v>
      </c>
      <c r="GF163" s="15">
        <f t="shared" si="122"/>
        <v>24</v>
      </c>
      <c r="GG163" s="15">
        <f t="shared" si="122"/>
        <v>3.78E-2</v>
      </c>
      <c r="GH163" s="15">
        <f t="shared" si="122"/>
        <v>0</v>
      </c>
      <c r="GI163" s="15"/>
      <c r="GJ163" s="15"/>
      <c r="GK163" s="15"/>
      <c r="GL163" s="15">
        <f t="shared" si="122"/>
        <v>24</v>
      </c>
      <c r="GM163" s="15">
        <f t="shared" si="122"/>
        <v>24</v>
      </c>
      <c r="GN163" s="15">
        <f t="shared" si="122"/>
        <v>3.49E-2</v>
      </c>
      <c r="GO163" s="15">
        <f t="shared" si="122"/>
        <v>0</v>
      </c>
      <c r="GP163" s="15"/>
      <c r="GQ163" s="15"/>
      <c r="GR163" s="15"/>
      <c r="GS163" s="15">
        <f t="shared" si="122"/>
        <v>24</v>
      </c>
      <c r="GT163" s="15">
        <f t="shared" si="122"/>
        <v>24</v>
      </c>
      <c r="GU163" s="15">
        <f t="shared" si="122"/>
        <v>3.3500000000000002E-2</v>
      </c>
      <c r="GV163" s="15">
        <f t="shared" si="121"/>
        <v>0</v>
      </c>
      <c r="GW163" s="15"/>
      <c r="GX163" s="15"/>
      <c r="GY163" s="15"/>
      <c r="GZ163" s="15">
        <f t="shared" si="121"/>
        <v>24</v>
      </c>
      <c r="HA163" s="15">
        <f t="shared" si="121"/>
        <v>24</v>
      </c>
      <c r="HB163" s="15">
        <f t="shared" si="121"/>
        <v>3.4299999999999997E-2</v>
      </c>
      <c r="HC163" s="15">
        <f t="shared" si="121"/>
        <v>0</v>
      </c>
      <c r="HD163" s="15"/>
      <c r="HE163" s="15"/>
      <c r="HF163" s="15"/>
      <c r="HG163" s="15">
        <f t="shared" si="121"/>
        <v>32</v>
      </c>
      <c r="HH163" s="15">
        <f t="shared" si="121"/>
        <v>32</v>
      </c>
      <c r="HI163" s="15">
        <f t="shared" si="121"/>
        <v>4.4600000000000001E-2</v>
      </c>
      <c r="HJ163" s="15">
        <f t="shared" si="121"/>
        <v>0</v>
      </c>
      <c r="HK163" s="15"/>
      <c r="HL163" s="15"/>
      <c r="HM163" s="24">
        <f t="shared" si="102"/>
        <v>654.58333300000004</v>
      </c>
      <c r="HN163" s="24">
        <f t="shared" si="103"/>
        <v>680</v>
      </c>
      <c r="HO163" s="18">
        <f t="shared" si="104"/>
        <v>0.96262254852941187</v>
      </c>
      <c r="HP163" s="24">
        <f t="shared" si="105"/>
        <v>7.4255940000000002</v>
      </c>
      <c r="HQ163" s="24">
        <f t="shared" si="106"/>
        <v>0.98449999999999993</v>
      </c>
      <c r="HR163" s="18">
        <f t="shared" si="107"/>
        <v>0.88293828820462639</v>
      </c>
    </row>
    <row r="164" spans="1:226" x14ac:dyDescent="0.25">
      <c r="A164" s="12" t="s">
        <v>199</v>
      </c>
      <c r="B164" s="12" t="s">
        <v>314</v>
      </c>
      <c r="C164" s="15"/>
      <c r="D164" s="15"/>
      <c r="E164" s="15"/>
      <c r="F164" s="15"/>
      <c r="G164" s="15"/>
      <c r="H164" s="15"/>
      <c r="I164" s="15"/>
      <c r="J164" s="15"/>
      <c r="K164" s="15"/>
      <c r="L164" s="15">
        <f t="shared" si="101"/>
        <v>0</v>
      </c>
      <c r="M164" s="15">
        <f t="shared" si="101"/>
        <v>0</v>
      </c>
      <c r="N164" s="15">
        <f t="shared" si="101"/>
        <v>0</v>
      </c>
      <c r="O164" s="15">
        <f t="shared" si="101"/>
        <v>0</v>
      </c>
      <c r="P164" s="15"/>
      <c r="Q164" s="15"/>
      <c r="R164" s="15"/>
      <c r="S164" s="15">
        <f t="shared" si="120"/>
        <v>24</v>
      </c>
      <c r="T164" s="15">
        <f t="shared" si="120"/>
        <v>24</v>
      </c>
      <c r="U164" s="15">
        <f t="shared" si="120"/>
        <v>3.4700000000000002E-2</v>
      </c>
      <c r="V164" s="15">
        <f t="shared" si="120"/>
        <v>0</v>
      </c>
      <c r="W164" s="15"/>
      <c r="X164" s="15"/>
      <c r="Y164" s="15"/>
      <c r="Z164" s="15">
        <f t="shared" si="120"/>
        <v>24</v>
      </c>
      <c r="AA164" s="15">
        <f t="shared" si="120"/>
        <v>24</v>
      </c>
      <c r="AB164" s="15">
        <f t="shared" si="120"/>
        <v>3.4099999999999998E-2</v>
      </c>
      <c r="AC164" s="15">
        <f t="shared" si="120"/>
        <v>0</v>
      </c>
      <c r="AD164" s="15"/>
      <c r="AE164" s="15"/>
      <c r="AF164" s="15"/>
      <c r="AG164" s="15">
        <f t="shared" si="120"/>
        <v>24</v>
      </c>
      <c r="AH164" s="15">
        <f t="shared" si="120"/>
        <v>24</v>
      </c>
      <c r="AI164" s="15">
        <f t="shared" si="120"/>
        <v>3.2000000000000001E-2</v>
      </c>
      <c r="AJ164" s="15">
        <f t="shared" si="120"/>
        <v>0</v>
      </c>
      <c r="AK164" s="15"/>
      <c r="AL164" s="15"/>
      <c r="AM164" s="15"/>
      <c r="AN164" s="15">
        <f t="shared" si="120"/>
        <v>24</v>
      </c>
      <c r="AO164" s="15">
        <f t="shared" si="120"/>
        <v>24</v>
      </c>
      <c r="AP164" s="15">
        <f t="shared" si="120"/>
        <v>3.3599999999999998E-2</v>
      </c>
      <c r="AQ164" s="15">
        <f t="shared" si="120"/>
        <v>0</v>
      </c>
      <c r="AR164" s="15"/>
      <c r="AS164" s="15"/>
      <c r="AT164" s="15"/>
      <c r="AU164" s="15">
        <f t="shared" si="120"/>
        <v>17</v>
      </c>
      <c r="AV164" s="15">
        <f t="shared" si="120"/>
        <v>24</v>
      </c>
      <c r="AW164" s="15">
        <f t="shared" si="120"/>
        <v>2.9000000000000001E-2</v>
      </c>
      <c r="AX164" s="15">
        <f t="shared" si="120"/>
        <v>0</v>
      </c>
      <c r="AY164" s="15"/>
      <c r="AZ164" s="15"/>
      <c r="BA164" s="15"/>
      <c r="BB164" s="15">
        <f t="shared" si="120"/>
        <v>23.5</v>
      </c>
      <c r="BC164" s="15">
        <f t="shared" si="120"/>
        <v>24</v>
      </c>
      <c r="BD164" s="15">
        <f t="shared" si="120"/>
        <v>3.09E-2</v>
      </c>
      <c r="BE164" s="15">
        <f t="shared" si="120"/>
        <v>0</v>
      </c>
      <c r="BF164" s="15"/>
      <c r="BG164" s="15"/>
      <c r="BH164" s="15"/>
      <c r="BI164" s="15">
        <f t="shared" si="120"/>
        <v>24</v>
      </c>
      <c r="BJ164" s="15">
        <f t="shared" si="120"/>
        <v>24</v>
      </c>
      <c r="BK164" s="15">
        <f t="shared" si="120"/>
        <v>3.2800000000000003E-2</v>
      </c>
      <c r="BL164" s="15">
        <f t="shared" si="120"/>
        <v>0</v>
      </c>
      <c r="BM164" s="15"/>
      <c r="BN164" s="15"/>
      <c r="BO164" s="15"/>
      <c r="BP164" s="15">
        <f t="shared" si="120"/>
        <v>23</v>
      </c>
      <c r="BQ164" s="15">
        <f t="shared" si="120"/>
        <v>24</v>
      </c>
      <c r="BR164" s="15">
        <f t="shared" si="120"/>
        <v>2.63E-2</v>
      </c>
      <c r="BS164" s="15">
        <f t="shared" si="120"/>
        <v>0</v>
      </c>
      <c r="BT164" s="15"/>
      <c r="BU164" s="15"/>
      <c r="BV164" s="15"/>
      <c r="BW164" s="15">
        <f t="shared" si="120"/>
        <v>24</v>
      </c>
      <c r="BX164" s="15">
        <f t="shared" si="120"/>
        <v>24</v>
      </c>
      <c r="BY164" s="15">
        <f t="shared" si="120"/>
        <v>3.04E-2</v>
      </c>
      <c r="BZ164" s="15">
        <f t="shared" si="120"/>
        <v>0</v>
      </c>
      <c r="CA164" s="15"/>
      <c r="CB164" s="15"/>
      <c r="CC164" s="15"/>
      <c r="CD164" s="15">
        <f t="shared" si="120"/>
        <v>18</v>
      </c>
      <c r="CE164" s="15">
        <f t="shared" si="119"/>
        <v>24</v>
      </c>
      <c r="CF164" s="15">
        <f t="shared" si="119"/>
        <v>2.7699999999999999E-2</v>
      </c>
      <c r="CG164" s="15">
        <f t="shared" si="119"/>
        <v>4.5999999999999999E-3</v>
      </c>
      <c r="CH164" s="15"/>
      <c r="CI164" s="15"/>
      <c r="CJ164" s="15"/>
      <c r="CK164" s="15">
        <f t="shared" si="119"/>
        <v>24</v>
      </c>
      <c r="CL164" s="15">
        <f t="shared" si="119"/>
        <v>24</v>
      </c>
      <c r="CM164" s="15">
        <f t="shared" si="119"/>
        <v>3.0599999999999999E-2</v>
      </c>
      <c r="CN164" s="15">
        <f t="shared" si="119"/>
        <v>1.21E-2</v>
      </c>
      <c r="CO164" s="15"/>
      <c r="CP164" s="15"/>
      <c r="CQ164" s="15"/>
      <c r="CR164" s="15">
        <f t="shared" si="119"/>
        <v>23.5</v>
      </c>
      <c r="CS164" s="15">
        <f t="shared" si="119"/>
        <v>24</v>
      </c>
      <c r="CT164" s="15">
        <f t="shared" si="119"/>
        <v>3.1699999999999999E-2</v>
      </c>
      <c r="CU164" s="15">
        <f t="shared" si="119"/>
        <v>2.5000000000000001E-3</v>
      </c>
      <c r="CV164" s="15"/>
      <c r="CW164" s="15"/>
      <c r="CX164" s="15"/>
      <c r="CY164" s="15">
        <f t="shared" si="119"/>
        <v>24</v>
      </c>
      <c r="CZ164" s="15">
        <f t="shared" si="119"/>
        <v>24</v>
      </c>
      <c r="DA164" s="15">
        <f t="shared" si="119"/>
        <v>2.6200000000000001E-2</v>
      </c>
      <c r="DB164" s="15">
        <f t="shared" si="119"/>
        <v>7.0000000000000001E-3</v>
      </c>
      <c r="DC164" s="15"/>
      <c r="DD164" s="15"/>
      <c r="DE164" s="15"/>
      <c r="DF164" s="15">
        <f t="shared" si="119"/>
        <v>24</v>
      </c>
      <c r="DG164" s="15">
        <f t="shared" si="119"/>
        <v>24</v>
      </c>
      <c r="DH164" s="15">
        <f t="shared" si="119"/>
        <v>2.5899999999999999E-2</v>
      </c>
      <c r="DI164" s="15">
        <f t="shared" si="119"/>
        <v>9.1999999999999998E-3</v>
      </c>
      <c r="DJ164" s="15"/>
      <c r="DK164" s="15"/>
      <c r="DL164" s="15"/>
      <c r="DM164" s="15">
        <f t="shared" si="119"/>
        <v>23.5</v>
      </c>
      <c r="DN164" s="15">
        <f t="shared" si="119"/>
        <v>24</v>
      </c>
      <c r="DO164" s="15">
        <f t="shared" si="119"/>
        <v>0.04</v>
      </c>
      <c r="DP164" s="15">
        <f t="shared" si="119"/>
        <v>8.3999999999999995E-3</v>
      </c>
      <c r="DQ164" s="15"/>
      <c r="DR164" s="15"/>
      <c r="DS164" s="15"/>
      <c r="DT164" s="15">
        <f t="shared" si="119"/>
        <v>24</v>
      </c>
      <c r="DU164" s="15">
        <f t="shared" si="119"/>
        <v>24</v>
      </c>
      <c r="DV164" s="15">
        <f t="shared" si="119"/>
        <v>2.76E-2</v>
      </c>
      <c r="DW164" s="15">
        <f t="shared" si="119"/>
        <v>2.7000000000000001E-3</v>
      </c>
      <c r="DX164" s="15"/>
      <c r="DY164" s="15"/>
      <c r="DZ164" s="15"/>
      <c r="EA164" s="15">
        <f t="shared" si="119"/>
        <v>24</v>
      </c>
      <c r="EB164" s="15">
        <f t="shared" si="119"/>
        <v>24</v>
      </c>
      <c r="EC164" s="15">
        <f t="shared" si="119"/>
        <v>2.7900000000000001E-2</v>
      </c>
      <c r="ED164" s="15">
        <f t="shared" si="119"/>
        <v>1.9E-3</v>
      </c>
      <c r="EE164" s="15"/>
      <c r="EF164" s="15"/>
      <c r="EG164" s="15"/>
      <c r="EH164" s="15">
        <f t="shared" si="119"/>
        <v>24</v>
      </c>
      <c r="EI164" s="15">
        <f t="shared" si="119"/>
        <v>24</v>
      </c>
      <c r="EJ164" s="15">
        <f t="shared" si="122"/>
        <v>2.98E-2</v>
      </c>
      <c r="EK164" s="15">
        <f t="shared" si="122"/>
        <v>0</v>
      </c>
      <c r="EL164" s="15"/>
      <c r="EM164" s="15"/>
      <c r="EN164" s="15"/>
      <c r="EO164" s="15">
        <f t="shared" si="122"/>
        <v>24</v>
      </c>
      <c r="EP164" s="15">
        <f t="shared" si="122"/>
        <v>24</v>
      </c>
      <c r="EQ164" s="15">
        <f t="shared" si="122"/>
        <v>3.2800000000000003E-2</v>
      </c>
      <c r="ER164" s="15">
        <f t="shared" si="122"/>
        <v>0</v>
      </c>
      <c r="ES164" s="15"/>
      <c r="ET164" s="15"/>
      <c r="EU164" s="15"/>
      <c r="EV164" s="15">
        <f t="shared" si="122"/>
        <v>24</v>
      </c>
      <c r="EW164" s="15">
        <f t="shared" si="122"/>
        <v>24</v>
      </c>
      <c r="EX164" s="15">
        <f t="shared" si="122"/>
        <v>2.46E-2</v>
      </c>
      <c r="EY164" s="15">
        <f t="shared" si="122"/>
        <v>0</v>
      </c>
      <c r="EZ164" s="15"/>
      <c r="FA164" s="15"/>
      <c r="FB164" s="15"/>
      <c r="FC164" s="15">
        <f t="shared" si="122"/>
        <v>24</v>
      </c>
      <c r="FD164" s="15">
        <f t="shared" si="122"/>
        <v>24</v>
      </c>
      <c r="FE164" s="15">
        <f t="shared" si="122"/>
        <v>2.9899999999999999E-2</v>
      </c>
      <c r="FF164" s="15">
        <f t="shared" si="122"/>
        <v>0</v>
      </c>
      <c r="FG164" s="15"/>
      <c r="FH164" s="15"/>
      <c r="FI164" s="15"/>
      <c r="FJ164" s="15">
        <f t="shared" si="122"/>
        <v>24</v>
      </c>
      <c r="FK164" s="15">
        <f t="shared" si="122"/>
        <v>24</v>
      </c>
      <c r="FL164" s="15">
        <f t="shared" si="122"/>
        <v>2.9899999999999999E-2</v>
      </c>
      <c r="FM164" s="15">
        <f t="shared" si="122"/>
        <v>0</v>
      </c>
      <c r="FN164" s="15"/>
      <c r="FO164" s="15"/>
      <c r="FP164" s="15"/>
      <c r="FQ164" s="15">
        <f t="shared" si="122"/>
        <v>15</v>
      </c>
      <c r="FR164" s="15">
        <f t="shared" si="122"/>
        <v>24</v>
      </c>
      <c r="FS164" s="15">
        <f t="shared" si="122"/>
        <v>2.7799999999999998E-2</v>
      </c>
      <c r="FT164" s="15">
        <f t="shared" si="122"/>
        <v>0</v>
      </c>
      <c r="FU164" s="15"/>
      <c r="FV164" s="15"/>
      <c r="FW164" s="15"/>
      <c r="FX164" s="15">
        <f t="shared" si="122"/>
        <v>23</v>
      </c>
      <c r="FY164" s="15">
        <f t="shared" si="122"/>
        <v>24</v>
      </c>
      <c r="FZ164" s="15">
        <f t="shared" si="122"/>
        <v>4.1799999999999997E-2</v>
      </c>
      <c r="GA164" s="15">
        <f t="shared" si="122"/>
        <v>0</v>
      </c>
      <c r="GB164" s="15"/>
      <c r="GC164" s="15"/>
      <c r="GD164" s="15"/>
      <c r="GE164" s="15">
        <f t="shared" si="122"/>
        <v>23</v>
      </c>
      <c r="GF164" s="15">
        <f t="shared" si="122"/>
        <v>24</v>
      </c>
      <c r="GG164" s="15">
        <f t="shared" si="122"/>
        <v>3.5900000000000001E-2</v>
      </c>
      <c r="GH164" s="15">
        <f t="shared" si="122"/>
        <v>0</v>
      </c>
      <c r="GI164" s="15"/>
      <c r="GJ164" s="15"/>
      <c r="GK164" s="15"/>
      <c r="GL164" s="15">
        <f t="shared" si="122"/>
        <v>16</v>
      </c>
      <c r="GM164" s="15">
        <f t="shared" si="122"/>
        <v>24</v>
      </c>
      <c r="GN164" s="15">
        <f t="shared" si="122"/>
        <v>3.4000000000000002E-2</v>
      </c>
      <c r="GO164" s="15">
        <f t="shared" si="122"/>
        <v>0</v>
      </c>
      <c r="GP164" s="15"/>
      <c r="GQ164" s="15"/>
      <c r="GR164" s="15"/>
      <c r="GS164" s="15">
        <f t="shared" si="122"/>
        <v>24</v>
      </c>
      <c r="GT164" s="15">
        <f t="shared" si="122"/>
        <v>24</v>
      </c>
      <c r="GU164" s="15">
        <f t="shared" si="122"/>
        <v>3.0300000000000001E-2</v>
      </c>
      <c r="GV164" s="15">
        <f t="shared" si="121"/>
        <v>0</v>
      </c>
      <c r="GW164" s="15"/>
      <c r="GX164" s="15"/>
      <c r="GY164" s="15"/>
      <c r="GZ164" s="15">
        <f t="shared" si="121"/>
        <v>24</v>
      </c>
      <c r="HA164" s="15">
        <f t="shared" si="121"/>
        <v>24</v>
      </c>
      <c r="HB164" s="15">
        <f t="shared" si="121"/>
        <v>2.7799999999999998E-2</v>
      </c>
      <c r="HC164" s="15">
        <f t="shared" si="121"/>
        <v>0</v>
      </c>
      <c r="HD164" s="15"/>
      <c r="HE164" s="15"/>
      <c r="HF164" s="15"/>
      <c r="HG164" s="15">
        <f t="shared" si="121"/>
        <v>32</v>
      </c>
      <c r="HH164" s="15">
        <f t="shared" si="121"/>
        <v>32</v>
      </c>
      <c r="HI164" s="15">
        <f t="shared" si="121"/>
        <v>3.85E-2</v>
      </c>
      <c r="HJ164" s="15">
        <f t="shared" si="121"/>
        <v>1.6999999999999999E-3</v>
      </c>
      <c r="HK164" s="15"/>
      <c r="HL164" s="15"/>
      <c r="HM164" s="24">
        <f t="shared" si="102"/>
        <v>669.5</v>
      </c>
      <c r="HN164" s="24">
        <f t="shared" si="103"/>
        <v>704</v>
      </c>
      <c r="HO164" s="18">
        <f t="shared" si="104"/>
        <v>0.95099431818181823</v>
      </c>
      <c r="HP164" s="24">
        <f t="shared" si="105"/>
        <v>5.9441376200000011</v>
      </c>
      <c r="HQ164" s="24">
        <f t="shared" si="106"/>
        <v>0.90450000000000019</v>
      </c>
      <c r="HR164" s="18">
        <f t="shared" si="107"/>
        <v>0.86792993728291312</v>
      </c>
    </row>
    <row r="165" spans="1:226" x14ac:dyDescent="0.25">
      <c r="A165" s="12" t="s">
        <v>200</v>
      </c>
      <c r="B165" s="12" t="s">
        <v>315</v>
      </c>
      <c r="C165" s="15"/>
      <c r="D165" s="15"/>
      <c r="E165" s="15"/>
      <c r="F165" s="15"/>
      <c r="G165" s="15"/>
      <c r="H165" s="15"/>
      <c r="I165" s="15"/>
      <c r="J165" s="15"/>
      <c r="K165" s="15"/>
      <c r="L165" s="15">
        <f t="shared" si="101"/>
        <v>0</v>
      </c>
      <c r="M165" s="15">
        <f t="shared" si="101"/>
        <v>0</v>
      </c>
      <c r="N165" s="15">
        <f t="shared" si="101"/>
        <v>0</v>
      </c>
      <c r="O165" s="15">
        <f t="shared" si="101"/>
        <v>0</v>
      </c>
      <c r="P165" s="15"/>
      <c r="Q165" s="15"/>
      <c r="R165" s="15"/>
      <c r="S165" s="15">
        <f t="shared" si="120"/>
        <v>24</v>
      </c>
      <c r="T165" s="15">
        <f t="shared" si="120"/>
        <v>24</v>
      </c>
      <c r="U165" s="15">
        <f t="shared" si="120"/>
        <v>4.5900000000000003E-2</v>
      </c>
      <c r="V165" s="15">
        <f t="shared" si="120"/>
        <v>4.8000000000000001E-4</v>
      </c>
      <c r="W165" s="15"/>
      <c r="X165" s="15"/>
      <c r="Y165" s="15"/>
      <c r="Z165" s="15">
        <f t="shared" si="120"/>
        <v>24</v>
      </c>
      <c r="AA165" s="15">
        <f t="shared" si="120"/>
        <v>24</v>
      </c>
      <c r="AB165" s="15">
        <f t="shared" si="120"/>
        <v>3.8199999999999998E-2</v>
      </c>
      <c r="AC165" s="15">
        <f t="shared" si="120"/>
        <v>0</v>
      </c>
      <c r="AD165" s="15"/>
      <c r="AE165" s="15"/>
      <c r="AF165" s="15"/>
      <c r="AG165" s="15">
        <f t="shared" si="120"/>
        <v>24</v>
      </c>
      <c r="AH165" s="15">
        <f t="shared" si="120"/>
        <v>24</v>
      </c>
      <c r="AI165" s="15">
        <f t="shared" si="120"/>
        <v>3.7100000000000001E-2</v>
      </c>
      <c r="AJ165" s="15">
        <f t="shared" si="120"/>
        <v>1.6000000000000001E-4</v>
      </c>
      <c r="AK165" s="15"/>
      <c r="AL165" s="15"/>
      <c r="AM165" s="15"/>
      <c r="AN165" s="15">
        <f t="shared" si="120"/>
        <v>24</v>
      </c>
      <c r="AO165" s="15">
        <f t="shared" si="120"/>
        <v>24</v>
      </c>
      <c r="AP165" s="15">
        <f t="shared" si="120"/>
        <v>3.6900000000000002E-2</v>
      </c>
      <c r="AQ165" s="15">
        <f t="shared" si="120"/>
        <v>0</v>
      </c>
      <c r="AR165" s="15"/>
      <c r="AS165" s="15"/>
      <c r="AT165" s="15"/>
      <c r="AU165" s="15">
        <f t="shared" si="120"/>
        <v>23</v>
      </c>
      <c r="AV165" s="15">
        <f t="shared" si="120"/>
        <v>24</v>
      </c>
      <c r="AW165" s="15">
        <f t="shared" si="120"/>
        <v>4.2500000000000003E-2</v>
      </c>
      <c r="AX165" s="15">
        <f t="shared" si="120"/>
        <v>0</v>
      </c>
      <c r="AY165" s="15"/>
      <c r="AZ165" s="15"/>
      <c r="BA165" s="15"/>
      <c r="BB165" s="15">
        <f t="shared" si="120"/>
        <v>9.5</v>
      </c>
      <c r="BC165" s="15">
        <f t="shared" si="120"/>
        <v>24</v>
      </c>
      <c r="BD165" s="15">
        <f t="shared" si="120"/>
        <v>1.2500000000000001E-2</v>
      </c>
      <c r="BE165" s="15">
        <f t="shared" si="120"/>
        <v>0</v>
      </c>
      <c r="BF165" s="15"/>
      <c r="BG165" s="15"/>
      <c r="BH165" s="15"/>
      <c r="BI165" s="15">
        <f t="shared" si="120"/>
        <v>22.5</v>
      </c>
      <c r="BJ165" s="15">
        <f t="shared" si="120"/>
        <v>24</v>
      </c>
      <c r="BK165" s="15">
        <f t="shared" si="120"/>
        <v>2.5899999999999999E-2</v>
      </c>
      <c r="BL165" s="15">
        <f t="shared" si="120"/>
        <v>3.8E-3</v>
      </c>
      <c r="BM165" s="15"/>
      <c r="BN165" s="15"/>
      <c r="BO165" s="15"/>
      <c r="BP165" s="15">
        <f t="shared" si="120"/>
        <v>24</v>
      </c>
      <c r="BQ165" s="15">
        <f t="shared" si="120"/>
        <v>24</v>
      </c>
      <c r="BR165" s="15">
        <f t="shared" si="120"/>
        <v>3.0099999999999998E-2</v>
      </c>
      <c r="BS165" s="15">
        <f t="shared" si="120"/>
        <v>1.1000000000000001E-3</v>
      </c>
      <c r="BT165" s="15"/>
      <c r="BU165" s="15"/>
      <c r="BV165" s="15"/>
      <c r="BW165" s="15">
        <f t="shared" si="120"/>
        <v>20</v>
      </c>
      <c r="BX165" s="15">
        <f t="shared" si="120"/>
        <v>24</v>
      </c>
      <c r="BY165" s="15">
        <f t="shared" si="120"/>
        <v>2.69E-2</v>
      </c>
      <c r="BZ165" s="15">
        <f t="shared" si="120"/>
        <v>3.5999999999999999E-3</v>
      </c>
      <c r="CA165" s="15"/>
      <c r="CB165" s="15"/>
      <c r="CC165" s="15"/>
      <c r="CD165" s="15">
        <f t="shared" si="120"/>
        <v>24</v>
      </c>
      <c r="CE165" s="15">
        <f t="shared" si="119"/>
        <v>24</v>
      </c>
      <c r="CF165" s="15">
        <f t="shared" si="119"/>
        <v>3.78E-2</v>
      </c>
      <c r="CG165" s="15">
        <f t="shared" si="119"/>
        <v>2.2000000000000001E-3</v>
      </c>
      <c r="CH165" s="15"/>
      <c r="CI165" s="15"/>
      <c r="CJ165" s="15"/>
      <c r="CK165" s="15">
        <f t="shared" si="119"/>
        <v>23.5</v>
      </c>
      <c r="CL165" s="15">
        <f t="shared" si="119"/>
        <v>24</v>
      </c>
      <c r="CM165" s="15">
        <f t="shared" si="119"/>
        <v>3.7699999999999997E-2</v>
      </c>
      <c r="CN165" s="15">
        <f t="shared" si="119"/>
        <v>2E-3</v>
      </c>
      <c r="CO165" s="15"/>
      <c r="CP165" s="15"/>
      <c r="CQ165" s="15"/>
      <c r="CR165" s="15">
        <f t="shared" si="119"/>
        <v>24</v>
      </c>
      <c r="CS165" s="15">
        <f t="shared" si="119"/>
        <v>24</v>
      </c>
      <c r="CT165" s="15">
        <f t="shared" si="119"/>
        <v>5.3499999999999999E-2</v>
      </c>
      <c r="CU165" s="15">
        <f t="shared" si="119"/>
        <v>0</v>
      </c>
      <c r="CV165" s="15"/>
      <c r="CW165" s="15"/>
      <c r="CX165" s="15"/>
      <c r="CY165" s="15">
        <f t="shared" si="119"/>
        <v>22.75</v>
      </c>
      <c r="CZ165" s="15">
        <f t="shared" si="119"/>
        <v>24</v>
      </c>
      <c r="DA165" s="15">
        <f t="shared" si="119"/>
        <v>4.9000000000000002E-2</v>
      </c>
      <c r="DB165" s="15">
        <f t="shared" si="119"/>
        <v>0</v>
      </c>
      <c r="DC165" s="15"/>
      <c r="DD165" s="15"/>
      <c r="DE165" s="15"/>
      <c r="DF165" s="15">
        <f t="shared" si="119"/>
        <v>20</v>
      </c>
      <c r="DG165" s="15">
        <f t="shared" si="119"/>
        <v>24</v>
      </c>
      <c r="DH165" s="15">
        <f t="shared" si="119"/>
        <v>6.0900000000000003E-2</v>
      </c>
      <c r="DI165" s="15">
        <f t="shared" si="119"/>
        <v>0</v>
      </c>
      <c r="DJ165" s="15"/>
      <c r="DK165" s="15"/>
      <c r="DL165" s="15"/>
      <c r="DM165" s="15">
        <f t="shared" si="119"/>
        <v>24</v>
      </c>
      <c r="DN165" s="15">
        <f t="shared" si="119"/>
        <v>24</v>
      </c>
      <c r="DO165" s="15">
        <f t="shared" si="119"/>
        <v>5.8599999999999999E-2</v>
      </c>
      <c r="DP165" s="15">
        <f t="shared" si="119"/>
        <v>0</v>
      </c>
      <c r="DQ165" s="15"/>
      <c r="DR165" s="15"/>
      <c r="DS165" s="15"/>
      <c r="DT165" s="15">
        <f t="shared" si="119"/>
        <v>24</v>
      </c>
      <c r="DU165" s="15">
        <f t="shared" si="119"/>
        <v>24</v>
      </c>
      <c r="DV165" s="15">
        <f t="shared" si="119"/>
        <v>5.5100000000000003E-2</v>
      </c>
      <c r="DW165" s="15">
        <f t="shared" si="119"/>
        <v>0</v>
      </c>
      <c r="DX165" s="15"/>
      <c r="DY165" s="15"/>
      <c r="DZ165" s="15"/>
      <c r="EA165" s="15">
        <f t="shared" si="119"/>
        <v>24</v>
      </c>
      <c r="EB165" s="15">
        <f t="shared" si="119"/>
        <v>24</v>
      </c>
      <c r="EC165" s="15">
        <f t="shared" si="119"/>
        <v>5.7599999999999998E-2</v>
      </c>
      <c r="ED165" s="15">
        <f t="shared" si="119"/>
        <v>0</v>
      </c>
      <c r="EE165" s="15"/>
      <c r="EF165" s="15"/>
      <c r="EG165" s="15"/>
      <c r="EH165" s="15">
        <f t="shared" si="119"/>
        <v>19.166665999999999</v>
      </c>
      <c r="EI165" s="15">
        <f t="shared" si="119"/>
        <v>24</v>
      </c>
      <c r="EJ165" s="15">
        <f t="shared" si="122"/>
        <v>4.2000000000000003E-2</v>
      </c>
      <c r="EK165" s="15">
        <f t="shared" si="122"/>
        <v>1.1000000000000001E-3</v>
      </c>
      <c r="EL165" s="15"/>
      <c r="EM165" s="15"/>
      <c r="EN165" s="15"/>
      <c r="EO165" s="15">
        <f t="shared" si="122"/>
        <v>23.75</v>
      </c>
      <c r="EP165" s="15">
        <f t="shared" si="122"/>
        <v>24</v>
      </c>
      <c r="EQ165" s="15">
        <f t="shared" si="122"/>
        <v>4.6100000000000002E-2</v>
      </c>
      <c r="ER165" s="15">
        <f t="shared" si="122"/>
        <v>0</v>
      </c>
      <c r="ES165" s="15"/>
      <c r="ET165" s="15"/>
      <c r="EU165" s="15"/>
      <c r="EV165" s="15">
        <f t="shared" si="122"/>
        <v>24</v>
      </c>
      <c r="EW165" s="15">
        <f t="shared" si="122"/>
        <v>24</v>
      </c>
      <c r="EX165" s="15">
        <f t="shared" si="122"/>
        <v>4.5999999999999999E-2</v>
      </c>
      <c r="EY165" s="15">
        <f t="shared" si="122"/>
        <v>0</v>
      </c>
      <c r="EZ165" s="15"/>
      <c r="FA165" s="15"/>
      <c r="FB165" s="15"/>
      <c r="FC165" s="15">
        <f t="shared" si="122"/>
        <v>23.5</v>
      </c>
      <c r="FD165" s="15">
        <f t="shared" si="122"/>
        <v>24</v>
      </c>
      <c r="FE165" s="15">
        <f t="shared" si="122"/>
        <v>4.5400000000000003E-2</v>
      </c>
      <c r="FF165" s="15">
        <f t="shared" si="122"/>
        <v>0</v>
      </c>
      <c r="FG165" s="15"/>
      <c r="FH165" s="15"/>
      <c r="FI165" s="15"/>
      <c r="FJ165" s="15">
        <f t="shared" si="122"/>
        <v>23.75</v>
      </c>
      <c r="FK165" s="15">
        <f t="shared" si="122"/>
        <v>24</v>
      </c>
      <c r="FL165" s="15">
        <f t="shared" si="122"/>
        <v>4.5999999999999999E-2</v>
      </c>
      <c r="FM165" s="15">
        <f t="shared" si="122"/>
        <v>0</v>
      </c>
      <c r="FN165" s="15"/>
      <c r="FO165" s="15"/>
      <c r="FP165" s="15"/>
      <c r="FQ165" s="15">
        <f t="shared" si="122"/>
        <v>24</v>
      </c>
      <c r="FR165" s="15">
        <f t="shared" si="122"/>
        <v>24</v>
      </c>
      <c r="FS165" s="15">
        <f t="shared" si="122"/>
        <v>4.9299999999999997E-2</v>
      </c>
      <c r="FT165" s="15">
        <f t="shared" si="122"/>
        <v>0</v>
      </c>
      <c r="FU165" s="15"/>
      <c r="FV165" s="15"/>
      <c r="FW165" s="15"/>
      <c r="FX165" s="15">
        <f t="shared" si="122"/>
        <v>24</v>
      </c>
      <c r="FY165" s="15">
        <f t="shared" si="122"/>
        <v>24</v>
      </c>
      <c r="FZ165" s="15">
        <f t="shared" si="122"/>
        <v>5.1900000000000002E-2</v>
      </c>
      <c r="GA165" s="15">
        <f t="shared" si="122"/>
        <v>0</v>
      </c>
      <c r="GB165" s="15"/>
      <c r="GC165" s="15"/>
      <c r="GD165" s="15"/>
      <c r="GE165" s="15">
        <f t="shared" si="122"/>
        <v>24</v>
      </c>
      <c r="GF165" s="15">
        <f t="shared" si="122"/>
        <v>24</v>
      </c>
      <c r="GG165" s="15">
        <f t="shared" si="122"/>
        <v>5.3699999999999998E-2</v>
      </c>
      <c r="GH165" s="15">
        <f t="shared" si="122"/>
        <v>0</v>
      </c>
      <c r="GI165" s="15"/>
      <c r="GJ165" s="15"/>
      <c r="GK165" s="15"/>
      <c r="GL165" s="15">
        <f t="shared" si="122"/>
        <v>16.75</v>
      </c>
      <c r="GM165" s="15">
        <f t="shared" si="122"/>
        <v>24</v>
      </c>
      <c r="GN165" s="15">
        <f t="shared" si="122"/>
        <v>4.07E-2</v>
      </c>
      <c r="GO165" s="15">
        <f t="shared" si="122"/>
        <v>0</v>
      </c>
      <c r="GP165" s="15"/>
      <c r="GQ165" s="15"/>
      <c r="GR165" s="15"/>
      <c r="GS165" s="15">
        <f t="shared" si="122"/>
        <v>22</v>
      </c>
      <c r="GT165" s="15">
        <f t="shared" si="122"/>
        <v>24</v>
      </c>
      <c r="GU165" s="15">
        <f t="shared" si="122"/>
        <v>4.9500000000000002E-2</v>
      </c>
      <c r="GV165" s="15">
        <f t="shared" si="121"/>
        <v>0</v>
      </c>
      <c r="GW165" s="15"/>
      <c r="GX165" s="15"/>
      <c r="GY165" s="15"/>
      <c r="GZ165" s="15">
        <f t="shared" si="121"/>
        <v>23.75</v>
      </c>
      <c r="HA165" s="15">
        <f t="shared" si="121"/>
        <v>24</v>
      </c>
      <c r="HB165" s="15">
        <f t="shared" si="121"/>
        <v>4.7899999999999998E-2</v>
      </c>
      <c r="HC165" s="15">
        <f t="shared" si="121"/>
        <v>0</v>
      </c>
      <c r="HD165" s="15"/>
      <c r="HE165" s="15"/>
      <c r="HF165" s="15"/>
      <c r="HG165" s="15">
        <f t="shared" si="121"/>
        <v>32</v>
      </c>
      <c r="HH165" s="15">
        <f t="shared" si="121"/>
        <v>32</v>
      </c>
      <c r="HI165" s="15">
        <f t="shared" si="121"/>
        <v>7.2999999999999995E-2</v>
      </c>
      <c r="HJ165" s="15">
        <f t="shared" si="121"/>
        <v>0</v>
      </c>
      <c r="HK165" s="15"/>
      <c r="HL165" s="15"/>
      <c r="HM165" s="24">
        <f t="shared" si="102"/>
        <v>661.91666600000008</v>
      </c>
      <c r="HN165" s="24">
        <f t="shared" si="103"/>
        <v>704</v>
      </c>
      <c r="HO165" s="18">
        <f t="shared" si="104"/>
        <v>0.94022253693181834</v>
      </c>
      <c r="HP165" s="24">
        <f t="shared" si="105"/>
        <v>4.2870143000000001</v>
      </c>
      <c r="HQ165" s="24">
        <f t="shared" si="106"/>
        <v>1.2977000000000003</v>
      </c>
      <c r="HR165" s="18">
        <f t="shared" si="107"/>
        <v>0.76763359228600114</v>
      </c>
    </row>
    <row r="166" spans="1:226" x14ac:dyDescent="0.25">
      <c r="A166" s="12" t="s">
        <v>203</v>
      </c>
      <c r="B166" s="12" t="s">
        <v>316</v>
      </c>
      <c r="C166" s="15"/>
      <c r="D166" s="15"/>
      <c r="E166" s="15"/>
      <c r="F166" s="15"/>
      <c r="G166" s="15"/>
      <c r="H166" s="15"/>
      <c r="I166" s="15"/>
      <c r="J166" s="15"/>
      <c r="K166" s="15"/>
      <c r="L166" s="15">
        <f t="shared" si="101"/>
        <v>0</v>
      </c>
      <c r="M166" s="15">
        <f t="shared" si="101"/>
        <v>0</v>
      </c>
      <c r="N166" s="15">
        <f t="shared" si="101"/>
        <v>0</v>
      </c>
      <c r="O166" s="15">
        <f t="shared" si="101"/>
        <v>0</v>
      </c>
      <c r="P166" s="15"/>
      <c r="Q166" s="15"/>
      <c r="R166" s="15"/>
      <c r="S166" s="15">
        <f t="shared" si="120"/>
        <v>24</v>
      </c>
      <c r="T166" s="15">
        <f t="shared" si="120"/>
        <v>24</v>
      </c>
      <c r="U166" s="15">
        <f t="shared" si="120"/>
        <v>6.4199999999999993E-2</v>
      </c>
      <c r="V166" s="15">
        <f t="shared" si="120"/>
        <v>0</v>
      </c>
      <c r="W166" s="15"/>
      <c r="X166" s="15"/>
      <c r="Y166" s="15"/>
      <c r="Z166" s="15">
        <f t="shared" si="120"/>
        <v>16</v>
      </c>
      <c r="AA166" s="15">
        <f t="shared" si="120"/>
        <v>24</v>
      </c>
      <c r="AB166" s="15">
        <f t="shared" si="120"/>
        <v>4.3999999999999997E-2</v>
      </c>
      <c r="AC166" s="15">
        <f t="shared" si="120"/>
        <v>0</v>
      </c>
      <c r="AD166" s="15"/>
      <c r="AE166" s="15"/>
      <c r="AF166" s="15"/>
      <c r="AG166" s="15">
        <f t="shared" si="120"/>
        <v>39</v>
      </c>
      <c r="AH166" s="15">
        <f t="shared" si="120"/>
        <v>48</v>
      </c>
      <c r="AI166" s="15">
        <f t="shared" si="120"/>
        <v>3.0300000000000001E-2</v>
      </c>
      <c r="AJ166" s="15">
        <f t="shared" si="120"/>
        <v>0</v>
      </c>
      <c r="AK166" s="15"/>
      <c r="AL166" s="15"/>
      <c r="AM166" s="15"/>
      <c r="AN166" s="15">
        <f t="shared" si="120"/>
        <v>48</v>
      </c>
      <c r="AO166" s="15">
        <f t="shared" si="120"/>
        <v>48</v>
      </c>
      <c r="AP166" s="15">
        <f t="shared" si="120"/>
        <v>3.5099999999999999E-2</v>
      </c>
      <c r="AQ166" s="15">
        <f t="shared" si="120"/>
        <v>0</v>
      </c>
      <c r="AR166" s="15"/>
      <c r="AS166" s="15"/>
      <c r="AT166" s="15"/>
      <c r="AU166" s="15">
        <f t="shared" si="120"/>
        <v>40</v>
      </c>
      <c r="AV166" s="15">
        <f t="shared" si="120"/>
        <v>48</v>
      </c>
      <c r="AW166" s="15">
        <f t="shared" si="120"/>
        <v>3.3500000000000002E-2</v>
      </c>
      <c r="AX166" s="15">
        <f t="shared" si="120"/>
        <v>0</v>
      </c>
      <c r="AY166" s="15"/>
      <c r="AZ166" s="15"/>
      <c r="BA166" s="15"/>
      <c r="BB166" s="15">
        <f t="shared" si="120"/>
        <v>19</v>
      </c>
      <c r="BC166" s="15">
        <f t="shared" si="120"/>
        <v>24</v>
      </c>
      <c r="BD166" s="15">
        <f t="shared" si="120"/>
        <v>2.24E-2</v>
      </c>
      <c r="BE166" s="15">
        <f t="shared" si="120"/>
        <v>0</v>
      </c>
      <c r="BF166" s="15"/>
      <c r="BG166" s="15"/>
      <c r="BH166" s="15"/>
      <c r="BI166" s="15">
        <f t="shared" si="120"/>
        <v>24</v>
      </c>
      <c r="BJ166" s="15">
        <f t="shared" si="120"/>
        <v>24</v>
      </c>
      <c r="BK166" s="15">
        <f t="shared" si="120"/>
        <v>2.63E-2</v>
      </c>
      <c r="BL166" s="15">
        <f t="shared" si="120"/>
        <v>0</v>
      </c>
      <c r="BM166" s="15"/>
      <c r="BN166" s="15"/>
      <c r="BO166" s="15"/>
      <c r="BP166" s="15">
        <f t="shared" si="120"/>
        <v>24</v>
      </c>
      <c r="BQ166" s="15">
        <f t="shared" si="120"/>
        <v>24</v>
      </c>
      <c r="BR166" s="15">
        <f t="shared" si="120"/>
        <v>2.3300000000000001E-2</v>
      </c>
      <c r="BS166" s="15">
        <f t="shared" si="120"/>
        <v>0</v>
      </c>
      <c r="BT166" s="15"/>
      <c r="BU166" s="15"/>
      <c r="BV166" s="15"/>
      <c r="BW166" s="15">
        <f t="shared" si="120"/>
        <v>24</v>
      </c>
      <c r="BX166" s="15">
        <f t="shared" si="120"/>
        <v>24</v>
      </c>
      <c r="BY166" s="15">
        <f t="shared" si="120"/>
        <v>2.12E-2</v>
      </c>
      <c r="BZ166" s="15">
        <f t="shared" si="120"/>
        <v>0</v>
      </c>
      <c r="CA166" s="15"/>
      <c r="CB166" s="15"/>
      <c r="CC166" s="15"/>
      <c r="CD166" s="15">
        <f t="shared" si="120"/>
        <v>24</v>
      </c>
      <c r="CE166" s="15">
        <f t="shared" si="119"/>
        <v>24</v>
      </c>
      <c r="CF166" s="15">
        <f t="shared" si="119"/>
        <v>2.18E-2</v>
      </c>
      <c r="CG166" s="15">
        <f t="shared" si="119"/>
        <v>0</v>
      </c>
      <c r="CH166" s="15"/>
      <c r="CI166" s="15"/>
      <c r="CJ166" s="15"/>
      <c r="CK166" s="15">
        <f t="shared" si="119"/>
        <v>23.666665999999999</v>
      </c>
      <c r="CL166" s="15">
        <f t="shared" si="119"/>
        <v>24</v>
      </c>
      <c r="CM166" s="15">
        <f t="shared" si="119"/>
        <v>2.3400000000000001E-2</v>
      </c>
      <c r="CN166" s="15">
        <f t="shared" si="119"/>
        <v>1.5E-3</v>
      </c>
      <c r="CO166" s="15"/>
      <c r="CP166" s="15"/>
      <c r="CQ166" s="15"/>
      <c r="CR166" s="15">
        <f t="shared" si="119"/>
        <v>24</v>
      </c>
      <c r="CS166" s="15">
        <f t="shared" si="119"/>
        <v>24</v>
      </c>
      <c r="CT166" s="15">
        <f t="shared" si="119"/>
        <v>2.3400000000000001E-2</v>
      </c>
      <c r="CU166" s="15">
        <f t="shared" si="119"/>
        <v>0</v>
      </c>
      <c r="CV166" s="15"/>
      <c r="CW166" s="15"/>
      <c r="CX166" s="15"/>
      <c r="CY166" s="15">
        <f t="shared" si="119"/>
        <v>24</v>
      </c>
      <c r="CZ166" s="15">
        <f t="shared" si="119"/>
        <v>24</v>
      </c>
      <c r="DA166" s="15">
        <f t="shared" si="119"/>
        <v>2.3E-2</v>
      </c>
      <c r="DB166" s="15">
        <f t="shared" si="119"/>
        <v>0</v>
      </c>
      <c r="DC166" s="15"/>
      <c r="DD166" s="15"/>
      <c r="DE166" s="15"/>
      <c r="DF166" s="15">
        <f t="shared" si="119"/>
        <v>23.75</v>
      </c>
      <c r="DG166" s="15">
        <f t="shared" si="119"/>
        <v>24</v>
      </c>
      <c r="DH166" s="15">
        <f t="shared" si="119"/>
        <v>2.12E-2</v>
      </c>
      <c r="DI166" s="15">
        <f t="shared" si="119"/>
        <v>0</v>
      </c>
      <c r="DJ166" s="15"/>
      <c r="DK166" s="15"/>
      <c r="DL166" s="15"/>
      <c r="DM166" s="15">
        <f t="shared" si="119"/>
        <v>24</v>
      </c>
      <c r="DN166" s="15">
        <f t="shared" si="119"/>
        <v>24</v>
      </c>
      <c r="DO166" s="15">
        <f t="shared" si="119"/>
        <v>2.0400000000000001E-2</v>
      </c>
      <c r="DP166" s="15">
        <f t="shared" si="119"/>
        <v>0</v>
      </c>
      <c r="DQ166" s="15"/>
      <c r="DR166" s="15"/>
      <c r="DS166" s="15"/>
      <c r="DT166" s="15">
        <f t="shared" si="119"/>
        <v>16</v>
      </c>
      <c r="DU166" s="15">
        <f t="shared" si="119"/>
        <v>24</v>
      </c>
      <c r="DV166" s="15">
        <f t="shared" si="119"/>
        <v>3.6400000000000002E-2</v>
      </c>
      <c r="DW166" s="15">
        <f t="shared" si="119"/>
        <v>0</v>
      </c>
      <c r="DX166" s="15"/>
      <c r="DY166" s="15"/>
      <c r="DZ166" s="15"/>
      <c r="EA166" s="15">
        <f t="shared" si="119"/>
        <v>24</v>
      </c>
      <c r="EB166" s="15">
        <f t="shared" si="119"/>
        <v>24</v>
      </c>
      <c r="EC166" s="15">
        <f t="shared" si="119"/>
        <v>4.58E-2</v>
      </c>
      <c r="ED166" s="15">
        <f t="shared" si="119"/>
        <v>0</v>
      </c>
      <c r="EE166" s="15"/>
      <c r="EF166" s="15"/>
      <c r="EG166" s="15"/>
      <c r="EH166" s="15">
        <f t="shared" si="119"/>
        <v>24</v>
      </c>
      <c r="EI166" s="15">
        <f t="shared" si="119"/>
        <v>24</v>
      </c>
      <c r="EJ166" s="15">
        <f t="shared" si="122"/>
        <v>4.3099999999999999E-2</v>
      </c>
      <c r="EK166" s="15">
        <f t="shared" si="122"/>
        <v>0</v>
      </c>
      <c r="EL166" s="15"/>
      <c r="EM166" s="15"/>
      <c r="EN166" s="15"/>
      <c r="EO166" s="15">
        <f t="shared" si="122"/>
        <v>24</v>
      </c>
      <c r="EP166" s="15">
        <f t="shared" si="122"/>
        <v>24</v>
      </c>
      <c r="EQ166" s="15">
        <f t="shared" si="122"/>
        <v>3.6499999999999998E-2</v>
      </c>
      <c r="ER166" s="15">
        <f t="shared" si="122"/>
        <v>0</v>
      </c>
      <c r="ES166" s="15"/>
      <c r="ET166" s="15"/>
      <c r="EU166" s="15"/>
      <c r="EV166" s="15">
        <f t="shared" si="122"/>
        <v>19</v>
      </c>
      <c r="EW166" s="15">
        <f t="shared" si="122"/>
        <v>24</v>
      </c>
      <c r="EX166" s="15">
        <f t="shared" si="122"/>
        <v>3.32E-2</v>
      </c>
      <c r="EY166" s="15">
        <f t="shared" si="122"/>
        <v>0</v>
      </c>
      <c r="EZ166" s="15"/>
      <c r="FA166" s="15"/>
      <c r="FB166" s="15"/>
      <c r="FC166" s="15">
        <f t="shared" si="122"/>
        <v>24</v>
      </c>
      <c r="FD166" s="15">
        <f t="shared" si="122"/>
        <v>24</v>
      </c>
      <c r="FE166" s="15">
        <f t="shared" si="122"/>
        <v>4.24E-2</v>
      </c>
      <c r="FF166" s="15">
        <f t="shared" si="122"/>
        <v>0</v>
      </c>
      <c r="FG166" s="15"/>
      <c r="FH166" s="15"/>
      <c r="FI166" s="15"/>
      <c r="FJ166" s="15">
        <f t="shared" si="122"/>
        <v>24</v>
      </c>
      <c r="FK166" s="15">
        <f t="shared" si="122"/>
        <v>24</v>
      </c>
      <c r="FL166" s="15">
        <f t="shared" si="122"/>
        <v>4.7399999999999998E-2</v>
      </c>
      <c r="FM166" s="15">
        <f t="shared" si="122"/>
        <v>0</v>
      </c>
      <c r="FN166" s="15"/>
      <c r="FO166" s="15"/>
      <c r="FP166" s="15"/>
      <c r="FQ166" s="15">
        <f t="shared" si="122"/>
        <v>24</v>
      </c>
      <c r="FR166" s="15">
        <f t="shared" si="122"/>
        <v>24</v>
      </c>
      <c r="FS166" s="15">
        <f t="shared" si="122"/>
        <v>3.6499999999999998E-2</v>
      </c>
      <c r="FT166" s="15">
        <f t="shared" si="122"/>
        <v>0</v>
      </c>
      <c r="FU166" s="15"/>
      <c r="FV166" s="15"/>
      <c r="FW166" s="15"/>
      <c r="FX166" s="15">
        <f t="shared" si="122"/>
        <v>24</v>
      </c>
      <c r="FY166" s="15">
        <f t="shared" si="122"/>
        <v>24</v>
      </c>
      <c r="FZ166" s="15">
        <f t="shared" si="122"/>
        <v>3.78E-2</v>
      </c>
      <c r="GA166" s="15">
        <f t="shared" si="122"/>
        <v>0</v>
      </c>
      <c r="GB166" s="15"/>
      <c r="GC166" s="15"/>
      <c r="GD166" s="15"/>
      <c r="GE166" s="15">
        <f t="shared" si="122"/>
        <v>24</v>
      </c>
      <c r="GF166" s="15">
        <f t="shared" si="122"/>
        <v>24</v>
      </c>
      <c r="GG166" s="15">
        <f t="shared" si="122"/>
        <v>3.6499999999999998E-2</v>
      </c>
      <c r="GH166" s="15">
        <f t="shared" si="122"/>
        <v>0</v>
      </c>
      <c r="GI166" s="15"/>
      <c r="GJ166" s="15"/>
      <c r="GK166" s="15"/>
      <c r="GL166" s="15">
        <f t="shared" si="122"/>
        <v>23.5</v>
      </c>
      <c r="GM166" s="15">
        <f t="shared" si="122"/>
        <v>24</v>
      </c>
      <c r="GN166" s="15">
        <f t="shared" si="122"/>
        <v>3.3399999999999999E-2</v>
      </c>
      <c r="GO166" s="15">
        <f t="shared" si="122"/>
        <v>2.0999999999999999E-3</v>
      </c>
      <c r="GP166" s="15"/>
      <c r="GQ166" s="15"/>
      <c r="GR166" s="15"/>
      <c r="GS166" s="15">
        <f t="shared" si="122"/>
        <v>15</v>
      </c>
      <c r="GT166" s="15">
        <f t="shared" si="122"/>
        <v>24</v>
      </c>
      <c r="GU166" s="15">
        <f t="shared" si="122"/>
        <v>2.07E-2</v>
      </c>
      <c r="GV166" s="15">
        <f t="shared" si="121"/>
        <v>0</v>
      </c>
      <c r="GW166" s="15"/>
      <c r="GX166" s="15"/>
      <c r="GY166" s="15"/>
      <c r="GZ166" s="15">
        <f t="shared" si="121"/>
        <v>24</v>
      </c>
      <c r="HA166" s="15">
        <f t="shared" si="121"/>
        <v>24</v>
      </c>
      <c r="HB166" s="15">
        <f t="shared" si="121"/>
        <v>2.5100000000000001E-2</v>
      </c>
      <c r="HC166" s="15">
        <f t="shared" si="121"/>
        <v>0</v>
      </c>
      <c r="HD166" s="15"/>
      <c r="HE166" s="15"/>
      <c r="HF166" s="15"/>
      <c r="HG166" s="15">
        <f t="shared" si="121"/>
        <v>31.5</v>
      </c>
      <c r="HH166" s="15">
        <f t="shared" si="121"/>
        <v>32</v>
      </c>
      <c r="HI166" s="15">
        <f t="shared" si="121"/>
        <v>2.9700000000000001E-2</v>
      </c>
      <c r="HJ166" s="15">
        <f t="shared" si="121"/>
        <v>0</v>
      </c>
      <c r="HK166" s="15"/>
      <c r="HL166" s="15"/>
      <c r="HM166" s="24">
        <f t="shared" si="102"/>
        <v>722.41666600000008</v>
      </c>
      <c r="HN166" s="24">
        <f t="shared" si="103"/>
        <v>776</v>
      </c>
      <c r="HO166" s="18">
        <f t="shared" si="104"/>
        <v>0.9309493118556702</v>
      </c>
      <c r="HP166" s="24">
        <f t="shared" si="105"/>
        <v>6.0664220000000002</v>
      </c>
      <c r="HQ166" s="24">
        <f t="shared" si="106"/>
        <v>0.93799999999999972</v>
      </c>
      <c r="HR166" s="18">
        <f t="shared" si="107"/>
        <v>0.86608459627361123</v>
      </c>
    </row>
    <row r="167" spans="1:226" x14ac:dyDescent="0.25">
      <c r="A167" s="12" t="s">
        <v>205</v>
      </c>
      <c r="B167" s="12" t="s">
        <v>317</v>
      </c>
      <c r="C167" s="15"/>
      <c r="D167" s="15"/>
      <c r="E167" s="15"/>
      <c r="F167" s="15"/>
      <c r="G167" s="15"/>
      <c r="H167" s="15"/>
      <c r="I167" s="15"/>
      <c r="J167" s="15"/>
      <c r="K167" s="15"/>
      <c r="L167" s="15">
        <f t="shared" si="101"/>
        <v>0</v>
      </c>
      <c r="M167" s="15">
        <f t="shared" si="101"/>
        <v>0</v>
      </c>
      <c r="N167" s="15">
        <f t="shared" si="101"/>
        <v>0</v>
      </c>
      <c r="O167" s="15">
        <f t="shared" si="101"/>
        <v>0</v>
      </c>
      <c r="P167" s="15"/>
      <c r="Q167" s="15"/>
      <c r="R167" s="15"/>
      <c r="S167" s="15">
        <f t="shared" si="120"/>
        <v>24</v>
      </c>
      <c r="T167" s="15">
        <f t="shared" si="120"/>
        <v>24</v>
      </c>
      <c r="U167" s="15">
        <f t="shared" si="120"/>
        <v>2.1600000000000001E-2</v>
      </c>
      <c r="V167" s="15">
        <f t="shared" si="120"/>
        <v>0</v>
      </c>
      <c r="W167" s="15"/>
      <c r="X167" s="15"/>
      <c r="Y167" s="15"/>
      <c r="Z167" s="15">
        <f t="shared" si="120"/>
        <v>21</v>
      </c>
      <c r="AA167" s="15">
        <f t="shared" si="120"/>
        <v>24</v>
      </c>
      <c r="AB167" s="15">
        <f t="shared" si="120"/>
        <v>2.3800000000000002E-2</v>
      </c>
      <c r="AC167" s="15">
        <f t="shared" si="120"/>
        <v>0</v>
      </c>
      <c r="AD167" s="15"/>
      <c r="AE167" s="15"/>
      <c r="AF167" s="15"/>
      <c r="AG167" s="15">
        <f t="shared" si="120"/>
        <v>24</v>
      </c>
      <c r="AH167" s="15">
        <f t="shared" si="120"/>
        <v>24</v>
      </c>
      <c r="AI167" s="15">
        <f t="shared" si="120"/>
        <v>1.89E-2</v>
      </c>
      <c r="AJ167" s="15">
        <f t="shared" si="120"/>
        <v>0</v>
      </c>
      <c r="AK167" s="15"/>
      <c r="AL167" s="15"/>
      <c r="AM167" s="15"/>
      <c r="AN167" s="15">
        <f t="shared" si="120"/>
        <v>24</v>
      </c>
      <c r="AO167" s="15">
        <f t="shared" si="120"/>
        <v>24</v>
      </c>
      <c r="AP167" s="15">
        <f t="shared" si="120"/>
        <v>1.8800000000000001E-2</v>
      </c>
      <c r="AQ167" s="15">
        <f t="shared" si="120"/>
        <v>0</v>
      </c>
      <c r="AR167" s="15"/>
      <c r="AS167" s="15"/>
      <c r="AT167" s="15"/>
      <c r="AU167" s="15">
        <f t="shared" si="120"/>
        <v>23.75</v>
      </c>
      <c r="AV167" s="15">
        <f t="shared" si="120"/>
        <v>24</v>
      </c>
      <c r="AW167" s="15">
        <f t="shared" si="120"/>
        <v>3.4000000000000002E-2</v>
      </c>
      <c r="AX167" s="15">
        <f t="shared" si="120"/>
        <v>2.5000000000000001E-3</v>
      </c>
      <c r="AY167" s="15"/>
      <c r="AZ167" s="15"/>
      <c r="BA167" s="15"/>
      <c r="BB167" s="15">
        <f t="shared" si="120"/>
        <v>22.5</v>
      </c>
      <c r="BC167" s="15">
        <f t="shared" si="120"/>
        <v>24</v>
      </c>
      <c r="BD167" s="15">
        <f t="shared" si="120"/>
        <v>3.7699999999999997E-2</v>
      </c>
      <c r="BE167" s="15">
        <f t="shared" si="120"/>
        <v>0</v>
      </c>
      <c r="BF167" s="15"/>
      <c r="BG167" s="15"/>
      <c r="BH167" s="15"/>
      <c r="BI167" s="15">
        <f t="shared" si="120"/>
        <v>22.5</v>
      </c>
      <c r="BJ167" s="15">
        <f t="shared" si="120"/>
        <v>24</v>
      </c>
      <c r="BK167" s="15">
        <f t="shared" si="120"/>
        <v>3.9899999999999998E-2</v>
      </c>
      <c r="BL167" s="15">
        <f t="shared" si="120"/>
        <v>1.1999999999999999E-3</v>
      </c>
      <c r="BM167" s="15"/>
      <c r="BN167" s="15"/>
      <c r="BO167" s="15"/>
      <c r="BP167" s="15">
        <f t="shared" si="120"/>
        <v>24</v>
      </c>
      <c r="BQ167" s="15">
        <f t="shared" si="120"/>
        <v>24</v>
      </c>
      <c r="BR167" s="15">
        <f t="shared" si="120"/>
        <v>3.0099999999999998E-2</v>
      </c>
      <c r="BS167" s="15">
        <f t="shared" si="120"/>
        <v>0</v>
      </c>
      <c r="BT167" s="15"/>
      <c r="BU167" s="15"/>
      <c r="BV167" s="15"/>
      <c r="BW167" s="15">
        <f t="shared" si="120"/>
        <v>23.75</v>
      </c>
      <c r="BX167" s="15">
        <f t="shared" ref="BX167:EI170" si="123">SUMIF($A$3:$A$127,$A167,BX$3:BX$127)</f>
        <v>24</v>
      </c>
      <c r="BY167" s="15">
        <f t="shared" si="123"/>
        <v>3.1E-2</v>
      </c>
      <c r="BZ167" s="15">
        <f t="shared" si="123"/>
        <v>0</v>
      </c>
      <c r="CA167" s="15"/>
      <c r="CB167" s="15"/>
      <c r="CC167" s="15"/>
      <c r="CD167" s="15">
        <f t="shared" si="123"/>
        <v>22.416665999999999</v>
      </c>
      <c r="CE167" s="15">
        <f t="shared" si="123"/>
        <v>24</v>
      </c>
      <c r="CF167" s="15">
        <f t="shared" si="123"/>
        <v>1.7999999999999999E-2</v>
      </c>
      <c r="CG167" s="15">
        <f t="shared" si="123"/>
        <v>0</v>
      </c>
      <c r="CH167" s="15"/>
      <c r="CI167" s="15"/>
      <c r="CJ167" s="15"/>
      <c r="CK167" s="15">
        <f t="shared" si="123"/>
        <v>39.25</v>
      </c>
      <c r="CL167" s="15">
        <f t="shared" si="123"/>
        <v>24</v>
      </c>
      <c r="CM167" s="15">
        <f t="shared" si="123"/>
        <v>2.7900000000000001E-2</v>
      </c>
      <c r="CN167" s="15">
        <f t="shared" si="123"/>
        <v>0</v>
      </c>
      <c r="CO167" s="15"/>
      <c r="CP167" s="15"/>
      <c r="CQ167" s="15"/>
      <c r="CR167" s="15">
        <f t="shared" si="123"/>
        <v>24</v>
      </c>
      <c r="CS167" s="15">
        <f t="shared" si="123"/>
        <v>24</v>
      </c>
      <c r="CT167" s="15">
        <f t="shared" si="123"/>
        <v>3.0800000000000001E-2</v>
      </c>
      <c r="CU167" s="15">
        <f t="shared" si="123"/>
        <v>0</v>
      </c>
      <c r="CV167" s="15"/>
      <c r="CW167" s="15"/>
      <c r="CX167" s="15"/>
      <c r="CY167" s="15">
        <f t="shared" si="123"/>
        <v>24</v>
      </c>
      <c r="CZ167" s="15">
        <f t="shared" si="123"/>
        <v>24</v>
      </c>
      <c r="DA167" s="15">
        <f t="shared" si="123"/>
        <v>2.8400000000000002E-2</v>
      </c>
      <c r="DB167" s="15">
        <f t="shared" si="123"/>
        <v>0</v>
      </c>
      <c r="DC167" s="15"/>
      <c r="DD167" s="15"/>
      <c r="DE167" s="15"/>
      <c r="DF167" s="15">
        <f t="shared" si="123"/>
        <v>24</v>
      </c>
      <c r="DG167" s="15">
        <f t="shared" si="123"/>
        <v>24</v>
      </c>
      <c r="DH167" s="15">
        <f t="shared" si="123"/>
        <v>1.9E-2</v>
      </c>
      <c r="DI167" s="15">
        <f t="shared" si="123"/>
        <v>0</v>
      </c>
      <c r="DJ167" s="15"/>
      <c r="DK167" s="15"/>
      <c r="DL167" s="15"/>
      <c r="DM167" s="15">
        <f t="shared" si="123"/>
        <v>23.5</v>
      </c>
      <c r="DN167" s="15">
        <f t="shared" si="123"/>
        <v>24</v>
      </c>
      <c r="DO167" s="15">
        <f t="shared" si="123"/>
        <v>2.0799999999999999E-2</v>
      </c>
      <c r="DP167" s="15">
        <f t="shared" si="123"/>
        <v>0</v>
      </c>
      <c r="DQ167" s="15"/>
      <c r="DR167" s="15"/>
      <c r="DS167" s="15"/>
      <c r="DT167" s="15">
        <f t="shared" si="123"/>
        <v>15.5</v>
      </c>
      <c r="DU167" s="15">
        <f t="shared" si="123"/>
        <v>24</v>
      </c>
      <c r="DV167" s="15">
        <f t="shared" si="123"/>
        <v>1.9199999999999998E-2</v>
      </c>
      <c r="DW167" s="15">
        <f t="shared" si="123"/>
        <v>4.7999999999999996E-3</v>
      </c>
      <c r="DX167" s="15"/>
      <c r="DY167" s="15"/>
      <c r="DZ167" s="15"/>
      <c r="EA167" s="15">
        <f t="shared" si="123"/>
        <v>21.5</v>
      </c>
      <c r="EB167" s="15">
        <f t="shared" si="123"/>
        <v>24</v>
      </c>
      <c r="EC167" s="15">
        <f t="shared" si="123"/>
        <v>2.0400000000000001E-2</v>
      </c>
      <c r="ED167" s="15">
        <f t="shared" si="123"/>
        <v>3.5999999999999999E-3</v>
      </c>
      <c r="EE167" s="15"/>
      <c r="EF167" s="15"/>
      <c r="EG167" s="15"/>
      <c r="EH167" s="15">
        <f t="shared" si="123"/>
        <v>24</v>
      </c>
      <c r="EI167" s="15">
        <f t="shared" si="123"/>
        <v>24</v>
      </c>
      <c r="EJ167" s="15">
        <f t="shared" si="122"/>
        <v>0.02</v>
      </c>
      <c r="EK167" s="15">
        <f t="shared" si="122"/>
        <v>0</v>
      </c>
      <c r="EL167" s="15"/>
      <c r="EM167" s="15"/>
      <c r="EN167" s="15"/>
      <c r="EO167" s="15">
        <f t="shared" si="122"/>
        <v>24</v>
      </c>
      <c r="EP167" s="15">
        <f t="shared" si="122"/>
        <v>24</v>
      </c>
      <c r="EQ167" s="15">
        <f t="shared" si="122"/>
        <v>3.1899999999999998E-2</v>
      </c>
      <c r="ER167" s="15">
        <f t="shared" si="122"/>
        <v>0</v>
      </c>
      <c r="ES167" s="15"/>
      <c r="ET167" s="15"/>
      <c r="EU167" s="15"/>
      <c r="EV167" s="15">
        <f t="shared" si="122"/>
        <v>24</v>
      </c>
      <c r="EW167" s="15">
        <f t="shared" si="122"/>
        <v>24</v>
      </c>
      <c r="EX167" s="15">
        <f t="shared" si="122"/>
        <v>2.1999999999999999E-2</v>
      </c>
      <c r="EY167" s="15">
        <f t="shared" si="122"/>
        <v>0</v>
      </c>
      <c r="EZ167" s="15"/>
      <c r="FA167" s="15"/>
      <c r="FB167" s="15"/>
      <c r="FC167" s="15">
        <f t="shared" si="122"/>
        <v>19.25</v>
      </c>
      <c r="FD167" s="15">
        <f t="shared" si="122"/>
        <v>24</v>
      </c>
      <c r="FE167" s="15">
        <f t="shared" si="122"/>
        <v>5.4100000000000002E-2</v>
      </c>
      <c r="FF167" s="15">
        <f t="shared" si="122"/>
        <v>0</v>
      </c>
      <c r="FG167" s="15"/>
      <c r="FH167" s="15"/>
      <c r="FI167" s="15"/>
      <c r="FJ167" s="15">
        <f t="shared" si="122"/>
        <v>24</v>
      </c>
      <c r="FK167" s="15">
        <f t="shared" si="122"/>
        <v>24</v>
      </c>
      <c r="FL167" s="15">
        <f t="shared" si="122"/>
        <v>4.8099999999999997E-2</v>
      </c>
      <c r="FM167" s="15">
        <f t="shared" si="122"/>
        <v>0</v>
      </c>
      <c r="FN167" s="15"/>
      <c r="FO167" s="15"/>
      <c r="FP167" s="15"/>
      <c r="FQ167" s="15">
        <f t="shared" si="122"/>
        <v>24</v>
      </c>
      <c r="FR167" s="15">
        <f t="shared" si="122"/>
        <v>24</v>
      </c>
      <c r="FS167" s="15">
        <f t="shared" si="122"/>
        <v>5.5300000000000002E-2</v>
      </c>
      <c r="FT167" s="15">
        <f t="shared" si="122"/>
        <v>0</v>
      </c>
      <c r="FU167" s="15"/>
      <c r="FV167" s="15"/>
      <c r="FW167" s="15"/>
      <c r="FX167" s="15">
        <f t="shared" si="122"/>
        <v>24</v>
      </c>
      <c r="FY167" s="15">
        <f t="shared" si="122"/>
        <v>24</v>
      </c>
      <c r="FZ167" s="15">
        <f t="shared" si="122"/>
        <v>4.6399999999999997E-2</v>
      </c>
      <c r="GA167" s="15">
        <f t="shared" si="122"/>
        <v>0</v>
      </c>
      <c r="GB167" s="15"/>
      <c r="GC167" s="15"/>
      <c r="GD167" s="15"/>
      <c r="GE167" s="15">
        <f t="shared" si="122"/>
        <v>24</v>
      </c>
      <c r="GF167" s="15">
        <f t="shared" si="122"/>
        <v>24</v>
      </c>
      <c r="GG167" s="15">
        <f t="shared" si="122"/>
        <v>3.5700000000000003E-2</v>
      </c>
      <c r="GH167" s="15">
        <f t="shared" si="122"/>
        <v>0</v>
      </c>
      <c r="GI167" s="15"/>
      <c r="GJ167" s="15"/>
      <c r="GK167" s="15"/>
      <c r="GL167" s="15">
        <f t="shared" si="122"/>
        <v>24</v>
      </c>
      <c r="GM167" s="15">
        <f t="shared" si="122"/>
        <v>24</v>
      </c>
      <c r="GN167" s="15">
        <f t="shared" si="122"/>
        <v>4.1200000000000001E-2</v>
      </c>
      <c r="GO167" s="15">
        <f t="shared" si="122"/>
        <v>0</v>
      </c>
      <c r="GP167" s="15"/>
      <c r="GQ167" s="15"/>
      <c r="GR167" s="15"/>
      <c r="GS167" s="15">
        <f t="shared" si="122"/>
        <v>24</v>
      </c>
      <c r="GT167" s="15">
        <f t="shared" si="122"/>
        <v>24</v>
      </c>
      <c r="GU167" s="15">
        <f t="shared" si="122"/>
        <v>3.9300000000000002E-2</v>
      </c>
      <c r="GV167" s="15">
        <f t="shared" si="121"/>
        <v>0</v>
      </c>
      <c r="GW167" s="15"/>
      <c r="GX167" s="15"/>
      <c r="GY167" s="15"/>
      <c r="GZ167" s="15">
        <f t="shared" si="121"/>
        <v>24</v>
      </c>
      <c r="HA167" s="15">
        <f t="shared" si="121"/>
        <v>24</v>
      </c>
      <c r="HB167" s="15">
        <f t="shared" si="121"/>
        <v>4.02E-2</v>
      </c>
      <c r="HC167" s="15">
        <f t="shared" si="121"/>
        <v>0</v>
      </c>
      <c r="HD167" s="15"/>
      <c r="HE167" s="15"/>
      <c r="HF167" s="15"/>
      <c r="HG167" s="15">
        <f t="shared" si="121"/>
        <v>31.75</v>
      </c>
      <c r="HH167" s="15">
        <f t="shared" si="121"/>
        <v>32</v>
      </c>
      <c r="HI167" s="15">
        <f t="shared" si="121"/>
        <v>5.5399999999999998E-2</v>
      </c>
      <c r="HJ167" s="15">
        <f t="shared" si="121"/>
        <v>0</v>
      </c>
      <c r="HK167" s="15"/>
      <c r="HL167" s="15"/>
      <c r="HM167" s="24">
        <f t="shared" si="102"/>
        <v>694.66666599999996</v>
      </c>
      <c r="HN167" s="24">
        <f t="shared" si="103"/>
        <v>704</v>
      </c>
      <c r="HO167" s="18">
        <f t="shared" si="104"/>
        <v>0.98674242329545447</v>
      </c>
      <c r="HP167" s="24">
        <f t="shared" si="105"/>
        <v>6.2247959999999996</v>
      </c>
      <c r="HQ167" s="24">
        <f t="shared" si="106"/>
        <v>0.92989999999999995</v>
      </c>
      <c r="HR167" s="18">
        <f t="shared" si="107"/>
        <v>0.8700294184406997</v>
      </c>
    </row>
    <row r="168" spans="1:226" x14ac:dyDescent="0.25">
      <c r="A168" s="12" t="s">
        <v>210</v>
      </c>
      <c r="B168" s="12" t="s">
        <v>318</v>
      </c>
      <c r="C168" s="15"/>
      <c r="D168" s="15"/>
      <c r="E168" s="15"/>
      <c r="F168" s="15"/>
      <c r="G168" s="15"/>
      <c r="H168" s="15"/>
      <c r="I168" s="15"/>
      <c r="J168" s="15"/>
      <c r="K168" s="15"/>
      <c r="L168" s="15">
        <f t="shared" si="101"/>
        <v>0</v>
      </c>
      <c r="M168" s="15">
        <f t="shared" si="101"/>
        <v>0</v>
      </c>
      <c r="N168" s="15">
        <f t="shared" si="101"/>
        <v>0</v>
      </c>
      <c r="O168" s="15">
        <f t="shared" si="101"/>
        <v>0</v>
      </c>
      <c r="P168" s="15"/>
      <c r="Q168" s="15"/>
      <c r="R168" s="15"/>
      <c r="S168" s="15">
        <f t="shared" ref="S168:CD170" si="124">SUMIF($A$3:$A$127,$A168,S$3:S$127)</f>
        <v>24</v>
      </c>
      <c r="T168" s="15">
        <f t="shared" si="124"/>
        <v>24</v>
      </c>
      <c r="U168" s="15">
        <f t="shared" si="124"/>
        <v>2.2200000000000001E-2</v>
      </c>
      <c r="V168" s="15">
        <f t="shared" si="124"/>
        <v>0</v>
      </c>
      <c r="W168" s="15"/>
      <c r="X168" s="15"/>
      <c r="Y168" s="15"/>
      <c r="Z168" s="15">
        <f t="shared" si="124"/>
        <v>24</v>
      </c>
      <c r="AA168" s="15">
        <f t="shared" si="124"/>
        <v>24</v>
      </c>
      <c r="AB168" s="15">
        <f t="shared" si="124"/>
        <v>3.5299999999999998E-2</v>
      </c>
      <c r="AC168" s="15">
        <f t="shared" si="124"/>
        <v>1.8E-3</v>
      </c>
      <c r="AD168" s="15"/>
      <c r="AE168" s="15"/>
      <c r="AF168" s="15"/>
      <c r="AG168" s="15">
        <f t="shared" si="124"/>
        <v>15.5</v>
      </c>
      <c r="AH168" s="15">
        <f t="shared" si="124"/>
        <v>24</v>
      </c>
      <c r="AI168" s="15">
        <f t="shared" si="124"/>
        <v>2.3400000000000001E-2</v>
      </c>
      <c r="AJ168" s="15">
        <f t="shared" si="124"/>
        <v>1.9E-3</v>
      </c>
      <c r="AK168" s="15"/>
      <c r="AL168" s="15"/>
      <c r="AM168" s="15"/>
      <c r="AN168" s="15">
        <f t="shared" si="124"/>
        <v>24</v>
      </c>
      <c r="AO168" s="15">
        <f t="shared" si="124"/>
        <v>24</v>
      </c>
      <c r="AP168" s="15">
        <f t="shared" si="124"/>
        <v>1.7000000000000001E-2</v>
      </c>
      <c r="AQ168" s="15">
        <f t="shared" si="124"/>
        <v>0</v>
      </c>
      <c r="AR168" s="15"/>
      <c r="AS168" s="15"/>
      <c r="AT168" s="15"/>
      <c r="AU168" s="15">
        <f t="shared" si="124"/>
        <v>24</v>
      </c>
      <c r="AV168" s="15">
        <f t="shared" si="124"/>
        <v>24</v>
      </c>
      <c r="AW168" s="15">
        <f t="shared" si="124"/>
        <v>2.5700000000000001E-2</v>
      </c>
      <c r="AX168" s="15">
        <f t="shared" si="124"/>
        <v>0</v>
      </c>
      <c r="AY168" s="15"/>
      <c r="AZ168" s="15"/>
      <c r="BA168" s="15"/>
      <c r="BB168" s="15">
        <f t="shared" si="124"/>
        <v>23.5</v>
      </c>
      <c r="BC168" s="15">
        <f t="shared" si="124"/>
        <v>24</v>
      </c>
      <c r="BD168" s="15">
        <f t="shared" si="124"/>
        <v>3.0099999999999998E-2</v>
      </c>
      <c r="BE168" s="15">
        <f t="shared" si="124"/>
        <v>0</v>
      </c>
      <c r="BF168" s="15"/>
      <c r="BG168" s="15"/>
      <c r="BH168" s="15"/>
      <c r="BI168" s="15">
        <f t="shared" si="124"/>
        <v>24</v>
      </c>
      <c r="BJ168" s="15">
        <f t="shared" si="124"/>
        <v>24</v>
      </c>
      <c r="BK168" s="15">
        <f t="shared" si="124"/>
        <v>3.2899999999999999E-2</v>
      </c>
      <c r="BL168" s="15">
        <f t="shared" si="124"/>
        <v>8.0000000000000004E-4</v>
      </c>
      <c r="BM168" s="15"/>
      <c r="BN168" s="15"/>
      <c r="BO168" s="15"/>
      <c r="BP168" s="15">
        <f t="shared" si="124"/>
        <v>24</v>
      </c>
      <c r="BQ168" s="15">
        <f t="shared" si="124"/>
        <v>24</v>
      </c>
      <c r="BR168" s="15">
        <f t="shared" si="124"/>
        <v>3.0200000000000001E-2</v>
      </c>
      <c r="BS168" s="15">
        <f t="shared" si="124"/>
        <v>0</v>
      </c>
      <c r="BT168" s="15"/>
      <c r="BU168" s="15"/>
      <c r="BV168" s="15"/>
      <c r="BW168" s="15">
        <f t="shared" si="124"/>
        <v>19</v>
      </c>
      <c r="BX168" s="15">
        <f t="shared" si="124"/>
        <v>24</v>
      </c>
      <c r="BY168" s="15">
        <f t="shared" si="124"/>
        <v>3.0800000000000001E-2</v>
      </c>
      <c r="BZ168" s="15">
        <f t="shared" si="124"/>
        <v>6.1999999999999998E-3</v>
      </c>
      <c r="CA168" s="15"/>
      <c r="CB168" s="15"/>
      <c r="CC168" s="15"/>
      <c r="CD168" s="15">
        <f t="shared" si="124"/>
        <v>24</v>
      </c>
      <c r="CE168" s="15">
        <f t="shared" si="123"/>
        <v>24</v>
      </c>
      <c r="CF168" s="15">
        <f t="shared" si="123"/>
        <v>2.0299999999999999E-2</v>
      </c>
      <c r="CG168" s="15">
        <f t="shared" si="123"/>
        <v>0</v>
      </c>
      <c r="CH168" s="15"/>
      <c r="CI168" s="15"/>
      <c r="CJ168" s="15"/>
      <c r="CK168" s="15">
        <f t="shared" si="123"/>
        <v>24</v>
      </c>
      <c r="CL168" s="15">
        <f t="shared" si="123"/>
        <v>24</v>
      </c>
      <c r="CM168" s="15">
        <f t="shared" si="123"/>
        <v>1.9800000000000002E-2</v>
      </c>
      <c r="CN168" s="15">
        <f t="shared" si="123"/>
        <v>0</v>
      </c>
      <c r="CO168" s="15"/>
      <c r="CP168" s="15"/>
      <c r="CQ168" s="15"/>
      <c r="CR168" s="15">
        <f t="shared" si="123"/>
        <v>24</v>
      </c>
      <c r="CS168" s="15">
        <f t="shared" si="123"/>
        <v>24</v>
      </c>
      <c r="CT168" s="15">
        <f t="shared" si="123"/>
        <v>2.3400000000000001E-2</v>
      </c>
      <c r="CU168" s="15">
        <f t="shared" si="123"/>
        <v>0</v>
      </c>
      <c r="CV168" s="15"/>
      <c r="CW168" s="15"/>
      <c r="CX168" s="15"/>
      <c r="CY168" s="15">
        <f t="shared" si="123"/>
        <v>23.75</v>
      </c>
      <c r="CZ168" s="15">
        <f t="shared" si="123"/>
        <v>24</v>
      </c>
      <c r="DA168" s="15">
        <f t="shared" si="123"/>
        <v>2.46E-2</v>
      </c>
      <c r="DB168" s="15">
        <f t="shared" si="123"/>
        <v>1.1999999999999999E-3</v>
      </c>
      <c r="DC168" s="15"/>
      <c r="DD168" s="15"/>
      <c r="DE168" s="15"/>
      <c r="DF168" s="15">
        <f t="shared" si="123"/>
        <v>24</v>
      </c>
      <c r="DG168" s="15">
        <f t="shared" si="123"/>
        <v>24</v>
      </c>
      <c r="DH168" s="15">
        <f t="shared" si="123"/>
        <v>2.86E-2</v>
      </c>
      <c r="DI168" s="15">
        <f t="shared" si="123"/>
        <v>0</v>
      </c>
      <c r="DJ168" s="15"/>
      <c r="DK168" s="15"/>
      <c r="DL168" s="15"/>
      <c r="DM168" s="15">
        <f t="shared" si="123"/>
        <v>24</v>
      </c>
      <c r="DN168" s="15">
        <f t="shared" si="123"/>
        <v>24</v>
      </c>
      <c r="DO168" s="15">
        <f t="shared" si="123"/>
        <v>1.9E-2</v>
      </c>
      <c r="DP168" s="15">
        <f t="shared" si="123"/>
        <v>0</v>
      </c>
      <c r="DQ168" s="15"/>
      <c r="DR168" s="15"/>
      <c r="DS168" s="15"/>
      <c r="DT168" s="15">
        <f t="shared" si="123"/>
        <v>24</v>
      </c>
      <c r="DU168" s="15">
        <f t="shared" si="123"/>
        <v>24</v>
      </c>
      <c r="DV168" s="15">
        <f t="shared" si="123"/>
        <v>2.12E-2</v>
      </c>
      <c r="DW168" s="15">
        <f t="shared" si="123"/>
        <v>0</v>
      </c>
      <c r="DX168" s="15"/>
      <c r="DY168" s="15"/>
      <c r="DZ168" s="15"/>
      <c r="EA168" s="15">
        <f t="shared" si="123"/>
        <v>23.5</v>
      </c>
      <c r="EB168" s="15">
        <f t="shared" si="123"/>
        <v>24</v>
      </c>
      <c r="EC168" s="15">
        <f t="shared" si="123"/>
        <v>3.1E-2</v>
      </c>
      <c r="ED168" s="15">
        <f t="shared" si="123"/>
        <v>0</v>
      </c>
      <c r="EE168" s="15"/>
      <c r="EF168" s="15"/>
      <c r="EG168" s="15"/>
      <c r="EH168" s="15">
        <f t="shared" si="123"/>
        <v>39.5</v>
      </c>
      <c r="EI168" s="15">
        <f t="shared" si="123"/>
        <v>24</v>
      </c>
      <c r="EJ168" s="15">
        <f t="shared" si="122"/>
        <v>2.46E-2</v>
      </c>
      <c r="EK168" s="15">
        <f t="shared" si="122"/>
        <v>2.8E-3</v>
      </c>
      <c r="EL168" s="15"/>
      <c r="EM168" s="15"/>
      <c r="EN168" s="15"/>
      <c r="EO168" s="15">
        <f t="shared" si="122"/>
        <v>16</v>
      </c>
      <c r="EP168" s="15">
        <f t="shared" si="122"/>
        <v>24</v>
      </c>
      <c r="EQ168" s="15">
        <f t="shared" si="122"/>
        <v>3.8300000000000001E-2</v>
      </c>
      <c r="ER168" s="15">
        <f t="shared" si="122"/>
        <v>0</v>
      </c>
      <c r="ES168" s="15"/>
      <c r="ET168" s="15"/>
      <c r="EU168" s="15"/>
      <c r="EV168" s="15">
        <f t="shared" si="122"/>
        <v>24</v>
      </c>
      <c r="EW168" s="15">
        <f t="shared" si="122"/>
        <v>24</v>
      </c>
      <c r="EX168" s="15">
        <f t="shared" si="122"/>
        <v>2.9600000000000001E-2</v>
      </c>
      <c r="EY168" s="15">
        <f t="shared" si="122"/>
        <v>0</v>
      </c>
      <c r="EZ168" s="15"/>
      <c r="FA168" s="15"/>
      <c r="FB168" s="15"/>
      <c r="FC168" s="15">
        <f t="shared" si="122"/>
        <v>24</v>
      </c>
      <c r="FD168" s="15">
        <f t="shared" si="122"/>
        <v>24</v>
      </c>
      <c r="FE168" s="15">
        <f t="shared" si="122"/>
        <v>3.1899999999999998E-2</v>
      </c>
      <c r="FF168" s="15">
        <f t="shared" si="122"/>
        <v>0</v>
      </c>
      <c r="FG168" s="15"/>
      <c r="FH168" s="15"/>
      <c r="FI168" s="15"/>
      <c r="FJ168" s="15">
        <f t="shared" si="122"/>
        <v>24</v>
      </c>
      <c r="FK168" s="15">
        <f t="shared" si="122"/>
        <v>24</v>
      </c>
      <c r="FL168" s="15">
        <f t="shared" si="122"/>
        <v>2.9899999999999999E-2</v>
      </c>
      <c r="FM168" s="15">
        <f t="shared" si="122"/>
        <v>0</v>
      </c>
      <c r="FN168" s="15"/>
      <c r="FO168" s="15"/>
      <c r="FP168" s="15"/>
      <c r="FQ168" s="15">
        <f t="shared" si="122"/>
        <v>24</v>
      </c>
      <c r="FR168" s="15">
        <f t="shared" si="122"/>
        <v>24</v>
      </c>
      <c r="FS168" s="15">
        <f t="shared" si="122"/>
        <v>3.7900000000000003E-2</v>
      </c>
      <c r="FT168" s="15">
        <f t="shared" si="122"/>
        <v>0</v>
      </c>
      <c r="FU168" s="15"/>
      <c r="FV168" s="15"/>
      <c r="FW168" s="15"/>
      <c r="FX168" s="15">
        <f t="shared" si="122"/>
        <v>24</v>
      </c>
      <c r="FY168" s="15">
        <f t="shared" si="122"/>
        <v>24</v>
      </c>
      <c r="FZ168" s="15">
        <f t="shared" si="122"/>
        <v>3.0200000000000001E-2</v>
      </c>
      <c r="GA168" s="15">
        <f t="shared" si="122"/>
        <v>0</v>
      </c>
      <c r="GB168" s="15"/>
      <c r="GC168" s="15"/>
      <c r="GD168" s="15"/>
      <c r="GE168" s="15">
        <f t="shared" si="122"/>
        <v>24</v>
      </c>
      <c r="GF168" s="15">
        <f t="shared" si="122"/>
        <v>24</v>
      </c>
      <c r="GG168" s="15">
        <f t="shared" si="122"/>
        <v>2.6200000000000001E-2</v>
      </c>
      <c r="GH168" s="15">
        <f t="shared" si="122"/>
        <v>4.1000000000000003E-3</v>
      </c>
      <c r="GI168" s="15"/>
      <c r="GJ168" s="15"/>
      <c r="GK168" s="15"/>
      <c r="GL168" s="15">
        <f t="shared" si="122"/>
        <v>24</v>
      </c>
      <c r="GM168" s="15">
        <f t="shared" si="122"/>
        <v>24</v>
      </c>
      <c r="GN168" s="15">
        <f t="shared" si="122"/>
        <v>3.1099999999999999E-2</v>
      </c>
      <c r="GO168" s="15">
        <f t="shared" ref="GO168:HL170" si="125">SUMIF($A$3:$A$127,$A168,GO$3:GO$127)</f>
        <v>0</v>
      </c>
      <c r="GP168" s="15"/>
      <c r="GQ168" s="15"/>
      <c r="GR168" s="15"/>
      <c r="GS168" s="15">
        <f t="shared" si="125"/>
        <v>24</v>
      </c>
      <c r="GT168" s="15">
        <f t="shared" si="125"/>
        <v>24</v>
      </c>
      <c r="GU168" s="15">
        <f t="shared" si="125"/>
        <v>2.8199999999999999E-2</v>
      </c>
      <c r="GV168" s="15">
        <f t="shared" si="125"/>
        <v>0</v>
      </c>
      <c r="GW168" s="15"/>
      <c r="GX168" s="15"/>
      <c r="GY168" s="15"/>
      <c r="GZ168" s="15">
        <f t="shared" si="125"/>
        <v>24</v>
      </c>
      <c r="HA168" s="15">
        <f t="shared" si="125"/>
        <v>24</v>
      </c>
      <c r="HB168" s="15">
        <f t="shared" si="125"/>
        <v>2.98E-2</v>
      </c>
      <c r="HC168" s="15">
        <f t="shared" si="125"/>
        <v>0</v>
      </c>
      <c r="HD168" s="15"/>
      <c r="HE168" s="15"/>
      <c r="HF168" s="15"/>
      <c r="HG168" s="15">
        <f t="shared" si="125"/>
        <v>32</v>
      </c>
      <c r="HH168" s="15">
        <f t="shared" si="125"/>
        <v>32</v>
      </c>
      <c r="HI168" s="15">
        <f t="shared" si="125"/>
        <v>3.5400000000000001E-2</v>
      </c>
      <c r="HJ168" s="15">
        <f t="shared" si="125"/>
        <v>0</v>
      </c>
      <c r="HK168" s="15"/>
      <c r="HL168" s="15"/>
      <c r="HM168" s="24">
        <f t="shared" si="102"/>
        <v>696.75</v>
      </c>
      <c r="HN168" s="24">
        <f t="shared" si="103"/>
        <v>704</v>
      </c>
      <c r="HO168" s="18">
        <f t="shared" si="104"/>
        <v>0.98970170454545459</v>
      </c>
      <c r="HP168" s="24">
        <f t="shared" si="105"/>
        <v>5.6979044100000005</v>
      </c>
      <c r="HQ168" s="24">
        <f t="shared" si="106"/>
        <v>0.80860000000000021</v>
      </c>
      <c r="HR168" s="18">
        <f t="shared" si="107"/>
        <v>0.87572435995628561</v>
      </c>
    </row>
    <row r="169" spans="1:226" x14ac:dyDescent="0.25">
      <c r="A169" s="12" t="s">
        <v>211</v>
      </c>
      <c r="B169" s="12" t="s">
        <v>319</v>
      </c>
      <c r="C169" s="15"/>
      <c r="D169" s="15"/>
      <c r="E169" s="15"/>
      <c r="F169" s="15"/>
      <c r="G169" s="15"/>
      <c r="H169" s="15"/>
      <c r="I169" s="15"/>
      <c r="J169" s="15"/>
      <c r="K169" s="15"/>
      <c r="L169" s="15">
        <f t="shared" si="101"/>
        <v>0</v>
      </c>
      <c r="M169" s="15">
        <f t="shared" si="101"/>
        <v>0</v>
      </c>
      <c r="N169" s="15">
        <f t="shared" si="101"/>
        <v>0</v>
      </c>
      <c r="O169" s="15">
        <f t="shared" si="101"/>
        <v>0</v>
      </c>
      <c r="P169" s="15"/>
      <c r="Q169" s="15"/>
      <c r="R169" s="15"/>
      <c r="S169" s="15">
        <f t="shared" si="124"/>
        <v>24</v>
      </c>
      <c r="T169" s="15">
        <f t="shared" si="124"/>
        <v>24</v>
      </c>
      <c r="U169" s="15">
        <f t="shared" si="124"/>
        <v>4.19E-2</v>
      </c>
      <c r="V169" s="15">
        <f t="shared" si="124"/>
        <v>0</v>
      </c>
      <c r="W169" s="15"/>
      <c r="X169" s="15"/>
      <c r="Y169" s="15"/>
      <c r="Z169" s="15">
        <f t="shared" si="124"/>
        <v>22.5</v>
      </c>
      <c r="AA169" s="15">
        <f t="shared" si="124"/>
        <v>24</v>
      </c>
      <c r="AB169" s="15">
        <f t="shared" si="124"/>
        <v>3.95E-2</v>
      </c>
      <c r="AC169" s="15">
        <f t="shared" si="124"/>
        <v>1.9E-3</v>
      </c>
      <c r="AD169" s="15"/>
      <c r="AE169" s="15"/>
      <c r="AF169" s="15"/>
      <c r="AG169" s="15">
        <f t="shared" si="124"/>
        <v>23.666665999999999</v>
      </c>
      <c r="AH169" s="15">
        <f t="shared" si="124"/>
        <v>24</v>
      </c>
      <c r="AI169" s="15">
        <f t="shared" si="124"/>
        <v>3.7699999999999997E-2</v>
      </c>
      <c r="AJ169" s="15">
        <f t="shared" si="124"/>
        <v>1.4E-3</v>
      </c>
      <c r="AK169" s="15"/>
      <c r="AL169" s="15"/>
      <c r="AM169" s="15"/>
      <c r="AN169" s="15">
        <f t="shared" si="124"/>
        <v>24</v>
      </c>
      <c r="AO169" s="15">
        <f t="shared" si="124"/>
        <v>24</v>
      </c>
      <c r="AP169" s="15">
        <f t="shared" si="124"/>
        <v>3.8800000000000001E-2</v>
      </c>
      <c r="AQ169" s="15">
        <f t="shared" si="124"/>
        <v>0</v>
      </c>
      <c r="AR169" s="15"/>
      <c r="AS169" s="15"/>
      <c r="AT169" s="15"/>
      <c r="AU169" s="15">
        <f t="shared" si="124"/>
        <v>24</v>
      </c>
      <c r="AV169" s="15">
        <f t="shared" si="124"/>
        <v>24</v>
      </c>
      <c r="AW169" s="15">
        <f t="shared" si="124"/>
        <v>3.95E-2</v>
      </c>
      <c r="AX169" s="15">
        <f t="shared" si="124"/>
        <v>0</v>
      </c>
      <c r="AY169" s="15"/>
      <c r="AZ169" s="15"/>
      <c r="BA169" s="15"/>
      <c r="BB169" s="15">
        <f t="shared" si="124"/>
        <v>23.5</v>
      </c>
      <c r="BC169" s="15">
        <f t="shared" si="124"/>
        <v>24</v>
      </c>
      <c r="BD169" s="15">
        <f t="shared" si="124"/>
        <v>3.9199999999999999E-2</v>
      </c>
      <c r="BE169" s="15">
        <f t="shared" si="124"/>
        <v>0</v>
      </c>
      <c r="BF169" s="15"/>
      <c r="BG169" s="15"/>
      <c r="BH169" s="15"/>
      <c r="BI169" s="15">
        <f t="shared" si="124"/>
        <v>24</v>
      </c>
      <c r="BJ169" s="15">
        <f t="shared" si="124"/>
        <v>24</v>
      </c>
      <c r="BK169" s="15">
        <f t="shared" si="124"/>
        <v>3.8699999999999998E-2</v>
      </c>
      <c r="BL169" s="15">
        <f t="shared" si="124"/>
        <v>1.1999999999999999E-3</v>
      </c>
      <c r="BM169" s="15"/>
      <c r="BN169" s="15"/>
      <c r="BO169" s="15"/>
      <c r="BP169" s="15">
        <f t="shared" si="124"/>
        <v>24</v>
      </c>
      <c r="BQ169" s="15">
        <f t="shared" si="124"/>
        <v>24</v>
      </c>
      <c r="BR169" s="15">
        <f t="shared" si="124"/>
        <v>3.9100000000000003E-2</v>
      </c>
      <c r="BS169" s="15">
        <f t="shared" si="124"/>
        <v>0</v>
      </c>
      <c r="BT169" s="15"/>
      <c r="BU169" s="15"/>
      <c r="BV169" s="15"/>
      <c r="BW169" s="15">
        <f t="shared" si="124"/>
        <v>24</v>
      </c>
      <c r="BX169" s="15">
        <f t="shared" si="124"/>
        <v>24</v>
      </c>
      <c r="BY169" s="15">
        <f t="shared" si="124"/>
        <v>3.9399999999999998E-2</v>
      </c>
      <c r="BZ169" s="15">
        <f t="shared" si="124"/>
        <v>0</v>
      </c>
      <c r="CA169" s="15"/>
      <c r="CB169" s="15"/>
      <c r="CC169" s="15"/>
      <c r="CD169" s="15">
        <f t="shared" si="124"/>
        <v>24</v>
      </c>
      <c r="CE169" s="15">
        <f t="shared" si="123"/>
        <v>24</v>
      </c>
      <c r="CF169" s="15">
        <f t="shared" si="123"/>
        <v>3.7999999999999999E-2</v>
      </c>
      <c r="CG169" s="15">
        <f t="shared" si="123"/>
        <v>0</v>
      </c>
      <c r="CH169" s="15"/>
      <c r="CI169" s="15"/>
      <c r="CJ169" s="15"/>
      <c r="CK169" s="15">
        <f t="shared" si="123"/>
        <v>24</v>
      </c>
      <c r="CL169" s="15">
        <f t="shared" si="123"/>
        <v>24</v>
      </c>
      <c r="CM169" s="15">
        <f t="shared" si="123"/>
        <v>3.7499999999999999E-2</v>
      </c>
      <c r="CN169" s="15">
        <f t="shared" si="123"/>
        <v>0</v>
      </c>
      <c r="CO169" s="15"/>
      <c r="CP169" s="15"/>
      <c r="CQ169" s="15"/>
      <c r="CR169" s="15">
        <f t="shared" si="123"/>
        <v>22</v>
      </c>
      <c r="CS169" s="15">
        <f t="shared" si="123"/>
        <v>24</v>
      </c>
      <c r="CT169" s="15">
        <f t="shared" si="123"/>
        <v>3.56E-2</v>
      </c>
      <c r="CU169" s="15">
        <f t="shared" si="123"/>
        <v>0</v>
      </c>
      <c r="CV169" s="15"/>
      <c r="CW169" s="15"/>
      <c r="CX169" s="15"/>
      <c r="CY169" s="15">
        <f t="shared" si="123"/>
        <v>24</v>
      </c>
      <c r="CZ169" s="15">
        <f t="shared" si="123"/>
        <v>24</v>
      </c>
      <c r="DA169" s="15">
        <f t="shared" si="123"/>
        <v>3.8699999999999998E-2</v>
      </c>
      <c r="DB169" s="15">
        <f t="shared" si="123"/>
        <v>0</v>
      </c>
      <c r="DC169" s="15"/>
      <c r="DD169" s="15"/>
      <c r="DE169" s="15"/>
      <c r="DF169" s="15">
        <f t="shared" si="123"/>
        <v>24</v>
      </c>
      <c r="DG169" s="15">
        <f t="shared" si="123"/>
        <v>24</v>
      </c>
      <c r="DH169" s="15">
        <f t="shared" si="123"/>
        <v>3.8100000000000002E-2</v>
      </c>
      <c r="DI169" s="15">
        <f t="shared" si="123"/>
        <v>0</v>
      </c>
      <c r="DJ169" s="15"/>
      <c r="DK169" s="15"/>
      <c r="DL169" s="15"/>
      <c r="DM169" s="15">
        <f t="shared" si="123"/>
        <v>24</v>
      </c>
      <c r="DN169" s="15">
        <f t="shared" si="123"/>
        <v>24</v>
      </c>
      <c r="DO169" s="15">
        <f t="shared" si="123"/>
        <v>3.5999999999999997E-2</v>
      </c>
      <c r="DP169" s="15">
        <f t="shared" si="123"/>
        <v>0</v>
      </c>
      <c r="DQ169" s="15"/>
      <c r="DR169" s="15"/>
      <c r="DS169" s="15"/>
      <c r="DT169" s="15">
        <f t="shared" si="123"/>
        <v>24</v>
      </c>
      <c r="DU169" s="15">
        <f t="shared" si="123"/>
        <v>24</v>
      </c>
      <c r="DV169" s="15">
        <f t="shared" si="123"/>
        <v>3.7499999999999999E-2</v>
      </c>
      <c r="DW169" s="15">
        <f t="shared" si="123"/>
        <v>0</v>
      </c>
      <c r="DX169" s="15"/>
      <c r="DY169" s="15"/>
      <c r="DZ169" s="15"/>
      <c r="EA169" s="15">
        <f t="shared" si="123"/>
        <v>24</v>
      </c>
      <c r="EB169" s="15">
        <f t="shared" si="123"/>
        <v>24</v>
      </c>
      <c r="EC169" s="15">
        <f t="shared" si="123"/>
        <v>3.8899999999999997E-2</v>
      </c>
      <c r="ED169" s="15">
        <f t="shared" si="123"/>
        <v>0</v>
      </c>
      <c r="EE169" s="15"/>
      <c r="EF169" s="15"/>
      <c r="EG169" s="15"/>
      <c r="EH169" s="15">
        <f t="shared" si="123"/>
        <v>24</v>
      </c>
      <c r="EI169" s="15">
        <f t="shared" si="123"/>
        <v>24</v>
      </c>
      <c r="EJ169" s="15">
        <f t="shared" ref="EJ169:GU170" si="126">SUMIF($A$3:$A$127,$A169,EJ$3:EJ$127)</f>
        <v>3.56E-2</v>
      </c>
      <c r="EK169" s="15">
        <f t="shared" si="126"/>
        <v>0</v>
      </c>
      <c r="EL169" s="15"/>
      <c r="EM169" s="15"/>
      <c r="EN169" s="15"/>
      <c r="EO169" s="15">
        <f t="shared" si="126"/>
        <v>24</v>
      </c>
      <c r="EP169" s="15">
        <f t="shared" si="126"/>
        <v>24</v>
      </c>
      <c r="EQ169" s="15">
        <f t="shared" si="126"/>
        <v>3.7400000000000003E-2</v>
      </c>
      <c r="ER169" s="15">
        <f t="shared" si="126"/>
        <v>0</v>
      </c>
      <c r="ES169" s="15"/>
      <c r="ET169" s="15"/>
      <c r="EU169" s="15"/>
      <c r="EV169" s="15">
        <f t="shared" si="126"/>
        <v>24</v>
      </c>
      <c r="EW169" s="15">
        <f t="shared" si="126"/>
        <v>24</v>
      </c>
      <c r="EX169" s="15">
        <f t="shared" si="126"/>
        <v>3.9300000000000002E-2</v>
      </c>
      <c r="EY169" s="15">
        <f t="shared" si="126"/>
        <v>0</v>
      </c>
      <c r="EZ169" s="15"/>
      <c r="FA169" s="15"/>
      <c r="FB169" s="15"/>
      <c r="FC169" s="15">
        <f t="shared" si="126"/>
        <v>24</v>
      </c>
      <c r="FD169" s="15">
        <f t="shared" si="126"/>
        <v>24</v>
      </c>
      <c r="FE169" s="15">
        <f t="shared" si="126"/>
        <v>3.9699999999999999E-2</v>
      </c>
      <c r="FF169" s="15">
        <f t="shared" si="126"/>
        <v>0</v>
      </c>
      <c r="FG169" s="15"/>
      <c r="FH169" s="15"/>
      <c r="FI169" s="15"/>
      <c r="FJ169" s="15">
        <f t="shared" si="126"/>
        <v>24</v>
      </c>
      <c r="FK169" s="15">
        <f t="shared" si="126"/>
        <v>24</v>
      </c>
      <c r="FL169" s="15">
        <f t="shared" si="126"/>
        <v>4.0500000000000001E-2</v>
      </c>
      <c r="FM169" s="15">
        <f t="shared" si="126"/>
        <v>0</v>
      </c>
      <c r="FN169" s="15"/>
      <c r="FO169" s="15"/>
      <c r="FP169" s="15"/>
      <c r="FQ169" s="15">
        <f t="shared" si="126"/>
        <v>24</v>
      </c>
      <c r="FR169" s="15">
        <f t="shared" si="126"/>
        <v>24</v>
      </c>
      <c r="FS169" s="15">
        <f t="shared" si="126"/>
        <v>3.8800000000000001E-2</v>
      </c>
      <c r="FT169" s="15">
        <f t="shared" si="126"/>
        <v>0</v>
      </c>
      <c r="FU169" s="15"/>
      <c r="FV169" s="15"/>
      <c r="FW169" s="15"/>
      <c r="FX169" s="15">
        <f t="shared" si="126"/>
        <v>24</v>
      </c>
      <c r="FY169" s="15">
        <f t="shared" si="126"/>
        <v>24</v>
      </c>
      <c r="FZ169" s="15">
        <f t="shared" si="126"/>
        <v>3.8399999999999997E-2</v>
      </c>
      <c r="GA169" s="15">
        <f t="shared" si="126"/>
        <v>0</v>
      </c>
      <c r="GB169" s="15"/>
      <c r="GC169" s="15"/>
      <c r="GD169" s="15"/>
      <c r="GE169" s="15">
        <f t="shared" si="126"/>
        <v>24</v>
      </c>
      <c r="GF169" s="15">
        <f t="shared" si="126"/>
        <v>24</v>
      </c>
      <c r="GG169" s="15">
        <f t="shared" si="126"/>
        <v>3.85E-2</v>
      </c>
      <c r="GH169" s="15">
        <f t="shared" si="126"/>
        <v>0</v>
      </c>
      <c r="GI169" s="15"/>
      <c r="GJ169" s="15"/>
      <c r="GK169" s="15"/>
      <c r="GL169" s="15">
        <f t="shared" si="126"/>
        <v>24</v>
      </c>
      <c r="GM169" s="15">
        <f t="shared" si="126"/>
        <v>24</v>
      </c>
      <c r="GN169" s="15">
        <f t="shared" si="126"/>
        <v>4.0300000000000002E-2</v>
      </c>
      <c r="GO169" s="15">
        <f t="shared" si="126"/>
        <v>0</v>
      </c>
      <c r="GP169" s="15"/>
      <c r="GQ169" s="15"/>
      <c r="GR169" s="15"/>
      <c r="GS169" s="15">
        <f t="shared" si="126"/>
        <v>24</v>
      </c>
      <c r="GT169" s="15">
        <f t="shared" si="126"/>
        <v>24</v>
      </c>
      <c r="GU169" s="15">
        <f t="shared" si="126"/>
        <v>4.0099999999999997E-2</v>
      </c>
      <c r="GV169" s="15">
        <f t="shared" si="125"/>
        <v>0</v>
      </c>
      <c r="GW169" s="15"/>
      <c r="GX169" s="15"/>
      <c r="GY169" s="15"/>
      <c r="GZ169" s="15">
        <f t="shared" si="125"/>
        <v>24</v>
      </c>
      <c r="HA169" s="15">
        <f t="shared" si="125"/>
        <v>24</v>
      </c>
      <c r="HB169" s="15">
        <f t="shared" si="125"/>
        <v>3.9300000000000002E-2</v>
      </c>
      <c r="HC169" s="15">
        <f t="shared" si="125"/>
        <v>0</v>
      </c>
      <c r="HD169" s="15"/>
      <c r="HE169" s="15"/>
      <c r="HF169" s="15"/>
      <c r="HG169" s="15">
        <f t="shared" si="125"/>
        <v>32</v>
      </c>
      <c r="HH169" s="15">
        <f t="shared" si="125"/>
        <v>32</v>
      </c>
      <c r="HI169" s="15">
        <f t="shared" si="125"/>
        <v>5.28E-2</v>
      </c>
      <c r="HJ169" s="15">
        <f t="shared" si="125"/>
        <v>0</v>
      </c>
      <c r="HK169" s="15"/>
      <c r="HL169" s="15"/>
      <c r="HM169" s="24">
        <f t="shared" si="102"/>
        <v>699.66666599999996</v>
      </c>
      <c r="HN169" s="24">
        <f t="shared" si="103"/>
        <v>704</v>
      </c>
      <c r="HO169" s="18">
        <f t="shared" si="104"/>
        <v>0.99384469602272718</v>
      </c>
      <c r="HP169" s="24">
        <f t="shared" si="105"/>
        <v>6.8270685000000002</v>
      </c>
      <c r="HQ169" s="24">
        <f t="shared" si="106"/>
        <v>1.1347999999999998</v>
      </c>
      <c r="HR169" s="18">
        <f t="shared" si="107"/>
        <v>0.85747064272664142</v>
      </c>
    </row>
    <row r="170" spans="1:226" x14ac:dyDescent="0.25">
      <c r="A170" s="12" t="s">
        <v>214</v>
      </c>
      <c r="B170" s="12" t="s">
        <v>320</v>
      </c>
      <c r="C170" s="15"/>
      <c r="D170" s="15"/>
      <c r="E170" s="15"/>
      <c r="F170" s="15"/>
      <c r="G170" s="15"/>
      <c r="H170" s="15"/>
      <c r="I170" s="15"/>
      <c r="J170" s="15"/>
      <c r="K170" s="15"/>
      <c r="L170" s="15">
        <f t="shared" si="101"/>
        <v>0</v>
      </c>
      <c r="M170" s="15">
        <f t="shared" si="101"/>
        <v>0</v>
      </c>
      <c r="N170" s="15">
        <f t="shared" si="101"/>
        <v>0</v>
      </c>
      <c r="O170" s="15">
        <f t="shared" si="101"/>
        <v>0</v>
      </c>
      <c r="P170" s="15"/>
      <c r="Q170" s="15"/>
      <c r="R170" s="15"/>
      <c r="S170" s="15">
        <f t="shared" si="124"/>
        <v>23.75</v>
      </c>
      <c r="T170" s="15">
        <f t="shared" si="124"/>
        <v>24</v>
      </c>
      <c r="U170" s="15">
        <f t="shared" si="124"/>
        <v>2.7E-2</v>
      </c>
      <c r="V170" s="15">
        <f t="shared" si="124"/>
        <v>0</v>
      </c>
      <c r="W170" s="15"/>
      <c r="X170" s="15"/>
      <c r="Y170" s="15"/>
      <c r="Z170" s="15">
        <f t="shared" si="124"/>
        <v>15</v>
      </c>
      <c r="AA170" s="15">
        <f t="shared" si="124"/>
        <v>24</v>
      </c>
      <c r="AB170" s="15">
        <f t="shared" si="124"/>
        <v>4.2500000000000003E-2</v>
      </c>
      <c r="AC170" s="15">
        <f t="shared" si="124"/>
        <v>0</v>
      </c>
      <c r="AD170" s="15"/>
      <c r="AE170" s="15"/>
      <c r="AF170" s="15"/>
      <c r="AG170" s="15">
        <f t="shared" si="124"/>
        <v>24</v>
      </c>
      <c r="AH170" s="15">
        <f t="shared" si="124"/>
        <v>24</v>
      </c>
      <c r="AI170" s="15">
        <f t="shared" si="124"/>
        <v>6.7100000000000007E-2</v>
      </c>
      <c r="AJ170" s="15">
        <f t="shared" si="124"/>
        <v>0</v>
      </c>
      <c r="AK170" s="15"/>
      <c r="AL170" s="15"/>
      <c r="AM170" s="15"/>
      <c r="AN170" s="15">
        <f t="shared" si="124"/>
        <v>24</v>
      </c>
      <c r="AO170" s="15">
        <f t="shared" si="124"/>
        <v>24</v>
      </c>
      <c r="AP170" s="15">
        <f t="shared" si="124"/>
        <v>6.9400000000000003E-2</v>
      </c>
      <c r="AQ170" s="15">
        <f t="shared" si="124"/>
        <v>0</v>
      </c>
      <c r="AR170" s="15"/>
      <c r="AS170" s="15"/>
      <c r="AT170" s="15"/>
      <c r="AU170" s="15">
        <f t="shared" si="124"/>
        <v>24</v>
      </c>
      <c r="AV170" s="15">
        <f t="shared" si="124"/>
        <v>24</v>
      </c>
      <c r="AW170" s="15">
        <f t="shared" si="124"/>
        <v>6.6000000000000003E-2</v>
      </c>
      <c r="AX170" s="15">
        <f t="shared" si="124"/>
        <v>0</v>
      </c>
      <c r="AY170" s="15"/>
      <c r="AZ170" s="15"/>
      <c r="BA170" s="15"/>
      <c r="BB170" s="15">
        <f t="shared" si="124"/>
        <v>23.5</v>
      </c>
      <c r="BC170" s="15">
        <f t="shared" si="124"/>
        <v>24</v>
      </c>
      <c r="BD170" s="15">
        <f t="shared" si="124"/>
        <v>6.3619999999999996E-2</v>
      </c>
      <c r="BE170" s="15">
        <f t="shared" si="124"/>
        <v>0</v>
      </c>
      <c r="BF170" s="15"/>
      <c r="BG170" s="15"/>
      <c r="BH170" s="15"/>
      <c r="BI170" s="15">
        <f t="shared" si="124"/>
        <v>24</v>
      </c>
      <c r="BJ170" s="15">
        <f t="shared" si="124"/>
        <v>24</v>
      </c>
      <c r="BK170" s="15">
        <f t="shared" si="124"/>
        <v>6.8000000000000005E-2</v>
      </c>
      <c r="BL170" s="15">
        <f t="shared" si="124"/>
        <v>0</v>
      </c>
      <c r="BM170" s="15"/>
      <c r="BN170" s="15"/>
      <c r="BO170" s="15"/>
      <c r="BP170" s="15">
        <f t="shared" si="124"/>
        <v>23.5</v>
      </c>
      <c r="BQ170" s="15">
        <f t="shared" si="124"/>
        <v>24</v>
      </c>
      <c r="BR170" s="15">
        <f t="shared" si="124"/>
        <v>6.7799999999999999E-2</v>
      </c>
      <c r="BS170" s="15">
        <f t="shared" si="124"/>
        <v>0</v>
      </c>
      <c r="BT170" s="15"/>
      <c r="BU170" s="15"/>
      <c r="BV170" s="15"/>
      <c r="BW170" s="15">
        <f t="shared" si="124"/>
        <v>18</v>
      </c>
      <c r="BX170" s="15">
        <f t="shared" si="124"/>
        <v>24</v>
      </c>
      <c r="BY170" s="15">
        <f t="shared" si="124"/>
        <v>3.5900000000000001E-2</v>
      </c>
      <c r="BZ170" s="15">
        <f t="shared" si="124"/>
        <v>0</v>
      </c>
      <c r="CA170" s="15"/>
      <c r="CB170" s="15"/>
      <c r="CC170" s="15"/>
      <c r="CD170" s="15">
        <f t="shared" si="124"/>
        <v>24</v>
      </c>
      <c r="CE170" s="15">
        <f t="shared" si="123"/>
        <v>24</v>
      </c>
      <c r="CF170" s="15">
        <f t="shared" si="123"/>
        <v>3.61E-2</v>
      </c>
      <c r="CG170" s="15">
        <f t="shared" si="123"/>
        <v>0</v>
      </c>
      <c r="CH170" s="15"/>
      <c r="CI170" s="15"/>
      <c r="CJ170" s="15"/>
      <c r="CK170" s="15">
        <f t="shared" si="123"/>
        <v>24</v>
      </c>
      <c r="CL170" s="15">
        <f t="shared" si="123"/>
        <v>24</v>
      </c>
      <c r="CM170" s="15">
        <f t="shared" si="123"/>
        <v>3.27E-2</v>
      </c>
      <c r="CN170" s="15">
        <f t="shared" si="123"/>
        <v>0</v>
      </c>
      <c r="CO170" s="15"/>
      <c r="CP170" s="15"/>
      <c r="CQ170" s="15"/>
      <c r="CR170" s="15">
        <f t="shared" si="123"/>
        <v>24</v>
      </c>
      <c r="CS170" s="15">
        <f t="shared" si="123"/>
        <v>24</v>
      </c>
      <c r="CT170" s="15">
        <f t="shared" si="123"/>
        <v>3.4099999999999998E-2</v>
      </c>
      <c r="CU170" s="15">
        <f t="shared" si="123"/>
        <v>0</v>
      </c>
      <c r="CV170" s="15"/>
      <c r="CW170" s="15"/>
      <c r="CX170" s="15"/>
      <c r="CY170" s="15">
        <f t="shared" si="123"/>
        <v>24</v>
      </c>
      <c r="CZ170" s="15">
        <f t="shared" si="123"/>
        <v>24</v>
      </c>
      <c r="DA170" s="15">
        <f t="shared" si="123"/>
        <v>2.7799999999999998E-2</v>
      </c>
      <c r="DB170" s="15">
        <f t="shared" si="123"/>
        <v>0</v>
      </c>
      <c r="DC170" s="15"/>
      <c r="DD170" s="15"/>
      <c r="DE170" s="15"/>
      <c r="DF170" s="15">
        <f t="shared" si="123"/>
        <v>24</v>
      </c>
      <c r="DG170" s="15">
        <f t="shared" si="123"/>
        <v>24</v>
      </c>
      <c r="DH170" s="15">
        <f t="shared" si="123"/>
        <v>3.1800000000000002E-2</v>
      </c>
      <c r="DI170" s="15">
        <f t="shared" si="123"/>
        <v>0</v>
      </c>
      <c r="DJ170" s="15"/>
      <c r="DK170" s="15"/>
      <c r="DL170" s="15"/>
      <c r="DM170" s="15">
        <f t="shared" si="123"/>
        <v>24</v>
      </c>
      <c r="DN170" s="15">
        <f t="shared" si="123"/>
        <v>24</v>
      </c>
      <c r="DO170" s="15">
        <f t="shared" si="123"/>
        <v>3.04E-2</v>
      </c>
      <c r="DP170" s="15">
        <f t="shared" si="123"/>
        <v>0</v>
      </c>
      <c r="DQ170" s="15"/>
      <c r="DR170" s="15"/>
      <c r="DS170" s="15"/>
      <c r="DT170" s="15">
        <f t="shared" si="123"/>
        <v>24</v>
      </c>
      <c r="DU170" s="15">
        <f t="shared" si="123"/>
        <v>24</v>
      </c>
      <c r="DV170" s="15">
        <f t="shared" si="123"/>
        <v>3.27E-2</v>
      </c>
      <c r="DW170" s="15">
        <f t="shared" si="123"/>
        <v>0</v>
      </c>
      <c r="DX170" s="15"/>
      <c r="DY170" s="15"/>
      <c r="DZ170" s="15"/>
      <c r="EA170" s="15">
        <f t="shared" si="123"/>
        <v>24</v>
      </c>
      <c r="EB170" s="15">
        <f t="shared" si="123"/>
        <v>24</v>
      </c>
      <c r="EC170" s="15">
        <f t="shared" si="123"/>
        <v>3.5000000000000003E-2</v>
      </c>
      <c r="ED170" s="15">
        <f t="shared" si="123"/>
        <v>0</v>
      </c>
      <c r="EE170" s="15"/>
      <c r="EF170" s="15"/>
      <c r="EG170" s="15"/>
      <c r="EH170" s="15">
        <f t="shared" si="123"/>
        <v>24</v>
      </c>
      <c r="EI170" s="15">
        <f t="shared" si="123"/>
        <v>24</v>
      </c>
      <c r="EJ170" s="15">
        <f t="shared" si="126"/>
        <v>3.95E-2</v>
      </c>
      <c r="EK170" s="15">
        <f t="shared" si="126"/>
        <v>0</v>
      </c>
      <c r="EL170" s="15"/>
      <c r="EM170" s="15"/>
      <c r="EN170" s="15"/>
      <c r="EO170" s="15">
        <f t="shared" si="126"/>
        <v>24</v>
      </c>
      <c r="EP170" s="15">
        <f t="shared" si="126"/>
        <v>24</v>
      </c>
      <c r="EQ170" s="15">
        <f t="shared" si="126"/>
        <v>3.8300000000000001E-2</v>
      </c>
      <c r="ER170" s="15">
        <f t="shared" si="126"/>
        <v>0</v>
      </c>
      <c r="ES170" s="15"/>
      <c r="ET170" s="15"/>
      <c r="EU170" s="15"/>
      <c r="EV170" s="15">
        <f t="shared" si="126"/>
        <v>18.5</v>
      </c>
      <c r="EW170" s="15">
        <f t="shared" si="126"/>
        <v>24</v>
      </c>
      <c r="EX170" s="15">
        <f t="shared" si="126"/>
        <v>5.3900000000000003E-2</v>
      </c>
      <c r="EY170" s="15">
        <f t="shared" si="126"/>
        <v>2.3999999999999998E-3</v>
      </c>
      <c r="EZ170" s="15"/>
      <c r="FA170" s="15"/>
      <c r="FB170" s="15"/>
      <c r="FC170" s="15">
        <f t="shared" si="126"/>
        <v>24</v>
      </c>
      <c r="FD170" s="15">
        <f t="shared" si="126"/>
        <v>24</v>
      </c>
      <c r="FE170" s="15">
        <f t="shared" si="126"/>
        <v>6.3500000000000001E-2</v>
      </c>
      <c r="FF170" s="15">
        <f t="shared" si="126"/>
        <v>0</v>
      </c>
      <c r="FG170" s="15"/>
      <c r="FH170" s="15"/>
      <c r="FI170" s="15"/>
      <c r="FJ170" s="15">
        <f t="shared" si="126"/>
        <v>24</v>
      </c>
      <c r="FK170" s="15">
        <f t="shared" si="126"/>
        <v>24</v>
      </c>
      <c r="FL170" s="15">
        <f t="shared" si="126"/>
        <v>6.3399999999999998E-2</v>
      </c>
      <c r="FM170" s="15">
        <f t="shared" si="126"/>
        <v>0</v>
      </c>
      <c r="FN170" s="15"/>
      <c r="FO170" s="15"/>
      <c r="FP170" s="15"/>
      <c r="FQ170" s="15">
        <f t="shared" si="126"/>
        <v>24</v>
      </c>
      <c r="FR170" s="15">
        <f t="shared" si="126"/>
        <v>24</v>
      </c>
      <c r="FS170" s="15">
        <f t="shared" si="126"/>
        <v>6.5000000000000002E-2</v>
      </c>
      <c r="FT170" s="15">
        <f t="shared" si="126"/>
        <v>0</v>
      </c>
      <c r="FU170" s="15"/>
      <c r="FV170" s="15"/>
      <c r="FW170" s="15"/>
      <c r="FX170" s="15">
        <f t="shared" si="126"/>
        <v>24</v>
      </c>
      <c r="FY170" s="15">
        <f t="shared" si="126"/>
        <v>24</v>
      </c>
      <c r="FZ170" s="15">
        <f t="shared" si="126"/>
        <v>6.3799999999999996E-2</v>
      </c>
      <c r="GA170" s="15">
        <f t="shared" si="126"/>
        <v>0</v>
      </c>
      <c r="GB170" s="15"/>
      <c r="GC170" s="15"/>
      <c r="GD170" s="15"/>
      <c r="GE170" s="15">
        <f t="shared" si="126"/>
        <v>24</v>
      </c>
      <c r="GF170" s="15">
        <f t="shared" si="126"/>
        <v>24</v>
      </c>
      <c r="GG170" s="15">
        <f t="shared" si="126"/>
        <v>6.59E-2</v>
      </c>
      <c r="GH170" s="15">
        <f t="shared" si="126"/>
        <v>0</v>
      </c>
      <c r="GI170" s="15"/>
      <c r="GJ170" s="15"/>
      <c r="GK170" s="15"/>
      <c r="GL170" s="15">
        <f t="shared" si="126"/>
        <v>24</v>
      </c>
      <c r="GM170" s="15">
        <f t="shared" si="126"/>
        <v>24</v>
      </c>
      <c r="GN170" s="15">
        <f t="shared" si="126"/>
        <v>6.3700000000000007E-2</v>
      </c>
      <c r="GO170" s="15">
        <f t="shared" si="126"/>
        <v>0</v>
      </c>
      <c r="GP170" s="15"/>
      <c r="GQ170" s="15"/>
      <c r="GR170" s="15"/>
      <c r="GS170" s="15">
        <f t="shared" si="126"/>
        <v>24</v>
      </c>
      <c r="GT170" s="15">
        <f t="shared" si="126"/>
        <v>24</v>
      </c>
      <c r="GU170" s="15">
        <f t="shared" si="126"/>
        <v>6.7000000000000004E-2</v>
      </c>
      <c r="GV170" s="15">
        <f t="shared" si="125"/>
        <v>0</v>
      </c>
      <c r="GW170" s="15"/>
      <c r="GX170" s="15"/>
      <c r="GY170" s="15"/>
      <c r="GZ170" s="15">
        <f t="shared" si="125"/>
        <v>24</v>
      </c>
      <c r="HA170" s="15">
        <f t="shared" si="125"/>
        <v>24</v>
      </c>
      <c r="HB170" s="15">
        <f t="shared" si="125"/>
        <v>6.676E-2</v>
      </c>
      <c r="HC170" s="15">
        <f t="shared" si="125"/>
        <v>0</v>
      </c>
      <c r="HD170" s="15"/>
      <c r="HE170" s="15"/>
      <c r="HF170" s="15"/>
      <c r="HG170" s="15">
        <f t="shared" si="125"/>
        <v>32</v>
      </c>
      <c r="HH170" s="15">
        <f t="shared" si="125"/>
        <v>32</v>
      </c>
      <c r="HI170" s="15">
        <f t="shared" si="125"/>
        <v>9.1499999999999998E-2</v>
      </c>
      <c r="HJ170" s="15">
        <f t="shared" si="125"/>
        <v>0</v>
      </c>
      <c r="HK170" s="15"/>
      <c r="HL170" s="15"/>
      <c r="HM170" s="24">
        <f t="shared" si="102"/>
        <v>682.25</v>
      </c>
      <c r="HN170" s="24">
        <f t="shared" si="103"/>
        <v>704</v>
      </c>
      <c r="HO170" s="18">
        <f t="shared" si="104"/>
        <v>0.96910511363636365</v>
      </c>
      <c r="HP170" s="24">
        <f t="shared" si="105"/>
        <v>5.4895416800000003</v>
      </c>
      <c r="HQ170" s="24">
        <f t="shared" si="106"/>
        <v>1.5101800000000001</v>
      </c>
      <c r="HR170" s="18">
        <f t="shared" si="107"/>
        <v>0.78425142183653218</v>
      </c>
    </row>
    <row r="171" spans="1:226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P171" s="11"/>
      <c r="GQ171" s="11"/>
      <c r="GR171" s="11"/>
      <c r="GS171" s="11"/>
      <c r="GT171" s="11"/>
      <c r="GU171" s="11"/>
      <c r="GV171" s="11"/>
      <c r="GW171" s="11"/>
      <c r="GX171" s="11"/>
      <c r="GY171" s="11"/>
      <c r="GZ171" s="11"/>
      <c r="HA171" s="11"/>
      <c r="HB171" s="11"/>
      <c r="HC171" s="11"/>
      <c r="HD171" s="11"/>
      <c r="HE171" s="11"/>
      <c r="HF171" s="11"/>
      <c r="HG171" s="11"/>
      <c r="HH171" s="11"/>
      <c r="HI171" s="11"/>
      <c r="HJ171" s="11"/>
      <c r="HK171" s="11"/>
      <c r="HL171" s="11"/>
    </row>
    <row r="172" spans="1:226" ht="18.75" x14ac:dyDescent="0.3">
      <c r="A172" s="11"/>
      <c r="B172" s="25" t="s">
        <v>275</v>
      </c>
      <c r="C172" s="26">
        <f>AVERAGE(HO132:HO170)</f>
        <v>0.9564617148092035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P172" s="11"/>
      <c r="GQ172" s="11"/>
      <c r="GR172" s="11"/>
      <c r="GS172" s="11"/>
      <c r="GT172" s="11"/>
      <c r="GU172" s="11"/>
      <c r="GV172" s="11"/>
      <c r="GW172" s="11"/>
      <c r="GX172" s="11"/>
      <c r="GY172" s="11"/>
      <c r="GZ172" s="11"/>
      <c r="HA172" s="11"/>
      <c r="HB172" s="11"/>
      <c r="HC172" s="11"/>
      <c r="HD172" s="11"/>
      <c r="HE172" s="11"/>
      <c r="HF172" s="11"/>
      <c r="HG172" s="11"/>
      <c r="HH172" s="11"/>
      <c r="HI172" s="11"/>
      <c r="HJ172" s="11"/>
      <c r="HK172" s="11"/>
      <c r="HL172" s="11"/>
    </row>
    <row r="173" spans="1:226" ht="18.75" x14ac:dyDescent="0.3">
      <c r="A173" s="11"/>
      <c r="B173" s="25" t="s">
        <v>276</v>
      </c>
      <c r="C173" s="26">
        <f>AVERAGE(HQ3:HQ127)</f>
        <v>0.9006631070699902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P173" s="11"/>
      <c r="GQ173" s="11"/>
      <c r="GR173" s="11"/>
      <c r="GS173" s="11"/>
      <c r="GT173" s="11"/>
      <c r="GU173" s="11"/>
      <c r="GV173" s="11"/>
      <c r="GW173" s="11"/>
      <c r="GX173" s="11"/>
      <c r="GY173" s="11"/>
      <c r="GZ173" s="11"/>
      <c r="HA173" s="11"/>
      <c r="HB173" s="11"/>
      <c r="HC173" s="11"/>
      <c r="HD173" s="11"/>
      <c r="HE173" s="11"/>
      <c r="HF173" s="11"/>
      <c r="HG173" s="11"/>
      <c r="HH173" s="11"/>
      <c r="HI173" s="11"/>
      <c r="HJ173" s="11"/>
      <c r="HK173" s="11"/>
      <c r="HL173" s="11"/>
    </row>
    <row r="174" spans="1:226" ht="18.75" x14ac:dyDescent="0.3">
      <c r="A174" s="11"/>
      <c r="B174" s="25" t="s">
        <v>277</v>
      </c>
      <c r="C174" s="26">
        <f>AVERAGE(HR132:HR170)</f>
        <v>0.83846590466733517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  <c r="GP174" s="11"/>
      <c r="GQ174" s="11"/>
      <c r="GR174" s="11"/>
      <c r="GS174" s="11"/>
      <c r="GT174" s="11"/>
      <c r="GU174" s="11"/>
      <c r="GV174" s="11"/>
      <c r="GW174" s="11"/>
      <c r="GX174" s="11"/>
      <c r="GY174" s="11"/>
      <c r="GZ174" s="11"/>
      <c r="HA174" s="11"/>
      <c r="HB174" s="11"/>
      <c r="HC174" s="11"/>
      <c r="HD174" s="11"/>
      <c r="HE174" s="11"/>
      <c r="HF174" s="11"/>
      <c r="HG174" s="11"/>
      <c r="HH174" s="11"/>
      <c r="HI174" s="11"/>
      <c r="HJ174" s="11"/>
      <c r="HK174" s="11"/>
      <c r="HL174" s="11"/>
    </row>
    <row r="175" spans="1:226" ht="18.75" x14ac:dyDescent="0.3">
      <c r="A175" s="11"/>
      <c r="B175" s="28" t="s">
        <v>278</v>
      </c>
      <c r="C175" s="27">
        <f>C172*C173*C174</f>
        <v>0.72229626899038191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  <c r="GP175" s="11"/>
      <c r="GQ175" s="11"/>
      <c r="GR175" s="11"/>
      <c r="GS175" s="11"/>
      <c r="GT175" s="11"/>
      <c r="GU175" s="11"/>
      <c r="GV175" s="11"/>
      <c r="GW175" s="11"/>
      <c r="GX175" s="11"/>
      <c r="GY175" s="11"/>
      <c r="GZ175" s="11"/>
      <c r="HA175" s="11"/>
      <c r="HB175" s="11"/>
      <c r="HC175" s="11"/>
      <c r="HD175" s="11"/>
      <c r="HE175" s="11"/>
      <c r="HF175" s="11"/>
      <c r="HG175" s="11"/>
      <c r="HH175" s="11"/>
      <c r="HI175" s="11"/>
      <c r="HJ175" s="11"/>
      <c r="HK175" s="11"/>
      <c r="HL175" s="11"/>
    </row>
    <row r="176" spans="1:226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  <c r="GP176" s="11"/>
      <c r="GQ176" s="11"/>
      <c r="GR176" s="11"/>
      <c r="GS176" s="11"/>
      <c r="GT176" s="11"/>
      <c r="GU176" s="11"/>
      <c r="GV176" s="11"/>
      <c r="GW176" s="11"/>
      <c r="GX176" s="11"/>
      <c r="GY176" s="11"/>
      <c r="GZ176" s="11"/>
      <c r="HA176" s="11"/>
      <c r="HB176" s="11"/>
      <c r="HC176" s="11"/>
      <c r="HD176" s="11"/>
      <c r="HE176" s="11"/>
      <c r="HF176" s="11"/>
      <c r="HG176" s="11"/>
      <c r="HH176" s="11"/>
      <c r="HI176" s="11"/>
      <c r="HJ176" s="11"/>
      <c r="HK176" s="11"/>
      <c r="HL176" s="11"/>
    </row>
    <row r="177" spans="1:220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  <c r="GP177" s="11"/>
      <c r="GQ177" s="11"/>
      <c r="GR177" s="11"/>
      <c r="GS177" s="11"/>
      <c r="GT177" s="11"/>
      <c r="GU177" s="11"/>
      <c r="GV177" s="11"/>
      <c r="GW177" s="11"/>
      <c r="GX177" s="11"/>
      <c r="GY177" s="11"/>
      <c r="GZ177" s="11"/>
      <c r="HA177" s="11"/>
      <c r="HB177" s="11"/>
      <c r="HC177" s="11"/>
      <c r="HD177" s="11"/>
      <c r="HE177" s="11"/>
      <c r="HF177" s="11"/>
      <c r="HG177" s="11"/>
      <c r="HH177" s="11"/>
      <c r="HI177" s="11"/>
      <c r="HJ177" s="11"/>
      <c r="HK177" s="11"/>
      <c r="HL177" s="11"/>
    </row>
    <row r="178" spans="1:220" x14ac:dyDescent="0.25">
      <c r="A178" s="11"/>
      <c r="B178" s="11"/>
      <c r="C178" s="11" t="s">
        <v>565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  <c r="GP178" s="11"/>
      <c r="GQ178" s="11"/>
      <c r="GR178" s="11"/>
      <c r="GS178" s="11"/>
      <c r="GT178" s="11"/>
      <c r="GU178" s="11"/>
      <c r="GV178" s="11"/>
      <c r="GW178" s="11"/>
      <c r="GX178" s="11"/>
      <c r="GY178" s="11"/>
      <c r="GZ178" s="11"/>
      <c r="HA178" s="11"/>
      <c r="HB178" s="11"/>
      <c r="HC178" s="11"/>
      <c r="HD178" s="11"/>
      <c r="HE178" s="11"/>
      <c r="HF178" s="11"/>
      <c r="HG178" s="11"/>
      <c r="HH178" s="11"/>
      <c r="HI178" s="11"/>
      <c r="HJ178" s="11"/>
      <c r="HK178" s="11"/>
      <c r="HL178" s="11"/>
    </row>
    <row r="179" spans="1:220" x14ac:dyDescent="0.25">
      <c r="A179" s="11"/>
      <c r="B179" s="11"/>
      <c r="C179" s="13">
        <v>43709</v>
      </c>
      <c r="D179" s="11" t="s">
        <v>266</v>
      </c>
      <c r="E179" s="11">
        <v>24</v>
      </c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  <c r="GP179" s="11"/>
      <c r="GQ179" s="11"/>
      <c r="GR179" s="11"/>
      <c r="GS179" s="11"/>
      <c r="GT179" s="11"/>
      <c r="GU179" s="11"/>
      <c r="GV179" s="11"/>
      <c r="GW179" s="11"/>
      <c r="GX179" s="11"/>
      <c r="GY179" s="11"/>
      <c r="GZ179" s="11"/>
      <c r="HA179" s="11"/>
      <c r="HB179" s="11"/>
      <c r="HC179" s="11"/>
      <c r="HD179" s="11"/>
      <c r="HE179" s="11"/>
      <c r="HF179" s="11"/>
      <c r="HG179" s="11"/>
      <c r="HH179" s="11"/>
      <c r="HI179" s="11"/>
      <c r="HJ179" s="11"/>
      <c r="HK179" s="11"/>
      <c r="HL179" s="11"/>
    </row>
    <row r="180" spans="1:220" x14ac:dyDescent="0.25">
      <c r="A180" s="11"/>
      <c r="B180" s="11"/>
      <c r="C180" s="13">
        <v>43710</v>
      </c>
      <c r="D180" s="11" t="s">
        <v>260</v>
      </c>
      <c r="E180" s="11">
        <v>24</v>
      </c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  <c r="GP180" s="11"/>
      <c r="GQ180" s="11"/>
      <c r="GR180" s="11"/>
      <c r="GS180" s="11"/>
      <c r="GT180" s="11"/>
      <c r="GU180" s="11"/>
      <c r="GV180" s="11"/>
      <c r="GW180" s="11"/>
      <c r="GX180" s="11"/>
      <c r="GY180" s="11"/>
      <c r="GZ180" s="11"/>
      <c r="HA180" s="11"/>
      <c r="HB180" s="11"/>
      <c r="HC180" s="11"/>
      <c r="HD180" s="11"/>
      <c r="HE180" s="11"/>
      <c r="HF180" s="11"/>
      <c r="HG180" s="11"/>
      <c r="HH180" s="11"/>
      <c r="HI180" s="11"/>
      <c r="HJ180" s="11"/>
      <c r="HK180" s="11"/>
      <c r="HL180" s="11"/>
    </row>
    <row r="181" spans="1:220" x14ac:dyDescent="0.25">
      <c r="A181" s="11"/>
      <c r="B181" s="11"/>
      <c r="C181" s="13">
        <v>43711</v>
      </c>
      <c r="D181" s="11" t="s">
        <v>261</v>
      </c>
      <c r="E181" s="11">
        <v>24</v>
      </c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  <c r="GP181" s="11"/>
      <c r="GQ181" s="11"/>
      <c r="GR181" s="11"/>
      <c r="GS181" s="11"/>
      <c r="GT181" s="11"/>
      <c r="GU181" s="11"/>
      <c r="GV181" s="11"/>
      <c r="GW181" s="11"/>
      <c r="GX181" s="11"/>
      <c r="GY181" s="11"/>
      <c r="GZ181" s="11"/>
      <c r="HA181" s="11"/>
      <c r="HB181" s="11"/>
      <c r="HC181" s="11"/>
      <c r="HD181" s="11"/>
      <c r="HE181" s="11"/>
      <c r="HF181" s="11"/>
      <c r="HG181" s="11"/>
      <c r="HH181" s="11"/>
      <c r="HI181" s="11"/>
      <c r="HJ181" s="11"/>
      <c r="HK181" s="11"/>
      <c r="HL181" s="11"/>
    </row>
    <row r="182" spans="1:220" x14ac:dyDescent="0.25">
      <c r="A182" s="11"/>
      <c r="B182" s="11"/>
      <c r="C182" s="13">
        <v>43712</v>
      </c>
      <c r="D182" s="11" t="s">
        <v>262</v>
      </c>
      <c r="E182" s="11">
        <v>24</v>
      </c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  <c r="GP182" s="11"/>
      <c r="GQ182" s="11"/>
      <c r="GR182" s="11"/>
      <c r="GS182" s="11"/>
      <c r="GT182" s="11"/>
      <c r="GU182" s="11"/>
      <c r="GV182" s="11"/>
      <c r="GW182" s="11"/>
      <c r="GX182" s="11"/>
      <c r="GY182" s="11"/>
      <c r="GZ182" s="11"/>
      <c r="HA182" s="11"/>
      <c r="HB182" s="11"/>
      <c r="HC182" s="11"/>
      <c r="HD182" s="11"/>
      <c r="HE182" s="11"/>
      <c r="HF182" s="11"/>
      <c r="HG182" s="11"/>
      <c r="HH182" s="11"/>
      <c r="HI182" s="11"/>
      <c r="HJ182" s="11"/>
      <c r="HK182" s="11"/>
      <c r="HL182" s="11"/>
    </row>
    <row r="183" spans="1:220" x14ac:dyDescent="0.25">
      <c r="A183" s="11"/>
      <c r="B183" s="11"/>
      <c r="C183" s="13">
        <v>43713</v>
      </c>
      <c r="D183" s="11" t="s">
        <v>263</v>
      </c>
      <c r="E183" s="11">
        <v>24</v>
      </c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  <c r="GP183" s="11"/>
      <c r="GQ183" s="11"/>
      <c r="GR183" s="11"/>
      <c r="GS183" s="11"/>
      <c r="GT183" s="11"/>
      <c r="GU183" s="11"/>
      <c r="GV183" s="11"/>
      <c r="GW183" s="11"/>
      <c r="GX183" s="11"/>
      <c r="GY183" s="11"/>
      <c r="GZ183" s="11"/>
      <c r="HA183" s="11"/>
      <c r="HB183" s="11"/>
      <c r="HC183" s="11"/>
      <c r="HD183" s="11"/>
      <c r="HE183" s="11"/>
      <c r="HF183" s="11"/>
      <c r="HG183" s="11"/>
      <c r="HH183" s="11"/>
      <c r="HI183" s="11"/>
      <c r="HJ183" s="11"/>
      <c r="HK183" s="11"/>
      <c r="HL183" s="11"/>
    </row>
    <row r="184" spans="1:220" x14ac:dyDescent="0.25">
      <c r="A184" s="11"/>
      <c r="B184" s="11"/>
      <c r="C184" s="13">
        <v>43714</v>
      </c>
      <c r="D184" s="11" t="s">
        <v>264</v>
      </c>
      <c r="E184" s="11">
        <v>24</v>
      </c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  <c r="GP184" s="11"/>
      <c r="GQ184" s="11"/>
      <c r="GR184" s="11"/>
      <c r="GS184" s="11"/>
      <c r="GT184" s="11"/>
      <c r="GU184" s="11"/>
      <c r="GV184" s="11"/>
      <c r="GW184" s="11"/>
      <c r="GX184" s="11"/>
      <c r="GY184" s="11"/>
      <c r="GZ184" s="11"/>
      <c r="HA184" s="11"/>
      <c r="HB184" s="11"/>
      <c r="HC184" s="11"/>
      <c r="HD184" s="11"/>
      <c r="HE184" s="11"/>
      <c r="HF184" s="11"/>
      <c r="HG184" s="11"/>
      <c r="HH184" s="11"/>
      <c r="HI184" s="11"/>
      <c r="HJ184" s="11"/>
      <c r="HK184" s="11"/>
      <c r="HL184" s="11"/>
    </row>
    <row r="185" spans="1:220" x14ac:dyDescent="0.25">
      <c r="A185" s="11"/>
      <c r="B185" s="11"/>
      <c r="C185" s="13">
        <v>43715</v>
      </c>
      <c r="D185" s="11" t="s">
        <v>265</v>
      </c>
      <c r="E185" s="11">
        <v>24</v>
      </c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  <c r="GP185" s="11"/>
      <c r="GQ185" s="11"/>
      <c r="GR185" s="11"/>
      <c r="GS185" s="11"/>
      <c r="GT185" s="11"/>
      <c r="GU185" s="11"/>
      <c r="GV185" s="11"/>
      <c r="GW185" s="11"/>
      <c r="GX185" s="11"/>
      <c r="GY185" s="11"/>
      <c r="GZ185" s="11"/>
      <c r="HA185" s="11"/>
      <c r="HB185" s="11"/>
      <c r="HC185" s="11"/>
      <c r="HD185" s="11"/>
      <c r="HE185" s="11"/>
      <c r="HF185" s="11"/>
      <c r="HG185" s="11"/>
      <c r="HH185" s="11"/>
      <c r="HI185" s="11"/>
      <c r="HJ185" s="11"/>
      <c r="HK185" s="11"/>
      <c r="HL185" s="11"/>
    </row>
    <row r="186" spans="1:220" x14ac:dyDescent="0.25">
      <c r="A186" s="11"/>
      <c r="B186" s="11"/>
      <c r="C186" s="13">
        <v>43716</v>
      </c>
      <c r="D186" s="11" t="s">
        <v>266</v>
      </c>
      <c r="E186" s="11">
        <v>24</v>
      </c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  <c r="GP186" s="11"/>
      <c r="GQ186" s="11"/>
      <c r="GR186" s="11"/>
      <c r="GS186" s="11"/>
      <c r="GT186" s="11"/>
      <c r="GU186" s="11"/>
      <c r="GV186" s="11"/>
      <c r="GW186" s="11"/>
      <c r="GX186" s="11"/>
      <c r="GY186" s="11"/>
      <c r="GZ186" s="11"/>
      <c r="HA186" s="11"/>
      <c r="HB186" s="11"/>
      <c r="HC186" s="11"/>
      <c r="HD186" s="11"/>
      <c r="HE186" s="11"/>
      <c r="HF186" s="11"/>
      <c r="HG186" s="11"/>
      <c r="HH186" s="11"/>
      <c r="HI186" s="11"/>
      <c r="HJ186" s="11"/>
      <c r="HK186" s="11"/>
      <c r="HL186" s="11"/>
    </row>
    <row r="187" spans="1:220" x14ac:dyDescent="0.25">
      <c r="A187" s="11"/>
      <c r="B187" s="11"/>
      <c r="C187" s="13">
        <v>43717</v>
      </c>
      <c r="D187" s="11" t="s">
        <v>260</v>
      </c>
      <c r="E187" s="11">
        <v>24</v>
      </c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  <c r="GP187" s="11"/>
      <c r="GQ187" s="11"/>
      <c r="GR187" s="11"/>
      <c r="GS187" s="11"/>
      <c r="GT187" s="11"/>
      <c r="GU187" s="11"/>
      <c r="GV187" s="11"/>
      <c r="GW187" s="11"/>
      <c r="GX187" s="11"/>
      <c r="GY187" s="11"/>
      <c r="GZ187" s="11"/>
      <c r="HA187" s="11"/>
      <c r="HB187" s="11"/>
      <c r="HC187" s="11"/>
      <c r="HD187" s="11"/>
      <c r="HE187" s="11"/>
      <c r="HF187" s="11"/>
      <c r="HG187" s="11"/>
      <c r="HH187" s="11"/>
      <c r="HI187" s="11"/>
      <c r="HJ187" s="11"/>
      <c r="HK187" s="11"/>
      <c r="HL187" s="11"/>
    </row>
    <row r="188" spans="1:220" x14ac:dyDescent="0.25">
      <c r="A188" s="11"/>
      <c r="B188" s="11"/>
      <c r="C188" s="13">
        <v>43718</v>
      </c>
      <c r="D188" s="11" t="s">
        <v>261</v>
      </c>
      <c r="E188" s="11">
        <v>24</v>
      </c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  <c r="GP188" s="11"/>
      <c r="GQ188" s="11"/>
      <c r="GR188" s="11"/>
      <c r="GS188" s="11"/>
      <c r="GT188" s="11"/>
      <c r="GU188" s="11"/>
      <c r="GV188" s="11"/>
      <c r="GW188" s="11"/>
      <c r="GX188" s="11"/>
      <c r="GY188" s="11"/>
      <c r="GZ188" s="11"/>
      <c r="HA188" s="11"/>
      <c r="HB188" s="11"/>
      <c r="HC188" s="11"/>
      <c r="HD188" s="11"/>
      <c r="HE188" s="11"/>
      <c r="HF188" s="11"/>
      <c r="HG188" s="11"/>
      <c r="HH188" s="11"/>
      <c r="HI188" s="11"/>
      <c r="HJ188" s="11"/>
      <c r="HK188" s="11"/>
      <c r="HL188" s="11"/>
    </row>
    <row r="189" spans="1:220" x14ac:dyDescent="0.25">
      <c r="A189" s="11"/>
      <c r="B189" s="11"/>
      <c r="C189" s="13">
        <v>43719</v>
      </c>
      <c r="D189" s="11" t="s">
        <v>262</v>
      </c>
      <c r="E189" s="11">
        <v>24</v>
      </c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  <c r="GP189" s="11"/>
      <c r="GQ189" s="11"/>
      <c r="GR189" s="11"/>
      <c r="GS189" s="11"/>
      <c r="GT189" s="11"/>
      <c r="GU189" s="11"/>
      <c r="GV189" s="11"/>
      <c r="GW189" s="11"/>
      <c r="GX189" s="11"/>
      <c r="GY189" s="11"/>
      <c r="GZ189" s="11"/>
      <c r="HA189" s="11"/>
      <c r="HB189" s="11"/>
      <c r="HC189" s="11"/>
      <c r="HD189" s="11"/>
      <c r="HE189" s="11"/>
      <c r="HF189" s="11"/>
      <c r="HG189" s="11"/>
      <c r="HH189" s="11"/>
      <c r="HI189" s="11"/>
      <c r="HJ189" s="11"/>
      <c r="HK189" s="11"/>
      <c r="HL189" s="11"/>
    </row>
    <row r="190" spans="1:220" x14ac:dyDescent="0.25">
      <c r="A190" s="11"/>
      <c r="B190" s="11"/>
      <c r="C190" s="13">
        <v>43720</v>
      </c>
      <c r="D190" s="11" t="s">
        <v>263</v>
      </c>
      <c r="E190" s="11">
        <v>24</v>
      </c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  <c r="GP190" s="11"/>
      <c r="GQ190" s="11"/>
      <c r="GR190" s="11"/>
      <c r="GS190" s="11"/>
      <c r="GT190" s="11"/>
      <c r="GU190" s="11"/>
      <c r="GV190" s="11"/>
      <c r="GW190" s="11"/>
      <c r="GX190" s="11"/>
      <c r="GY190" s="11"/>
      <c r="GZ190" s="11"/>
      <c r="HA190" s="11"/>
      <c r="HB190" s="11"/>
      <c r="HC190" s="11"/>
      <c r="HD190" s="11"/>
      <c r="HE190" s="11"/>
      <c r="HF190" s="11"/>
      <c r="HG190" s="11"/>
      <c r="HH190" s="11"/>
      <c r="HI190" s="11"/>
      <c r="HJ190" s="11"/>
      <c r="HK190" s="11"/>
      <c r="HL190" s="11"/>
    </row>
    <row r="191" spans="1:220" x14ac:dyDescent="0.25">
      <c r="A191" s="11"/>
      <c r="B191" s="11"/>
      <c r="C191" s="13">
        <v>43721</v>
      </c>
      <c r="D191" s="11" t="s">
        <v>262</v>
      </c>
      <c r="E191" s="11">
        <v>24</v>
      </c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  <c r="GP191" s="11"/>
      <c r="GQ191" s="11"/>
      <c r="GR191" s="11"/>
      <c r="GS191" s="11"/>
      <c r="GT191" s="11"/>
      <c r="GU191" s="11"/>
      <c r="GV191" s="11"/>
      <c r="GW191" s="11"/>
      <c r="GX191" s="11"/>
      <c r="GY191" s="11"/>
      <c r="GZ191" s="11"/>
      <c r="HA191" s="11"/>
      <c r="HB191" s="11"/>
      <c r="HC191" s="11"/>
      <c r="HD191" s="11"/>
      <c r="HE191" s="11"/>
      <c r="HF191" s="11"/>
      <c r="HG191" s="11"/>
      <c r="HH191" s="11"/>
      <c r="HI191" s="11"/>
      <c r="HJ191" s="11"/>
      <c r="HK191" s="11"/>
      <c r="HL191" s="11"/>
    </row>
    <row r="192" spans="1:220" x14ac:dyDescent="0.25">
      <c r="A192" s="11"/>
      <c r="B192" s="11"/>
      <c r="C192" s="13">
        <v>43722</v>
      </c>
      <c r="D192" s="11" t="s">
        <v>263</v>
      </c>
      <c r="E192" s="11">
        <v>24</v>
      </c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  <c r="GP192" s="11"/>
      <c r="GQ192" s="11"/>
      <c r="GR192" s="11"/>
      <c r="GS192" s="11"/>
      <c r="GT192" s="11"/>
      <c r="GU192" s="11"/>
      <c r="GV192" s="11"/>
      <c r="GW192" s="11"/>
      <c r="GX192" s="11"/>
      <c r="GY192" s="11"/>
      <c r="GZ192" s="11"/>
      <c r="HA192" s="11"/>
      <c r="HB192" s="11"/>
      <c r="HC192" s="11"/>
      <c r="HD192" s="11"/>
      <c r="HE192" s="11"/>
      <c r="HF192" s="11"/>
      <c r="HG192" s="11"/>
      <c r="HH192" s="11"/>
      <c r="HI192" s="11"/>
      <c r="HJ192" s="11"/>
      <c r="HK192" s="11"/>
      <c r="HL192" s="11"/>
    </row>
    <row r="193" spans="1:220" x14ac:dyDescent="0.25">
      <c r="A193" s="11"/>
      <c r="B193" s="11"/>
      <c r="C193" s="13">
        <v>43723</v>
      </c>
      <c r="D193" s="11" t="s">
        <v>264</v>
      </c>
      <c r="E193" s="11">
        <v>24</v>
      </c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  <c r="GP193" s="11"/>
      <c r="GQ193" s="11"/>
      <c r="GR193" s="11"/>
      <c r="GS193" s="11"/>
      <c r="GT193" s="11"/>
      <c r="GU193" s="11"/>
      <c r="GV193" s="11"/>
      <c r="GW193" s="11"/>
      <c r="GX193" s="11"/>
      <c r="GY193" s="11"/>
      <c r="GZ193" s="11"/>
      <c r="HA193" s="11"/>
      <c r="HB193" s="11"/>
      <c r="HC193" s="11"/>
      <c r="HD193" s="11"/>
      <c r="HE193" s="11"/>
      <c r="HF193" s="11"/>
      <c r="HG193" s="11"/>
      <c r="HH193" s="11"/>
      <c r="HI193" s="11"/>
      <c r="HJ193" s="11"/>
      <c r="HK193" s="11"/>
      <c r="HL193" s="11"/>
    </row>
    <row r="194" spans="1:220" x14ac:dyDescent="0.25">
      <c r="A194" s="11"/>
      <c r="B194" s="11"/>
      <c r="C194" s="13">
        <v>43724</v>
      </c>
      <c r="D194" s="11" t="s">
        <v>265</v>
      </c>
      <c r="E194" s="11">
        <v>24</v>
      </c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  <c r="GP194" s="11"/>
      <c r="GQ194" s="11"/>
      <c r="GR194" s="11"/>
      <c r="GS194" s="11"/>
      <c r="GT194" s="11"/>
      <c r="GU194" s="11"/>
      <c r="GV194" s="11"/>
      <c r="GW194" s="11"/>
      <c r="GX194" s="11"/>
      <c r="GY194" s="11"/>
      <c r="GZ194" s="11"/>
      <c r="HA194" s="11"/>
      <c r="HB194" s="11"/>
      <c r="HC194" s="11"/>
      <c r="HD194" s="11"/>
      <c r="HE194" s="11"/>
      <c r="HF194" s="11"/>
      <c r="HG194" s="11"/>
      <c r="HH194" s="11"/>
      <c r="HI194" s="11"/>
      <c r="HJ194" s="11"/>
      <c r="HK194" s="11"/>
      <c r="HL194" s="11"/>
    </row>
    <row r="195" spans="1:220" x14ac:dyDescent="0.25">
      <c r="A195" s="11"/>
      <c r="B195" s="11"/>
      <c r="C195" s="13">
        <v>43725</v>
      </c>
      <c r="D195" s="11" t="s">
        <v>266</v>
      </c>
      <c r="E195" s="11">
        <v>24</v>
      </c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  <c r="GP195" s="11"/>
      <c r="GQ195" s="11"/>
      <c r="GR195" s="11"/>
      <c r="GS195" s="11"/>
      <c r="GT195" s="11"/>
      <c r="GU195" s="11"/>
      <c r="GV195" s="11"/>
      <c r="GW195" s="11"/>
      <c r="GX195" s="11"/>
      <c r="GY195" s="11"/>
      <c r="GZ195" s="11"/>
      <c r="HA195" s="11"/>
      <c r="HB195" s="11"/>
      <c r="HC195" s="11"/>
      <c r="HD195" s="11"/>
      <c r="HE195" s="11"/>
      <c r="HF195" s="11"/>
      <c r="HG195" s="11"/>
      <c r="HH195" s="11"/>
      <c r="HI195" s="11"/>
      <c r="HJ195" s="11"/>
      <c r="HK195" s="11"/>
      <c r="HL195" s="11"/>
    </row>
    <row r="196" spans="1:220" x14ac:dyDescent="0.25">
      <c r="A196" s="11"/>
      <c r="B196" s="11"/>
      <c r="C196" s="13">
        <v>43726</v>
      </c>
      <c r="D196" s="11" t="s">
        <v>260</v>
      </c>
      <c r="E196" s="11">
        <v>24</v>
      </c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  <c r="GP196" s="11"/>
      <c r="GQ196" s="11"/>
      <c r="GR196" s="11"/>
      <c r="GS196" s="11"/>
      <c r="GT196" s="11"/>
      <c r="GU196" s="11"/>
      <c r="GV196" s="11"/>
      <c r="GW196" s="11"/>
      <c r="GX196" s="11"/>
      <c r="GY196" s="11"/>
      <c r="GZ196" s="11"/>
      <c r="HA196" s="11"/>
      <c r="HB196" s="11"/>
      <c r="HC196" s="11"/>
      <c r="HD196" s="11"/>
      <c r="HE196" s="11"/>
      <c r="HF196" s="11"/>
      <c r="HG196" s="11"/>
      <c r="HH196" s="11"/>
      <c r="HI196" s="11"/>
      <c r="HJ196" s="11"/>
      <c r="HK196" s="11"/>
      <c r="HL196" s="11"/>
    </row>
    <row r="197" spans="1:220" x14ac:dyDescent="0.25">
      <c r="A197" s="11"/>
      <c r="B197" s="11"/>
      <c r="C197" s="13">
        <v>43727</v>
      </c>
      <c r="D197" s="11" t="s">
        <v>261</v>
      </c>
      <c r="E197" s="11">
        <v>24</v>
      </c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  <c r="GP197" s="11"/>
      <c r="GQ197" s="11"/>
      <c r="GR197" s="11"/>
      <c r="GS197" s="11"/>
      <c r="GT197" s="11"/>
      <c r="GU197" s="11"/>
      <c r="GV197" s="11"/>
      <c r="GW197" s="11"/>
      <c r="GX197" s="11"/>
      <c r="GY197" s="11"/>
      <c r="GZ197" s="11"/>
      <c r="HA197" s="11"/>
      <c r="HB197" s="11"/>
      <c r="HC197" s="11"/>
      <c r="HD197" s="11"/>
      <c r="HE197" s="11"/>
      <c r="HF197" s="11"/>
      <c r="HG197" s="11"/>
      <c r="HH197" s="11"/>
      <c r="HI197" s="11"/>
      <c r="HJ197" s="11"/>
      <c r="HK197" s="11"/>
      <c r="HL197" s="11"/>
    </row>
    <row r="198" spans="1:220" x14ac:dyDescent="0.25">
      <c r="A198" s="11"/>
      <c r="B198" s="11"/>
      <c r="C198" s="13">
        <v>43728</v>
      </c>
      <c r="D198" s="11" t="s">
        <v>262</v>
      </c>
      <c r="E198" s="11">
        <v>24</v>
      </c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  <c r="GP198" s="11"/>
      <c r="GQ198" s="11"/>
      <c r="GR198" s="11"/>
      <c r="GS198" s="11"/>
      <c r="GT198" s="11"/>
      <c r="GU198" s="11"/>
      <c r="GV198" s="11"/>
      <c r="GW198" s="11"/>
      <c r="GX198" s="11"/>
      <c r="GY198" s="11"/>
      <c r="GZ198" s="11"/>
      <c r="HA198" s="11"/>
      <c r="HB198" s="11"/>
      <c r="HC198" s="11"/>
      <c r="HD198" s="11"/>
      <c r="HE198" s="11"/>
      <c r="HF198" s="11"/>
      <c r="HG198" s="11"/>
      <c r="HH198" s="11"/>
      <c r="HI198" s="11"/>
      <c r="HJ198" s="11"/>
      <c r="HK198" s="11"/>
      <c r="HL198" s="11"/>
    </row>
    <row r="199" spans="1:220" x14ac:dyDescent="0.25">
      <c r="A199" s="11"/>
      <c r="B199" s="11"/>
      <c r="C199" s="13">
        <v>43729</v>
      </c>
      <c r="D199" s="11" t="s">
        <v>263</v>
      </c>
      <c r="E199" s="11">
        <v>24</v>
      </c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  <c r="GP199" s="11"/>
      <c r="GQ199" s="11"/>
      <c r="GR199" s="11"/>
      <c r="GS199" s="11"/>
      <c r="GT199" s="11"/>
      <c r="GU199" s="11"/>
      <c r="GV199" s="11"/>
      <c r="GW199" s="11"/>
      <c r="GX199" s="11"/>
      <c r="GY199" s="11"/>
      <c r="GZ199" s="11"/>
      <c r="HA199" s="11"/>
      <c r="HB199" s="11"/>
      <c r="HC199" s="11"/>
      <c r="HD199" s="11"/>
      <c r="HE199" s="11"/>
      <c r="HF199" s="11"/>
      <c r="HG199" s="11"/>
      <c r="HH199" s="11"/>
      <c r="HI199" s="11"/>
      <c r="HJ199" s="11"/>
      <c r="HK199" s="11"/>
      <c r="HL199" s="11"/>
    </row>
    <row r="200" spans="1:220" x14ac:dyDescent="0.25">
      <c r="A200" s="11"/>
      <c r="B200" s="11"/>
      <c r="C200" s="13">
        <v>43730</v>
      </c>
      <c r="D200" s="11" t="s">
        <v>264</v>
      </c>
      <c r="E200" s="11">
        <v>24</v>
      </c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  <c r="GP200" s="11"/>
      <c r="GQ200" s="11"/>
      <c r="GR200" s="11"/>
      <c r="GS200" s="11"/>
      <c r="GT200" s="11"/>
      <c r="GU200" s="11"/>
      <c r="GV200" s="11"/>
      <c r="GW200" s="11"/>
      <c r="GX200" s="11"/>
      <c r="GY200" s="11"/>
      <c r="GZ200" s="11"/>
      <c r="HA200" s="11"/>
      <c r="HB200" s="11"/>
      <c r="HC200" s="11"/>
      <c r="HD200" s="11"/>
      <c r="HE200" s="11"/>
      <c r="HF200" s="11"/>
      <c r="HG200" s="11"/>
      <c r="HH200" s="11"/>
      <c r="HI200" s="11"/>
      <c r="HJ200" s="11"/>
      <c r="HK200" s="11"/>
      <c r="HL200" s="11"/>
    </row>
    <row r="201" spans="1:220" x14ac:dyDescent="0.25">
      <c r="A201" s="11"/>
      <c r="B201" s="11"/>
      <c r="C201" s="13">
        <v>43731</v>
      </c>
      <c r="D201" s="11" t="s">
        <v>265</v>
      </c>
      <c r="E201" s="11">
        <v>24</v>
      </c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  <c r="GP201" s="11"/>
      <c r="GQ201" s="11"/>
      <c r="GR201" s="11"/>
      <c r="GS201" s="11"/>
      <c r="GT201" s="11"/>
      <c r="GU201" s="11"/>
      <c r="GV201" s="11"/>
      <c r="GW201" s="11"/>
      <c r="GX201" s="11"/>
      <c r="GY201" s="11"/>
      <c r="GZ201" s="11"/>
      <c r="HA201" s="11"/>
      <c r="HB201" s="11"/>
      <c r="HC201" s="11"/>
      <c r="HD201" s="11"/>
      <c r="HE201" s="11"/>
      <c r="HF201" s="11"/>
      <c r="HG201" s="11"/>
      <c r="HH201" s="11"/>
      <c r="HI201" s="11"/>
      <c r="HJ201" s="11"/>
      <c r="HK201" s="11"/>
      <c r="HL201" s="11"/>
    </row>
    <row r="202" spans="1:220" x14ac:dyDescent="0.25">
      <c r="A202" s="11"/>
      <c r="B202" s="11"/>
      <c r="C202" s="13">
        <v>43732</v>
      </c>
      <c r="D202" s="11" t="s">
        <v>266</v>
      </c>
      <c r="E202" s="11">
        <v>24</v>
      </c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  <c r="GP202" s="11"/>
      <c r="GQ202" s="11"/>
      <c r="GR202" s="11"/>
      <c r="GS202" s="11"/>
      <c r="GT202" s="11"/>
      <c r="GU202" s="11"/>
      <c r="GV202" s="11"/>
      <c r="GW202" s="11"/>
      <c r="GX202" s="11"/>
      <c r="GY202" s="11"/>
      <c r="GZ202" s="11"/>
      <c r="HA202" s="11"/>
      <c r="HB202" s="11"/>
      <c r="HC202" s="11"/>
      <c r="HD202" s="11"/>
      <c r="HE202" s="11"/>
      <c r="HF202" s="11"/>
      <c r="HG202" s="11"/>
      <c r="HH202" s="11"/>
      <c r="HI202" s="11"/>
      <c r="HJ202" s="11"/>
      <c r="HK202" s="11"/>
      <c r="HL202" s="11"/>
    </row>
    <row r="203" spans="1:220" x14ac:dyDescent="0.25">
      <c r="A203" s="11"/>
      <c r="B203" s="11"/>
      <c r="C203" s="13">
        <v>43733</v>
      </c>
      <c r="D203" s="11" t="s">
        <v>260</v>
      </c>
      <c r="E203" s="11">
        <v>24</v>
      </c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  <c r="GP203" s="11"/>
      <c r="GQ203" s="11"/>
      <c r="GR203" s="11"/>
      <c r="GS203" s="11"/>
      <c r="GT203" s="11"/>
      <c r="GU203" s="11"/>
      <c r="GV203" s="11"/>
      <c r="GW203" s="11"/>
      <c r="GX203" s="11"/>
      <c r="GY203" s="11"/>
      <c r="GZ203" s="11"/>
      <c r="HA203" s="11"/>
      <c r="HB203" s="11"/>
      <c r="HC203" s="11"/>
      <c r="HD203" s="11"/>
      <c r="HE203" s="11"/>
      <c r="HF203" s="11"/>
      <c r="HG203" s="11"/>
      <c r="HH203" s="11"/>
      <c r="HI203" s="11"/>
      <c r="HJ203" s="11"/>
      <c r="HK203" s="11"/>
      <c r="HL203" s="11"/>
    </row>
    <row r="204" spans="1:220" x14ac:dyDescent="0.25">
      <c r="A204" s="11"/>
      <c r="B204" s="11"/>
      <c r="C204" s="13">
        <v>43734</v>
      </c>
      <c r="D204" s="11" t="s">
        <v>261</v>
      </c>
      <c r="E204" s="11">
        <v>24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D204" s="11"/>
      <c r="EE204" s="11"/>
      <c r="EF204" s="11"/>
      <c r="EG204" s="11"/>
      <c r="EH204" s="11"/>
      <c r="EI204" s="11"/>
      <c r="EJ204" s="11"/>
      <c r="EK204" s="11"/>
      <c r="EL204" s="11"/>
      <c r="EM204" s="11"/>
      <c r="EN204" s="11"/>
      <c r="EO204" s="11"/>
      <c r="EP204" s="11"/>
      <c r="EQ204" s="11"/>
      <c r="ER204" s="11"/>
      <c r="ES204" s="11"/>
      <c r="ET204" s="11"/>
      <c r="EU204" s="11"/>
      <c r="EV204" s="11"/>
      <c r="EW204" s="11"/>
      <c r="EX204" s="11"/>
      <c r="EY204" s="11"/>
      <c r="EZ204" s="11"/>
      <c r="FA204" s="11"/>
      <c r="FB204" s="11"/>
      <c r="FC204" s="11"/>
      <c r="FD204" s="11"/>
      <c r="FE204" s="11"/>
      <c r="FF204" s="11"/>
      <c r="FG204" s="11"/>
      <c r="FH204" s="11"/>
      <c r="FI204" s="11"/>
      <c r="FJ204" s="11"/>
      <c r="FK204" s="11"/>
      <c r="FL204" s="11"/>
      <c r="FM204" s="11"/>
      <c r="FN204" s="11"/>
      <c r="FO204" s="11"/>
      <c r="FP204" s="11"/>
      <c r="FQ204" s="11"/>
      <c r="FR204" s="11"/>
      <c r="FS204" s="11"/>
      <c r="FT204" s="11"/>
      <c r="FU204" s="11"/>
      <c r="FV204" s="11"/>
      <c r="FW204" s="11"/>
      <c r="FX204" s="11"/>
      <c r="FY204" s="11"/>
      <c r="FZ204" s="11"/>
      <c r="GA204" s="11"/>
      <c r="GB204" s="11"/>
      <c r="GC204" s="11"/>
      <c r="GD204" s="11"/>
      <c r="GE204" s="11"/>
      <c r="GF204" s="11"/>
      <c r="GG204" s="11"/>
      <c r="GH204" s="11"/>
      <c r="GI204" s="11"/>
      <c r="GJ204" s="11"/>
      <c r="GK204" s="11"/>
      <c r="GL204" s="11"/>
      <c r="GM204" s="11"/>
      <c r="GN204" s="11"/>
      <c r="GO204" s="11"/>
      <c r="GP204" s="11"/>
      <c r="GQ204" s="11"/>
      <c r="GR204" s="11"/>
      <c r="GS204" s="11"/>
      <c r="GT204" s="11"/>
      <c r="GU204" s="11"/>
      <c r="GV204" s="11"/>
      <c r="GW204" s="11"/>
      <c r="GX204" s="11"/>
      <c r="GY204" s="11"/>
      <c r="GZ204" s="11"/>
      <c r="HA204" s="11"/>
      <c r="HB204" s="11"/>
      <c r="HC204" s="11"/>
      <c r="HD204" s="11"/>
      <c r="HE204" s="11"/>
      <c r="HF204" s="11"/>
      <c r="HG204" s="11"/>
      <c r="HH204" s="11"/>
      <c r="HI204" s="11"/>
      <c r="HJ204" s="11"/>
      <c r="HK204" s="11"/>
      <c r="HL204" s="11"/>
    </row>
    <row r="205" spans="1:220" x14ac:dyDescent="0.25">
      <c r="A205" s="11"/>
      <c r="B205" s="11"/>
      <c r="C205" s="13">
        <v>43735</v>
      </c>
      <c r="D205" s="11" t="s">
        <v>262</v>
      </c>
      <c r="E205" s="11">
        <v>24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  <c r="FL205" s="11"/>
      <c r="FM205" s="11"/>
      <c r="FN205" s="11"/>
      <c r="FO205" s="11"/>
      <c r="FP205" s="11"/>
      <c r="FQ205" s="11"/>
      <c r="FR205" s="11"/>
      <c r="FS205" s="11"/>
      <c r="FT205" s="11"/>
      <c r="FU205" s="11"/>
      <c r="FV205" s="11"/>
      <c r="FW205" s="11"/>
      <c r="FX205" s="11"/>
      <c r="FY205" s="11"/>
      <c r="FZ205" s="11"/>
      <c r="GA205" s="11"/>
      <c r="GB205" s="11"/>
      <c r="GC205" s="11"/>
      <c r="GD205" s="11"/>
      <c r="GE205" s="11"/>
      <c r="GF205" s="11"/>
      <c r="GG205" s="11"/>
      <c r="GH205" s="11"/>
      <c r="GI205" s="11"/>
      <c r="GJ205" s="11"/>
      <c r="GK205" s="11"/>
      <c r="GL205" s="11"/>
      <c r="GM205" s="11"/>
      <c r="GN205" s="11"/>
      <c r="GO205" s="11"/>
      <c r="GP205" s="11"/>
      <c r="GQ205" s="11"/>
      <c r="GR205" s="11"/>
      <c r="GS205" s="11"/>
      <c r="GT205" s="11"/>
      <c r="GU205" s="11"/>
      <c r="GV205" s="11"/>
      <c r="GW205" s="11"/>
      <c r="GX205" s="11"/>
      <c r="GY205" s="11"/>
      <c r="GZ205" s="11"/>
      <c r="HA205" s="11"/>
      <c r="HB205" s="11"/>
      <c r="HC205" s="11"/>
      <c r="HD205" s="11"/>
      <c r="HE205" s="11"/>
      <c r="HF205" s="11"/>
      <c r="HG205" s="11"/>
      <c r="HH205" s="11"/>
      <c r="HI205" s="11"/>
      <c r="HJ205" s="11"/>
      <c r="HK205" s="11"/>
      <c r="HL205" s="11"/>
    </row>
    <row r="206" spans="1:220" x14ac:dyDescent="0.25">
      <c r="A206" s="11"/>
      <c r="B206" s="11"/>
      <c r="C206" s="13">
        <v>43736</v>
      </c>
      <c r="D206" s="11" t="s">
        <v>263</v>
      </c>
      <c r="E206" s="11">
        <v>24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D206" s="11"/>
      <c r="EE206" s="11"/>
      <c r="EF206" s="11"/>
      <c r="EG206" s="11"/>
      <c r="EH206" s="11"/>
      <c r="EI206" s="11"/>
      <c r="EJ206" s="11"/>
      <c r="EK206" s="11"/>
      <c r="EL206" s="11"/>
      <c r="EM206" s="11"/>
      <c r="EN206" s="11"/>
      <c r="EO206" s="11"/>
      <c r="EP206" s="11"/>
      <c r="EQ206" s="11"/>
      <c r="ER206" s="11"/>
      <c r="ES206" s="11"/>
      <c r="ET206" s="11"/>
      <c r="EU206" s="11"/>
      <c r="EV206" s="11"/>
      <c r="EW206" s="11"/>
      <c r="EX206" s="11"/>
      <c r="EY206" s="11"/>
      <c r="EZ206" s="11"/>
      <c r="FA206" s="11"/>
      <c r="FB206" s="11"/>
      <c r="FC206" s="11"/>
      <c r="FD206" s="11"/>
      <c r="FE206" s="11"/>
      <c r="FF206" s="11"/>
      <c r="FG206" s="11"/>
      <c r="FH206" s="11"/>
      <c r="FI206" s="11"/>
      <c r="FJ206" s="11"/>
      <c r="FK206" s="11"/>
      <c r="FL206" s="11"/>
      <c r="FM206" s="11"/>
      <c r="FN206" s="11"/>
      <c r="FO206" s="11"/>
      <c r="FP206" s="11"/>
      <c r="FQ206" s="11"/>
      <c r="FR206" s="11"/>
      <c r="FS206" s="11"/>
      <c r="FT206" s="11"/>
      <c r="FU206" s="11"/>
      <c r="FV206" s="11"/>
      <c r="FW206" s="11"/>
      <c r="FX206" s="11"/>
      <c r="FY206" s="11"/>
      <c r="FZ206" s="11"/>
      <c r="GA206" s="11"/>
      <c r="GB206" s="11"/>
      <c r="GC206" s="11"/>
      <c r="GD206" s="11"/>
      <c r="GE206" s="11"/>
      <c r="GF206" s="11"/>
      <c r="GG206" s="11"/>
      <c r="GH206" s="11"/>
      <c r="GI206" s="11"/>
      <c r="GJ206" s="11"/>
      <c r="GK206" s="11"/>
      <c r="GL206" s="11"/>
      <c r="GM206" s="11"/>
      <c r="GN206" s="11"/>
      <c r="GO206" s="11"/>
      <c r="GP206" s="11"/>
      <c r="GQ206" s="11"/>
      <c r="GR206" s="11"/>
      <c r="GS206" s="11"/>
      <c r="GT206" s="11"/>
      <c r="GU206" s="11"/>
      <c r="GV206" s="11"/>
      <c r="GW206" s="11"/>
      <c r="GX206" s="11"/>
      <c r="GY206" s="11"/>
      <c r="GZ206" s="11"/>
      <c r="HA206" s="11"/>
      <c r="HB206" s="11"/>
      <c r="HC206" s="11"/>
      <c r="HD206" s="11"/>
      <c r="HE206" s="11"/>
      <c r="HF206" s="11"/>
      <c r="HG206" s="11"/>
      <c r="HH206" s="11"/>
      <c r="HI206" s="11"/>
      <c r="HJ206" s="11"/>
      <c r="HK206" s="11"/>
      <c r="HL206" s="11"/>
    </row>
    <row r="207" spans="1:220" x14ac:dyDescent="0.25">
      <c r="A207" s="11"/>
      <c r="B207" s="11"/>
      <c r="C207" s="13">
        <v>43737</v>
      </c>
      <c r="D207" s="11" t="s">
        <v>264</v>
      </c>
      <c r="E207" s="11">
        <v>24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D207" s="11"/>
      <c r="EE207" s="11"/>
      <c r="EF207" s="11"/>
      <c r="EG207" s="11"/>
      <c r="EH207" s="11"/>
      <c r="EI207" s="11"/>
      <c r="EJ207" s="11"/>
      <c r="EK207" s="11"/>
      <c r="EL207" s="11"/>
      <c r="EM207" s="11"/>
      <c r="EN207" s="11"/>
      <c r="EO207" s="11"/>
      <c r="EP207" s="11"/>
      <c r="EQ207" s="11"/>
      <c r="ER207" s="11"/>
      <c r="ES207" s="11"/>
      <c r="ET207" s="11"/>
      <c r="EU207" s="11"/>
      <c r="EV207" s="11"/>
      <c r="EW207" s="11"/>
      <c r="EX207" s="11"/>
      <c r="EY207" s="11"/>
      <c r="EZ207" s="11"/>
      <c r="FA207" s="11"/>
      <c r="FB207" s="11"/>
      <c r="FC207" s="11"/>
      <c r="FD207" s="11"/>
      <c r="FE207" s="11"/>
      <c r="FF207" s="11"/>
      <c r="FG207" s="11"/>
      <c r="FH207" s="11"/>
      <c r="FI207" s="11"/>
      <c r="FJ207" s="11"/>
      <c r="FK207" s="11"/>
      <c r="FL207" s="11"/>
      <c r="FM207" s="11"/>
      <c r="FN207" s="11"/>
      <c r="FO207" s="11"/>
      <c r="FP207" s="11"/>
      <c r="FQ207" s="11"/>
      <c r="FR207" s="11"/>
      <c r="FS207" s="11"/>
      <c r="FT207" s="11"/>
      <c r="FU207" s="11"/>
      <c r="FV207" s="11"/>
      <c r="FW207" s="11"/>
      <c r="FX207" s="11"/>
      <c r="FY207" s="11"/>
      <c r="FZ207" s="11"/>
      <c r="GA207" s="11"/>
      <c r="GB207" s="11"/>
      <c r="GC207" s="11"/>
      <c r="GD207" s="11"/>
      <c r="GE207" s="11"/>
      <c r="GF207" s="11"/>
      <c r="GG207" s="11"/>
      <c r="GH207" s="11"/>
      <c r="GI207" s="11"/>
      <c r="GJ207" s="11"/>
      <c r="GK207" s="11"/>
      <c r="GL207" s="11"/>
      <c r="GM207" s="11"/>
      <c r="GN207" s="11"/>
      <c r="GO207" s="11"/>
      <c r="GP207" s="11"/>
      <c r="GQ207" s="11"/>
      <c r="GR207" s="11"/>
      <c r="GS207" s="11"/>
      <c r="GT207" s="11"/>
      <c r="GU207" s="11"/>
      <c r="GV207" s="11"/>
      <c r="GW207" s="11"/>
      <c r="GX207" s="11"/>
      <c r="GY207" s="11"/>
      <c r="GZ207" s="11"/>
      <c r="HA207" s="11"/>
      <c r="HB207" s="11"/>
      <c r="HC207" s="11"/>
      <c r="HD207" s="11"/>
      <c r="HE207" s="11"/>
      <c r="HF207" s="11"/>
      <c r="HG207" s="11"/>
      <c r="HH207" s="11"/>
      <c r="HI207" s="11"/>
      <c r="HJ207" s="11"/>
      <c r="HK207" s="11"/>
      <c r="HL207" s="11"/>
    </row>
    <row r="208" spans="1:220" x14ac:dyDescent="0.25">
      <c r="A208" s="11"/>
      <c r="B208" s="11"/>
      <c r="C208" s="13">
        <v>43738</v>
      </c>
      <c r="D208" s="11" t="s">
        <v>265</v>
      </c>
      <c r="E208" s="11">
        <f>24+8</f>
        <v>32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D208" s="11"/>
      <c r="EE208" s="11"/>
      <c r="EF208" s="11"/>
      <c r="EG208" s="11"/>
      <c r="EH208" s="11"/>
      <c r="EI208" s="11"/>
      <c r="EJ208" s="11"/>
      <c r="EK208" s="11"/>
      <c r="EL208" s="11"/>
      <c r="EM208" s="11"/>
      <c r="EN208" s="11"/>
      <c r="EO208" s="11"/>
      <c r="EP208" s="11"/>
      <c r="EQ208" s="11"/>
      <c r="ER208" s="11"/>
      <c r="ES208" s="11"/>
      <c r="ET208" s="11"/>
      <c r="EU208" s="11"/>
      <c r="EV208" s="11"/>
      <c r="EW208" s="11"/>
      <c r="EX208" s="11"/>
      <c r="EY208" s="11"/>
      <c r="EZ208" s="11"/>
      <c r="FA208" s="11"/>
      <c r="FB208" s="11"/>
      <c r="FC208" s="11"/>
      <c r="FD208" s="11"/>
      <c r="FE208" s="11"/>
      <c r="FF208" s="11"/>
      <c r="FG208" s="11"/>
      <c r="FH208" s="11"/>
      <c r="FI208" s="11"/>
      <c r="FJ208" s="11"/>
      <c r="FK208" s="11"/>
      <c r="FL208" s="11"/>
      <c r="FM208" s="11"/>
      <c r="FN208" s="11"/>
      <c r="FO208" s="11"/>
      <c r="FP208" s="11"/>
      <c r="FQ208" s="11"/>
      <c r="FR208" s="11"/>
      <c r="FS208" s="11"/>
      <c r="FT208" s="11"/>
      <c r="FU208" s="11"/>
      <c r="FV208" s="11"/>
      <c r="FW208" s="11"/>
      <c r="FX208" s="11"/>
      <c r="FY208" s="11"/>
      <c r="FZ208" s="11"/>
      <c r="GA208" s="11"/>
      <c r="GB208" s="11"/>
      <c r="GC208" s="11"/>
      <c r="GD208" s="11"/>
      <c r="GE208" s="11"/>
      <c r="GF208" s="11"/>
      <c r="GG208" s="11"/>
      <c r="GH208" s="11"/>
      <c r="GI208" s="11"/>
      <c r="GJ208" s="11"/>
      <c r="GK208" s="11"/>
      <c r="GL208" s="11"/>
      <c r="GM208" s="11"/>
      <c r="GN208" s="11"/>
      <c r="GO208" s="11"/>
      <c r="GP208" s="11"/>
      <c r="GQ208" s="11"/>
      <c r="GR208" s="11"/>
      <c r="GS208" s="11"/>
      <c r="GT208" s="11"/>
      <c r="GU208" s="11"/>
      <c r="GV208" s="11"/>
      <c r="GW208" s="11"/>
      <c r="GX208" s="11"/>
      <c r="GY208" s="11"/>
      <c r="GZ208" s="11"/>
      <c r="HA208" s="11"/>
      <c r="HB208" s="11"/>
      <c r="HC208" s="11"/>
      <c r="HD208" s="11"/>
      <c r="HE208" s="11"/>
      <c r="HF208" s="11"/>
      <c r="HG208" s="11"/>
      <c r="HH208" s="11"/>
      <c r="HI208" s="11"/>
      <c r="HJ208" s="11"/>
      <c r="HK208" s="11"/>
      <c r="HL208" s="11"/>
    </row>
    <row r="209" spans="1:220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D209" s="11"/>
      <c r="EE209" s="11"/>
      <c r="EF209" s="11"/>
      <c r="EG209" s="11"/>
      <c r="EH209" s="11"/>
      <c r="EI209" s="11"/>
      <c r="EJ209" s="11"/>
      <c r="EK209" s="11"/>
      <c r="EL209" s="11"/>
      <c r="EM209" s="11"/>
      <c r="EN209" s="11"/>
      <c r="EO209" s="11"/>
      <c r="EP209" s="11"/>
      <c r="EQ209" s="11"/>
      <c r="ER209" s="11"/>
      <c r="ES209" s="11"/>
      <c r="ET209" s="11"/>
      <c r="EU209" s="11"/>
      <c r="EV209" s="11"/>
      <c r="EW209" s="11"/>
      <c r="EX209" s="11"/>
      <c r="EY209" s="11"/>
      <c r="EZ209" s="11"/>
      <c r="FA209" s="11"/>
      <c r="FB209" s="11"/>
      <c r="FC209" s="11"/>
      <c r="FD209" s="11"/>
      <c r="FE209" s="11"/>
      <c r="FF209" s="11"/>
      <c r="FG209" s="11"/>
      <c r="FH209" s="11"/>
      <c r="FI209" s="11"/>
      <c r="FJ209" s="11"/>
      <c r="FK209" s="11"/>
      <c r="FL209" s="11"/>
      <c r="FM209" s="11"/>
      <c r="FN209" s="11"/>
      <c r="FO209" s="11"/>
      <c r="FP209" s="11"/>
      <c r="FQ209" s="11"/>
      <c r="FR209" s="11"/>
      <c r="FS209" s="11"/>
      <c r="FT209" s="11"/>
      <c r="FU209" s="11"/>
      <c r="FV209" s="11"/>
      <c r="FW209" s="11"/>
      <c r="FX209" s="11"/>
      <c r="FY209" s="11"/>
      <c r="FZ209" s="11"/>
      <c r="GA209" s="11"/>
      <c r="GB209" s="11"/>
      <c r="GC209" s="11"/>
      <c r="GD209" s="11"/>
      <c r="GE209" s="11"/>
      <c r="GF209" s="11"/>
      <c r="GG209" s="11"/>
      <c r="GH209" s="11"/>
      <c r="GI209" s="11"/>
      <c r="GJ209" s="11"/>
      <c r="GK209" s="11"/>
      <c r="GL209" s="11"/>
      <c r="GM209" s="11"/>
      <c r="GN209" s="11"/>
      <c r="GO209" s="11"/>
      <c r="GP209" s="11"/>
      <c r="GQ209" s="11"/>
      <c r="GR209" s="11"/>
      <c r="GS209" s="11"/>
      <c r="GT209" s="11"/>
      <c r="GU209" s="11"/>
      <c r="GV209" s="11"/>
      <c r="GW209" s="11"/>
      <c r="GX209" s="11"/>
      <c r="GY209" s="11"/>
      <c r="GZ209" s="11"/>
      <c r="HA209" s="11"/>
      <c r="HB209" s="11"/>
      <c r="HC209" s="11"/>
      <c r="HD209" s="11"/>
      <c r="HE209" s="11"/>
      <c r="HF209" s="11"/>
      <c r="HG209" s="11"/>
      <c r="HH209" s="11"/>
      <c r="HI209" s="11"/>
      <c r="HJ209" s="11"/>
      <c r="HK209" s="11"/>
      <c r="HL209" s="11"/>
    </row>
    <row r="210" spans="1:220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D210" s="11"/>
      <c r="EE210" s="11"/>
      <c r="EF210" s="11"/>
      <c r="EG210" s="11"/>
      <c r="EH210" s="11"/>
      <c r="EI210" s="11"/>
      <c r="EJ210" s="11"/>
      <c r="EK210" s="11"/>
      <c r="EL210" s="11"/>
      <c r="EM210" s="11"/>
      <c r="EN210" s="11"/>
      <c r="EO210" s="11"/>
      <c r="EP210" s="11"/>
      <c r="EQ210" s="11"/>
      <c r="ER210" s="11"/>
      <c r="ES210" s="11"/>
      <c r="ET210" s="11"/>
      <c r="EU210" s="11"/>
      <c r="EV210" s="11"/>
      <c r="EW210" s="11"/>
      <c r="EX210" s="11"/>
      <c r="EY210" s="11"/>
      <c r="EZ210" s="11"/>
      <c r="FA210" s="11"/>
      <c r="FB210" s="11"/>
      <c r="FC210" s="11"/>
      <c r="FD210" s="11"/>
      <c r="FE210" s="11"/>
      <c r="FF210" s="11"/>
      <c r="FG210" s="11"/>
      <c r="FH210" s="11"/>
      <c r="FI210" s="11"/>
      <c r="FJ210" s="11"/>
      <c r="FK210" s="11"/>
      <c r="FL210" s="11"/>
      <c r="FM210" s="11"/>
      <c r="FN210" s="11"/>
      <c r="FO210" s="11"/>
      <c r="FP210" s="11"/>
      <c r="FQ210" s="11"/>
      <c r="FR210" s="11"/>
      <c r="FS210" s="11"/>
      <c r="FT210" s="11"/>
      <c r="FU210" s="11"/>
      <c r="FV210" s="11"/>
      <c r="FW210" s="11"/>
      <c r="FX210" s="11"/>
      <c r="FY210" s="11"/>
      <c r="FZ210" s="11"/>
      <c r="GA210" s="11"/>
      <c r="GB210" s="11"/>
      <c r="GC210" s="11"/>
      <c r="GD210" s="11"/>
      <c r="GE210" s="11"/>
      <c r="GF210" s="11"/>
      <c r="GG210" s="11"/>
      <c r="GH210" s="11"/>
      <c r="GI210" s="11"/>
      <c r="GJ210" s="11"/>
      <c r="GK210" s="11"/>
      <c r="GL210" s="11"/>
      <c r="GM210" s="11"/>
      <c r="GN210" s="11"/>
      <c r="GO210" s="11"/>
      <c r="GP210" s="11"/>
      <c r="GQ210" s="11"/>
      <c r="GR210" s="11"/>
      <c r="GS210" s="11"/>
      <c r="GT210" s="11"/>
      <c r="GU210" s="11"/>
      <c r="GV210" s="11"/>
      <c r="GW210" s="11"/>
      <c r="GX210" s="11"/>
      <c r="GY210" s="11"/>
      <c r="GZ210" s="11"/>
      <c r="HA210" s="11"/>
      <c r="HB210" s="11"/>
      <c r="HC210" s="11"/>
      <c r="HD210" s="11"/>
      <c r="HE210" s="11"/>
      <c r="HF210" s="11"/>
      <c r="HG210" s="11"/>
      <c r="HH210" s="11"/>
      <c r="HI210" s="11"/>
      <c r="HJ210" s="11"/>
      <c r="HK210" s="11"/>
      <c r="HL210" s="11"/>
    </row>
    <row r="211" spans="1:220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D211" s="11"/>
      <c r="EE211" s="11"/>
      <c r="EF211" s="11"/>
      <c r="EG211" s="11"/>
      <c r="EH211" s="11"/>
      <c r="EI211" s="11"/>
      <c r="EJ211" s="11"/>
      <c r="EK211" s="11"/>
      <c r="EL211" s="11"/>
      <c r="EM211" s="11"/>
      <c r="EN211" s="11"/>
      <c r="EO211" s="11"/>
      <c r="EP211" s="11"/>
      <c r="EQ211" s="11"/>
      <c r="ER211" s="11"/>
      <c r="ES211" s="11"/>
      <c r="ET211" s="11"/>
      <c r="EU211" s="11"/>
      <c r="EV211" s="11"/>
      <c r="EW211" s="11"/>
      <c r="EX211" s="11"/>
      <c r="EY211" s="11"/>
      <c r="EZ211" s="11"/>
      <c r="FA211" s="11"/>
      <c r="FB211" s="11"/>
      <c r="FC211" s="11"/>
      <c r="FD211" s="11"/>
      <c r="FE211" s="11"/>
      <c r="FF211" s="11"/>
      <c r="FG211" s="11"/>
      <c r="FH211" s="11"/>
      <c r="FI211" s="11"/>
      <c r="FJ211" s="11"/>
      <c r="FK211" s="11"/>
      <c r="FL211" s="11"/>
      <c r="FM211" s="11"/>
      <c r="FN211" s="11"/>
      <c r="FO211" s="11"/>
      <c r="FP211" s="11"/>
      <c r="FQ211" s="11"/>
      <c r="FR211" s="11"/>
      <c r="FS211" s="11"/>
      <c r="FT211" s="11"/>
      <c r="FU211" s="11"/>
      <c r="FV211" s="11"/>
      <c r="FW211" s="11"/>
      <c r="FX211" s="11"/>
      <c r="FY211" s="11"/>
      <c r="FZ211" s="11"/>
      <c r="GA211" s="11"/>
      <c r="GB211" s="11"/>
      <c r="GC211" s="11"/>
      <c r="GD211" s="11"/>
      <c r="GE211" s="11"/>
      <c r="GF211" s="11"/>
      <c r="GG211" s="11"/>
      <c r="GH211" s="11"/>
      <c r="GI211" s="11"/>
      <c r="GJ211" s="11"/>
      <c r="GK211" s="11"/>
      <c r="GL211" s="11"/>
      <c r="GM211" s="11"/>
      <c r="GN211" s="11"/>
      <c r="GO211" s="11"/>
      <c r="GP211" s="11"/>
      <c r="GQ211" s="11"/>
      <c r="GR211" s="11"/>
      <c r="GS211" s="11"/>
      <c r="GT211" s="11"/>
      <c r="GU211" s="11"/>
      <c r="GV211" s="11"/>
      <c r="GW211" s="11"/>
      <c r="GX211" s="11"/>
      <c r="GY211" s="11"/>
      <c r="GZ211" s="11"/>
      <c r="HA211" s="11"/>
      <c r="HB211" s="11"/>
      <c r="HC211" s="11"/>
      <c r="HD211" s="11"/>
      <c r="HE211" s="11"/>
      <c r="HF211" s="11"/>
      <c r="HG211" s="11"/>
      <c r="HH211" s="11"/>
      <c r="HI211" s="11"/>
      <c r="HJ211" s="11"/>
      <c r="HK211" s="11"/>
      <c r="HL211" s="11"/>
    </row>
    <row r="212" spans="1:220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  <c r="EE212" s="11"/>
      <c r="EF212" s="11"/>
      <c r="EG212" s="11"/>
      <c r="EH212" s="11"/>
      <c r="EI212" s="11"/>
      <c r="EJ212" s="11"/>
      <c r="EK212" s="11"/>
      <c r="EL212" s="11"/>
      <c r="EM212" s="11"/>
      <c r="EN212" s="11"/>
      <c r="EO212" s="11"/>
      <c r="EP212" s="11"/>
      <c r="EQ212" s="11"/>
      <c r="ER212" s="11"/>
      <c r="ES212" s="11"/>
      <c r="ET212" s="11"/>
      <c r="EU212" s="11"/>
      <c r="EV212" s="11"/>
      <c r="EW212" s="11"/>
      <c r="EX212" s="11"/>
      <c r="EY212" s="11"/>
      <c r="EZ212" s="11"/>
      <c r="FA212" s="11"/>
      <c r="FB212" s="11"/>
      <c r="FC212" s="11"/>
      <c r="FD212" s="11"/>
      <c r="FE212" s="11"/>
      <c r="FF212" s="11"/>
      <c r="FG212" s="11"/>
      <c r="FH212" s="11"/>
      <c r="FI212" s="11"/>
      <c r="FJ212" s="11"/>
      <c r="FK212" s="11"/>
      <c r="FL212" s="11"/>
      <c r="FM212" s="11"/>
      <c r="FN212" s="11"/>
      <c r="FO212" s="11"/>
      <c r="FP212" s="11"/>
      <c r="FQ212" s="11"/>
      <c r="FR212" s="11"/>
      <c r="FS212" s="11"/>
      <c r="FT212" s="11"/>
      <c r="FU212" s="11"/>
      <c r="FV212" s="11"/>
      <c r="FW212" s="11"/>
      <c r="FX212" s="11"/>
      <c r="FY212" s="11"/>
      <c r="FZ212" s="11"/>
      <c r="GA212" s="11"/>
      <c r="GB212" s="11"/>
      <c r="GC212" s="11"/>
      <c r="GD212" s="11"/>
      <c r="GE212" s="11"/>
      <c r="GF212" s="11"/>
      <c r="GG212" s="11"/>
      <c r="GH212" s="11"/>
      <c r="GI212" s="11"/>
      <c r="GJ212" s="11"/>
      <c r="GK212" s="11"/>
      <c r="GL212" s="11"/>
      <c r="GM212" s="11"/>
      <c r="GN212" s="11"/>
      <c r="GO212" s="11"/>
      <c r="GP212" s="11"/>
      <c r="GQ212" s="11"/>
      <c r="GR212" s="11"/>
      <c r="GS212" s="11"/>
      <c r="GT212" s="11"/>
      <c r="GU212" s="11"/>
      <c r="GV212" s="11"/>
      <c r="GW212" s="11"/>
      <c r="GX212" s="11"/>
      <c r="GY212" s="11"/>
      <c r="GZ212" s="11"/>
      <c r="HA212" s="11"/>
      <c r="HB212" s="11"/>
      <c r="HC212" s="11"/>
      <c r="HD212" s="11"/>
      <c r="HE212" s="11"/>
      <c r="HF212" s="11"/>
      <c r="HG212" s="11"/>
      <c r="HH212" s="11"/>
      <c r="HI212" s="11"/>
      <c r="HJ212" s="11"/>
      <c r="HK212" s="11"/>
      <c r="HL212" s="11"/>
    </row>
    <row r="213" spans="1:220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D213" s="11"/>
      <c r="EE213" s="11"/>
      <c r="EF213" s="11"/>
      <c r="EG213" s="11"/>
      <c r="EH213" s="11"/>
      <c r="EI213" s="11"/>
      <c r="EJ213" s="11"/>
      <c r="EK213" s="11"/>
      <c r="EL213" s="11"/>
      <c r="EM213" s="11"/>
      <c r="EN213" s="11"/>
      <c r="EO213" s="11"/>
      <c r="EP213" s="11"/>
      <c r="EQ213" s="11"/>
      <c r="ER213" s="11"/>
      <c r="ES213" s="11"/>
      <c r="ET213" s="11"/>
      <c r="EU213" s="11"/>
      <c r="EV213" s="11"/>
      <c r="EW213" s="11"/>
      <c r="EX213" s="11"/>
      <c r="EY213" s="11"/>
      <c r="EZ213" s="11"/>
      <c r="FA213" s="11"/>
      <c r="FB213" s="11"/>
      <c r="FC213" s="11"/>
      <c r="FD213" s="11"/>
      <c r="FE213" s="11"/>
      <c r="FF213" s="11"/>
      <c r="FG213" s="11"/>
      <c r="FH213" s="11"/>
      <c r="FI213" s="11"/>
      <c r="FJ213" s="11"/>
      <c r="FK213" s="11"/>
      <c r="FL213" s="11"/>
      <c r="FM213" s="11"/>
      <c r="FN213" s="11"/>
      <c r="FO213" s="11"/>
      <c r="FP213" s="11"/>
      <c r="FQ213" s="11"/>
      <c r="FR213" s="11"/>
      <c r="FS213" s="11"/>
      <c r="FT213" s="11"/>
      <c r="FU213" s="11"/>
      <c r="FV213" s="11"/>
      <c r="FW213" s="11"/>
      <c r="FX213" s="11"/>
      <c r="FY213" s="11"/>
      <c r="FZ213" s="11"/>
      <c r="GA213" s="11"/>
      <c r="GB213" s="11"/>
      <c r="GC213" s="11"/>
      <c r="GD213" s="11"/>
      <c r="GE213" s="11"/>
      <c r="GF213" s="11"/>
      <c r="GG213" s="11"/>
      <c r="GH213" s="11"/>
      <c r="GI213" s="11"/>
      <c r="GJ213" s="11"/>
      <c r="GK213" s="11"/>
      <c r="GL213" s="11"/>
      <c r="GM213" s="11"/>
      <c r="GN213" s="11"/>
      <c r="GO213" s="11"/>
      <c r="GP213" s="11"/>
      <c r="GQ213" s="11"/>
      <c r="GR213" s="11"/>
      <c r="GS213" s="11"/>
      <c r="GT213" s="11"/>
      <c r="GU213" s="11"/>
      <c r="GV213" s="11"/>
      <c r="GW213" s="11"/>
      <c r="GX213" s="11"/>
      <c r="GY213" s="11"/>
      <c r="GZ213" s="11"/>
      <c r="HA213" s="11"/>
      <c r="HB213" s="11"/>
      <c r="HC213" s="11"/>
      <c r="HD213" s="11"/>
      <c r="HE213" s="11"/>
      <c r="HF213" s="11"/>
      <c r="HG213" s="11"/>
      <c r="HH213" s="11"/>
      <c r="HI213" s="11"/>
      <c r="HJ213" s="11"/>
      <c r="HK213" s="11"/>
      <c r="HL213" s="11"/>
    </row>
  </sheetData>
  <mergeCells count="109">
    <mergeCell ref="FW130:GC130"/>
    <mergeCell ref="GD130:GJ130"/>
    <mergeCell ref="GK130:GQ130"/>
    <mergeCell ref="GR130:GX130"/>
    <mergeCell ref="GY130:HE130"/>
    <mergeCell ref="HF130:HL130"/>
    <mergeCell ref="EG130:EM130"/>
    <mergeCell ref="EN130:ET130"/>
    <mergeCell ref="EU130:FA130"/>
    <mergeCell ref="FB130:FH130"/>
    <mergeCell ref="FI130:FO130"/>
    <mergeCell ref="FP130:FV130"/>
    <mergeCell ref="CQ130:CW130"/>
    <mergeCell ref="CX130:DD130"/>
    <mergeCell ref="DE130:DK130"/>
    <mergeCell ref="DL130:DR130"/>
    <mergeCell ref="DS130:DY130"/>
    <mergeCell ref="DZ130:EF130"/>
    <mergeCell ref="BA130:BG130"/>
    <mergeCell ref="BH130:BN130"/>
    <mergeCell ref="BO130:BU130"/>
    <mergeCell ref="BV130:CB130"/>
    <mergeCell ref="CC130:CI130"/>
    <mergeCell ref="CJ130:CP130"/>
    <mergeCell ref="K130:Q130"/>
    <mergeCell ref="R130:X130"/>
    <mergeCell ref="Y130:AE130"/>
    <mergeCell ref="AF130:AL130"/>
    <mergeCell ref="AM130:AS130"/>
    <mergeCell ref="AT130:AZ130"/>
    <mergeCell ref="I14:I16"/>
    <mergeCell ref="J14:J16"/>
    <mergeCell ref="I18:I21"/>
    <mergeCell ref="J18:J21"/>
    <mergeCell ref="I3:I8"/>
    <mergeCell ref="J3:J8"/>
    <mergeCell ref="I9:I12"/>
    <mergeCell ref="J9:J12"/>
    <mergeCell ref="I31:I35"/>
    <mergeCell ref="J31:J35"/>
    <mergeCell ref="I36:I38"/>
    <mergeCell ref="J36:J38"/>
    <mergeCell ref="I23:I26"/>
    <mergeCell ref="J23:J26"/>
    <mergeCell ref="I27:I30"/>
    <mergeCell ref="J27:J30"/>
    <mergeCell ref="I53:I55"/>
    <mergeCell ref="J53:J55"/>
    <mergeCell ref="I58:I63"/>
    <mergeCell ref="J58:J63"/>
    <mergeCell ref="I39:I44"/>
    <mergeCell ref="J39:J44"/>
    <mergeCell ref="I46:I50"/>
    <mergeCell ref="J46:J50"/>
    <mergeCell ref="I75:I78"/>
    <mergeCell ref="J75:J78"/>
    <mergeCell ref="I79:I82"/>
    <mergeCell ref="J79:J82"/>
    <mergeCell ref="I65:I68"/>
    <mergeCell ref="J65:J68"/>
    <mergeCell ref="I69:I71"/>
    <mergeCell ref="J69:J71"/>
    <mergeCell ref="J93:J96"/>
    <mergeCell ref="I98:I101"/>
    <mergeCell ref="J98:J101"/>
    <mergeCell ref="I83:I89"/>
    <mergeCell ref="J83:J89"/>
    <mergeCell ref="I90:I92"/>
    <mergeCell ref="J90:J92"/>
    <mergeCell ref="HF1:HL1"/>
    <mergeCell ref="I115:I121"/>
    <mergeCell ref="J115:J121"/>
    <mergeCell ref="I123:I127"/>
    <mergeCell ref="J123:J127"/>
    <mergeCell ref="I102:I108"/>
    <mergeCell ref="J102:J108"/>
    <mergeCell ref="I109:I113"/>
    <mergeCell ref="J109:J113"/>
    <mergeCell ref="I93:I96"/>
    <mergeCell ref="FP1:FV1"/>
    <mergeCell ref="FW1:GC1"/>
    <mergeCell ref="GD1:GJ1"/>
    <mergeCell ref="GK1:GQ1"/>
    <mergeCell ref="GR1:GX1"/>
    <mergeCell ref="GY1:HE1"/>
    <mergeCell ref="DZ1:EF1"/>
    <mergeCell ref="EG1:EM1"/>
    <mergeCell ref="EN1:ET1"/>
    <mergeCell ref="EU1:FA1"/>
    <mergeCell ref="FB1:FH1"/>
    <mergeCell ref="FI1:FO1"/>
    <mergeCell ref="CJ1:CP1"/>
    <mergeCell ref="CQ1:CW1"/>
    <mergeCell ref="CX1:DD1"/>
    <mergeCell ref="DE1:DK1"/>
    <mergeCell ref="DL1:DR1"/>
    <mergeCell ref="DS1:DY1"/>
    <mergeCell ref="AT1:AZ1"/>
    <mergeCell ref="BA1:BG1"/>
    <mergeCell ref="BH1:BN1"/>
    <mergeCell ref="BO1:BU1"/>
    <mergeCell ref="BV1:CB1"/>
    <mergeCell ref="CC1:CI1"/>
    <mergeCell ref="A1:J1"/>
    <mergeCell ref="K1:Q1"/>
    <mergeCell ref="R1:X1"/>
    <mergeCell ref="Y1:AE1"/>
    <mergeCell ref="AF1:AL1"/>
    <mergeCell ref="AM1:A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OEE EXTRUDER SEPTEMBER 2019</vt:lpstr>
      <vt:lpstr>OEE INJECTION SEPTEMBER 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pwtn14</dc:creator>
  <cp:lastModifiedBy>pwtn14</cp:lastModifiedBy>
  <dcterms:created xsi:type="dcterms:W3CDTF">2019-06-12T07:45:45Z</dcterms:created>
  <dcterms:modified xsi:type="dcterms:W3CDTF">2019-10-04T07:20:08Z</dcterms:modified>
</cp:coreProperties>
</file>