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 activeTab="1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</workbook>
</file>

<file path=xl/calcChain.xml><?xml version="1.0" encoding="utf-8"?>
<calcChain xmlns="http://schemas.openxmlformats.org/spreadsheetml/2006/main">
  <c r="V13" i="6" l="1"/>
  <c r="T13" i="6"/>
  <c r="T19" i="6"/>
  <c r="K3" i="6" l="1"/>
  <c r="N12" i="4"/>
  <c r="N12" i="6" s="1"/>
  <c r="O12" i="6" s="1"/>
  <c r="W13" i="4"/>
  <c r="U13" i="4"/>
  <c r="P12" i="4"/>
  <c r="R12" i="4"/>
  <c r="T12" i="4"/>
  <c r="V12" i="4"/>
  <c r="P13" i="4"/>
  <c r="P13" i="6" s="1"/>
  <c r="Q13" i="6" s="1"/>
  <c r="R13" i="4"/>
  <c r="R13" i="6" s="1"/>
  <c r="S13" i="6" s="1"/>
  <c r="T13" i="4"/>
  <c r="V13" i="4"/>
  <c r="P14" i="4"/>
  <c r="R14" i="4"/>
  <c r="T14" i="4"/>
  <c r="V14" i="4"/>
  <c r="V14" i="6" s="1"/>
  <c r="W14" i="6" s="1"/>
  <c r="P15" i="4"/>
  <c r="R15" i="4"/>
  <c r="T15" i="4"/>
  <c r="V15" i="4"/>
  <c r="V15" i="6" s="1"/>
  <c r="W15" i="6" s="1"/>
  <c r="P16" i="4"/>
  <c r="R16" i="4"/>
  <c r="T16" i="4"/>
  <c r="V16" i="4"/>
  <c r="P17" i="4"/>
  <c r="R17" i="4"/>
  <c r="T17" i="4"/>
  <c r="V17" i="4"/>
  <c r="V17" i="6" s="1"/>
  <c r="W17" i="6" s="1"/>
  <c r="P18" i="4"/>
  <c r="R18" i="4"/>
  <c r="T18" i="4"/>
  <c r="V18" i="4"/>
  <c r="P19" i="4"/>
  <c r="R19" i="4"/>
  <c r="T19" i="4"/>
  <c r="U19" i="4" s="1"/>
  <c r="V19" i="4"/>
  <c r="N19" i="4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W13" i="6"/>
  <c r="U19" i="6"/>
  <c r="U13" i="6"/>
  <c r="N13" i="6"/>
  <c r="O13" i="6" s="1"/>
  <c r="N19" i="6"/>
  <c r="O19" i="6" s="1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D13" i="6"/>
  <c r="D12" i="6"/>
  <c r="D11" i="6"/>
  <c r="D10" i="6"/>
  <c r="O13" i="4"/>
  <c r="O17" i="4"/>
  <c r="O19" i="4"/>
  <c r="R8" i="6"/>
  <c r="Q8" i="6"/>
  <c r="R7" i="6"/>
  <c r="Q7" i="6"/>
  <c r="R6" i="6"/>
  <c r="Q6" i="6"/>
  <c r="K6" i="6"/>
  <c r="R5" i="6"/>
  <c r="Q5" i="6"/>
  <c r="S13" i="4" l="1"/>
  <c r="Q13" i="4"/>
  <c r="Q19" i="4"/>
  <c r="P19" i="6"/>
  <c r="Q19" i="6" s="1"/>
  <c r="Q17" i="4"/>
  <c r="P17" i="6"/>
  <c r="Q17" i="6" s="1"/>
  <c r="W19" i="4"/>
  <c r="V19" i="6"/>
  <c r="W19" i="6" s="1"/>
  <c r="W18" i="4"/>
  <c r="V18" i="6"/>
  <c r="W18" i="6" s="1"/>
  <c r="W16" i="4"/>
  <c r="V16" i="6"/>
  <c r="W16" i="6" s="1"/>
  <c r="W12" i="4"/>
  <c r="V12" i="6"/>
  <c r="W12" i="6" s="1"/>
  <c r="U18" i="4"/>
  <c r="T18" i="6"/>
  <c r="U18" i="6" s="1"/>
  <c r="U17" i="4"/>
  <c r="T17" i="6"/>
  <c r="U17" i="6" s="1"/>
  <c r="U16" i="4"/>
  <c r="T16" i="6"/>
  <c r="U16" i="6" s="1"/>
  <c r="U15" i="4"/>
  <c r="T15" i="6"/>
  <c r="U15" i="6" s="1"/>
  <c r="U14" i="4"/>
  <c r="T14" i="6"/>
  <c r="U14" i="6" s="1"/>
  <c r="U12" i="4"/>
  <c r="T12" i="6"/>
  <c r="U12" i="6" s="1"/>
  <c r="S19" i="4"/>
  <c r="R19" i="6"/>
  <c r="S19" i="6" s="1"/>
  <c r="S18" i="4"/>
  <c r="R18" i="6"/>
  <c r="S18" i="6" s="1"/>
  <c r="S17" i="4"/>
  <c r="R17" i="6"/>
  <c r="S17" i="6" s="1"/>
  <c r="S16" i="4"/>
  <c r="R16" i="6"/>
  <c r="S16" i="6" s="1"/>
  <c r="S15" i="4"/>
  <c r="R15" i="6"/>
  <c r="S15" i="6" s="1"/>
  <c r="S14" i="4"/>
  <c r="R14" i="6"/>
  <c r="S14" i="6" s="1"/>
  <c r="S12" i="4"/>
  <c r="R12" i="6"/>
  <c r="S12" i="6" s="1"/>
  <c r="Q18" i="4"/>
  <c r="P18" i="6"/>
  <c r="Q18" i="6" s="1"/>
  <c r="Q16" i="4"/>
  <c r="P16" i="6"/>
  <c r="Q16" i="6" s="1"/>
  <c r="Q15" i="4"/>
  <c r="P15" i="6"/>
  <c r="Q15" i="6" s="1"/>
  <c r="Q14" i="4"/>
  <c r="P14" i="6"/>
  <c r="Q14" i="6" s="1"/>
  <c r="Q12" i="4"/>
  <c r="P12" i="6"/>
  <c r="Q12" i="6" s="1"/>
  <c r="W17" i="4"/>
  <c r="N18" i="6"/>
  <c r="O18" i="6" s="1"/>
  <c r="O16" i="4"/>
  <c r="W14" i="4"/>
  <c r="W15" i="4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<sst xmlns="http://schemas.openxmlformats.org/spreadsheetml/2006/main" count="123" uniqueCount="48">
  <si>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</si>
  <si>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</si>
  <si>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</si>
  <si>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</si>
  <si>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</si>
  <si>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</si>
  <si>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</si>
  <si>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</si>
  <si>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</si>
  <si>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</si>
  <si>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</si>
  <si>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</si>
  <si>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</si>
  <si>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</si>
  <si>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</si>
  <si>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</si>
  <si>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</si>
  <si>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</si>
  <si>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</si>
  <si>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</si>
  <si>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</si>
  <si>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</si>
  <si>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</si>
  <si>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</si>
  <si>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</si>
  <si>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</si>
  <si>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</si>
  <si>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</si>
  <si>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</si>
  <si>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</si>
  <si>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</si>
  <si>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</si>
  <si>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</si>
  <si>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</si>
  <si>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</si>
  <si>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</si>
  <si>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</si>
  <si>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</si>
  <si>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</si>
  <si>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</si>
  <si>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STATIC:</t>
  </si>
  <si>
    <t>REPEAT:</t>
  </si>
  <si>
    <t>0CF3</t>
  </si>
  <si>
    <t>0EF1</t>
  </si>
  <si>
    <t>0DF2</t>
  </si>
  <si>
    <t>10EF</t>
  </si>
  <si>
    <t>0FF0</t>
  </si>
  <si>
    <t>Open View 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</si>
</sst>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LG%20M197WAP/IMG_1534.JPG" TargetMode="External"/><Relationship Id="rId2" Type="http://schemas.openxmlformats.org/officeDocument/2006/relationships/hyperlink" Target="..\LG%20M197WAP\WinLircSummary_MKJ37815707.txt" TargetMode="External"/><Relationship Id="rId1" Type="http://schemas.openxmlformats.org/officeDocument/2006/relationships/hyperlink" Target="http://www.sbprojects.com/knowledge/ir/nec.php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../LG%20M197WAP/IMG_1533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bprojects.com/knowledge/ir/nec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opLeftCell="B1" zoomScale="85" zoomScaleNormal="85" workbookViewId="0">
      <pane xSplit="10" ySplit="9" topLeftCell="L17" activePane="bottomRight" state="frozen"/>
      <selection activeCell="B1" sqref="B1"/>
      <selection pane="topRight" activeCell="L1" sqref="L1"/>
      <selection pane="bottomLeft" activeCell="B21" sqref="B21"/>
      <selection pane="bottomRight" activeCell="P37" sqref="P37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5"/>
      <c r="F1" s="165"/>
      <c r="G1" s="165"/>
    </row>
    <row r="2" spans="2:23" x14ac:dyDescent="0.25">
      <c r="B2" s="30"/>
      <c r="E2" s="166"/>
      <c r="F2" s="166"/>
      <c r="G2" s="166"/>
    </row>
    <row r="3" spans="2:23" ht="21" x14ac:dyDescent="0.35">
      <c r="B3" s="30" t="s">
        <v>9</v>
      </c>
      <c r="E3" s="165" t="str">
        <f>'TRUE'!E3:G3</f>
        <v>Open View HD</v>
      </c>
      <c r="F3" s="165"/>
      <c r="G3" s="165"/>
      <c r="H3" s="30"/>
      <c r="J3" s="36" t="s">
        <v>14</v>
      </c>
      <c r="K3" s="60" t="str">
        <f>'TRUE'!K3</f>
        <v>NEC</v>
      </c>
      <c r="M3" s="5"/>
      <c r="N3" s="3"/>
    </row>
    <row r="4" spans="2:23" x14ac:dyDescent="0.25">
      <c r="B4" s="30" t="s">
        <v>10</v>
      </c>
      <c r="E4" s="166" t="str">
        <f>'TRUE'!E4:G4</f>
        <v>Open View HD</v>
      </c>
      <c r="F4" s="166"/>
      <c r="G4" s="166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 t="shared" ref="Q6:Q8" si="0">(N6-O6)/N6</f>
        <v>1</v>
      </c>
      <c r="R6" s="155">
        <f t="shared" ref="R6:R8" si="1"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 t="shared" si="0"/>
        <v>1</v>
      </c>
      <c r="R7" s="155">
        <f t="shared" si="1"/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 t="shared" si="0"/>
        <v>1</v>
      </c>
      <c r="R8" s="155">
        <f t="shared" si="1"/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0</v>
      </c>
      <c r="E10" s="61">
        <f>'TRUE'!E13</f>
        <v>0</v>
      </c>
      <c r="F10" s="61">
        <f>'TRUE'!F13</f>
        <v>0</v>
      </c>
      <c r="G10" s="61">
        <f>'TRUE'!G13</f>
        <v>0</v>
      </c>
      <c r="H10" s="61">
        <f>'TRUE'!H13</f>
        <v>0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0</v>
      </c>
      <c r="E11" s="8">
        <f>'TRUE'!E12</f>
        <v>1</v>
      </c>
      <c r="F11" s="8">
        <f>'TRUE'!F12</f>
        <v>1</v>
      </c>
      <c r="G11" s="8">
        <f>'TRUE'!G12</f>
        <v>0</v>
      </c>
      <c r="H11" s="8">
        <f>'TRUE'!H12</f>
        <v>0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1</v>
      </c>
      <c r="E12" s="8">
        <f>'TRUE'!E11</f>
        <v>1</v>
      </c>
      <c r="F12" s="8">
        <f>'TRUE'!F11</f>
        <v>1</v>
      </c>
      <c r="G12" s="8">
        <f>'TRUE'!G11</f>
        <v>0</v>
      </c>
      <c r="H12" s="8">
        <f>'TRUE'!H11</f>
        <v>0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1100</v>
      </c>
      <c r="O12" s="19" t="str">
        <f>BIN2HEX(N12)</f>
        <v>C</v>
      </c>
      <c r="P12" s="138" t="str">
        <f>TEXT(IF(VALUE(MID('TRUE'!P12,4,1))&gt;0,0,1),"#0") &amp; TEXT(IF(VALUE(MID('TRUE'!P12,3,1))&gt;0,0,1),"#0") &amp; TEXT(IF(VALUE(MID('TRUE'!P12,2,1))&gt;0,0,1),"#0") &amp; TEXT(IF(VALUE(MID('TRUE'!P12,1,1))&gt;0,0,1),"#0")</f>
        <v>1000</v>
      </c>
      <c r="Q12" s="16" t="str">
        <f>BIN2HEX(P12)</f>
        <v>8</v>
      </c>
      <c r="R12" s="139" t="str">
        <f>TEXT(IF(VALUE(MID('TRUE'!R12,4,1))&gt;0,0,1),"#0") &amp; TEXT(IF(VALUE(MID('TRUE'!R12,3,1))&gt;0,0,1),"#0") &amp; TEXT(IF(VALUE(MID('TRUE'!R12,2,1))&gt;0,0,1),"#0") &amp; TEXT(IF(VALUE(MID('TRUE'!R12,1,1))&gt;0,0,1),"#0")</f>
        <v>1000</v>
      </c>
      <c r="S12" s="15" t="str">
        <f>BIN2HEX(R12)</f>
        <v>8</v>
      </c>
      <c r="T12" s="140" t="str">
        <f>TEXT(IF(VALUE(MID('TRUE'!T12,4,1))&gt;0,0,1),"#0") &amp; TEXT(IF(VALUE(MID('TRUE'!T12,3,1))&gt;0,0,1),"#0") &amp; TEXT(IF(VALUE(MID('TRUE'!T12,2,1))&gt;0,0,1),"#0") &amp; TEXT(IF(VALUE(MID('TRUE'!T12,1,1))&gt;0,0,1),"#0")</f>
        <v>1111</v>
      </c>
      <c r="U12" s="18" t="str">
        <f>BIN2HEX(T12)</f>
        <v>F</v>
      </c>
      <c r="V12" s="141" t="str">
        <f>TEXT(IF(VALUE(MID('TRUE'!V12,4,1))&gt;0,0,1),"#0") &amp; TEXT(IF(VALUE(MID('TRUE'!V12,3,1))&gt;0,0,1),"#0") &amp; TEXT(IF(VALUE(MID('TRUE'!V12,2,1))&gt;0,0,1),"#0") &amp; TEXT(IF(VALUE(MID('TRUE'!V12,1,1))&gt;0,0,1),"#0")</f>
        <v>1111</v>
      </c>
      <c r="W12" s="17" t="str">
        <f>BIN2HEX(V12)</f>
        <v>F</v>
      </c>
    </row>
    <row r="13" spans="2:23" x14ac:dyDescent="0.25">
      <c r="B13" s="6"/>
      <c r="C13" s="3"/>
      <c r="D13" s="52">
        <f>'TRUE'!D10</f>
        <v>1</v>
      </c>
      <c r="E13" s="51">
        <f>'TRUE'!E10</f>
        <v>1</v>
      </c>
      <c r="F13" s="51">
        <f>'TRUE'!F10</f>
        <v>1</v>
      </c>
      <c r="G13" s="51">
        <f>'TRUE'!G10</f>
        <v>0</v>
      </c>
      <c r="H13" s="51">
        <f>'TRUE'!H10</f>
        <v>0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1111</v>
      </c>
      <c r="O13" s="19" t="str">
        <f t="shared" ref="O13:O19" si="2">BIN2HEX(N13)</f>
        <v>F</v>
      </c>
      <c r="P13" s="138" t="str">
        <f>TEXT(IF(VALUE(MID('TRUE'!P13,4,1))&gt;0,0,1),"#0") &amp; TEXT(IF(VALUE(MID('TRUE'!P13,3,1))&gt;0,0,1),"#0") &amp; TEXT(IF(VALUE(MID('TRUE'!P13,2,1))&gt;0,0,1),"#0") &amp; TEXT(IF(VALUE(MID('TRUE'!P13,1,1))&gt;0,0,1),"#0")</f>
        <v>1011</v>
      </c>
      <c r="Q13" s="16" t="str">
        <f t="shared" ref="Q13:Q19" si="3">BIN2HEX(P13)</f>
        <v>B</v>
      </c>
      <c r="R13" s="139" t="str">
        <f>TEXT(IF(VALUE(MID('TRUE'!R13,4,1))&gt;0,0,1),"#0") &amp; TEXT(IF(VALUE(MID('TRUE'!R13,3,1))&gt;0,0,1),"#0") &amp; TEXT(IF(VALUE(MID('TRUE'!R13,2,1))&gt;0,0,1),"#0") &amp; TEXT(IF(VALUE(MID('TRUE'!R13,1,1))&gt;0,0,1),"#0")</f>
        <v>1011</v>
      </c>
      <c r="S13" s="15" t="str">
        <f t="shared" ref="S13:S19" si="4">BIN2HEX(R13)</f>
        <v>B</v>
      </c>
      <c r="T13" s="140" t="str">
        <f>TEXT(IF(VALUE(MID('TRUE'!T13,4,1))&gt;0,0,1),"#0") &amp; TEXT(IF(VALUE(MID('TRUE'!T13,3,1))&gt;0,0,1),"#0") &amp; TEXT(IF(VALUE(MID('TRUE'!T13,2,1))&gt;0,0,1),"#0") &amp; TEXT(IF(VALUE(MID('TRUE'!T13,1,1))&gt;0,0,1),"#0")</f>
        <v>1111</v>
      </c>
      <c r="U13" s="18" t="str">
        <f t="shared" ref="U13:U19" si="5">BIN2HEX(T13)</f>
        <v>F</v>
      </c>
      <c r="V13" s="141" t="str">
        <f>TEXT(IF(VALUE(MID('TRUE'!V13,4,1))&gt;0,0,1),"#0") &amp; TEXT(IF(VALUE(MID('TRUE'!V13,3,1))&gt;0,0,1),"#0") &amp; TEXT(IF(VALUE(MID('TRUE'!V13,2,1))&gt;0,0,1),"#0") &amp; TEXT(IF(VALUE(MID('TRUE'!V13,1,1))&gt;0,0,1),"#0")</f>
        <v>1111</v>
      </c>
      <c r="W13" s="17" t="str">
        <f t="shared" ref="W13:W19" si="6">BIN2HEX(V13)</f>
        <v>F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0</v>
      </c>
      <c r="H14" s="8">
        <f>'TRUE'!H17</f>
        <v>0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1000</v>
      </c>
      <c r="O14" s="19" t="str">
        <f t="shared" si="2"/>
        <v>8</v>
      </c>
      <c r="P14" s="138" t="str">
        <f>TEXT(IF(VALUE(MID('TRUE'!P14,4,1))&gt;0,0,1),"#0") &amp; TEXT(IF(VALUE(MID('TRUE'!P14,3,1))&gt;0,0,1),"#0") &amp; TEXT(IF(VALUE(MID('TRUE'!P14,2,1))&gt;0,0,1),"#0") &amp; TEXT(IF(VALUE(MID('TRUE'!P14,1,1))&gt;0,0,1),"#0")</f>
        <v>0000</v>
      </c>
      <c r="Q14" s="16" t="str">
        <f t="shared" si="3"/>
        <v>0</v>
      </c>
      <c r="R14" s="139" t="str">
        <f>TEXT(IF(VALUE(MID('TRUE'!R14,4,1))&gt;0,0,1),"#0") &amp; TEXT(IF(VALUE(MID('TRUE'!R14,3,1))&gt;0,0,1),"#0") &amp; TEXT(IF(VALUE(MID('TRUE'!R14,2,1))&gt;0,0,1),"#0") &amp; TEXT(IF(VALUE(MID('TRUE'!R14,1,1))&gt;0,0,1),"#0")</f>
        <v>0000</v>
      </c>
      <c r="S14" s="15" t="str">
        <f t="shared" si="4"/>
        <v>0</v>
      </c>
      <c r="T14" s="140" t="str">
        <f>TEXT(IF(VALUE(MID('TRUE'!T14,4,1))&gt;0,0,1),"#0") &amp; TEXT(IF(VALUE(MID('TRUE'!T14,3,1))&gt;0,0,1),"#0") &amp; TEXT(IF(VALUE(MID('TRUE'!T14,2,1))&gt;0,0,1),"#0") &amp; TEXT(IF(VALUE(MID('TRUE'!T14,1,1))&gt;0,0,1),"#0")</f>
        <v>1000</v>
      </c>
      <c r="U14" s="18" t="str">
        <f t="shared" si="5"/>
        <v>8</v>
      </c>
      <c r="V14" s="141" t="str">
        <f>TEXT(IF(VALUE(MID('TRUE'!V14,4,1))&gt;0,0,1),"#0") &amp; TEXT(IF(VALUE(MID('TRUE'!V14,3,1))&gt;0,0,1),"#0") &amp; TEXT(IF(VALUE(MID('TRUE'!V14,2,1))&gt;0,0,1),"#0") &amp; TEXT(IF(VALUE(MID('TRUE'!V14,1,1))&gt;0,0,1),"#0")</f>
        <v>1000</v>
      </c>
      <c r="W14" s="17" t="str">
        <f t="shared" si="6"/>
        <v>8</v>
      </c>
    </row>
    <row r="15" spans="2:23" x14ac:dyDescent="0.25">
      <c r="B15" s="6"/>
      <c r="C15" s="3"/>
      <c r="D15" s="6">
        <f>'TRUE'!D16</f>
        <v>0</v>
      </c>
      <c r="E15" s="8">
        <f>'TRUE'!E16</f>
        <v>1</v>
      </c>
      <c r="F15" s="8">
        <f>'TRUE'!F16</f>
        <v>1</v>
      </c>
      <c r="G15" s="8">
        <f>'TRUE'!G16</f>
        <v>0</v>
      </c>
      <c r="H15" s="8">
        <f>'TRUE'!H16</f>
        <v>0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0000</v>
      </c>
      <c r="O15" s="19" t="str">
        <f t="shared" si="2"/>
        <v>0</v>
      </c>
      <c r="P15" s="138" t="str">
        <f>TEXT(IF(VALUE(MID('TRUE'!P15,4,1))&gt;0,0,1),"#0") &amp; TEXT(IF(VALUE(MID('TRUE'!P15,3,1))&gt;0,0,1),"#0") &amp; TEXT(IF(VALUE(MID('TRUE'!P15,2,1))&gt;0,0,1),"#0") &amp; TEXT(IF(VALUE(MID('TRUE'!P15,1,1))&gt;0,0,1),"#0")</f>
        <v>0100</v>
      </c>
      <c r="Q15" s="16" t="str">
        <f t="shared" si="3"/>
        <v>4</v>
      </c>
      <c r="R15" s="139" t="str">
        <f>TEXT(IF(VALUE(MID('TRUE'!R15,4,1))&gt;0,0,1),"#0") &amp; TEXT(IF(VALUE(MID('TRUE'!R15,3,1))&gt;0,0,1),"#0") &amp; TEXT(IF(VALUE(MID('TRUE'!R15,2,1))&gt;0,0,1),"#0") &amp; TEXT(IF(VALUE(MID('TRUE'!R15,1,1))&gt;0,0,1),"#0")</f>
        <v>0100</v>
      </c>
      <c r="S15" s="15" t="str">
        <f t="shared" si="4"/>
        <v>4</v>
      </c>
      <c r="T15" s="140" t="str">
        <f>TEXT(IF(VALUE(MID('TRUE'!T15,4,1))&gt;0,0,1),"#0") &amp; TEXT(IF(VALUE(MID('TRUE'!T15,3,1))&gt;0,0,1),"#0") &amp; TEXT(IF(VALUE(MID('TRUE'!T15,2,1))&gt;0,0,1),"#0") &amp; TEXT(IF(VALUE(MID('TRUE'!T15,1,1))&gt;0,0,1),"#0")</f>
        <v>0000</v>
      </c>
      <c r="U15" s="18" t="str">
        <f t="shared" si="5"/>
        <v>0</v>
      </c>
      <c r="V15" s="141" t="str">
        <f>TEXT(IF(VALUE(MID('TRUE'!V15,4,1))&gt;0,0,1),"#0") &amp; TEXT(IF(VALUE(MID('TRUE'!V15,3,1))&gt;0,0,1),"#0") &amp; TEXT(IF(VALUE(MID('TRUE'!V15,2,1))&gt;0,0,1),"#0") &amp; TEXT(IF(VALUE(MID('TRUE'!V15,1,1))&gt;0,0,1),"#0")</f>
        <v>0000</v>
      </c>
      <c r="W15" s="17" t="str">
        <f t="shared" si="6"/>
        <v>0</v>
      </c>
    </row>
    <row r="16" spans="2:23" ht="15.75" x14ac:dyDescent="0.25">
      <c r="B16" s="6"/>
      <c r="C16" s="3"/>
      <c r="D16" s="6">
        <f>'TRUE'!D15</f>
        <v>0</v>
      </c>
      <c r="E16" s="8">
        <f>'TRUE'!E15</f>
        <v>0</v>
      </c>
      <c r="F16" s="8">
        <f>'TRUE'!F15</f>
        <v>0</v>
      </c>
      <c r="G16" s="8">
        <f>'TRUE'!G15</f>
        <v>0</v>
      </c>
      <c r="H16" s="8">
        <f>'TRUE'!H15</f>
        <v>0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0011</v>
      </c>
      <c r="O16" s="14" t="str">
        <f t="shared" si="2"/>
        <v>3</v>
      </c>
      <c r="P16" s="137" t="str">
        <f>TEXT(IF(VALUE(MID('TRUE'!P16,4,1))&gt;0,0,1),"#0") &amp; TEXT(IF(VALUE(MID('TRUE'!P16,3,1))&gt;0,0,1),"#0") &amp; TEXT(IF(VALUE(MID('TRUE'!P16,2,1))&gt;0,0,1),"#0") &amp; TEXT(IF(VALUE(MID('TRUE'!P16,1,1))&gt;0,0,1),"#0")</f>
        <v>1100</v>
      </c>
      <c r="Q16" s="14" t="str">
        <f t="shared" si="3"/>
        <v>C</v>
      </c>
      <c r="R16" s="137" t="str">
        <f>TEXT(IF(VALUE(MID('TRUE'!R16,4,1))&gt;0,0,1),"#0") &amp; TEXT(IF(VALUE(MID('TRUE'!R16,3,1))&gt;0,0,1),"#0") &amp; TEXT(IF(VALUE(MID('TRUE'!R16,2,1))&gt;0,0,1),"#0") &amp; TEXT(IF(VALUE(MID('TRUE'!R16,1,1))&gt;0,0,1),"#0")</f>
        <v>0110</v>
      </c>
      <c r="S16" s="14" t="str">
        <f t="shared" si="4"/>
        <v>6</v>
      </c>
      <c r="T16" s="137" t="str">
        <f>TEXT(IF(VALUE(MID('TRUE'!T16,4,1))&gt;0,0,1),"#0") &amp; TEXT(IF(VALUE(MID('TRUE'!T16,3,1))&gt;0,0,1),"#0") &amp; TEXT(IF(VALUE(MID('TRUE'!T16,2,1))&gt;0,0,1),"#0") &amp; TEXT(IF(VALUE(MID('TRUE'!T16,1,1))&gt;0,0,1),"#0")</f>
        <v>1111</v>
      </c>
      <c r="U16" s="14" t="str">
        <f t="shared" si="5"/>
        <v>F</v>
      </c>
      <c r="V16" s="137" t="str">
        <f>TEXT(IF(VALUE(MID('TRUE'!V16,4,1))&gt;0,0,1),"#0") &amp; TEXT(IF(VALUE(MID('TRUE'!V16,3,1))&gt;0,0,1),"#0") &amp; TEXT(IF(VALUE(MID('TRUE'!V16,2,1))&gt;0,0,1),"#0") &amp; TEXT(IF(VALUE(MID('TRUE'!V16,1,1))&gt;0,0,1),"#0")</f>
        <v>0000</v>
      </c>
      <c r="W16" s="14" t="str">
        <f t="shared" si="6"/>
        <v>0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f>'TRUE'!H14</f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1111</v>
      </c>
      <c r="O17" s="14" t="str">
        <f t="shared" si="2"/>
        <v>F</v>
      </c>
      <c r="P17" s="138" t="str">
        <f>TEXT(IF(VALUE(MID('TRUE'!P17,4,1))&gt;0,0,1),"#0") &amp; TEXT(IF(VALUE(MID('TRUE'!P17,3,1))&gt;0,0,1),"#0") &amp; TEXT(IF(VALUE(MID('TRUE'!P17,2,1))&gt;0,0,1),"#0") &amp; TEXT(IF(VALUE(MID('TRUE'!P17,1,1))&gt;0,0,1),"#0")</f>
        <v>1110</v>
      </c>
      <c r="Q17" s="14" t="str">
        <f t="shared" si="3"/>
        <v>E</v>
      </c>
      <c r="R17" s="139" t="str">
        <f>TEXT(IF(VALUE(MID('TRUE'!R17,4,1))&gt;0,0,1),"#0") &amp; TEXT(IF(VALUE(MID('TRUE'!R17,3,1))&gt;0,0,1),"#0") &amp; TEXT(IF(VALUE(MID('TRUE'!R17,2,1))&gt;0,0,1),"#0") &amp; TEXT(IF(VALUE(MID('TRUE'!R17,1,1))&gt;0,0,1),"#0")</f>
        <v>1110</v>
      </c>
      <c r="S17" s="14" t="str">
        <f t="shared" si="4"/>
        <v>E</v>
      </c>
      <c r="T17" s="140" t="str">
        <f>TEXT(IF(VALUE(MID('TRUE'!T17,4,1))&gt;0,0,1),"#0") &amp; TEXT(IF(VALUE(MID('TRUE'!T17,3,1))&gt;0,0,1),"#0") &amp; TEXT(IF(VALUE(MID('TRUE'!T17,2,1))&gt;0,0,1),"#0") &amp; TEXT(IF(VALUE(MID('TRUE'!T17,1,1))&gt;0,0,1),"#0")</f>
        <v>1110</v>
      </c>
      <c r="U17" s="14" t="str">
        <f t="shared" si="5"/>
        <v>E</v>
      </c>
      <c r="V17" s="141" t="str">
        <f>TEXT(IF(VALUE(MID('TRUE'!V17,4,1))&gt;0,0,1),"#0") &amp; TEXT(IF(VALUE(MID('TRUE'!V17,3,1))&gt;0,0,1),"#0") &amp; TEXT(IF(VALUE(MID('TRUE'!V17,2,1))&gt;0,0,1),"#0") &amp; TEXT(IF(VALUE(MID('TRUE'!V17,1,1))&gt;0,0,1),"#0")</f>
        <v>1111</v>
      </c>
      <c r="W17" s="14" t="str">
        <f t="shared" si="6"/>
        <v>F</v>
      </c>
    </row>
    <row r="18" spans="2:23" ht="15.75" x14ac:dyDescent="0.25">
      <c r="B18" s="6"/>
      <c r="C18" s="3"/>
      <c r="D18" s="6">
        <f>'TRUE'!D21</f>
        <v>0</v>
      </c>
      <c r="E18" s="8">
        <f>'TRUE'!E21</f>
        <v>1</v>
      </c>
      <c r="F18" s="8">
        <f>'TRUE'!F21</f>
        <v>1</v>
      </c>
      <c r="G18" s="8">
        <f>'TRUE'!G21</f>
        <v>0</v>
      </c>
      <c r="H18" s="8">
        <f>'TRUE'!H21</f>
        <v>0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1100</v>
      </c>
      <c r="O18" s="14" t="str">
        <f t="shared" si="2"/>
        <v>C</v>
      </c>
      <c r="P18" s="137" t="str">
        <f>TEXT(IF(VALUE(MID('TRUE'!P18,4,1))&gt;0,0,1),"#0") &amp; TEXT(IF(VALUE(MID('TRUE'!P18,3,1))&gt;0,0,1),"#0") &amp; TEXT(IF(VALUE(MID('TRUE'!P18,2,1))&gt;0,0,1),"#0") &amp; TEXT(IF(VALUE(MID('TRUE'!P18,1,1))&gt;0,0,1),"#0")</f>
        <v>0011</v>
      </c>
      <c r="Q18" s="14" t="str">
        <f t="shared" si="3"/>
        <v>3</v>
      </c>
      <c r="R18" s="137" t="str">
        <f>TEXT(IF(VALUE(MID('TRUE'!R18,4,1))&gt;0,0,1),"#0") &amp; TEXT(IF(VALUE(MID('TRUE'!R18,3,1))&gt;0,0,1),"#0") &amp; TEXT(IF(VALUE(MID('TRUE'!R18,2,1))&gt;0,0,1),"#0") &amp; TEXT(IF(VALUE(MID('TRUE'!R18,1,1))&gt;0,0,1),"#0")</f>
        <v>1001</v>
      </c>
      <c r="S18" s="14" t="str">
        <f t="shared" si="4"/>
        <v>9</v>
      </c>
      <c r="T18" s="137" t="str">
        <f>TEXT(IF(VALUE(MID('TRUE'!T18,4,1))&gt;0,0,1),"#0") &amp; TEXT(IF(VALUE(MID('TRUE'!T18,3,1))&gt;0,0,1),"#0") &amp; TEXT(IF(VALUE(MID('TRUE'!T18,2,1))&gt;0,0,1),"#0") &amp; TEXT(IF(VALUE(MID('TRUE'!T18,1,1))&gt;0,0,1),"#0")</f>
        <v>0000</v>
      </c>
      <c r="U18" s="14" t="str">
        <f t="shared" si="5"/>
        <v>0</v>
      </c>
      <c r="V18" s="137" t="str">
        <f>TEXT(IF(VALUE(MID('TRUE'!V18,4,1))&gt;0,0,1),"#0") &amp; TEXT(IF(VALUE(MID('TRUE'!V18,3,1))&gt;0,0,1),"#0") &amp; TEXT(IF(VALUE(MID('TRUE'!V18,2,1))&gt;0,0,1),"#0") &amp; TEXT(IF(VALUE(MID('TRUE'!V18,1,1))&gt;0,0,1),"#0")</f>
        <v>1111</v>
      </c>
      <c r="W18" s="14" t="str">
        <f t="shared" si="6"/>
        <v>F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1</v>
      </c>
      <c r="F19" s="8">
        <f>'TRUE'!F20</f>
        <v>1</v>
      </c>
      <c r="G19" s="8">
        <f>'TRUE'!G20</f>
        <v>1</v>
      </c>
      <c r="H19" s="8">
        <f>'TRUE'!H20</f>
        <v>1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0000</v>
      </c>
      <c r="O19" s="14" t="str">
        <f t="shared" si="2"/>
        <v>0</v>
      </c>
      <c r="P19" s="138" t="str">
        <f>TEXT(IF(VALUE(MID('TRUE'!P19,4,1))&gt;0,0,1),"#0") &amp; TEXT(IF(VALUE(MID('TRUE'!P19,3,1))&gt;0,0,1),"#0") &amp; TEXT(IF(VALUE(MID('TRUE'!P19,2,1))&gt;0,0,1),"#0") &amp; TEXT(IF(VALUE(MID('TRUE'!P19,1,1))&gt;0,0,1),"#0")</f>
        <v>0001</v>
      </c>
      <c r="Q19" s="14" t="str">
        <f t="shared" si="3"/>
        <v>1</v>
      </c>
      <c r="R19" s="139" t="str">
        <f>TEXT(IF(VALUE(MID('TRUE'!R19,4,1))&gt;0,0,1),"#0") &amp; TEXT(IF(VALUE(MID('TRUE'!R19,3,1))&gt;0,0,1),"#0") &amp; TEXT(IF(VALUE(MID('TRUE'!R19,2,1))&gt;0,0,1),"#0") &amp; TEXT(IF(VALUE(MID('TRUE'!R19,1,1))&gt;0,0,1),"#0")</f>
        <v>0001</v>
      </c>
      <c r="S19" s="14" t="str">
        <f t="shared" si="4"/>
        <v>1</v>
      </c>
      <c r="T19" s="140" t="str">
        <f>TEXT(IF(VALUE(MID('TRUE'!T19,4,1))&gt;0,0,1),"#0") &amp; TEXT(IF(VALUE(MID('TRUE'!T19,3,1))&gt;0,0,1),"#0") &amp; TEXT(IF(VALUE(MID('TRUE'!T19,2,1))&gt;0,0,1),"#0") &amp; TEXT(IF(VALUE(MID('TRUE'!T19,1,1))&gt;0,0,1),"#0")</f>
        <v>0001</v>
      </c>
      <c r="U19" s="14" t="str">
        <f t="shared" si="5"/>
        <v>1</v>
      </c>
      <c r="V19" s="141" t="str">
        <f>TEXT(IF(VALUE(MID('TRUE'!V19,4,1))&gt;0,0,1),"#0") &amp; TEXT(IF(VALUE(MID('TRUE'!V19,3,1))&gt;0,0,1),"#0") &amp; TEXT(IF(VALUE(MID('TRUE'!V19,2,1))&gt;0,0,1),"#0") &amp; TEXT(IF(VALUE(MID('TRUE'!V19,1,1))&gt;0,0,1),"#0")</f>
        <v>0000</v>
      </c>
      <c r="W19" s="14" t="str">
        <f t="shared" si="6"/>
        <v>0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1</v>
      </c>
      <c r="E21" s="51">
        <f>'TRUE'!E18</f>
        <v>1</v>
      </c>
      <c r="F21" s="51">
        <f>'TRUE'!F18</f>
        <v>1</v>
      </c>
      <c r="G21" s="51">
        <f>'TRUE'!G18</f>
        <v>1</v>
      </c>
      <c r="H21" s="51">
        <f>'TRUE'!H18</f>
        <v>1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1</v>
      </c>
      <c r="E22" s="8">
        <f>'TRUE'!E25</f>
        <v>1</v>
      </c>
      <c r="F22" s="8">
        <f>'TRUE'!F25</f>
        <v>1</v>
      </c>
      <c r="G22" s="8">
        <f>'TRUE'!G25</f>
        <v>1</v>
      </c>
      <c r="H22" s="8">
        <f>'TRUE'!H25</f>
        <v>1</v>
      </c>
      <c r="I22" s="3"/>
      <c r="J22" s="3"/>
      <c r="K22" s="34"/>
      <c r="M22">
        <v>12</v>
      </c>
      <c r="O22" s="36" t="s">
        <v>26</v>
      </c>
      <c r="P22" s="38">
        <f>'TRUE'!P22</f>
        <v>0</v>
      </c>
    </row>
    <row r="23" spans="2:23" x14ac:dyDescent="0.25">
      <c r="B23" s="6"/>
      <c r="C23" s="3"/>
      <c r="D23" s="6">
        <f>'TRUE'!D24</f>
        <v>1</v>
      </c>
      <c r="E23" s="8">
        <f>'TRUE'!E24</f>
        <v>0</v>
      </c>
      <c r="F23" s="8">
        <f>'TRUE'!F24</f>
        <v>0</v>
      </c>
      <c r="G23" s="8">
        <f>'TRUE'!G24</f>
        <v>1</v>
      </c>
      <c r="H23" s="8">
        <f>'TRUE'!H24</f>
        <v>1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1</v>
      </c>
      <c r="E24" s="8">
        <f>'TRUE'!E23</f>
        <v>1</v>
      </c>
      <c r="F24" s="8">
        <f>'TRUE'!F23</f>
        <v>1</v>
      </c>
      <c r="G24" s="8">
        <f>'TRUE'!G23</f>
        <v>1</v>
      </c>
      <c r="H24" s="8">
        <f>'TRUE'!H23</f>
        <v>1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1</v>
      </c>
      <c r="E25" s="54">
        <f>'TRUE'!E22</f>
        <v>1</v>
      </c>
      <c r="F25" s="54">
        <f>'TRUE'!F22</f>
        <v>1</v>
      </c>
      <c r="G25" s="54">
        <f>'TRUE'!G22</f>
        <v>1</v>
      </c>
      <c r="H25" s="54">
        <f>'TRUE'!H22</f>
        <v>1</v>
      </c>
      <c r="I25" s="4"/>
      <c r="J25" s="4"/>
      <c r="K25" s="35"/>
      <c r="M25">
        <v>15</v>
      </c>
      <c r="O25" s="36" t="s">
        <v>28</v>
      </c>
      <c r="P25" s="38">
        <f>'TRUE'!P25</f>
        <v>0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>
        <f>'TRUE'!P26</f>
        <v>0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39</v>
      </c>
      <c r="P28" s="38"/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40</v>
      </c>
      <c r="P31" s="162"/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 t="s">
        <v>42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 t="s">
        <v>43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8" t="s">
        <v>7</v>
      </c>
      <c r="P34" s="164" t="s">
        <v>44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9" t="s">
        <v>4</v>
      </c>
      <c r="P35" s="164" t="s">
        <v>45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 t="s">
        <v>46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1" t="s">
        <v>41</v>
      </c>
      <c r="P37" s="162"/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5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abSelected="1" topLeftCell="B1" zoomScale="85" zoomScaleNormal="85" workbookViewId="0">
      <pane xSplit="10" ySplit="9" topLeftCell="L22" activePane="bottomRight" state="frozen"/>
      <selection activeCell="B1" sqref="B1"/>
      <selection pane="topRight" activeCell="L1" sqref="L1"/>
      <selection pane="bottomLeft" activeCell="B21" sqref="B21"/>
      <selection pane="bottomRight" activeCell="G41" sqref="G41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7"/>
      <c r="F1" s="167"/>
      <c r="G1" s="167"/>
    </row>
    <row r="2" spans="2:31" x14ac:dyDescent="0.25">
      <c r="B2" s="92"/>
      <c r="E2" s="168"/>
      <c r="F2" s="168"/>
      <c r="G2" s="168"/>
    </row>
    <row r="3" spans="2:31" ht="21" x14ac:dyDescent="0.35">
      <c r="B3" s="92" t="s">
        <v>9</v>
      </c>
      <c r="E3" s="169" t="s">
        <v>47</v>
      </c>
      <c r="F3" s="169"/>
      <c r="G3" s="169"/>
      <c r="H3" s="92"/>
      <c r="J3" s="94" t="s">
        <v>14</v>
      </c>
      <c r="K3" s="142" t="s">
        <v>30</v>
      </c>
      <c r="M3" s="95"/>
      <c r="N3" s="96"/>
    </row>
    <row r="4" spans="2:31" x14ac:dyDescent="0.25">
      <c r="B4" s="92" t="s">
        <v>10</v>
      </c>
      <c r="E4" s="170" t="s">
        <v>47</v>
      </c>
      <c r="F4" s="170"/>
      <c r="G4" s="170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3</v>
      </c>
      <c r="E5" s="99" t="s">
        <v>6</v>
      </c>
      <c r="F5" s="100" t="s">
        <v>7</v>
      </c>
      <c r="G5" s="101" t="s">
        <v>4</v>
      </c>
      <c r="H5" s="102" t="s">
        <v>5</v>
      </c>
      <c r="J5" s="103" t="s">
        <v>8</v>
      </c>
      <c r="K5" s="69">
        <v>38000</v>
      </c>
      <c r="M5" s="94" t="s">
        <v>21</v>
      </c>
      <c r="N5" s="70">
        <v>560</v>
      </c>
      <c r="O5" s="62"/>
      <c r="P5" s="62"/>
      <c r="Q5" s="104">
        <f>(N5-O5)/N5</f>
        <v>1</v>
      </c>
      <c r="R5" s="104">
        <f>(N5-P5)/N5</f>
        <v>1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/>
      <c r="Q6" s="104">
        <f t="shared" ref="Q6:Q8" si="0">(N6-O6)/N6</f>
        <v>1</v>
      </c>
      <c r="R6" s="104">
        <f t="shared" ref="R6:R8" si="1">(N6-P6)/N6</f>
        <v>1</v>
      </c>
    </row>
    <row r="7" spans="2:31" x14ac:dyDescent="0.25">
      <c r="D7" s="105"/>
      <c r="M7" s="94" t="s">
        <v>25</v>
      </c>
      <c r="N7" s="70">
        <v>560</v>
      </c>
      <c r="O7" s="62"/>
      <c r="P7" s="62"/>
      <c r="Q7" s="104">
        <f t="shared" si="0"/>
        <v>1</v>
      </c>
      <c r="R7" s="104">
        <f t="shared" si="1"/>
        <v>1</v>
      </c>
    </row>
    <row r="8" spans="2:31" x14ac:dyDescent="0.25">
      <c r="B8" s="92"/>
      <c r="C8" s="97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4" t="s">
        <v>22</v>
      </c>
      <c r="N8" s="71">
        <v>560</v>
      </c>
      <c r="O8" s="62"/>
      <c r="P8" s="62"/>
      <c r="Q8" s="104">
        <f t="shared" si="0"/>
        <v>1</v>
      </c>
      <c r="R8" s="104">
        <f t="shared" si="1"/>
        <v>1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1</v>
      </c>
      <c r="E10" s="79">
        <v>1</v>
      </c>
      <c r="F10" s="79">
        <v>1</v>
      </c>
      <c r="G10" s="79">
        <v>0</v>
      </c>
      <c r="H10" s="79">
        <v>0</v>
      </c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1</v>
      </c>
      <c r="E11" s="81">
        <v>1</v>
      </c>
      <c r="F11" s="81">
        <v>1</v>
      </c>
      <c r="G11" s="81">
        <v>0</v>
      </c>
      <c r="H11" s="81">
        <v>0</v>
      </c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0</v>
      </c>
      <c r="E12" s="81">
        <v>1</v>
      </c>
      <c r="F12" s="81">
        <v>1</v>
      </c>
      <c r="G12" s="81">
        <v>0</v>
      </c>
      <c r="H12" s="81">
        <v>0</v>
      </c>
      <c r="I12" s="96"/>
      <c r="J12" s="96"/>
      <c r="K12" s="120"/>
      <c r="M12" s="93">
        <v>2</v>
      </c>
      <c r="N12" s="143" t="str">
        <f>D10 &amp; D11 &amp; D12 &amp; D13</f>
        <v>1100</v>
      </c>
      <c r="O12" s="126" t="str">
        <f t="shared" ref="O12:O19" si="2">BIN2HEX(N12)</f>
        <v>C</v>
      </c>
      <c r="P12" s="146" t="str">
        <f>E10 &amp; E11 &amp; E12 &amp; E13</f>
        <v>1110</v>
      </c>
      <c r="Q12" s="127" t="str">
        <f t="shared" ref="Q12:Q19" si="3">BIN2HEX(P12)</f>
        <v>E</v>
      </c>
      <c r="R12" s="148" t="str">
        <f>F10 &amp; F11 &amp; F12 &amp; F13</f>
        <v>1110</v>
      </c>
      <c r="S12" s="128" t="str">
        <f t="shared" ref="S12:S19" si="4">BIN2HEX(R12)</f>
        <v>E</v>
      </c>
      <c r="T12" s="150" t="str">
        <f>G10 &amp; G11 &amp; G12 &amp; G13</f>
        <v>0000</v>
      </c>
      <c r="U12" s="129" t="str">
        <f>BIN2HEX(T12)</f>
        <v>0</v>
      </c>
      <c r="V12" s="152" t="str">
        <f>H10 &amp; H11 &amp; H12 &amp; H13</f>
        <v>0000</v>
      </c>
      <c r="W12" s="130" t="str">
        <f>BIN2HEX(V12)</f>
        <v>0</v>
      </c>
      <c r="AE12" s="93" t="s">
        <v>31</v>
      </c>
    </row>
    <row r="13" spans="2:31" x14ac:dyDescent="0.25">
      <c r="B13" s="118"/>
      <c r="C13" s="96"/>
      <c r="D13" s="82">
        <v>0</v>
      </c>
      <c r="E13" s="83">
        <v>0</v>
      </c>
      <c r="F13" s="83">
        <v>0</v>
      </c>
      <c r="G13" s="83">
        <v>0</v>
      </c>
      <c r="H13" s="83">
        <v>0</v>
      </c>
      <c r="I13" s="96"/>
      <c r="J13" s="96"/>
      <c r="K13" s="120"/>
      <c r="M13" s="93">
        <v>3</v>
      </c>
      <c r="N13" s="144" t="str">
        <f>D14 &amp; D15 &amp; D16 &amp; D17</f>
        <v>0000</v>
      </c>
      <c r="O13" s="126" t="str">
        <f t="shared" si="2"/>
        <v>0</v>
      </c>
      <c r="P13" s="147" t="str">
        <f>E14 &amp; E15 &amp; E16 &amp; E17</f>
        <v>0010</v>
      </c>
      <c r="Q13" s="127" t="str">
        <f t="shared" si="3"/>
        <v>2</v>
      </c>
      <c r="R13" s="149" t="str">
        <f>F14 &amp; F15 &amp; F16 &amp; F17</f>
        <v>0010</v>
      </c>
      <c r="S13" s="128" t="str">
        <f t="shared" si="4"/>
        <v>2</v>
      </c>
      <c r="T13" s="151" t="str">
        <f>G14 &amp; G15 &amp; G16 &amp; G17</f>
        <v>0000</v>
      </c>
      <c r="U13" s="129" t="str">
        <f t="shared" ref="U13:U19" si="5">BIN2HEX(T13)</f>
        <v>0</v>
      </c>
      <c r="V13" s="153" t="str">
        <f>H14 &amp; H15 &amp; H16 &amp; H17</f>
        <v>0000</v>
      </c>
      <c r="W13" s="130" t="str">
        <f t="shared" ref="W13:W19" si="6">BIN2HEX(V13)</f>
        <v>0</v>
      </c>
      <c r="AE13" s="93" t="s">
        <v>32</v>
      </c>
    </row>
    <row r="14" spans="2:31" x14ac:dyDescent="0.25">
      <c r="B14" s="118"/>
      <c r="C14" s="96"/>
      <c r="D14" s="80">
        <v>0</v>
      </c>
      <c r="E14" s="81">
        <v>0</v>
      </c>
      <c r="F14" s="81">
        <v>0</v>
      </c>
      <c r="G14" s="81">
        <v>0</v>
      </c>
      <c r="H14" s="81">
        <v>0</v>
      </c>
      <c r="I14" s="96"/>
      <c r="J14" s="96"/>
      <c r="K14" s="120"/>
      <c r="M14" s="93">
        <v>4</v>
      </c>
      <c r="N14" s="144" t="str">
        <f>D18 &amp; D19 &amp; D20 &amp; D21</f>
        <v>1110</v>
      </c>
      <c r="O14" s="126" t="str">
        <f t="shared" si="2"/>
        <v>E</v>
      </c>
      <c r="P14" s="147" t="str">
        <f>E18 &amp; E19 &amp; E20 &amp; E21</f>
        <v>1111</v>
      </c>
      <c r="Q14" s="127" t="str">
        <f t="shared" si="3"/>
        <v>F</v>
      </c>
      <c r="R14" s="149" t="str">
        <f>F18 &amp; F19 &amp; F20 &amp; F21</f>
        <v>1111</v>
      </c>
      <c r="S14" s="128" t="str">
        <f t="shared" si="4"/>
        <v>F</v>
      </c>
      <c r="T14" s="151" t="str">
        <f>G18 &amp; G19 &amp; G20 &amp; G21</f>
        <v>1110</v>
      </c>
      <c r="U14" s="129" t="str">
        <f t="shared" si="5"/>
        <v>E</v>
      </c>
      <c r="V14" s="153" t="str">
        <f>H18 &amp; H19 &amp; H20 &amp; H21</f>
        <v>1110</v>
      </c>
      <c r="W14" s="130" t="str">
        <f t="shared" si="6"/>
        <v>E</v>
      </c>
      <c r="AE14" s="93" t="s">
        <v>33</v>
      </c>
    </row>
    <row r="15" spans="2:31" x14ac:dyDescent="0.25">
      <c r="B15" s="118"/>
      <c r="C15" s="96"/>
      <c r="D15" s="80">
        <v>0</v>
      </c>
      <c r="E15" s="81">
        <v>0</v>
      </c>
      <c r="F15" s="81">
        <v>0</v>
      </c>
      <c r="G15" s="81">
        <v>0</v>
      </c>
      <c r="H15" s="81">
        <v>0</v>
      </c>
      <c r="I15" s="96"/>
      <c r="J15" s="96"/>
      <c r="K15" s="120"/>
      <c r="M15" s="93">
        <v>5</v>
      </c>
      <c r="N15" s="144" t="str">
        <f>D22 &amp; D23 &amp; D24 &amp; D25</f>
        <v>1111</v>
      </c>
      <c r="O15" s="126" t="str">
        <f t="shared" si="2"/>
        <v>F</v>
      </c>
      <c r="P15" s="147" t="str">
        <f>E22 &amp; E23 &amp; E24 &amp; E25</f>
        <v>1101</v>
      </c>
      <c r="Q15" s="127" t="str">
        <f t="shared" si="3"/>
        <v>D</v>
      </c>
      <c r="R15" s="149" t="str">
        <f>F22 &amp; F23 &amp; F24 &amp; F25</f>
        <v>1101</v>
      </c>
      <c r="S15" s="128" t="str">
        <f t="shared" si="4"/>
        <v>D</v>
      </c>
      <c r="T15" s="151" t="str">
        <f>G22 &amp; G23 &amp; G24 &amp; G25</f>
        <v>1111</v>
      </c>
      <c r="U15" s="129" t="str">
        <f t="shared" si="5"/>
        <v>F</v>
      </c>
      <c r="V15" s="153" t="str">
        <f>H22 &amp; H23 &amp; H24 &amp; H25</f>
        <v>1111</v>
      </c>
      <c r="W15" s="130" t="str">
        <f t="shared" si="6"/>
        <v>F</v>
      </c>
      <c r="AE15" s="93" t="s">
        <v>34</v>
      </c>
    </row>
    <row r="16" spans="2:31" ht="15.75" x14ac:dyDescent="0.25">
      <c r="B16" s="118"/>
      <c r="C16" s="96"/>
      <c r="D16" s="80">
        <v>0</v>
      </c>
      <c r="E16" s="81">
        <v>1</v>
      </c>
      <c r="F16" s="81">
        <v>1</v>
      </c>
      <c r="G16" s="81">
        <v>0</v>
      </c>
      <c r="H16" s="81">
        <v>0</v>
      </c>
      <c r="I16" s="96"/>
      <c r="J16" s="96"/>
      <c r="K16" s="120"/>
      <c r="M16" s="93">
        <v>6</v>
      </c>
      <c r="N16" s="145" t="str">
        <f>D26 &amp; D27 &amp; D28 &amp; D29</f>
        <v>0011</v>
      </c>
      <c r="O16" s="131" t="str">
        <f t="shared" si="2"/>
        <v>3</v>
      </c>
      <c r="P16" s="145" t="str">
        <f>E26 &amp; E27 &amp; E28 &amp; E29</f>
        <v>1100</v>
      </c>
      <c r="Q16" s="131" t="str">
        <f t="shared" si="3"/>
        <v>C</v>
      </c>
      <c r="R16" s="145" t="str">
        <f>F26 &amp; F27 &amp; F28 &amp; F29</f>
        <v>1001</v>
      </c>
      <c r="S16" s="131" t="str">
        <f t="shared" si="4"/>
        <v>9</v>
      </c>
      <c r="T16" s="145" t="str">
        <f>G26 &amp; G27 &amp; G28 &amp; G29</f>
        <v>0000</v>
      </c>
      <c r="U16" s="131" t="str">
        <f t="shared" si="5"/>
        <v>0</v>
      </c>
      <c r="V16" s="145" t="str">
        <f>H26 &amp; H27 &amp; H28 &amp; H29</f>
        <v>1111</v>
      </c>
      <c r="W16" s="131" t="str">
        <f t="shared" si="6"/>
        <v>F</v>
      </c>
      <c r="AE16" s="93" t="s">
        <v>35</v>
      </c>
    </row>
    <row r="17" spans="2:31" ht="15.75" x14ac:dyDescent="0.25">
      <c r="B17" s="118"/>
      <c r="C17" s="96"/>
      <c r="D17" s="82">
        <v>0</v>
      </c>
      <c r="E17" s="83">
        <v>0</v>
      </c>
      <c r="F17" s="83">
        <v>0</v>
      </c>
      <c r="G17" s="83">
        <v>0</v>
      </c>
      <c r="H17" s="83">
        <v>0</v>
      </c>
      <c r="I17" s="96"/>
      <c r="J17" s="96"/>
      <c r="K17" s="120"/>
      <c r="M17" s="93">
        <v>7</v>
      </c>
      <c r="N17" s="144" t="str">
        <f>D30 &amp; D31 &amp; D32 &amp; D33</f>
        <v>0000</v>
      </c>
      <c r="O17" s="131" t="str">
        <f t="shared" si="2"/>
        <v>0</v>
      </c>
      <c r="P17" s="147" t="str">
        <f>E30 &amp; E31 &amp; E32 &amp; E33</f>
        <v>1000</v>
      </c>
      <c r="Q17" s="131" t="str">
        <f t="shared" si="3"/>
        <v>8</v>
      </c>
      <c r="R17" s="149" t="str">
        <f>F30 &amp; F31 &amp; F32 &amp; F33</f>
        <v>1000</v>
      </c>
      <c r="S17" s="131" t="str">
        <f t="shared" si="4"/>
        <v>8</v>
      </c>
      <c r="T17" s="151" t="str">
        <f>G30 &amp; G31 &amp; G32 &amp; G33</f>
        <v>1000</v>
      </c>
      <c r="U17" s="131" t="str">
        <f t="shared" si="5"/>
        <v>8</v>
      </c>
      <c r="V17" s="153" t="str">
        <f>H30 &amp; H31 &amp; H32 &amp; H33</f>
        <v>0000</v>
      </c>
      <c r="W17" s="131" t="str">
        <f t="shared" si="6"/>
        <v>0</v>
      </c>
      <c r="AE17" s="93" t="s">
        <v>37</v>
      </c>
    </row>
    <row r="18" spans="2:31" ht="15.75" x14ac:dyDescent="0.25">
      <c r="B18" s="118"/>
      <c r="C18" s="96"/>
      <c r="D18" s="80">
        <v>1</v>
      </c>
      <c r="E18" s="81">
        <v>1</v>
      </c>
      <c r="F18" s="81">
        <v>1</v>
      </c>
      <c r="G18" s="81">
        <v>1</v>
      </c>
      <c r="H18" s="81">
        <v>1</v>
      </c>
      <c r="I18" s="96"/>
      <c r="J18" s="96"/>
      <c r="K18" s="120"/>
      <c r="M18" s="93">
        <v>8</v>
      </c>
      <c r="N18" s="145" t="str">
        <f>D34 &amp; D35 &amp; D36 &amp; D37</f>
        <v>1100</v>
      </c>
      <c r="O18" s="131" t="str">
        <f t="shared" si="2"/>
        <v>C</v>
      </c>
      <c r="P18" s="145" t="str">
        <f>E34 &amp; E35 &amp; E36 &amp; E37</f>
        <v>0011</v>
      </c>
      <c r="Q18" s="131" t="str">
        <f t="shared" si="3"/>
        <v>3</v>
      </c>
      <c r="R18" s="145" t="str">
        <f>F34 &amp; F35 &amp; F36 &amp; F37</f>
        <v>0110</v>
      </c>
      <c r="S18" s="131" t="str">
        <f t="shared" si="4"/>
        <v>6</v>
      </c>
      <c r="T18" s="145" t="str">
        <f>G34 &amp; G35 &amp; G36 &amp; G37</f>
        <v>1111</v>
      </c>
      <c r="U18" s="131" t="str">
        <f t="shared" si="5"/>
        <v>F</v>
      </c>
      <c r="V18" s="145" t="str">
        <f>H34 &amp; H35 &amp; H36 &amp; H37</f>
        <v>0000</v>
      </c>
      <c r="W18" s="131" t="str">
        <f t="shared" si="6"/>
        <v>0</v>
      </c>
    </row>
    <row r="19" spans="2:31" ht="15.75" x14ac:dyDescent="0.25">
      <c r="B19" s="118"/>
      <c r="C19" s="96"/>
      <c r="D19" s="80">
        <v>1</v>
      </c>
      <c r="E19" s="81">
        <v>1</v>
      </c>
      <c r="F19" s="81">
        <v>1</v>
      </c>
      <c r="G19" s="81">
        <v>1</v>
      </c>
      <c r="H19" s="81">
        <v>1</v>
      </c>
      <c r="I19" s="96"/>
      <c r="J19" s="96"/>
      <c r="K19" s="120"/>
      <c r="M19" s="93">
        <v>9</v>
      </c>
      <c r="N19" s="144" t="str">
        <f>D38 &amp; D39 &amp; D40 &amp; D41</f>
        <v>1111</v>
      </c>
      <c r="O19" s="131" t="str">
        <f t="shared" si="2"/>
        <v>F</v>
      </c>
      <c r="P19" s="147" t="str">
        <f>E38 &amp; E39 &amp; E40 &amp; E41</f>
        <v>0111</v>
      </c>
      <c r="Q19" s="131" t="str">
        <f t="shared" si="3"/>
        <v>7</v>
      </c>
      <c r="R19" s="149" t="str">
        <f>F38 &amp; F39 &amp; F40 &amp; F41</f>
        <v>0111</v>
      </c>
      <c r="S19" s="131" t="str">
        <f t="shared" si="4"/>
        <v>7</v>
      </c>
      <c r="T19" s="151" t="str">
        <f>G38 &amp; G39 &amp; G40 &amp; G41</f>
        <v>0111</v>
      </c>
      <c r="U19" s="131" t="str">
        <f t="shared" si="5"/>
        <v>7</v>
      </c>
      <c r="V19" s="153" t="str">
        <f>H38 &amp; H39 &amp; H40 &amp; H41</f>
        <v>1111</v>
      </c>
      <c r="W19" s="131" t="str">
        <f t="shared" si="6"/>
        <v>F</v>
      </c>
    </row>
    <row r="20" spans="2:31" x14ac:dyDescent="0.25">
      <c r="B20" s="118"/>
      <c r="C20" s="96"/>
      <c r="D20" s="80">
        <v>1</v>
      </c>
      <c r="E20" s="81">
        <v>1</v>
      </c>
      <c r="F20" s="81">
        <v>1</v>
      </c>
      <c r="G20" s="81">
        <v>1</v>
      </c>
      <c r="H20" s="81">
        <v>1</v>
      </c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0</v>
      </c>
      <c r="E21" s="83">
        <v>1</v>
      </c>
      <c r="F21" s="83">
        <v>1</v>
      </c>
      <c r="G21" s="83">
        <v>0</v>
      </c>
      <c r="H21" s="83">
        <v>0</v>
      </c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1</v>
      </c>
      <c r="E22" s="81">
        <v>1</v>
      </c>
      <c r="F22" s="81">
        <v>1</v>
      </c>
      <c r="G22" s="81">
        <v>1</v>
      </c>
      <c r="H22" s="81">
        <v>1</v>
      </c>
      <c r="I22" s="96"/>
      <c r="J22" s="96"/>
      <c r="K22" s="120"/>
      <c r="M22" s="93">
        <v>12</v>
      </c>
      <c r="O22" s="94" t="s">
        <v>26</v>
      </c>
      <c r="P22" s="63"/>
    </row>
    <row r="23" spans="2:31" x14ac:dyDescent="0.25">
      <c r="B23" s="118"/>
      <c r="C23" s="96"/>
      <c r="D23" s="80">
        <v>1</v>
      </c>
      <c r="E23" s="81">
        <v>1</v>
      </c>
      <c r="F23" s="81">
        <v>1</v>
      </c>
      <c r="G23" s="81">
        <v>1</v>
      </c>
      <c r="H23" s="81">
        <v>1</v>
      </c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1</v>
      </c>
      <c r="E24" s="72">
        <v>0</v>
      </c>
      <c r="F24" s="72">
        <v>0</v>
      </c>
      <c r="G24" s="72">
        <v>1</v>
      </c>
      <c r="H24" s="72">
        <v>1</v>
      </c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1</v>
      </c>
      <c r="E25" s="85">
        <v>1</v>
      </c>
      <c r="F25" s="85">
        <v>1</v>
      </c>
      <c r="G25" s="85">
        <v>1</v>
      </c>
      <c r="H25" s="85">
        <v>1</v>
      </c>
      <c r="I25" s="133"/>
      <c r="J25" s="133"/>
      <c r="K25" s="134"/>
      <c r="M25" s="93">
        <v>15</v>
      </c>
      <c r="O25" s="94" t="s">
        <v>28</v>
      </c>
      <c r="P25" s="63"/>
      <c r="R25" s="94"/>
    </row>
    <row r="26" spans="2:31" x14ac:dyDescent="0.25">
      <c r="B26" s="108"/>
      <c r="C26" s="96"/>
      <c r="D26" s="72">
        <v>0</v>
      </c>
      <c r="E26" s="81">
        <v>1</v>
      </c>
      <c r="F26" s="81">
        <v>1</v>
      </c>
      <c r="G26" s="81">
        <v>0</v>
      </c>
      <c r="H26" s="81">
        <v>1</v>
      </c>
      <c r="I26" s="96"/>
      <c r="J26" s="96"/>
      <c r="K26" s="120"/>
      <c r="M26" s="93">
        <v>16</v>
      </c>
      <c r="O26" s="94" t="s">
        <v>29</v>
      </c>
      <c r="P26" s="63"/>
    </row>
    <row r="27" spans="2:31" x14ac:dyDescent="0.25">
      <c r="B27" s="108"/>
      <c r="C27" s="96"/>
      <c r="D27" s="72">
        <v>0</v>
      </c>
      <c r="E27" s="72">
        <v>1</v>
      </c>
      <c r="F27" s="72">
        <v>0</v>
      </c>
      <c r="G27" s="72">
        <v>0</v>
      </c>
      <c r="H27" s="72">
        <v>1</v>
      </c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1</v>
      </c>
      <c r="E28" s="72">
        <v>0</v>
      </c>
      <c r="F28" s="72">
        <v>0</v>
      </c>
      <c r="G28" s="72">
        <v>0</v>
      </c>
      <c r="H28" s="72">
        <v>1</v>
      </c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1</v>
      </c>
      <c r="E29" s="86">
        <v>0</v>
      </c>
      <c r="F29" s="86">
        <v>1</v>
      </c>
      <c r="G29" s="86">
        <v>0</v>
      </c>
      <c r="H29" s="86">
        <v>1</v>
      </c>
      <c r="M29" s="93">
        <v>19</v>
      </c>
    </row>
    <row r="30" spans="2:31" x14ac:dyDescent="0.25">
      <c r="B30" s="108"/>
      <c r="C30" s="96"/>
      <c r="D30" s="73">
        <v>0</v>
      </c>
      <c r="E30" s="74">
        <v>1</v>
      </c>
      <c r="F30" s="66">
        <v>1</v>
      </c>
      <c r="G30" s="76">
        <v>1</v>
      </c>
      <c r="H30" s="77">
        <v>0</v>
      </c>
      <c r="M30" s="93">
        <v>20</v>
      </c>
    </row>
    <row r="31" spans="2:31" x14ac:dyDescent="0.25">
      <c r="B31" s="108"/>
      <c r="C31" s="96"/>
      <c r="D31" s="73">
        <v>0</v>
      </c>
      <c r="E31" s="74">
        <v>0</v>
      </c>
      <c r="F31" s="66">
        <v>0</v>
      </c>
      <c r="G31" s="76">
        <v>0</v>
      </c>
      <c r="H31" s="77">
        <v>0</v>
      </c>
      <c r="M31" s="93">
        <v>21</v>
      </c>
    </row>
    <row r="32" spans="2:31" x14ac:dyDescent="0.25">
      <c r="B32" s="108"/>
      <c r="C32" s="96"/>
      <c r="D32" s="73">
        <v>0</v>
      </c>
      <c r="E32" s="74">
        <v>0</v>
      </c>
      <c r="F32" s="66">
        <v>0</v>
      </c>
      <c r="G32" s="76">
        <v>0</v>
      </c>
      <c r="H32" s="77">
        <v>0</v>
      </c>
      <c r="M32" s="93">
        <v>22</v>
      </c>
    </row>
    <row r="33" spans="2:13" x14ac:dyDescent="0.25">
      <c r="B33" s="108"/>
      <c r="C33" s="96"/>
      <c r="D33" s="87">
        <v>0</v>
      </c>
      <c r="E33" s="88">
        <v>0</v>
      </c>
      <c r="F33" s="89">
        <v>0</v>
      </c>
      <c r="G33" s="90">
        <v>0</v>
      </c>
      <c r="H33" s="91">
        <v>0</v>
      </c>
      <c r="J33" s="96"/>
      <c r="M33" s="93">
        <v>23</v>
      </c>
    </row>
    <row r="34" spans="2:13" ht="15.75" customHeight="1" x14ac:dyDescent="0.25">
      <c r="B34" s="108"/>
      <c r="C34" s="96"/>
      <c r="D34" s="72">
        <v>1</v>
      </c>
      <c r="E34" s="72">
        <v>0</v>
      </c>
      <c r="F34" s="72">
        <v>0</v>
      </c>
      <c r="G34" s="72">
        <v>1</v>
      </c>
      <c r="H34" s="72">
        <v>0</v>
      </c>
      <c r="M34" s="93">
        <v>24</v>
      </c>
    </row>
    <row r="35" spans="2:13" x14ac:dyDescent="0.25">
      <c r="B35" s="108"/>
      <c r="C35" s="96"/>
      <c r="D35" s="72">
        <v>1</v>
      </c>
      <c r="E35" s="72">
        <v>0</v>
      </c>
      <c r="F35" s="72">
        <v>1</v>
      </c>
      <c r="G35" s="72">
        <v>1</v>
      </c>
      <c r="H35" s="72">
        <v>0</v>
      </c>
      <c r="M35" s="93">
        <v>25</v>
      </c>
    </row>
    <row r="36" spans="2:13" x14ac:dyDescent="0.25">
      <c r="B36" s="108"/>
      <c r="C36" s="96"/>
      <c r="D36" s="72">
        <v>0</v>
      </c>
      <c r="E36" s="72">
        <v>1</v>
      </c>
      <c r="F36" s="72">
        <v>1</v>
      </c>
      <c r="G36" s="72">
        <v>1</v>
      </c>
      <c r="H36" s="72">
        <v>0</v>
      </c>
      <c r="M36" s="93">
        <v>26</v>
      </c>
    </row>
    <row r="37" spans="2:13" x14ac:dyDescent="0.25">
      <c r="B37" s="108"/>
      <c r="C37" s="96"/>
      <c r="D37" s="86">
        <v>0</v>
      </c>
      <c r="E37" s="86">
        <v>1</v>
      </c>
      <c r="F37" s="86">
        <v>0</v>
      </c>
      <c r="G37" s="86">
        <v>1</v>
      </c>
      <c r="H37" s="86">
        <v>0</v>
      </c>
      <c r="M37" s="93">
        <v>27</v>
      </c>
    </row>
    <row r="38" spans="2:13" x14ac:dyDescent="0.25">
      <c r="B38" s="108"/>
      <c r="C38" s="96"/>
      <c r="D38" s="73">
        <v>1</v>
      </c>
      <c r="E38" s="74">
        <v>0</v>
      </c>
      <c r="F38" s="66">
        <v>0</v>
      </c>
      <c r="G38" s="76">
        <v>0</v>
      </c>
      <c r="H38" s="77">
        <v>1</v>
      </c>
      <c r="M38" s="93">
        <v>28</v>
      </c>
    </row>
    <row r="39" spans="2:13" x14ac:dyDescent="0.25">
      <c r="B39" s="108"/>
      <c r="C39" s="96"/>
      <c r="D39" s="73">
        <v>1</v>
      </c>
      <c r="E39" s="74">
        <v>1</v>
      </c>
      <c r="F39" s="66">
        <v>1</v>
      </c>
      <c r="G39" s="76">
        <v>1</v>
      </c>
      <c r="H39" s="77">
        <v>1</v>
      </c>
      <c r="M39" s="93">
        <v>29</v>
      </c>
    </row>
    <row r="40" spans="2:13" x14ac:dyDescent="0.25">
      <c r="B40" s="108"/>
      <c r="C40" s="96"/>
      <c r="D40" s="73">
        <v>1</v>
      </c>
      <c r="E40" s="74">
        <v>1</v>
      </c>
      <c r="F40" s="66">
        <v>1</v>
      </c>
      <c r="G40" s="76">
        <v>1</v>
      </c>
      <c r="H40" s="77">
        <v>1</v>
      </c>
      <c r="M40" s="93">
        <v>30</v>
      </c>
    </row>
    <row r="41" spans="2:13" x14ac:dyDescent="0.25">
      <c r="B41" s="108"/>
      <c r="C41" s="96"/>
      <c r="D41" s="87">
        <v>1</v>
      </c>
      <c r="E41" s="88">
        <v>1</v>
      </c>
      <c r="F41" s="89">
        <v>1</v>
      </c>
      <c r="G41" s="90">
        <v>1</v>
      </c>
      <c r="H41" s="91">
        <v>1</v>
      </c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2016-07-07T13:32:53Z</dcterms:modified>
</cp:coreProperties>
</file>