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1"/>
  </bookViews>
  <sheets>
    <sheet name="TRUE" sheetId="4" r:id="rId1"/>
    <sheet name="MOD" sheetId="6" r:id="rId2"/>
  </sheets>
  <definedNames>
    <definedName name="_xlnm.Print_Area" localSheetId="1">MOD!$B$1:$W$43</definedName>
    <definedName name="_xlnm.Print_Area" localSheetId="0">'TRUE'!$B$1:$W$43</definedName>
  </definedNames>
  <calcPr calcId="145621"/>
</workbook>
</file>

<file path=xl/calcChain.xml><?xml version="1.0" encoding="utf-8"?>
<calcChain xmlns="http://schemas.openxmlformats.org/spreadsheetml/2006/main"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N19" i="6" s="1"/>
  <c r="O19" i="6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O13" i="4" s="1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W16" i="4"/>
  <c r="V16" i="6"/>
  <c r="W16" i="6" s="1"/>
  <c r="W13" i="4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3" i="4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3" i="4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3" i="4"/>
  <c r="Q12" i="4"/>
  <c r="P12" i="6"/>
  <c r="Q12" i="6" s="1"/>
  <c r="O19" i="4"/>
  <c r="O17" i="4"/>
  <c r="N13" i="6"/>
  <c r="O13" i="6" s="1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<sst xmlns="http://schemas.openxmlformats.org/spreadsheetml/2006/main" count="128" uniqueCount="54">
  <si>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</si>
  <si>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</si>
  <si>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</si>
  <si>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</si>
  <si>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</si>
  <si>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</si>
  <si>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</si>
  <si>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</si>
  <si>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</si>
  <si>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</si>
  <si>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</si>
  <si>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</si>
  <si>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</si>
  <si>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</si>
  <si>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</si>
  <si>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</si>
  <si>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</si>
  <si>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</si>
  <si>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</si>
  <si>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</si>
  <si>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</si>
  <si>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</si>
  <si>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</si>
  <si>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</si>
  <si>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</si>
  <si>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</si>
  <si>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</si>
  <si>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</si>
  <si>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</si>
  <si>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</si>
  <si>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</si>
  <si>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</si>
  <si>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</si>
  <si>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</si>
  <si>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</si>
  <si>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</si>
  <si>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</si>
  <si>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</si>
  <si>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</si>
  <si>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</si>
  <si>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</si>
  <si>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</si>
  <si>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</si>
  <si>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</si>
  <si>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</si>
  <si>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</si>
  <si>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</si>
  <si>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</si>
  <si>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</si>
  <si>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</si>
  <si>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M:\_IR Scans\Sinotec STL-19HD66 [S19]\STL-19HD66.cfg</t>
  </si>
  <si>
    <t>M:\_IR Scans\Sinotec STL-19HD66 [S19]\IMG_1892.JPG</t>
  </si>
  <si>
    <t xml:space="preserve">Telefunken </t>
  </si>
  <si>
    <t>TLEDD-28FHD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</si>
</sst>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bprojects.com/knowledge/ir/nec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22" activePane="bottomRight" state="frozen"/>
      <selection activeCell="B1" sqref="B1"/>
      <selection pane="topRight" activeCell="L1" sqref="L1"/>
      <selection pane="bottomLeft" activeCell="B21" sqref="B21"/>
      <selection pane="bottomRight" activeCell="H41" sqref="H41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52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53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1</v>
      </c>
      <c r="E10" s="79">
        <v>1</v>
      </c>
      <c r="F10" s="79">
        <v>1</v>
      </c>
      <c r="G10" s="79">
        <v>1</v>
      </c>
      <c r="H10" s="79">
        <v>1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1000</v>
      </c>
      <c r="O12" s="126" t="str">
        <f t="shared" ref="O12:O19" si="2">BIN2HEX(N12)</f>
        <v>8</v>
      </c>
      <c r="P12" s="146" t="str">
        <f>E10 &amp; E11 &amp; E12 &amp; E13</f>
        <v>1000</v>
      </c>
      <c r="Q12" s="127" t="str">
        <f t="shared" ref="Q12:Q19" si="3">BIN2HEX(P12)</f>
        <v>8</v>
      </c>
      <c r="R12" s="148" t="str">
        <f>F10 &amp; F11 &amp; F12 &amp; F13</f>
        <v>1000</v>
      </c>
      <c r="S12" s="128" t="str">
        <f t="shared" ref="S12:S19" si="4">BIN2HEX(R12)</f>
        <v>8</v>
      </c>
      <c r="T12" s="150" t="str">
        <f>G10 &amp; G11 &amp; G12 &amp; G13</f>
        <v>1000</v>
      </c>
      <c r="U12" s="129" t="str">
        <f>BIN2HEX(T12)</f>
        <v>8</v>
      </c>
      <c r="V12" s="152" t="str">
        <f>H10 &amp; H11 &amp; H12 &amp; H13</f>
        <v>1000</v>
      </c>
      <c r="W12" s="130" t="str">
        <f>BIN2HEX(V12)</f>
        <v>8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0111</v>
      </c>
      <c r="O14" s="126" t="str">
        <f t="shared" si="2"/>
        <v>7</v>
      </c>
      <c r="P14" s="147" t="str">
        <f>E18 &amp; E19 &amp; E20 &amp; E21</f>
        <v>0111</v>
      </c>
      <c r="Q14" s="127" t="str">
        <f t="shared" si="3"/>
        <v>7</v>
      </c>
      <c r="R14" s="149" t="str">
        <f>F18 &amp; F19 &amp; F20 &amp; F21</f>
        <v>0111</v>
      </c>
      <c r="S14" s="128" t="str">
        <f t="shared" si="4"/>
        <v>7</v>
      </c>
      <c r="T14" s="151" t="str">
        <f>G18 &amp; G19 &amp; G20 &amp; G21</f>
        <v>0111</v>
      </c>
      <c r="U14" s="129" t="str">
        <f t="shared" si="5"/>
        <v>7</v>
      </c>
      <c r="V14" s="153" t="str">
        <f>H18 &amp; H19 &amp; H20 &amp; H21</f>
        <v>0111</v>
      </c>
      <c r="W14" s="130" t="str">
        <f t="shared" si="6"/>
        <v>7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1111</v>
      </c>
      <c r="O15" s="126" t="str">
        <f t="shared" si="2"/>
        <v>F</v>
      </c>
      <c r="P15" s="147" t="str">
        <f>E22 &amp; E23 &amp; E24 &amp; E25</f>
        <v>1111</v>
      </c>
      <c r="Q15" s="127" t="str">
        <f t="shared" si="3"/>
        <v>F</v>
      </c>
      <c r="R15" s="149" t="str">
        <f>F22 &amp; F23 &amp; F24 &amp; F25</f>
        <v>1111</v>
      </c>
      <c r="S15" s="128" t="str">
        <f t="shared" si="4"/>
        <v>F</v>
      </c>
      <c r="T15" s="151" t="str">
        <f>G22 &amp; G23 &amp; G24 &amp; G25</f>
        <v>1111</v>
      </c>
      <c r="U15" s="129" t="str">
        <f t="shared" si="5"/>
        <v>F</v>
      </c>
      <c r="V15" s="153" t="str">
        <f>H22 &amp; H23 &amp; H24 &amp; H25</f>
        <v>1111</v>
      </c>
      <c r="W15" s="130" t="str">
        <f t="shared" si="6"/>
        <v>F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0000</v>
      </c>
      <c r="O16" s="131" t="str">
        <f t="shared" si="2"/>
        <v>0</v>
      </c>
      <c r="P16" s="145" t="str">
        <f>E26 &amp; E27 &amp; E28 &amp; E29</f>
        <v>0011</v>
      </c>
      <c r="Q16" s="131" t="str">
        <f t="shared" si="3"/>
        <v>3</v>
      </c>
      <c r="R16" s="145" t="str">
        <f>F26 &amp; F27 &amp; F28 &amp; F29</f>
        <v>1011</v>
      </c>
      <c r="S16" s="131" t="str">
        <f t="shared" si="4"/>
        <v>B</v>
      </c>
      <c r="T16" s="145" t="str">
        <f>G26 &amp; G27 &amp; G28 &amp; G29</f>
        <v>0111</v>
      </c>
      <c r="U16" s="131" t="str">
        <f t="shared" si="5"/>
        <v>7</v>
      </c>
      <c r="V16" s="145" t="str">
        <f>H26 &amp; H27 &amp; H28 &amp; H29</f>
        <v>1111</v>
      </c>
      <c r="W16" s="131" t="str">
        <f t="shared" si="6"/>
        <v>F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1000</v>
      </c>
      <c r="O17" s="131" t="str">
        <f t="shared" si="2"/>
        <v>8</v>
      </c>
      <c r="P17" s="147" t="str">
        <f>E30 &amp; E31 &amp; E32 &amp; E33</f>
        <v>0000</v>
      </c>
      <c r="Q17" s="131" t="str">
        <f t="shared" si="3"/>
        <v>0</v>
      </c>
      <c r="R17" s="149" t="str">
        <f>F30 &amp; F31 &amp; F32 &amp; F33</f>
        <v>0000</v>
      </c>
      <c r="S17" s="131" t="str">
        <f t="shared" si="4"/>
        <v>0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0</v>
      </c>
      <c r="E18" s="81">
        <v>0</v>
      </c>
      <c r="F18" s="81">
        <v>0</v>
      </c>
      <c r="G18" s="81">
        <v>0</v>
      </c>
      <c r="H18" s="81">
        <v>0</v>
      </c>
      <c r="I18" s="96"/>
      <c r="J18" s="96"/>
      <c r="K18" s="120"/>
      <c r="M18" s="93">
        <v>8</v>
      </c>
      <c r="N18" s="145" t="str">
        <f>D34 &amp; D35 &amp; D36 &amp; D37</f>
        <v>1111</v>
      </c>
      <c r="O18" s="131" t="str">
        <f t="shared" si="2"/>
        <v>F</v>
      </c>
      <c r="P18" s="145" t="str">
        <f>E34 &amp; E35 &amp; E36 &amp; E37</f>
        <v>1100</v>
      </c>
      <c r="Q18" s="131" t="str">
        <f t="shared" si="3"/>
        <v>C</v>
      </c>
      <c r="R18" s="145" t="str">
        <f>F34 &amp; F35 &amp; F36 &amp; F37</f>
        <v>0100</v>
      </c>
      <c r="S18" s="131" t="str">
        <f t="shared" si="4"/>
        <v>4</v>
      </c>
      <c r="T18" s="145" t="str">
        <f>G34 &amp; G35 &amp; G36 &amp; G37</f>
        <v>1000</v>
      </c>
      <c r="U18" s="131" t="str">
        <f t="shared" si="5"/>
        <v>8</v>
      </c>
      <c r="V18" s="145" t="str">
        <f>H34 &amp; H35 &amp; H36 &amp; H37</f>
        <v>0000</v>
      </c>
      <c r="W18" s="131" t="str">
        <f t="shared" si="6"/>
        <v>0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0111</v>
      </c>
      <c r="O19" s="131" t="str">
        <f t="shared" si="2"/>
        <v>7</v>
      </c>
      <c r="P19" s="147" t="str">
        <f>E38 &amp; E39 &amp; E40 &amp; E41</f>
        <v>1111</v>
      </c>
      <c r="Q19" s="131" t="str">
        <f t="shared" si="3"/>
        <v>F</v>
      </c>
      <c r="R19" s="149" t="str">
        <f>F38 &amp; F39 &amp; F40 &amp; F41</f>
        <v>1111</v>
      </c>
      <c r="S19" s="131" t="str">
        <f t="shared" si="4"/>
        <v>F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 t="s">
        <v>50</v>
      </c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 t="s">
        <v>51</v>
      </c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>
        <v>0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1</v>
      </c>
      <c r="F28" s="72">
        <v>1</v>
      </c>
      <c r="G28" s="72">
        <v>1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1</v>
      </c>
      <c r="F29" s="86">
        <v>1</v>
      </c>
      <c r="G29" s="86">
        <v>1</v>
      </c>
      <c r="H29" s="86">
        <v>1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1</v>
      </c>
      <c r="E35" s="72">
        <v>1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0</v>
      </c>
      <c r="F36" s="72">
        <v>0</v>
      </c>
      <c r="G36" s="72">
        <v>0</v>
      </c>
      <c r="H36" s="72">
        <v>0</v>
      </c>
      <c r="M36" s="93">
        <v>26</v>
      </c>
    </row>
    <row r="37" spans="2:13" x14ac:dyDescent="0.25">
      <c r="B37" s="108"/>
      <c r="C37" s="96"/>
      <c r="D37" s="86">
        <v>1</v>
      </c>
      <c r="E37" s="86">
        <v>0</v>
      </c>
      <c r="F37" s="86">
        <v>0</v>
      </c>
      <c r="G37" s="86">
        <v>0</v>
      </c>
      <c r="H37" s="86">
        <v>0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K20" sqref="K2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 xml:space="preserve">Telefunken 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TLEDD-28FHD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1110</v>
      </c>
      <c r="O12" s="19" t="str">
        <f>BIN2HEX(N12)</f>
        <v>E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1110</v>
      </c>
      <c r="Q12" s="16" t="str">
        <f>BIN2HEX(P12)</f>
        <v>E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1110</v>
      </c>
      <c r="S12" s="15" t="str">
        <f>BIN2HEX(R12)</f>
        <v>E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1110</v>
      </c>
      <c r="U12" s="18" t="str">
        <f>BIN2HEX(T12)</f>
        <v>E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1110</v>
      </c>
      <c r="W12" s="17" t="str">
        <f>BIN2HEX(V12)</f>
        <v>E</v>
      </c>
    </row>
    <row r="13" spans="2:23" x14ac:dyDescent="0.25">
      <c r="B13" s="6"/>
      <c r="C13" s="3"/>
      <c r="D13" s="52">
        <f>'TRUE'!D10</f>
        <v>1</v>
      </c>
      <c r="E13" s="51">
        <f>'TRUE'!E10</f>
        <v>1</v>
      </c>
      <c r="F13" s="51">
        <f>'TRUE'!F10</f>
        <v>1</v>
      </c>
      <c r="G13" s="51">
        <f>'TRUE'!G10</f>
        <v>1</v>
      </c>
      <c r="H13" s="51">
        <f>'TRUE'!H10</f>
        <v>1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0001</v>
      </c>
      <c r="O14" s="19" t="str">
        <f t="shared" si="2"/>
        <v>1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0001</v>
      </c>
      <c r="Q14" s="16" t="str">
        <f t="shared" si="3"/>
        <v>1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0001</v>
      </c>
      <c r="S14" s="15" t="str">
        <f t="shared" si="4"/>
        <v>1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0001</v>
      </c>
      <c r="U14" s="18" t="str">
        <f t="shared" si="5"/>
        <v>1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0001</v>
      </c>
      <c r="W14" s="17" t="str">
        <f t="shared" si="6"/>
        <v>1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0000</v>
      </c>
      <c r="O15" s="19" t="str">
        <f t="shared" si="2"/>
        <v>0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0000</v>
      </c>
      <c r="Q15" s="16" t="str">
        <f t="shared" si="3"/>
        <v>0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0000</v>
      </c>
      <c r="S15" s="15" t="str">
        <f t="shared" si="4"/>
        <v>0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0000</v>
      </c>
      <c r="U15" s="18" t="str">
        <f t="shared" si="5"/>
        <v>0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0000</v>
      </c>
      <c r="W15" s="17" t="str">
        <f t="shared" si="6"/>
        <v>0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1111</v>
      </c>
      <c r="O16" s="14" t="str">
        <f t="shared" si="2"/>
        <v>F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0011</v>
      </c>
      <c r="Q16" s="14" t="str">
        <f t="shared" si="3"/>
        <v>3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0010</v>
      </c>
      <c r="S16" s="14" t="str">
        <f t="shared" si="4"/>
        <v>2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0001</v>
      </c>
      <c r="U16" s="14" t="str">
        <f t="shared" si="5"/>
        <v>1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0000</v>
      </c>
      <c r="W16" s="14" t="str">
        <f t="shared" si="6"/>
        <v>0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1110</v>
      </c>
      <c r="O17" s="14" t="str">
        <f t="shared" si="2"/>
        <v>E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3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1111</v>
      </c>
      <c r="S17" s="14" t="str">
        <f t="shared" si="4"/>
        <v>F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0000</v>
      </c>
      <c r="O18" s="14" t="str">
        <f t="shared" si="2"/>
        <v>0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1100</v>
      </c>
      <c r="Q18" s="14" t="str">
        <f t="shared" si="3"/>
        <v>C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1101</v>
      </c>
      <c r="S18" s="14" t="str">
        <f t="shared" si="4"/>
        <v>D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1110</v>
      </c>
      <c r="U18" s="14" t="str">
        <f t="shared" si="5"/>
        <v>E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1111</v>
      </c>
      <c r="W18" s="14" t="str">
        <f t="shared" si="6"/>
        <v>F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0001</v>
      </c>
      <c r="O19" s="14" t="str">
        <f t="shared" si="2"/>
        <v>1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3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0000</v>
      </c>
      <c r="S19" s="14" t="str">
        <f t="shared" si="4"/>
        <v>0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0</v>
      </c>
      <c r="E21" s="51">
        <f>'TRUE'!E18</f>
        <v>0</v>
      </c>
      <c r="F21" s="51">
        <f>'TRUE'!F18</f>
        <v>0</v>
      </c>
      <c r="G21" s="51">
        <f>'TRUE'!G18</f>
        <v>0</v>
      </c>
      <c r="H21" s="51">
        <f>'TRUE'!H18</f>
        <v>0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 t="str">
        <f>'TRUE'!P22</f>
        <v>M:\_IR Scans\Sinotec STL-19HD66 [S19]\STL-19HD66.cfg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 t="str">
        <f>'TRUE'!P25</f>
        <v>M:\_IR Scans\Sinotec STL-19HD66 [S19]\IMG_1892.JPG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TRUE</vt:lpstr>
      <vt:lpstr>MOD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2013-11-07T07:45:49Z</dcterms:modified>
</cp:coreProperties>
</file>