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8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7" i="1"/>
  <c r="B26" i="1"/>
  <c r="B25" i="1"/>
  <c r="B24" i="1"/>
</calcChain>
</file>

<file path=xl/sharedStrings.xml><?xml version="1.0" encoding="utf-8"?>
<sst xmlns="http://schemas.openxmlformats.org/spreadsheetml/2006/main" count="63" uniqueCount="51">
  <si>
    <t>РОССИЙСКАЯ ФУТБОЛЬНАЯ ПРЕМЬЕР ЛИГА</t>
  </si>
  <si>
    <t>Команда</t>
  </si>
  <si>
    <t>Город</t>
  </si>
  <si>
    <t>Главный тренер</t>
  </si>
  <si>
    <t>Бюджет (Млн. $)</t>
  </si>
  <si>
    <t>Коэффициент УЕФА</t>
  </si>
  <si>
    <t>Место</t>
  </si>
  <si>
    <t>Зенит</t>
  </si>
  <si>
    <t>Санкт-Петербург</t>
  </si>
  <si>
    <t>Лучиано Спаллетти</t>
  </si>
  <si>
    <t>ЦСКА</t>
  </si>
  <si>
    <t>Москва</t>
  </si>
  <si>
    <t>Леонид Слуцкий</t>
  </si>
  <si>
    <t>Рубин</t>
  </si>
  <si>
    <t>Казань</t>
  </si>
  <si>
    <t>Курбан Бердыев</t>
  </si>
  <si>
    <t>Спартак</t>
  </si>
  <si>
    <t>Валерий Карпин</t>
  </si>
  <si>
    <t>Локомотив</t>
  </si>
  <si>
    <t>Жозе Коусейру</t>
  </si>
  <si>
    <t>Спартак Н</t>
  </si>
  <si>
    <t>Нальчик</t>
  </si>
  <si>
    <t>Сергей Ташуев</t>
  </si>
  <si>
    <t>Динамо</t>
  </si>
  <si>
    <t>Сергей Силкин</t>
  </si>
  <si>
    <t>Томь</t>
  </si>
  <si>
    <t>Томск</t>
  </si>
  <si>
    <t>Сергей Передня</t>
  </si>
  <si>
    <t>Ростов</t>
  </si>
  <si>
    <t>Ростов-на-Дону</t>
  </si>
  <si>
    <t>Сергей Балахнин</t>
  </si>
  <si>
    <t>Анжи</t>
  </si>
  <si>
    <t>Махачкала</t>
  </si>
  <si>
    <t>Гус Хиддинк</t>
  </si>
  <si>
    <t>Краснодар</t>
  </si>
  <si>
    <t>Славолюб Муслин</t>
  </si>
  <si>
    <t>Терек</t>
  </si>
  <si>
    <t>Грозный</t>
  </si>
  <si>
    <t>Станислав Черчесов</t>
  </si>
  <si>
    <t>Крылья Советов</t>
  </si>
  <si>
    <t>Самара</t>
  </si>
  <si>
    <t>Андрей Кобелев</t>
  </si>
  <si>
    <t>Амкар</t>
  </si>
  <si>
    <t>Пермь</t>
  </si>
  <si>
    <t>Миодраг Божович</t>
  </si>
  <si>
    <t>Кубань</t>
  </si>
  <si>
    <t>Дан Петреску</t>
  </si>
  <si>
    <t>Волга</t>
  </si>
  <si>
    <t>Нижний Новгород</t>
  </si>
  <si>
    <t>Дмитрий Черышев</t>
  </si>
  <si>
    <t>Поиск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</si>
</sst>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E22" sqref="E22"/>
    </sheetView>
  </sheetViews>
  <sheetFormatPr defaultRowHeight="14.4" x14ac:dyDescent="0.3"/>
  <cols>
    <col min="1" max="1" width="19" bestFit="1" customWidth="1"/>
    <col min="2" max="2" width="16.5546875" bestFit="1" customWidth="1"/>
    <col min="3" max="3" width="19" bestFit="1" customWidth="1"/>
    <col min="4" max="4" width="16.33203125" bestFit="1" customWidth="1"/>
    <col min="5" max="5" width="19" bestFit="1" customWidth="1"/>
    <col min="6" max="6" width="6.6640625" bestFit="1" customWidth="1"/>
  </cols>
  <sheetData>
    <row r="1" spans="1:6" x14ac:dyDescent="0.3">
      <c r="A1" s="4" t="s">
        <v>0</v>
      </c>
      <c r="B1" s="4"/>
      <c r="C1" s="4"/>
      <c r="D1" s="4"/>
      <c r="E1" s="4"/>
      <c r="F1" s="4"/>
    </row>
    <row r="2" spans="1: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3">
      <c r="A3" s="2" t="s">
        <v>7</v>
      </c>
      <c r="B3" s="2" t="s">
        <v>8</v>
      </c>
      <c r="C3" s="2" t="s">
        <v>9</v>
      </c>
      <c r="D3" s="2">
        <v>102</v>
      </c>
      <c r="E3" s="2">
        <v>60.941000000000003</v>
      </c>
      <c r="F3" s="2">
        <v>1</v>
      </c>
    </row>
    <row r="4" spans="1:6" x14ac:dyDescent="0.3">
      <c r="A4" s="2" t="s">
        <v>10</v>
      </c>
      <c r="B4" s="2" t="s">
        <v>11</v>
      </c>
      <c r="C4" s="2" t="s">
        <v>12</v>
      </c>
      <c r="D4" s="2">
        <v>70</v>
      </c>
      <c r="E4" s="2">
        <v>73.941000000000003</v>
      </c>
      <c r="F4" s="2">
        <v>2</v>
      </c>
    </row>
    <row r="5" spans="1:6" x14ac:dyDescent="0.3">
      <c r="A5" s="2" t="s">
        <v>13</v>
      </c>
      <c r="B5" s="2" t="s">
        <v>14</v>
      </c>
      <c r="C5" s="2" t="s">
        <v>15</v>
      </c>
      <c r="D5" s="2">
        <v>68</v>
      </c>
      <c r="E5" s="2">
        <v>31.940999999999999</v>
      </c>
      <c r="F5" s="2">
        <v>6</v>
      </c>
    </row>
    <row r="6" spans="1:6" x14ac:dyDescent="0.3">
      <c r="A6" s="2" t="s">
        <v>16</v>
      </c>
      <c r="B6" s="2" t="s">
        <v>11</v>
      </c>
      <c r="C6" s="2" t="s">
        <v>17</v>
      </c>
      <c r="D6" s="2">
        <v>85</v>
      </c>
      <c r="E6" s="2">
        <v>51.941000000000003</v>
      </c>
      <c r="F6" s="2">
        <v>5</v>
      </c>
    </row>
    <row r="7" spans="1:6" x14ac:dyDescent="0.3">
      <c r="A7" s="2" t="s">
        <v>18</v>
      </c>
      <c r="B7" s="2" t="s">
        <v>11</v>
      </c>
      <c r="C7" s="2" t="s">
        <v>19</v>
      </c>
      <c r="D7" s="2">
        <v>90</v>
      </c>
      <c r="E7" s="2">
        <v>18.440999999999999</v>
      </c>
      <c r="F7" s="2">
        <v>3</v>
      </c>
    </row>
    <row r="8" spans="1:6" x14ac:dyDescent="0.3">
      <c r="A8" s="2" t="s">
        <v>20</v>
      </c>
      <c r="B8" s="2" t="s">
        <v>21</v>
      </c>
      <c r="C8" s="2" t="s">
        <v>22</v>
      </c>
      <c r="D8" s="2">
        <v>15</v>
      </c>
      <c r="E8" s="2">
        <v>8.9410000000000007</v>
      </c>
      <c r="F8" s="2">
        <v>16</v>
      </c>
    </row>
    <row r="9" spans="1:6" x14ac:dyDescent="0.3">
      <c r="A9" s="2" t="s">
        <v>23</v>
      </c>
      <c r="B9" s="2" t="s">
        <v>11</v>
      </c>
      <c r="C9" s="2" t="s">
        <v>24</v>
      </c>
      <c r="D9" s="2">
        <v>80</v>
      </c>
      <c r="E9" s="2">
        <v>10.441000000000001</v>
      </c>
      <c r="F9" s="2">
        <v>4</v>
      </c>
    </row>
    <row r="10" spans="1:6" x14ac:dyDescent="0.3">
      <c r="A10" s="2" t="s">
        <v>25</v>
      </c>
      <c r="B10" s="2" t="s">
        <v>26</v>
      </c>
      <c r="C10" s="2" t="s">
        <v>27</v>
      </c>
      <c r="D10" s="2">
        <v>28</v>
      </c>
      <c r="E10" s="2">
        <v>3.6240000000000001</v>
      </c>
      <c r="F10" s="2">
        <v>15</v>
      </c>
    </row>
    <row r="11" spans="1:6" x14ac:dyDescent="0.3">
      <c r="A11" s="2" t="s">
        <v>28</v>
      </c>
      <c r="B11" s="2" t="s">
        <v>29</v>
      </c>
      <c r="C11" s="2" t="s">
        <v>30</v>
      </c>
      <c r="D11" s="2">
        <v>28</v>
      </c>
      <c r="E11" s="2">
        <v>2.899</v>
      </c>
      <c r="F11" s="2">
        <v>11</v>
      </c>
    </row>
    <row r="12" spans="1:6" x14ac:dyDescent="0.3">
      <c r="A12" s="2" t="s">
        <v>31</v>
      </c>
      <c r="B12" s="2" t="s">
        <v>32</v>
      </c>
      <c r="C12" s="2" t="s">
        <v>33</v>
      </c>
      <c r="D12" s="2">
        <v>125</v>
      </c>
      <c r="E12" s="2">
        <v>2.875</v>
      </c>
      <c r="F12" s="2">
        <v>7</v>
      </c>
    </row>
    <row r="13" spans="1:6" x14ac:dyDescent="0.3">
      <c r="A13" s="2" t="s">
        <v>34</v>
      </c>
      <c r="B13" s="2" t="s">
        <v>34</v>
      </c>
      <c r="C13" s="2" t="s">
        <v>35</v>
      </c>
      <c r="D13" s="2">
        <v>40</v>
      </c>
      <c r="E13" s="2">
        <v>2.887</v>
      </c>
      <c r="F13" s="2">
        <v>9</v>
      </c>
    </row>
    <row r="14" spans="1:6" x14ac:dyDescent="0.3">
      <c r="A14" s="2" t="s">
        <v>36</v>
      </c>
      <c r="B14" s="2" t="s">
        <v>37</v>
      </c>
      <c r="C14" s="2" t="s">
        <v>38</v>
      </c>
      <c r="D14" s="2">
        <v>50</v>
      </c>
      <c r="E14" s="2">
        <v>1.004</v>
      </c>
      <c r="F14" s="2">
        <v>12</v>
      </c>
    </row>
    <row r="15" spans="1:6" x14ac:dyDescent="0.3">
      <c r="A15" s="2" t="s">
        <v>39</v>
      </c>
      <c r="B15" s="2" t="s">
        <v>40</v>
      </c>
      <c r="C15" s="2" t="s">
        <v>41</v>
      </c>
      <c r="D15" s="2">
        <v>28</v>
      </c>
      <c r="E15" s="2">
        <v>9.9410000000000007</v>
      </c>
      <c r="F15" s="2">
        <v>14</v>
      </c>
    </row>
    <row r="16" spans="1:6" x14ac:dyDescent="0.3">
      <c r="A16" s="2" t="s">
        <v>42</v>
      </c>
      <c r="B16" s="2" t="s">
        <v>43</v>
      </c>
      <c r="C16" s="2" t="s">
        <v>44</v>
      </c>
      <c r="D16" s="2">
        <v>21</v>
      </c>
      <c r="E16" s="2">
        <v>10.441000000000001</v>
      </c>
      <c r="F16" s="2">
        <v>10</v>
      </c>
    </row>
    <row r="17" spans="1:6" x14ac:dyDescent="0.3">
      <c r="A17" s="2" t="s">
        <v>45</v>
      </c>
      <c r="B17" s="2" t="s">
        <v>34</v>
      </c>
      <c r="C17" s="2" t="s">
        <v>46</v>
      </c>
      <c r="D17" s="2">
        <v>35</v>
      </c>
      <c r="E17" s="2">
        <v>9.9410000000000007</v>
      </c>
      <c r="F17" s="2">
        <v>8</v>
      </c>
    </row>
    <row r="18" spans="1:6" x14ac:dyDescent="0.3">
      <c r="A18" s="2" t="s">
        <v>47</v>
      </c>
      <c r="B18" s="2" t="s">
        <v>48</v>
      </c>
      <c r="C18" s="2" t="s">
        <v>49</v>
      </c>
      <c r="D18" s="2">
        <v>32</v>
      </c>
      <c r="E18" s="2">
        <v>10.441000000000001</v>
      </c>
      <c r="F18" s="2">
        <v>13</v>
      </c>
    </row>
    <row r="22" spans="1:6" x14ac:dyDescent="0.3">
      <c r="A22" s="5" t="s">
        <v>50</v>
      </c>
      <c r="B22" s="5"/>
    </row>
    <row r="23" spans="1:6" x14ac:dyDescent="0.3">
      <c r="A23" s="3" t="s">
        <v>1</v>
      </c>
      <c r="B23" s="3" t="s">
        <v>45</v>
      </c>
    </row>
    <row r="24" spans="1:6" x14ac:dyDescent="0.3">
      <c r="A24" s="3" t="s">
        <v>2</v>
      </c>
      <c r="B24" s="3" t="str">
        <f>VLOOKUP(B23,A2:F18,2,FALSE)</f>
        <v>Краснодар</v>
      </c>
    </row>
    <row r="25" spans="1:6" x14ac:dyDescent="0.3">
      <c r="A25" s="3" t="s">
        <v>3</v>
      </c>
      <c r="B25" s="3" t="str">
        <f>VLOOKUP(B23,A2:F18,3,FALSE)</f>
        <v>Дан Петреску</v>
      </c>
    </row>
    <row r="26" spans="1:6" x14ac:dyDescent="0.3">
      <c r="A26" s="3" t="s">
        <v>4</v>
      </c>
      <c r="B26" s="3">
        <f>VLOOKUP(B23,A2:F18,4,FALSE)</f>
        <v>35</v>
      </c>
    </row>
    <row r="27" spans="1:6" x14ac:dyDescent="0.3">
      <c r="A27" s="3" t="s">
        <v>5</v>
      </c>
      <c r="B27" s="3">
        <f>VLOOKUP(B23,A2:F18,5,FALSE)</f>
        <v>9.9410000000000007</v>
      </c>
    </row>
    <row r="28" spans="1:6" x14ac:dyDescent="0.3">
      <c r="A28" s="3" t="s">
        <v>6</v>
      </c>
      <c r="B28" s="3">
        <f>VLOOKUP(B23,A2:F18,6,FALSE)</f>
        <v>8</v>
      </c>
    </row>
  </sheetData>
  <mergeCells count="2">
    <mergeCell ref="A1:F1"/>
    <mergeCell ref="A22:B2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2022-06-30T10:57:35Z</dcterms:modified>
</cp:coreProperties>
</file>