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2.xml" ContentType="application/vnd.openxmlformats-officedocument.spreadsheetml.worksheet+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数据表" sheetId="2" r:id="rId4"/>
  </sheets>
  <calcPr calcId="122211"/>
</workbook>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3">
    <font>
      <sz val="11"/>
      <color theme="1"/>
      <name val="DengXian"/>
      <family val="2"/>
    </font>
    <font>
      <sz val="10"/>
      <color/>
      <name val="Calibri"/>
      <family val="2"/>
    </font>
    <font>
      <u val="single"/>
      <sz val="11"/>
      <color rgb="FF0000FF"/>
      <name val="DengXian"/>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true" applyAlignment="true">
      <alignment vertical="center"/>
    </xf>
    <xf numFmtId="0" fontId="2" fillId="0" borderId="0" xfId="0" applyFont="true" applyAlignment="false">
      <alignment/>
    </xf>
  </cellXfs>
  <cellStyles count="1">
    <cellStyle name="Normal" xfId="0" builtinId="0" customBuiltin="true"/>
  </cellStyles>
  <dxfs count="0"/>
  <tableStyles count="0" defaultPivotStyle="PivotStyleLight16" defaultTableStyle="TableStyleMedium2"/>
</styleSheet>
</file>

<file path=xl/_rels/workbook.xml.rels><?xml version="1.0" encoding="UTF-8"?>
<Relationships xmlns="http://schemas.openxmlformats.org/package/2006/relationships"><Relationship Id="rId2" Target="styles.xml" Type="http://schemas.openxmlformats.org/officeDocument/2006/relationships/styles"></Relationship><Relationship Id="rId3" Target="theme/theme1.xml" Type="http://schemas.openxmlformats.org/officeDocument/2006/relationships/theme"></Relationship><Relationship Id="rId4" Target="/xl/worksheets/sheet2.xml" Type="http://schemas.openxmlformats.org/officeDocument/2006/relationships/worksheet"></Relationship></Relationships>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min="1" max="1" width="19" customWidth="1"/>
    <col min="2" max="2" width="0" customWidth="1"/>
    <col min="3" max="3" width="19" customWidth="1"/>
    <col min="4" max="4" width="0" customWidth="1"/>
    <col min="5" max="5" width="0" customWidth="1"/>
    <col min="6" max="6" width="0" customWidth="1"/>
    <col min="7" max="7" width="19" customWidth="1"/>
    <col min="8" max="8" width="19" customWidth="1"/>
  </cols>
  <sheetData>
    <row r="1" ht="13" customHeight="1">
      <c r="A1" s="1" t="inlineStr">
        <is>
          <t>时间轴</t>
        </is>
      </c>
      <c r="B1" s="1" t="inlineStr">
        <is>
          <t>分类</t>
        </is>
      </c>
      <c r="C1" s="1" t="inlineStr">
        <is>
          <t>节目名称</t>
        </is>
      </c>
      <c r="D1" s="1" t="inlineStr">
        <is>
          <t>演出者</t>
        </is>
      </c>
      <c r="E1" s="1" t="inlineStr">
        <is>
          <t>符号类型</t>
        </is>
      </c>
      <c r="F1" s="1" t="inlineStr">
        <is>
          <t>协商策略</t>
        </is>
      </c>
      <c r="G1" s="1" t="inlineStr">
        <is>
          <t>标签</t>
        </is>
      </c>
      <c r="H1" s="1" t="inlineStr">
        <is>
          <t>弹幕类型总结/偏好</t>
        </is>
      </c>
    </row>
    <row r="2" ht="38.25" customHeight="1">
      <c r="A2" s="2" t="str">
        <f>=HYPERLINK("http://绪论：0:13:01-0:15:46", "绪论：0:13:01-0:15:46")</f>
        <v>绪论：0:13:01-0:15:46</v>
      </c>
      <c r="B2" t="inlineStr">
        <is>
          <t>挪用</t>
        </is>
      </c>
      <c r="C2" t="inlineStr">
        <is>
          <t>《方山大鼓：象王行》</t>
        </is>
      </c>
      <c r="D2" t="inlineStr">
        <is>
          <t>南京工程学院 天印大鼓社
河海大学 龙狮社</t>
        </is>
      </c>
      <c r="E2" t="inlineStr">
        <is>
          <t>方山大鼓、醒狮</t>
        </is>
      </c>
      <c r="F2" t="inlineStr">
        <is>
          <t>完整呈现、由大学生社团开展，自设舞台</t>
        </is>
      </c>
      <c r="G2" t="inlineStr">
        <is>
          <t>舞狮, 传统器乐, 非遗</t>
        </is>
      </c>
      <c r="H2" t="inlineStr">
        <is>
          <t>xxx大学发来贺电
（绪论-开场舞）</t>
        </is>
      </c>
    </row>
    <row r="3" ht="38.25" customHeight="1">
      <c r="A3" s="2" t="str">
        <f>=HYPERLINK("https://www.bilibili.com/video/BV1aBfZYuEe7?t=1400.8", "第一章：0:23:21-0:25:20")</f>
        <v>第一章：0:23:21-0:25:20</v>
      </c>
      <c r="B3" t="inlineStr">
        <is>
          <t>拼贴</t>
        </is>
      </c>
      <c r="C3" t="inlineStr">
        <is>
          <t>《武术》</t>
        </is>
      </c>
      <c r="D3" t="inlineStr">
        <is>
          <t>南京体育学院 小志武术组</t>
        </is>
      </c>
      <c r="E3" t="inlineStr">
        <is>
          <t>卡通睡衣（抽象鸭、忍者神龟）悲伤蛙</t>
        </is>
      </c>
      <c r="F3" t="inlineStr">
        <is>
          <t>抽象睡衣、电影画面、永劫无间游戏画面转场</t>
        </is>
      </c>
      <c r="G3" t="inlineStr">
        <is>
          <t>悲伤蛙, 游戏, 电影</t>
        </is>
      </c>
      <c r="H3" t="inlineStr">
        <is>
          <t>功夫蛙、哈哈哈哈哈哈、强、帅、真会啊、永劫无间打钱</t>
        </is>
      </c>
    </row>
    <row r="4" ht="38.25" customHeight="1">
      <c r="A4" s="2" t="str">
        <f>=HYPERLINK("https://www.bilibili.com/video/BV1aBfZYuEe7?t=1520.4", "第一章：0:25:21-0:28:50")</f>
        <v>第一章：0:25:21-0:28:50</v>
      </c>
      <c r="B4" t="inlineStr">
        <is>
          <t>拼贴</t>
        </is>
      </c>
      <c r="C4" t="inlineStr">
        <is>
          <t>《蒙古长调：
剪耳黑骏马》</t>
        </is>
      </c>
      <c r="D4" t="inlineStr">
        <is>
          <t>内蒙古民族大学、师范大学</t>
        </is>
      </c>
      <c r="E4" t="inlineStr">
        <is>
          <t>蒙古乐器与吉他、蒙语与rap</t>
        </is>
      </c>
      <c r="F4" t="inlineStr">
        <is>
          <t>蒙古背景、蒙语服装
阿拉腾八根、原创说唱、运镜与特效文字</t>
        </is>
      </c>
      <c r="G4" t="inlineStr">
        <is>
          <t>传统器乐, 蒙古长调, 说唱</t>
        </is>
      </c>
      <c r="H4" t="inlineStr">
        <is>
          <t>民族、专业、吃草、哔哩哔哩干杯</t>
        </is>
      </c>
    </row>
    <row r="5" ht="38.25" customHeight="1">
      <c r="A5" s="2" t="str">
        <f>=HYPERLINK("https://www.bilibili.com/video/BV1aBfZYuEe7?t=2022.4", "第二章：0:33:43-0:34:21")</f>
        <v>第二章：0:33:43-0:34:21</v>
      </c>
      <c r="B5" t="inlineStr">
        <is>
          <t>拼贴</t>
        </is>
      </c>
      <c r="C5" t="inlineStr">
        <is>
          <t>《十二生肖闯江湖》</t>
        </is>
      </c>
      <c r="D5" t="inlineStr">
        <is>
          <t>吉林艺术学院 学生</t>
        </is>
      </c>
      <c r="E5" t="inlineStr">
        <is>
          <t>十二生肖</t>
        </is>
      </c>
      <c r="F5" t="inlineStr">
        <is>
          <t>十二生肖与对应的现代抽象IP与穿搭（蛇精、龙图、暹罗厘普、粉红兔子、小羊肖恩）</t>
        </is>
      </c>
      <c r="G5" t="inlineStr">
        <is>
          <t>十二生肖, 潮流ip</t>
        </is>
      </c>
      <c r="H5" t="inlineStr">
        <is>
          <t>抽象、哈哈哈哈哈哈</t>
        </is>
      </c>
    </row>
    <row r="6" ht="38.25" customHeight="1">
      <c r="A6" s="2" t="str">
        <f>=HYPERLINK("https://www.bilibili.com/video/BV1aBfZYuEe7?t=2314.1", "第二章：0:38:34-0:48:24")</f>
        <v>第二章：0:38:34-0:48:24</v>
      </c>
      <c r="B6" t="inlineStr">
        <is>
          <t>重构</t>
        </is>
      </c>
      <c r="C6" t="inlineStr">
        <is>
          <t>《中国人不蹦洋迪》
《乐器串烧》</t>
        </is>
      </c>
      <c r="D6" t="inlineStr">
        <is>
          <t>南传、南昌大学、兰财、湛江科技</t>
        </is>
      </c>
      <c r="E6" t="inlineStr">
        <is>
          <t>琵琶、古筝、扬琴、唢呐、二胡、竹笛与流行歌曲与台词</t>
        </is>
      </c>
      <c r="F6" t="inlineStr">
        <is>
          <t>传统乐器演绎甄嬛传台词、蹦迪歌曲（碧梨、maneskin、护花使者、猪猪侠主题曲、西游记主题曲、海灯节主题曲、仙剑奇侠传主题曲、起风了）竹笛与萨克斯演奏《起风了》，古筝与吉他、小提琴演奏《兰亭序》</t>
        </is>
      </c>
      <c r="G6" t="inlineStr">
        <is>
          <t>传统器乐, 流行歌曲</t>
        </is>
      </c>
      <c r="H6" t="inlineStr">
        <is>
          <t>绝对音感，？，也算传下来了、礼崩乐坏，厉害，好听</t>
        </is>
      </c>
    </row>
    <row r="7" ht="38.25" customHeight="1">
      <c r="A7" s="2" t="str">
        <f>=HYPERLINK("https://www.bilibili.com/video/BV1aBfZYuEe7?t=2905.7", "第二章：0:48:25-0:52:06")</f>
        <v>第二章：0:48:25-0:52:06</v>
      </c>
      <c r="B7" t="inlineStr">
        <is>
          <t>拼贴</t>
        </is>
      </c>
      <c r="C7" t="inlineStr">
        <is>
          <t>《寄明月》</t>
        </is>
      </c>
      <c r="D7" t="inlineStr">
        <is>
          <t>四川大学</t>
        </is>
      </c>
      <c r="E7" t="inlineStr">
        <is>
          <t>古风、电子、歌舞</t>
        </is>
      </c>
      <c r="F7" t="inlineStr">
        <is>
          <t>古风改编歌曲由大学生女团演绎</t>
        </is>
      </c>
      <c r="G7" t="inlineStr">
        <is>
          <t>新国风</t>
        </is>
      </c>
      <c r="H7" t="inlineStr">
        <is>
          <t>川大、招生、寄明月</t>
        </is>
      </c>
    </row>
    <row r="8" ht="38.25" customHeight="1">
      <c r="A8" s="2" t="str">
        <f>=HYPERLINK("https://www.bilibili.com/video/BV1aBfZYuEe7?t=3557.8", "第三章：0:59:18-1:1:00")</f>
        <v>第三章：0:59:18-1:1:00</v>
      </c>
      <c r="B8" t="inlineStr">
        <is>
          <t>拼贴</t>
        </is>
      </c>
      <c r="C8" t="inlineStr">
        <is>
          <t>《舞狮、变脸、喷火》</t>
        </is>
      </c>
      <c r="D8" t="inlineStr">
        <is>
          <t>湖北汽车工业学院
上海海事职业技术学院</t>
        </is>
      </c>
      <c r="E8" t="inlineStr">
        <is>
          <t>川剧变脸、舞狮、喷火</t>
        </is>
      </c>
      <c r="F8" t="inlineStr">
        <is>
          <t>醒狮是借助宋浩、汤家凤、刘晓艳等大学名师的语录“醒”的。舞狮与川剧变脸借助BGM营造爱情偶像剧浪漫氛围</t>
        </is>
      </c>
      <c r="G8" t="inlineStr">
        <is>
          <t>川剧变脸, 舞狮, 喷火</t>
        </is>
      </c>
      <c r="H8" t="inlineStr">
        <is>
          <t>好牛、老祖宗：好歹是传下来了，好帅，？</t>
        </is>
      </c>
    </row>
    <row r="9" ht="38.25" customHeight="1">
      <c r="A9" s="2" t="str">
        <f>=HYPERLINK("https://www.bilibili.com/video/BV1aBfZYuEe7?t=3676.5", "第三章：1:1:01-1:06:00")</f>
        <v>第三章：1:1:01-1:06:00</v>
      </c>
      <c r="B9" t="inlineStr">
        <is>
          <t>重构</t>
        </is>
      </c>
      <c r="C9" t="inlineStr">
        <is>
          <t>《传统贯口：老爹大战米奇》</t>
        </is>
      </c>
      <c r="D9" t="inlineStr">
        <is>
          <t>南传</t>
        </is>
      </c>
      <c r="E9" t="inlineStr">
        <is>
          <t>贯口相声、动画片</t>
        </is>
      </c>
      <c r="F9" t="inlineStr">
        <is>
          <t>用传统贯口的形式，说书的口吻讲述动画片中的人物的离谱故事。改编自三国贯口《莽撞人》</t>
        </is>
      </c>
      <c r="G9" t="inlineStr">
        <is>
          <t>相声贯口, 动画片</t>
        </is>
      </c>
      <c r="H9" t="inlineStr">
        <is>
          <t>哈哈哈哈哈哈，手语老师辛苦，动画大乱炖</t>
        </is>
      </c>
    </row>
    <row r="10" ht="38.25" customHeight="1">
      <c r="A10" s="2" t="str">
        <f>=HYPERLINK("https://www.bilibili.com/video/BV1aBfZYuEe7?t=3960.3", "第三章：1:06:01-1:06:50")</f>
        <v>第三章：1:06:01-1:06:50</v>
      </c>
      <c r="B10" t="inlineStr">
        <is>
          <t>重构</t>
        </is>
      </c>
      <c r="C10" t="inlineStr">
        <is>
          <t>豫剧《铡美案》选段</t>
        </is>
      </c>
      <c r="D10" t="inlineStr">
        <is>
          <t>江苏信息技术职业学院</t>
        </is>
      </c>
      <c r="E10" t="inlineStr">
        <is>
          <t>豫剧、猫meme</t>
        </is>
      </c>
      <c r="F10" t="inlineStr">
        <is>
          <t>音源：豫剧《包青天》将豫剧音频与画面与猫meme结合在一起</t>
        </is>
      </c>
      <c r="G10" t="inlineStr">
        <is>
          <t>传统戏剧, 猫meme</t>
        </is>
      </c>
      <c r="H10" t="inlineStr">
        <is>
          <t>豫剧、手语</t>
        </is>
      </c>
    </row>
    <row r="11" ht="38.25" customHeight="1">
      <c r="A11" s="2" t="str">
        <f>=HYPERLINK("http://第三章：1:06:51-1:08:50", "第三章：1:06:51-1:08:50")</f>
        <v>第三章：1:06:51-1:08:50</v>
      </c>
      <c r="B11" t="inlineStr">
        <is>
          <t>挪用</t>
        </is>
      </c>
      <c r="C11" t="inlineStr">
        <is>
          <t>京剧《昭君出塞》片段</t>
        </is>
      </c>
      <c r="D11" t="inlineStr">
        <is>
          <t>中国戏曲学院京剧表演专业研究生</t>
        </is>
      </c>
      <c r="E11" t="inlineStr">
        <is>
          <t>京剧</t>
        </is>
      </c>
      <c r="F11" t="inlineStr">
        <is>
          <t>由大学生演绎京剧</t>
        </is>
      </c>
      <c r="G11" t="inlineStr">
        <is>
          <t>传统戏剧</t>
        </is>
      </c>
      <c r="H11" t="inlineStr">
        <is>
          <t>专业、高手、好、厉害</t>
        </is>
      </c>
    </row>
    <row r="12" ht="38.25" customHeight="1">
      <c r="A12" s="2" t="str">
        <f>=HYPERLINK("https://www.bilibili.com/video/BV1aBfZYuEe7?t=4131.8", "第三章：1:08:52-1:12:30")</f>
        <v>第三章：1:08:52-1:12:30</v>
      </c>
      <c r="B12" t="inlineStr">
        <is>
          <t>重构</t>
        </is>
      </c>
      <c r="C12" t="inlineStr">
        <is>
          <t>《见春山》MV</t>
        </is>
      </c>
      <c r="D12" t="inlineStr">
        <is>
          <t>UP主，方山厨子</t>
        </is>
      </c>
      <c r="E12" t="inlineStr">
        <is>
          <t>古风</t>
        </is>
      </c>
      <c r="F12" t="inlineStr">
        <is>
          <t>古风歌曲与动漫手书</t>
        </is>
      </c>
      <c r="G12" t="inlineStr">
        <is>
          <t>古风歌曲, 手书</t>
        </is>
      </c>
      <c r="H12" t="inlineStr">
        <is>
          <t>好，老师太全面了，各种诗句的刷屏</t>
        </is>
      </c>
    </row>
    <row r="13" ht="38.25" customHeight="1">
      <c r="A13" s="2" t="str">
        <f>=HYPERLINK("https://www.bilibili.com/video/BV1aBfZYuEe7?t=4624.1", "第四章：1:17:05-1:18:40")</f>
        <v>第四章：1:17:05-1:18:40</v>
      </c>
      <c r="B13" t="inlineStr">
        <is>
          <t>挪用</t>
        </is>
      </c>
      <c r="C13" t="inlineStr">
        <is>
          <t>《西藏热巴鼓舞》</t>
        </is>
      </c>
      <c r="D13" t="inlineStr">
        <is>
          <t>华南农业大学</t>
        </is>
      </c>
      <c r="E13" t="inlineStr">
        <is>
          <t>民族舞</t>
        </is>
      </c>
      <c r="F13" t="inlineStr">
        <is>
          <t>由大学生演绎</t>
        </is>
      </c>
      <c r="G13" t="inlineStr">
        <is>
          <t>民族舞</t>
        </is>
      </c>
      <c r="H13" t="inlineStr">
        <is>
          <t>生命力，厉害</t>
        </is>
      </c>
    </row>
    <row r="14" ht="38.25" customHeight="1">
      <c r="A14" s="2" t="str">
        <f>=HYPERLINK("https://www.bilibili.com/video/BV1aBfZYuEe7?t=4782.1", "第四章：1:19:43-1:21:10")</f>
        <v>第四章：1:19:43-1:21:10</v>
      </c>
      <c r="B14" t="inlineStr">
        <is>
          <t>挪用</t>
        </is>
      </c>
      <c r="C14" t="inlineStr">
        <is>
          <t>《打铁花》表演</t>
        </is>
      </c>
      <c r="D14" t="inlineStr">
        <is>
          <t>非遗表演者</t>
        </is>
      </c>
      <c r="E14" t="inlineStr">
        <is>
          <t>打铁花</t>
        </is>
      </c>
      <c r="F14" t="inlineStr">
        <is>
          <t>邀请非遗表演者表演打铁花，为大家送上祝福</t>
        </is>
      </c>
      <c r="G14" t="inlineStr">
        <is>
          <t>非遗</t>
        </is>
      </c>
      <c r="H14" t="inlineStr">
        <is>
          <t>上岸、平安、许愿</t>
        </is>
      </c>
    </row>
    <row r="15" ht="38.25" customHeight="1">
      <c r="A15" s="2" t="str">
        <f>=HYPERLINK("http://第四章：1:38:11-1:40:56", "第四章：1:38:11-1:40:56")</f>
        <v>第四章：1:38:11-1:40:56</v>
      </c>
      <c r="B15" t="inlineStr">
        <is>
          <t>挪用</t>
        </is>
      </c>
      <c r="C15" t="inlineStr">
        <is>
          <t>《新疆舞：亚丽古拉》</t>
        </is>
      </c>
      <c r="D15" t="inlineStr">
        <is>
          <t>上海立信会计金融学院</t>
        </is>
      </c>
      <c r="E15" t="inlineStr">
        <is>
          <t>新疆舞</t>
        </is>
      </c>
      <c r="F15" t="inlineStr">
        <is>
          <t>由大学生演绎</t>
        </is>
      </c>
      <c r="G15" t="inlineStr">
        <is>
          <t>民族舞</t>
        </is>
      </c>
      <c r="H15" t="inlineStr">
        <is>
          <t>好美、民族团结</t>
        </is>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