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TFG_GPS\ModeloConsumo\"/>
    </mc:Choice>
  </mc:AlternateContent>
  <xr:revisionPtr revIDLastSave="0" documentId="13_ncr:1_{257F1903-4661-4AF1-9E1D-F292013FC701}" xr6:coauthVersionLast="47" xr6:coauthVersionMax="47" xr10:uidLastSave="{00000000-0000-0000-0000-000000000000}"/>
  <bookViews>
    <workbookView xWindow="11424" yWindow="0" windowWidth="11712" windowHeight="13056" xr2:uid="{A9EB84FF-5E38-4127-ADF5-38881D491565}"/>
  </bookViews>
  <sheets>
    <sheet name="Hoj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2" i="5"/>
  <c r="D2" i="5"/>
  <c r="D9" i="5"/>
  <c r="D4" i="5"/>
  <c r="D3" i="5"/>
  <c r="D5" i="5"/>
  <c r="D6" i="5"/>
  <c r="D7" i="5"/>
  <c r="D8" i="5"/>
  <c r="C3" i="5"/>
  <c r="C4" i="5"/>
  <c r="C5" i="5"/>
  <c r="C6" i="5"/>
  <c r="C7" i="5"/>
  <c r="C8" i="5"/>
  <c r="C9" i="5"/>
  <c r="C2" i="5"/>
  <c r="B2" i="5" a="1"/>
  <c r="B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<sst xmlns="http://schemas.openxmlformats.org/spreadsheetml/2006/main" count="29" uniqueCount="20">
  <si>
    <t>mA</t>
  </si>
  <si>
    <t>W</t>
  </si>
  <si>
    <t>Procesos/W</t>
  </si>
  <si>
    <t>1-W (1 h = 3600s)</t>
  </si>
  <si>
    <t>Consumo LoRa</t>
  </si>
  <si>
    <t>Periodo T (s)</t>
  </si>
  <si>
    <t>Itx @ 14 dBm</t>
  </si>
  <si>
    <t>s</t>
  </si>
  <si>
    <t>ToA</t>
  </si>
  <si>
    <t>Iready</t>
  </si>
  <si>
    <t>Consumo GPS</t>
  </si>
  <si>
    <t>Iacq</t>
  </si>
  <si>
    <t>Itrack</t>
  </si>
  <si>
    <t>Isleep</t>
  </si>
  <si>
    <t>tTTFF</t>
  </si>
  <si>
    <t>ttrack</t>
  </si>
  <si>
    <t>Iact</t>
  </si>
  <si>
    <t>uact</t>
  </si>
  <si>
    <t>Consumo mCU (Pi Pico)</t>
  </si>
  <si>
    <t>Iidle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</si>
</sst>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D1C4-629D-4BEF-A26D-EA6EEEE863AC}">
  <dimension ref="A1:I16"/>
  <sheetViews>
    <sheetView tabSelected="1" zoomScale="99" workbookViewId="0">
      <selection activeCell="H13" sqref="H13"/>
    </sheetView>
  </sheetViews>
  <sheetFormatPr baseColWidth="10" defaultRowHeight="14.4" x14ac:dyDescent="0.3"/>
  <cols>
    <col min="1" max="2" width="13" bestFit="1" customWidth="1"/>
    <col min="3" max="3" width="12" bestFit="1" customWidth="1"/>
    <col min="4" max="4" width="13" bestFit="1" customWidth="1"/>
    <col min="6" max="6" width="20" bestFit="1" customWidth="1"/>
  </cols>
  <sheetData>
    <row r="1" spans="1:9" x14ac:dyDescent="0.3">
      <c r="A1" t="s">
        <v>5</v>
      </c>
      <c r="B1" t="s">
        <v>3</v>
      </c>
      <c r="C1" t="s">
        <v>2</v>
      </c>
      <c r="D1" t="s">
        <v>4</v>
      </c>
      <c r="E1" t="s">
        <v>10</v>
      </c>
      <c r="F1" t="s">
        <v>18</v>
      </c>
    </row>
    <row r="2" spans="1:9" x14ac:dyDescent="0.3">
      <c r="A2">
        <v>30</v>
      </c>
      <c r="B2" s="1" cm="1">
        <f t="array" ref="B2:B9">100-(($A$2:$A$9*100)/B11)</f>
        <v>99.166666666666671</v>
      </c>
      <c r="C2" s="1">
        <f>$B$11/$A2</f>
        <v>120</v>
      </c>
      <c r="D2">
        <f>B$12*B$13/A2+B$14*(1-B$13/A2)</f>
        <v>1.0911040000000001</v>
      </c>
      <c r="E2">
        <f>E$12*E$14/A2+E$13*E$16/A2+E$15*(1-(E$14+E$16)/A2)</f>
        <v>27.4999</v>
      </c>
    </row>
    <row r="3" spans="1:9" x14ac:dyDescent="0.3">
      <c r="A3">
        <v>60</v>
      </c>
      <c r="B3" s="1">
        <v>98.333333333333329</v>
      </c>
      <c r="C3" s="1">
        <f t="shared" ref="C3:C9" si="0">$B$11/$A3</f>
        <v>60</v>
      </c>
      <c r="D3">
        <f t="shared" ref="D3:D9" si="1">B$12*B$13/A3+B$14*(1-B$13/A3)</f>
        <v>0.84555199999999997</v>
      </c>
      <c r="E3">
        <f t="shared" ref="E3:E9" si="2">E$12*E$14/A3+E$13*E$16/A3+E$15*(1-(E$14+E$16)/A3)</f>
        <v>13.750450000000001</v>
      </c>
    </row>
    <row r="4" spans="1:9" x14ac:dyDescent="0.3">
      <c r="A4">
        <v>600</v>
      </c>
      <c r="B4" s="1">
        <v>83.333333333333329</v>
      </c>
      <c r="C4" s="1">
        <f t="shared" si="0"/>
        <v>6</v>
      </c>
      <c r="D4">
        <f>B$12*B$13/A4+B$14*(1-B$13/A4)</f>
        <v>0.62455519999999998</v>
      </c>
      <c r="E4">
        <f t="shared" si="2"/>
        <v>1.375945</v>
      </c>
    </row>
    <row r="5" spans="1:9" x14ac:dyDescent="0.3">
      <c r="A5">
        <v>1200</v>
      </c>
      <c r="B5" s="1">
        <v>66.666666666666657</v>
      </c>
      <c r="C5" s="1">
        <f t="shared" si="0"/>
        <v>3</v>
      </c>
      <c r="D5">
        <f t="shared" si="1"/>
        <v>0.61227759999999998</v>
      </c>
      <c r="E5">
        <f t="shared" si="2"/>
        <v>0.68847250000000004</v>
      </c>
    </row>
    <row r="6" spans="1:9" x14ac:dyDescent="0.3">
      <c r="A6">
        <v>1800</v>
      </c>
      <c r="B6" s="1">
        <v>50</v>
      </c>
      <c r="C6" s="1">
        <f t="shared" si="0"/>
        <v>2</v>
      </c>
      <c r="D6">
        <f t="shared" si="1"/>
        <v>0.60818506666666672</v>
      </c>
      <c r="E6">
        <f t="shared" si="2"/>
        <v>0.45931499999999997</v>
      </c>
    </row>
    <row r="7" spans="1:9" x14ac:dyDescent="0.3">
      <c r="A7">
        <v>2400</v>
      </c>
      <c r="B7" s="1">
        <v>33.333333333333329</v>
      </c>
      <c r="C7" s="1">
        <f t="shared" si="0"/>
        <v>1.5</v>
      </c>
      <c r="D7">
        <f t="shared" si="1"/>
        <v>0.60613879999999987</v>
      </c>
      <c r="E7">
        <f t="shared" si="2"/>
        <v>0.34473625000000002</v>
      </c>
    </row>
    <row r="8" spans="1:9" x14ac:dyDescent="0.3">
      <c r="A8">
        <v>3000</v>
      </c>
      <c r="B8" s="1">
        <v>16.666666666666671</v>
      </c>
      <c r="C8" s="1">
        <f t="shared" si="0"/>
        <v>1.2</v>
      </c>
      <c r="D8">
        <f t="shared" si="1"/>
        <v>0.60491103999999996</v>
      </c>
      <c r="E8">
        <f t="shared" si="2"/>
        <v>0.27598900000000004</v>
      </c>
    </row>
    <row r="9" spans="1:9" x14ac:dyDescent="0.3">
      <c r="A9">
        <v>3599</v>
      </c>
      <c r="B9" s="1">
        <v>2.7777777777771462E-2</v>
      </c>
      <c r="C9" s="1">
        <f t="shared" si="0"/>
        <v>1.0002778549597111</v>
      </c>
      <c r="D9">
        <f>B$12*B$13/A9+B$14*(1-B$13/A9)</f>
        <v>0.60409367046401774</v>
      </c>
      <c r="E9">
        <f t="shared" si="2"/>
        <v>0.23022117254792998</v>
      </c>
    </row>
    <row r="11" spans="1:9" x14ac:dyDescent="0.3">
      <c r="A11" t="s">
        <v>1</v>
      </c>
      <c r="B11">
        <v>3600</v>
      </c>
      <c r="C11" t="s">
        <v>7</v>
      </c>
    </row>
    <row r="12" spans="1:9" x14ac:dyDescent="0.3">
      <c r="A12" t="s">
        <v>6</v>
      </c>
      <c r="B12">
        <v>90</v>
      </c>
      <c r="C12" t="s">
        <v>0</v>
      </c>
      <c r="D12" t="s">
        <v>11</v>
      </c>
      <c r="E12">
        <v>25</v>
      </c>
      <c r="F12" t="s">
        <v>0</v>
      </c>
      <c r="G12" t="s">
        <v>16</v>
      </c>
      <c r="H12">
        <v>25</v>
      </c>
      <c r="I12" t="s">
        <v>0</v>
      </c>
    </row>
    <row r="13" spans="1:9" x14ac:dyDescent="0.3">
      <c r="A13" t="s">
        <v>8</v>
      </c>
      <c r="B13">
        <v>0.1648</v>
      </c>
      <c r="C13" t="s">
        <v>7</v>
      </c>
      <c r="D13" t="s">
        <v>12</v>
      </c>
      <c r="E13">
        <v>25</v>
      </c>
      <c r="F13" t="s">
        <v>0</v>
      </c>
      <c r="G13" t="s">
        <v>17</v>
      </c>
    </row>
    <row r="14" spans="1:9" x14ac:dyDescent="0.3">
      <c r="A14" t="s">
        <v>9</v>
      </c>
      <c r="B14">
        <v>0.6</v>
      </c>
      <c r="C14" t="s">
        <v>0</v>
      </c>
      <c r="D14" t="s">
        <v>14</v>
      </c>
      <c r="E14">
        <v>32</v>
      </c>
      <c r="F14" t="s">
        <v>7</v>
      </c>
      <c r="G14" t="s">
        <v>19</v>
      </c>
      <c r="H14">
        <v>9</v>
      </c>
      <c r="I14" t="s">
        <v>0</v>
      </c>
    </row>
    <row r="15" spans="1:9" x14ac:dyDescent="0.3">
      <c r="D15" t="s">
        <v>13</v>
      </c>
      <c r="E15">
        <v>1E-3</v>
      </c>
      <c r="F15" t="s">
        <v>0</v>
      </c>
    </row>
    <row r="16" spans="1:9" x14ac:dyDescent="0.3">
      <c r="D16" t="s">
        <v>15</v>
      </c>
      <c r="E16">
        <v>1</v>
      </c>
      <c r="F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LECHON RODRIGUEZ</dc:creator>
  <cp:lastModifiedBy>VERONICA LECHON RODRIGUEZ</cp:lastModifiedBy>
  <dcterms:created xsi:type="dcterms:W3CDTF">2025-09-28T06:39:28Z</dcterms:created>
  <dcterms:modified xsi:type="dcterms:W3CDTF">2025-10-09T13:43:32Z</dcterms:modified>
</cp:coreProperties>
</file>