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ngelo/Dropbox/Lavoro/Laboratorio/Lavoro lab/MicroRNA/hsa-mir-483/hsa-mir-483-3p/CRC/Manuscript_2DGMouse/Submission/Cancer Gene Therapy/github.com/Fig-02/Fig.2B/"/>
    </mc:Choice>
  </mc:AlternateContent>
  <bookViews>
    <workbookView xWindow="0" yWindow="460" windowWidth="25600" windowHeight="14580"/>
  </bookViews>
  <sheets>
    <sheet name="Plate1" sheetId="3" r:id="rId1"/>
    <sheet name="Plate2" sheetId="1" r:id="rId2"/>
    <sheet name="Plate3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H21" i="3"/>
  <c r="H18" i="3"/>
  <c r="H15" i="3"/>
  <c r="H12" i="3"/>
  <c r="H9" i="3"/>
  <c r="H6" i="3"/>
  <c r="H3" i="3"/>
  <c r="I5" i="3"/>
  <c r="I23" i="3"/>
  <c r="I22" i="3"/>
  <c r="I21" i="3"/>
  <c r="J23" i="3"/>
  <c r="J20" i="3"/>
  <c r="I17" i="3"/>
  <c r="I16" i="3"/>
  <c r="I15" i="3"/>
  <c r="J17" i="3"/>
  <c r="J14" i="3"/>
  <c r="I11" i="3"/>
  <c r="I10" i="3"/>
  <c r="I9" i="3"/>
  <c r="J11" i="3"/>
  <c r="J7" i="3"/>
  <c r="G3" i="2"/>
  <c r="H4" i="2"/>
  <c r="G12" i="2"/>
  <c r="G30" i="2"/>
  <c r="G18" i="2"/>
  <c r="G6" i="2"/>
  <c r="I32" i="2"/>
  <c r="G27" i="2"/>
  <c r="H29" i="2"/>
  <c r="G24" i="2"/>
  <c r="I26" i="2"/>
  <c r="G21" i="2"/>
  <c r="H23" i="2"/>
  <c r="H19" i="2"/>
  <c r="H18" i="2"/>
  <c r="I20" i="2"/>
  <c r="G15" i="2"/>
  <c r="H17" i="2"/>
  <c r="H14" i="2"/>
  <c r="H13" i="2"/>
  <c r="H12" i="2"/>
  <c r="I14" i="2"/>
  <c r="G9" i="2"/>
  <c r="H11" i="2"/>
  <c r="H8" i="2"/>
  <c r="H7" i="2"/>
  <c r="H6" i="2"/>
  <c r="I8" i="2"/>
  <c r="H5" i="2"/>
  <c r="I4" i="3"/>
  <c r="I3" i="3"/>
  <c r="J6" i="3"/>
  <c r="J8" i="3"/>
  <c r="J13" i="3"/>
  <c r="J3" i="3"/>
  <c r="J4" i="3"/>
  <c r="I6" i="3"/>
  <c r="I7" i="3"/>
  <c r="I8" i="3"/>
  <c r="J9" i="3"/>
  <c r="J10" i="3"/>
  <c r="I12" i="3"/>
  <c r="I13" i="3"/>
  <c r="I14" i="3"/>
  <c r="J15" i="3"/>
  <c r="J16" i="3"/>
  <c r="I18" i="3"/>
  <c r="I19" i="3"/>
  <c r="I20" i="3"/>
  <c r="J21" i="3"/>
  <c r="J22" i="3"/>
  <c r="J12" i="3"/>
  <c r="J18" i="3"/>
  <c r="J19" i="3"/>
  <c r="H3" i="2"/>
  <c r="I4" i="2"/>
  <c r="I9" i="2"/>
  <c r="I11" i="2"/>
  <c r="I15" i="2"/>
  <c r="I16" i="2"/>
  <c r="I17" i="2"/>
  <c r="H20" i="2"/>
  <c r="I21" i="2"/>
  <c r="I22" i="2"/>
  <c r="I23" i="2"/>
  <c r="H24" i="2"/>
  <c r="H25" i="2"/>
  <c r="H26" i="2"/>
  <c r="I27" i="2"/>
  <c r="I28" i="2"/>
  <c r="I29" i="2"/>
  <c r="H30" i="2"/>
  <c r="H31" i="2"/>
  <c r="H32" i="2"/>
  <c r="I3" i="2"/>
  <c r="I5" i="2"/>
  <c r="I10" i="2"/>
  <c r="I6" i="2"/>
  <c r="I7" i="2"/>
  <c r="H9" i="2"/>
  <c r="H10" i="2"/>
  <c r="I12" i="2"/>
  <c r="I13" i="2"/>
  <c r="H15" i="2"/>
  <c r="H16" i="2"/>
  <c r="I18" i="2"/>
  <c r="I19" i="2"/>
  <c r="H21" i="2"/>
  <c r="H22" i="2"/>
  <c r="I24" i="2"/>
  <c r="I25" i="2"/>
  <c r="H27" i="2"/>
  <c r="H28" i="2"/>
  <c r="I30" i="2"/>
  <c r="I31" i="2"/>
  <c r="F30" i="1"/>
  <c r="H31" i="1"/>
  <c r="F21" i="1"/>
  <c r="H23" i="1"/>
  <c r="F18" i="1"/>
  <c r="H19" i="1"/>
  <c r="F15" i="1"/>
  <c r="H15" i="1"/>
  <c r="F12" i="1"/>
  <c r="H12" i="1"/>
  <c r="F27" i="1"/>
  <c r="H29" i="1"/>
  <c r="F24" i="1"/>
  <c r="H25" i="1"/>
  <c r="F9" i="1"/>
  <c r="H11" i="1"/>
  <c r="F6" i="1"/>
  <c r="H6" i="1"/>
  <c r="H5" i="1"/>
  <c r="G7" i="1"/>
  <c r="G6" i="1"/>
  <c r="G10" i="1"/>
  <c r="G12" i="1"/>
  <c r="G14" i="1"/>
  <c r="G16" i="1"/>
  <c r="G18" i="1"/>
  <c r="G20" i="1"/>
  <c r="G22" i="1"/>
  <c r="G24" i="1"/>
  <c r="G26" i="1"/>
  <c r="G28" i="1"/>
  <c r="G3" i="1"/>
  <c r="G5" i="1"/>
  <c r="H4" i="1"/>
  <c r="G31" i="1"/>
  <c r="G30" i="1"/>
  <c r="H8" i="1"/>
  <c r="H10" i="1"/>
  <c r="H13" i="1"/>
  <c r="H9" i="1"/>
  <c r="H16" i="1"/>
  <c r="H18" i="1"/>
  <c r="H20" i="1"/>
  <c r="H22" i="1"/>
  <c r="H24" i="1"/>
  <c r="H26" i="1"/>
  <c r="H30" i="1"/>
  <c r="H32" i="1"/>
  <c r="H28" i="1"/>
  <c r="G8" i="1"/>
  <c r="G9" i="1"/>
  <c r="G11" i="1"/>
  <c r="G13" i="1"/>
  <c r="G15" i="1"/>
  <c r="G17" i="1"/>
  <c r="G19" i="1"/>
  <c r="G21" i="1"/>
  <c r="G23" i="1"/>
  <c r="G25" i="1"/>
  <c r="G27" i="1"/>
  <c r="G29" i="1"/>
  <c r="G4" i="1"/>
  <c r="H3" i="1"/>
  <c r="G32" i="1"/>
  <c r="H7" i="1"/>
  <c r="H14" i="1"/>
  <c r="H17" i="1"/>
  <c r="H21" i="1"/>
  <c r="H27" i="1"/>
</calcChain>
</file>

<file path=xl/sharedStrings.xml><?xml version="1.0" encoding="utf-8"?>
<sst xmlns="http://schemas.openxmlformats.org/spreadsheetml/2006/main" count="159" uniqueCount="108">
  <si>
    <t>N/A</t>
  </si>
  <si>
    <t>U44</t>
  </si>
  <si>
    <t>MEDIA NORMALIZZATORE</t>
  </si>
  <si>
    <t>483-3p</t>
  </si>
  <si>
    <t>145-5p</t>
  </si>
  <si>
    <t>Delta ct 483</t>
  </si>
  <si>
    <t>Delta ct 145</t>
  </si>
  <si>
    <t>HCT116</t>
  </si>
  <si>
    <t>HepG2</t>
  </si>
  <si>
    <t>Bmix 483</t>
  </si>
  <si>
    <t>Bmix145</t>
  </si>
  <si>
    <t>BcDNA</t>
  </si>
  <si>
    <t>BmixU44</t>
  </si>
  <si>
    <t>Plate2</t>
  </si>
  <si>
    <t>Samples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</si>
  <si>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</si>
  <si>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</si>
  <si>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</si>
  <si>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</si>
  <si>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</si>
  <si>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</si>
  <si>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</si>
  <si>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</si>
  <si>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</si>
  <si>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</si>
  <si>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</si>
  <si>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</si>
  <si>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</si>
  <si>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</si>
  <si>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</si>
  <si>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</si>
  <si>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</si>
  <si>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</si>
  <si>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</si>
  <si>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</si>
  <si>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</si>
  <si>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</si>
  <si>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</si>
  <si>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</si>
  <si>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</si>
  <si>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</si>
  <si>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</si>
  <si>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</si>
  <si>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</si>
  <si>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</si>
  <si>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</si>
  <si>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</si>
  <si>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</si>
  <si>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</si>
  <si>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</si>
  <si>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</si>
  <si>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</si>
  <si>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</si>
  <si>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</si>
  <si>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</si>
  <si>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</si>
  <si>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</si>
  <si>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</si>
  <si>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</si>
  <si>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</si>
  <si>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</si>
  <si>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</si>
  <si>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</si>
  <si>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</si>
  <si>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</si>
  <si>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</si>
  <si>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</si>
  <si>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</si>
  <si>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</si>
  <si>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</si>
  <si>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</si>
  <si>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</si>
  <si>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</si>
  <si>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</si>
  <si>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</si>
  <si>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</si>
  <si>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</si>
  <si>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</si>
  <si>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</si>
  <si>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</si>
  <si>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</si>
  <si>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</si>
  <si>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</si>
  <si>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</si>
  <si>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</si>
  <si>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</si>
  <si>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</si>
  <si>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Xeno #5 topo4 2DG</t>
  </si>
  <si>
    <t>#5</t>
  </si>
  <si>
    <t>Xeno #5 cell lines</t>
  </si>
  <si>
    <t>Xeno #5 topo4 UT</t>
  </si>
  <si>
    <t>Xeno #5 topo5 UT</t>
  </si>
  <si>
    <t>#9</t>
  </si>
  <si>
    <t>Xeno #9 cell line</t>
  </si>
  <si>
    <t>Xeno #9 topo1 2DG</t>
  </si>
  <si>
    <t>Xeno #9 topo2 UT</t>
  </si>
  <si>
    <t>Xeno #9 topo3 UT</t>
  </si>
  <si>
    <t>Xeno #5 topo1 UT</t>
  </si>
  <si>
    <t>Xeno #5 topo1 2DG</t>
  </si>
  <si>
    <t>Xeno #5 topo2 UT</t>
  </si>
  <si>
    <t>Xeno #5 topo2 2DG</t>
  </si>
  <si>
    <t>Xeno #5 topo3 UT</t>
  </si>
  <si>
    <t>Xeno #5 topo3 2DG</t>
  </si>
  <si>
    <t>Xeno #9 topo3 2DG</t>
  </si>
  <si>
    <t>Xeno #9 topo4 UT</t>
  </si>
  <si>
    <t>Xeno #9 topo4 2DG</t>
  </si>
  <si>
    <t>Xeno #9 topo5 UT</t>
  </si>
  <si>
    <t>Xeno #9 topo5 2DG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</si>
</sst>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2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0" xfId="0" applyFont="1"/>
    <xf numFmtId="0" fontId="2" fillId="0" borderId="16" xfId="0" applyFont="1" applyBorder="1"/>
    <xf numFmtId="0" fontId="2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20" xfId="0" applyFont="1" applyBorder="1"/>
    <xf numFmtId="0" fontId="0" fillId="0" borderId="21" xfId="0" applyBorder="1"/>
    <xf numFmtId="0" fontId="0" fillId="0" borderId="22" xfId="0" applyBorder="1"/>
    <xf numFmtId="0" fontId="1" fillId="0" borderId="21" xfId="0" applyFont="1" applyBorder="1"/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0" fillId="0" borderId="2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D1" sqref="D1:D1048576"/>
    </sheetView>
  </sheetViews>
  <sheetFormatPr baseColWidth="10" defaultColWidth="8.83203125" defaultRowHeight="15" x14ac:dyDescent="0.2"/>
  <cols>
    <col min="4" max="4" width="23.1640625" customWidth="1"/>
    <col min="5" max="5" width="14.33203125" customWidth="1"/>
    <col min="6" max="6" width="12.6640625" customWidth="1"/>
    <col min="8" max="8" width="23.1640625" customWidth="1"/>
    <col min="9" max="9" width="14.5" customWidth="1"/>
    <col min="10" max="10" width="16.33203125" customWidth="1"/>
  </cols>
  <sheetData>
    <row r="1" spans="1:10" ht="16" thickBot="1" x14ac:dyDescent="0.25"/>
    <row r="2" spans="1:10" ht="16" thickBot="1" x14ac:dyDescent="0.25">
      <c r="A2" t="s">
        <v>15</v>
      </c>
      <c r="D2" s="28" t="s">
        <v>14</v>
      </c>
      <c r="E2" s="22" t="s">
        <v>3</v>
      </c>
      <c r="F2" s="23" t="s">
        <v>4</v>
      </c>
      <c r="G2" s="23" t="s">
        <v>1</v>
      </c>
      <c r="H2" s="23" t="s">
        <v>2</v>
      </c>
      <c r="I2" s="23" t="s">
        <v>5</v>
      </c>
      <c r="J2" s="29" t="s">
        <v>6</v>
      </c>
    </row>
    <row r="3" spans="1:10" x14ac:dyDescent="0.2">
      <c r="A3" t="s">
        <v>16</v>
      </c>
      <c r="D3" s="30" t="s">
        <v>92</v>
      </c>
      <c r="E3" s="25">
        <v>32.03</v>
      </c>
      <c r="F3" s="25">
        <v>31.27</v>
      </c>
      <c r="G3" s="25">
        <v>23.32</v>
      </c>
      <c r="H3" s="25">
        <f>AVERAGE(G3:G5)</f>
        <v>23.45</v>
      </c>
      <c r="I3" s="25">
        <f>2^-(E3-H3)</f>
        <v>2.613139755441622E-3</v>
      </c>
      <c r="J3" s="26">
        <f>2^-(F3-H3)</f>
        <v>4.4253276769367121E-3</v>
      </c>
    </row>
    <row r="4" spans="1:10" x14ac:dyDescent="0.2">
      <c r="A4" t="s">
        <v>17</v>
      </c>
      <c r="D4" s="31"/>
      <c r="E4" s="2">
        <v>33.020000000000003</v>
      </c>
      <c r="F4" s="2">
        <v>31.05</v>
      </c>
      <c r="G4" s="2">
        <v>23.54</v>
      </c>
      <c r="H4" s="2"/>
      <c r="I4" s="2">
        <f>2^-(E4-H3)</f>
        <v>1.3156577899078971E-3</v>
      </c>
      <c r="J4" s="4">
        <f>2^-(F4-H3)</f>
        <v>5.1543277764566145E-3</v>
      </c>
    </row>
    <row r="5" spans="1:10" x14ac:dyDescent="0.2">
      <c r="A5" t="s">
        <v>18</v>
      </c>
      <c r="D5" s="31"/>
      <c r="E5" s="2">
        <v>32.64</v>
      </c>
      <c r="F5" s="3" t="s">
        <v>0</v>
      </c>
      <c r="G5" s="2">
        <v>23.49</v>
      </c>
      <c r="H5" s="2"/>
      <c r="I5" s="2">
        <f>2^-(E5-H3)</f>
        <v>1.71212054944538E-3</v>
      </c>
      <c r="J5" s="3" t="s">
        <v>0</v>
      </c>
    </row>
    <row r="6" spans="1:10" x14ac:dyDescent="0.2">
      <c r="A6" t="s">
        <v>19</v>
      </c>
      <c r="D6" s="31" t="s">
        <v>93</v>
      </c>
      <c r="E6" s="2">
        <v>33.64</v>
      </c>
      <c r="F6" s="2">
        <v>34.24</v>
      </c>
      <c r="G6" s="2">
        <v>23.59</v>
      </c>
      <c r="H6" s="2">
        <f>AVERAGE(G6:G7)</f>
        <v>23.9</v>
      </c>
      <c r="I6" s="2">
        <f>2^-(E6-H6)</f>
        <v>1.1694127974794214E-3</v>
      </c>
      <c r="J6" s="4">
        <f>2^-(F6-H6)</f>
        <v>7.7152471861657781E-4</v>
      </c>
    </row>
    <row r="7" spans="1:10" x14ac:dyDescent="0.2">
      <c r="A7" t="s">
        <v>20</v>
      </c>
      <c r="D7" s="31"/>
      <c r="E7" s="2">
        <v>33.619999999999997</v>
      </c>
      <c r="F7" s="2">
        <v>34.549999999999997</v>
      </c>
      <c r="G7" s="2">
        <v>24.21</v>
      </c>
      <c r="H7" s="2"/>
      <c r="I7" s="2">
        <f>2^-(E7-H6)</f>
        <v>1.1857371917920394E-3</v>
      </c>
      <c r="J7" s="4">
        <f>2^-(F7-H6)</f>
        <v>6.2234405630823427E-4</v>
      </c>
    </row>
    <row r="8" spans="1:10" x14ac:dyDescent="0.2">
      <c r="A8" t="s">
        <v>21</v>
      </c>
      <c r="D8" s="31"/>
      <c r="E8" s="2">
        <v>33.57</v>
      </c>
      <c r="F8" s="2">
        <v>34.43</v>
      </c>
      <c r="G8" s="2" t="s">
        <v>0</v>
      </c>
      <c r="H8" s="2"/>
      <c r="I8" s="2">
        <f>2^-(E8-H6)</f>
        <v>1.2275521235564719E-3</v>
      </c>
      <c r="J8" s="4">
        <f>2^-(F8-H6)</f>
        <v>6.7632298247603687E-4</v>
      </c>
    </row>
    <row r="9" spans="1:10" x14ac:dyDescent="0.2">
      <c r="A9" t="s">
        <v>22</v>
      </c>
      <c r="D9" s="31" t="s">
        <v>103</v>
      </c>
      <c r="E9" s="2">
        <v>31.78</v>
      </c>
      <c r="F9" s="2">
        <v>25.2</v>
      </c>
      <c r="G9" s="2">
        <v>24.25</v>
      </c>
      <c r="H9" s="2">
        <f>AVERAGE(G9:G11)</f>
        <v>24.003333333333334</v>
      </c>
      <c r="I9" s="2">
        <f>2^-(E9-H9)</f>
        <v>4.5602648584256696E-3</v>
      </c>
      <c r="J9" s="4">
        <f>2^-(F9-H9)</f>
        <v>0.43628214382041186</v>
      </c>
    </row>
    <row r="10" spans="1:10" x14ac:dyDescent="0.2">
      <c r="A10" t="s">
        <v>23</v>
      </c>
      <c r="D10" s="31"/>
      <c r="E10" s="2">
        <v>31.59</v>
      </c>
      <c r="F10" s="2">
        <v>25.32</v>
      </c>
      <c r="G10" s="2">
        <v>23.7</v>
      </c>
      <c r="H10" s="2"/>
      <c r="I10" s="2">
        <f>2^-(E10-H9)</f>
        <v>5.202184685241861E-3</v>
      </c>
      <c r="J10" s="4">
        <f>2^-(F10-H9)</f>
        <v>0.40146144093168828</v>
      </c>
    </row>
    <row r="11" spans="1:10" x14ac:dyDescent="0.2">
      <c r="A11" t="s">
        <v>24</v>
      </c>
      <c r="D11" s="31"/>
      <c r="E11" s="2">
        <v>31.47</v>
      </c>
      <c r="F11" s="2">
        <v>25.1</v>
      </c>
      <c r="G11" s="2">
        <v>24.06</v>
      </c>
      <c r="H11" s="2"/>
      <c r="I11" s="2">
        <f>2^-(E11-H9)</f>
        <v>5.6533954587514859E-3</v>
      </c>
      <c r="J11" s="4">
        <f>2^-(F11-H9)</f>
        <v>0.46759562392515908</v>
      </c>
    </row>
    <row r="12" spans="1:10" x14ac:dyDescent="0.2">
      <c r="A12" t="s">
        <v>25</v>
      </c>
      <c r="D12" s="31" t="s">
        <v>104</v>
      </c>
      <c r="E12" s="2">
        <v>30.93</v>
      </c>
      <c r="F12" s="2">
        <v>24.68</v>
      </c>
      <c r="G12" s="2">
        <v>25.31</v>
      </c>
      <c r="H12" s="2">
        <f>AVERAGE(G12:G14)</f>
        <v>25.076666666666668</v>
      </c>
      <c r="I12" s="2">
        <f>2^-(E12-H12)</f>
        <v>1.7297012212426712E-2</v>
      </c>
      <c r="J12" s="4">
        <f>2^-(F12-H12)</f>
        <v>1.3164627194436356</v>
      </c>
    </row>
    <row r="13" spans="1:10" x14ac:dyDescent="0.2">
      <c r="A13" t="s">
        <v>26</v>
      </c>
      <c r="D13" s="31"/>
      <c r="E13" s="2">
        <v>31.32</v>
      </c>
      <c r="F13" s="2">
        <v>24.88</v>
      </c>
      <c r="G13" s="2">
        <v>25.01</v>
      </c>
      <c r="H13" s="2"/>
      <c r="I13" s="2">
        <f>2^-(E13-H12)</f>
        <v>1.3199862088359765E-2</v>
      </c>
      <c r="J13" s="4">
        <f>2^-(F13-H12)</f>
        <v>1.1460473619700049</v>
      </c>
    </row>
    <row r="14" spans="1:10" x14ac:dyDescent="0.2">
      <c r="A14" t="s">
        <v>27</v>
      </c>
      <c r="D14" s="31"/>
      <c r="E14" s="2">
        <v>33.32</v>
      </c>
      <c r="F14" s="2">
        <v>24.92</v>
      </c>
      <c r="G14" s="2">
        <v>24.91</v>
      </c>
      <c r="H14" s="2"/>
      <c r="I14" s="2">
        <f>2^-(E14-H12)</f>
        <v>3.2999655220899405E-3</v>
      </c>
      <c r="J14" s="4">
        <f>2^-(F14-H12)</f>
        <v>1.1147086365889216</v>
      </c>
    </row>
    <row r="15" spans="1:10" x14ac:dyDescent="0.2">
      <c r="A15" t="s">
        <v>28</v>
      </c>
      <c r="D15" s="31" t="s">
        <v>105</v>
      </c>
      <c r="E15" s="2">
        <v>31.01</v>
      </c>
      <c r="F15" s="2">
        <v>24.61</v>
      </c>
      <c r="G15" s="2">
        <v>24.37</v>
      </c>
      <c r="H15" s="2">
        <f>AVERAGE(G15:G17)</f>
        <v>24.540000000000003</v>
      </c>
      <c r="I15" s="2">
        <f>2^-(E15-H15)</f>
        <v>1.1280696840019514E-2</v>
      </c>
      <c r="J15" s="4">
        <f>2^-(F15-H15)</f>
        <v>0.95263799804393956</v>
      </c>
    </row>
    <row r="16" spans="1:10" x14ac:dyDescent="0.2">
      <c r="A16" t="s">
        <v>29</v>
      </c>
      <c r="D16" s="31"/>
      <c r="E16" s="2">
        <v>31.19</v>
      </c>
      <c r="F16" s="2">
        <v>24.62</v>
      </c>
      <c r="G16" s="2">
        <v>24.82</v>
      </c>
      <c r="H16" s="2"/>
      <c r="I16" s="2">
        <f>2^-(E16-H15)</f>
        <v>9.9575049009317431E-3</v>
      </c>
      <c r="J16" s="4">
        <f>2^-(F16-H15)</f>
        <v>0.946057646725597</v>
      </c>
    </row>
    <row r="17" spans="1:10" x14ac:dyDescent="0.2">
      <c r="A17" t="s">
        <v>30</v>
      </c>
      <c r="D17" s="31"/>
      <c r="E17" s="2">
        <v>30.23</v>
      </c>
      <c r="F17" s="2">
        <v>32.479999999999997</v>
      </c>
      <c r="G17" s="2">
        <v>24.43</v>
      </c>
      <c r="H17" s="2"/>
      <c r="I17" s="2">
        <f>2^-(E17-H15)</f>
        <v>1.9370432811546694E-2</v>
      </c>
      <c r="J17" s="4">
        <f>2^-(F17-H15)</f>
        <v>4.0721318782856487E-3</v>
      </c>
    </row>
    <row r="18" spans="1:10" x14ac:dyDescent="0.2">
      <c r="A18" t="s">
        <v>31</v>
      </c>
      <c r="D18" s="31" t="s">
        <v>106</v>
      </c>
      <c r="E18" s="2">
        <v>30.58</v>
      </c>
      <c r="F18" s="2">
        <v>24.24</v>
      </c>
      <c r="G18" s="2">
        <v>24.44</v>
      </c>
      <c r="H18" s="2">
        <f>AVERAGE(G18:G19)</f>
        <v>24.615000000000002</v>
      </c>
      <c r="I18" s="2">
        <f>2^-(E18-H18)</f>
        <v>1.6008700359887565E-2</v>
      </c>
      <c r="J18" s="4">
        <f>2^-(F18-H18)</f>
        <v>1.296839554651013</v>
      </c>
    </row>
    <row r="19" spans="1:10" x14ac:dyDescent="0.2">
      <c r="A19" t="s">
        <v>32</v>
      </c>
      <c r="D19" s="31"/>
      <c r="E19" s="2">
        <v>31.12</v>
      </c>
      <c r="F19" s="2">
        <v>24.37</v>
      </c>
      <c r="G19" s="2">
        <v>24.79</v>
      </c>
      <c r="H19" s="2"/>
      <c r="I19" s="2">
        <f>2^-(E19-H18)</f>
        <v>1.1010318399547034E-2</v>
      </c>
      <c r="J19" s="4">
        <f>2^-(F19-H18)</f>
        <v>1.1850927709415828</v>
      </c>
    </row>
    <row r="20" spans="1:10" x14ac:dyDescent="0.2">
      <c r="A20" t="s">
        <v>33</v>
      </c>
      <c r="D20" s="31"/>
      <c r="E20" s="2">
        <v>31.04</v>
      </c>
      <c r="F20" s="2">
        <v>24.34</v>
      </c>
      <c r="G20" s="3">
        <v>25.81</v>
      </c>
      <c r="H20" s="2"/>
      <c r="I20" s="2">
        <f>2^-(E20-H18)</f>
        <v>1.1638105180646134E-2</v>
      </c>
      <c r="J20" s="4">
        <f>2^-(F20-H18)</f>
        <v>1.2099940892192944</v>
      </c>
    </row>
    <row r="21" spans="1:10" x14ac:dyDescent="0.2">
      <c r="A21" t="s">
        <v>34</v>
      </c>
      <c r="D21" s="31" t="s">
        <v>107</v>
      </c>
      <c r="E21" s="2">
        <v>31.59</v>
      </c>
      <c r="F21" s="2">
        <v>24.15</v>
      </c>
      <c r="G21" s="2">
        <v>24.26</v>
      </c>
      <c r="H21" s="2">
        <f>AVERAGE(G21:G23)</f>
        <v>24.436666666666667</v>
      </c>
      <c r="I21" s="2">
        <f>2^-(E21-H21)</f>
        <v>7.0247698096733337E-3</v>
      </c>
      <c r="J21" s="4">
        <f>2^-(F21-H21)</f>
        <v>1.2198186397602058</v>
      </c>
    </row>
    <row r="22" spans="1:10" x14ac:dyDescent="0.2">
      <c r="A22" t="s">
        <v>35</v>
      </c>
      <c r="D22" s="31"/>
      <c r="E22" s="2">
        <v>32.130000000000003</v>
      </c>
      <c r="F22" s="2">
        <v>24.3</v>
      </c>
      <c r="G22" s="2">
        <v>24.52</v>
      </c>
      <c r="H22" s="2"/>
      <c r="I22" s="2">
        <f>2^-(E22-H21)</f>
        <v>4.8314323180056098E-3</v>
      </c>
      <c r="J22" s="4">
        <f>2^-(F22-H21)</f>
        <v>1.0993621133851976</v>
      </c>
    </row>
    <row r="23" spans="1:10" x14ac:dyDescent="0.2">
      <c r="A23" t="s">
        <v>36</v>
      </c>
      <c r="D23" s="31"/>
      <c r="E23" s="2">
        <v>31.8</v>
      </c>
      <c r="F23" s="2">
        <v>24.23</v>
      </c>
      <c r="G23" s="2">
        <v>24.53</v>
      </c>
      <c r="H23" s="2"/>
      <c r="I23" s="2">
        <f>2^-(E23-H21)</f>
        <v>6.0731750418300612E-3</v>
      </c>
      <c r="J23" s="4">
        <f>2^-(F23-H21)</f>
        <v>1.1540187517635563</v>
      </c>
    </row>
    <row r="24" spans="1:10" x14ac:dyDescent="0.2">
      <c r="A24" t="s">
        <v>37</v>
      </c>
      <c r="D24" s="31" t="s">
        <v>9</v>
      </c>
      <c r="E24" s="2"/>
      <c r="F24" s="2"/>
      <c r="G24" s="2" t="s">
        <v>0</v>
      </c>
      <c r="H24" s="2"/>
      <c r="I24" s="2"/>
      <c r="J24" s="4"/>
    </row>
    <row r="25" spans="1:10" x14ac:dyDescent="0.2">
      <c r="A25" t="s">
        <v>38</v>
      </c>
      <c r="D25" s="31" t="s">
        <v>11</v>
      </c>
      <c r="E25" s="2"/>
      <c r="F25" s="2"/>
      <c r="G25" s="2" t="s">
        <v>0</v>
      </c>
      <c r="H25" s="2"/>
      <c r="I25" s="2"/>
      <c r="J25" s="4"/>
    </row>
    <row r="26" spans="1:10" x14ac:dyDescent="0.2">
      <c r="A26" t="s">
        <v>39</v>
      </c>
      <c r="D26" s="31" t="s">
        <v>10</v>
      </c>
      <c r="E26" s="2"/>
      <c r="F26" s="2"/>
      <c r="G26" s="2" t="s">
        <v>0</v>
      </c>
      <c r="H26" s="2"/>
      <c r="I26" s="2"/>
      <c r="J26" s="4"/>
    </row>
    <row r="27" spans="1:10" x14ac:dyDescent="0.2">
      <c r="A27" t="s">
        <v>40</v>
      </c>
      <c r="D27" s="31" t="s">
        <v>11</v>
      </c>
      <c r="E27" s="2"/>
      <c r="F27" s="2"/>
      <c r="G27" s="2" t="s">
        <v>0</v>
      </c>
      <c r="H27" s="2"/>
      <c r="I27" s="2"/>
      <c r="J27" s="4"/>
    </row>
    <row r="28" spans="1:10" x14ac:dyDescent="0.2">
      <c r="A28" t="s">
        <v>41</v>
      </c>
      <c r="D28" s="31" t="s">
        <v>12</v>
      </c>
      <c r="E28" s="2"/>
      <c r="F28" s="2"/>
      <c r="G28" s="2" t="s">
        <v>0</v>
      </c>
      <c r="H28" s="2"/>
      <c r="I28" s="2"/>
      <c r="J28" s="4"/>
    </row>
    <row r="29" spans="1:10" x14ac:dyDescent="0.2">
      <c r="A29" t="s">
        <v>42</v>
      </c>
      <c r="D29" s="31" t="s">
        <v>11</v>
      </c>
      <c r="E29" s="2"/>
      <c r="F29" s="2"/>
      <c r="G29" s="2" t="s">
        <v>0</v>
      </c>
      <c r="H29" s="2"/>
      <c r="I29" s="2"/>
      <c r="J29" s="4"/>
    </row>
    <row r="30" spans="1:10" ht="16" thickBot="1" x14ac:dyDescent="0.25">
      <c r="A30" t="s">
        <v>43</v>
      </c>
      <c r="D30" s="32"/>
      <c r="E30" s="5"/>
      <c r="F30" s="5"/>
      <c r="G30" s="5"/>
      <c r="H30" s="5"/>
      <c r="I30" s="5"/>
      <c r="J30" s="6"/>
    </row>
    <row r="31" spans="1:10" x14ac:dyDescent="0.2">
      <c r="A31" t="s">
        <v>44</v>
      </c>
    </row>
    <row r="32" spans="1:10" x14ac:dyDescent="0.2">
      <c r="A32" t="s">
        <v>45</v>
      </c>
    </row>
    <row r="33" spans="1:1" x14ac:dyDescent="0.2">
      <c r="A33" t="s">
        <v>46</v>
      </c>
    </row>
    <row r="34" spans="1:1" x14ac:dyDescent="0.2">
      <c r="A34" t="s">
        <v>47</v>
      </c>
    </row>
    <row r="35" spans="1:1" x14ac:dyDescent="0.2">
      <c r="A35" t="s">
        <v>48</v>
      </c>
    </row>
    <row r="36" spans="1:1" x14ac:dyDescent="0.2">
      <c r="A36" t="s">
        <v>49</v>
      </c>
    </row>
    <row r="37" spans="1:1" x14ac:dyDescent="0.2">
      <c r="A37" t="s">
        <v>50</v>
      </c>
    </row>
    <row r="38" spans="1:1" x14ac:dyDescent="0.2">
      <c r="A38" t="s">
        <v>51</v>
      </c>
    </row>
    <row r="39" spans="1:1" x14ac:dyDescent="0.2">
      <c r="A39" t="s">
        <v>52</v>
      </c>
    </row>
    <row r="40" spans="1:1" x14ac:dyDescent="0.2">
      <c r="A40" t="s">
        <v>53</v>
      </c>
    </row>
    <row r="41" spans="1:1" x14ac:dyDescent="0.2">
      <c r="A41" t="s">
        <v>54</v>
      </c>
    </row>
    <row r="42" spans="1:1" x14ac:dyDescent="0.2">
      <c r="A42" t="s">
        <v>55</v>
      </c>
    </row>
    <row r="43" spans="1:1" x14ac:dyDescent="0.2">
      <c r="A43" t="s">
        <v>56</v>
      </c>
    </row>
    <row r="44" spans="1:1" x14ac:dyDescent="0.2">
      <c r="A44" t="s">
        <v>57</v>
      </c>
    </row>
    <row r="45" spans="1:1" x14ac:dyDescent="0.2">
      <c r="A45" t="s">
        <v>58</v>
      </c>
    </row>
    <row r="46" spans="1:1" x14ac:dyDescent="0.2">
      <c r="A46" t="s">
        <v>59</v>
      </c>
    </row>
    <row r="47" spans="1:1" x14ac:dyDescent="0.2">
      <c r="A47" t="s">
        <v>60</v>
      </c>
    </row>
    <row r="48" spans="1:1" x14ac:dyDescent="0.2">
      <c r="A48" t="s">
        <v>61</v>
      </c>
    </row>
    <row r="49" spans="1:1" x14ac:dyDescent="0.2">
      <c r="A49" t="s">
        <v>62</v>
      </c>
    </row>
    <row r="50" spans="1:1" x14ac:dyDescent="0.2">
      <c r="A50" t="s">
        <v>63</v>
      </c>
    </row>
    <row r="51" spans="1:1" x14ac:dyDescent="0.2">
      <c r="A51" t="s">
        <v>64</v>
      </c>
    </row>
    <row r="52" spans="1:1" x14ac:dyDescent="0.2">
      <c r="A52" t="s">
        <v>65</v>
      </c>
    </row>
    <row r="53" spans="1:1" x14ac:dyDescent="0.2">
      <c r="A53" t="s">
        <v>66</v>
      </c>
    </row>
    <row r="54" spans="1:1" x14ac:dyDescent="0.2">
      <c r="A54" t="s">
        <v>67</v>
      </c>
    </row>
    <row r="55" spans="1:1" x14ac:dyDescent="0.2">
      <c r="A55" t="s">
        <v>68</v>
      </c>
    </row>
    <row r="56" spans="1:1" x14ac:dyDescent="0.2">
      <c r="A56" t="s">
        <v>69</v>
      </c>
    </row>
    <row r="57" spans="1:1" x14ac:dyDescent="0.2">
      <c r="A57" t="s">
        <v>70</v>
      </c>
    </row>
    <row r="58" spans="1:1" x14ac:dyDescent="0.2">
      <c r="A58" t="s">
        <v>71</v>
      </c>
    </row>
    <row r="59" spans="1:1" x14ac:dyDescent="0.2">
      <c r="A59" t="s">
        <v>72</v>
      </c>
    </row>
    <row r="60" spans="1:1" x14ac:dyDescent="0.2">
      <c r="A60" t="s">
        <v>73</v>
      </c>
    </row>
    <row r="61" spans="1:1" x14ac:dyDescent="0.2">
      <c r="A61" t="s">
        <v>74</v>
      </c>
    </row>
    <row r="62" spans="1:1" x14ac:dyDescent="0.2">
      <c r="A62" t="s">
        <v>75</v>
      </c>
    </row>
    <row r="63" spans="1:1" x14ac:dyDescent="0.2">
      <c r="A63" t="s">
        <v>76</v>
      </c>
    </row>
    <row r="64" spans="1:1" x14ac:dyDescent="0.2">
      <c r="A64" t="s">
        <v>77</v>
      </c>
    </row>
    <row r="65" spans="1:1" x14ac:dyDescent="0.2">
      <c r="A65" t="s">
        <v>78</v>
      </c>
    </row>
    <row r="66" spans="1:1" x14ac:dyDescent="0.2">
      <c r="A66" t="s">
        <v>79</v>
      </c>
    </row>
    <row r="67" spans="1:1" x14ac:dyDescent="0.2">
      <c r="A67" t="s">
        <v>80</v>
      </c>
    </row>
    <row r="68" spans="1:1" x14ac:dyDescent="0.2">
      <c r="A68" t="s">
        <v>81</v>
      </c>
    </row>
    <row r="69" spans="1:1" x14ac:dyDescent="0.2">
      <c r="A69" t="s">
        <v>82</v>
      </c>
    </row>
    <row r="70" spans="1:1" x14ac:dyDescent="0.2">
      <c r="A70" t="s">
        <v>83</v>
      </c>
    </row>
    <row r="71" spans="1:1" x14ac:dyDescent="0.2">
      <c r="A71" t="s">
        <v>84</v>
      </c>
    </row>
    <row r="72" spans="1:1" x14ac:dyDescent="0.2">
      <c r="A72" t="s">
        <v>85</v>
      </c>
    </row>
    <row r="73" spans="1:1" x14ac:dyDescent="0.2">
      <c r="A73" t="s">
        <v>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4.83203125" customWidth="1"/>
    <col min="2" max="2" width="24" style="19" customWidth="1"/>
    <col min="6" max="6" width="23.1640625" customWidth="1"/>
    <col min="7" max="7" width="18.1640625" customWidth="1"/>
    <col min="8" max="8" width="17.5" customWidth="1"/>
    <col min="10" max="10" width="24.83203125" customWidth="1"/>
    <col min="11" max="12" width="17.1640625" customWidth="1"/>
  </cols>
  <sheetData>
    <row r="1" spans="2:8" ht="16" thickBot="1" x14ac:dyDescent="0.25">
      <c r="B1" s="1" t="s">
        <v>13</v>
      </c>
    </row>
    <row r="2" spans="2:8" ht="16" thickBot="1" x14ac:dyDescent="0.25">
      <c r="B2" s="16" t="s">
        <v>14</v>
      </c>
      <c r="C2" s="12" t="s">
        <v>3</v>
      </c>
      <c r="D2" s="10" t="s">
        <v>4</v>
      </c>
      <c r="E2" s="10" t="s">
        <v>1</v>
      </c>
      <c r="F2" s="10" t="s">
        <v>2</v>
      </c>
      <c r="G2" s="10" t="s">
        <v>5</v>
      </c>
      <c r="H2" s="11" t="s">
        <v>6</v>
      </c>
    </row>
    <row r="3" spans="2:8" x14ac:dyDescent="0.2">
      <c r="B3" s="17" t="s">
        <v>88</v>
      </c>
      <c r="C3" s="13">
        <v>33.43</v>
      </c>
      <c r="D3" s="7">
        <v>31.53</v>
      </c>
      <c r="E3" s="8">
        <v>25.03</v>
      </c>
      <c r="F3" s="7">
        <f>AVERAGE(E4:E5)</f>
        <v>24.19</v>
      </c>
      <c r="G3" s="7">
        <f>2^-(C3-F3)</f>
        <v>1.6537994382080634E-3</v>
      </c>
      <c r="H3" s="9">
        <f>2^-(D3-F3)</f>
        <v>6.1721977489326337E-3</v>
      </c>
    </row>
    <row r="4" spans="2:8" x14ac:dyDescent="0.2">
      <c r="B4" s="17"/>
      <c r="C4" s="14">
        <v>33.33</v>
      </c>
      <c r="D4" s="2">
        <v>31.45</v>
      </c>
      <c r="E4" s="2">
        <v>24.21</v>
      </c>
      <c r="F4" s="2"/>
      <c r="G4" s="2">
        <f>2^-(C4-F3)</f>
        <v>1.7724983502288346E-3</v>
      </c>
      <c r="H4" s="4">
        <f>2^-(D4-F3)</f>
        <v>6.5241243705341442E-3</v>
      </c>
    </row>
    <row r="5" spans="2:8" x14ac:dyDescent="0.2">
      <c r="B5" s="17"/>
      <c r="C5" s="14">
        <v>33.6</v>
      </c>
      <c r="D5" s="2">
        <v>31.97</v>
      </c>
      <c r="E5" s="2">
        <v>24.17</v>
      </c>
      <c r="F5" s="2"/>
      <c r="G5" s="2">
        <f>2^-(C5-F3)</f>
        <v>1.46996752676862E-3</v>
      </c>
      <c r="H5" s="4">
        <f>2^-(D5-F3)</f>
        <v>4.5497405721424125E-3</v>
      </c>
    </row>
    <row r="6" spans="2:8" x14ac:dyDescent="0.2">
      <c r="B6" s="17" t="s">
        <v>89</v>
      </c>
      <c r="C6" s="14">
        <v>33.39</v>
      </c>
      <c r="D6" s="2">
        <v>32.299999999999997</v>
      </c>
      <c r="E6" s="2">
        <v>24.22</v>
      </c>
      <c r="F6" s="2">
        <f>AVERAGE(E6:E8)</f>
        <v>24.123333333333335</v>
      </c>
      <c r="G6" s="2">
        <f>2^-(C6-F6)</f>
        <v>1.6235115159038836E-3</v>
      </c>
      <c r="H6" s="4">
        <f>2^-(D6-F6)</f>
        <v>3.4560344967955034E-3</v>
      </c>
    </row>
    <row r="7" spans="2:8" x14ac:dyDescent="0.2">
      <c r="B7" s="17"/>
      <c r="C7" s="14">
        <v>33.799999999999997</v>
      </c>
      <c r="D7" s="2">
        <v>32.79</v>
      </c>
      <c r="E7" s="2">
        <v>24.09</v>
      </c>
      <c r="F7" s="2"/>
      <c r="G7" s="2">
        <f>2^-(C7-F6)</f>
        <v>1.2218927143493688E-3</v>
      </c>
      <c r="H7" s="4">
        <f>2^-(D7-F6)</f>
        <v>2.4607833005759281E-3</v>
      </c>
    </row>
    <row r="8" spans="2:8" x14ac:dyDescent="0.2">
      <c r="B8" s="17"/>
      <c r="C8" s="14">
        <v>33.39</v>
      </c>
      <c r="D8" s="2">
        <v>32.15</v>
      </c>
      <c r="E8" s="2">
        <v>24.06</v>
      </c>
      <c r="F8" s="2"/>
      <c r="G8" s="2">
        <f>2^-(C8-F6)</f>
        <v>1.6235115159038836E-3</v>
      </c>
      <c r="H8" s="4">
        <f>2^-(D8-F6)</f>
        <v>3.8347103720576419E-3</v>
      </c>
    </row>
    <row r="9" spans="2:8" x14ac:dyDescent="0.2">
      <c r="B9" s="17" t="s">
        <v>97</v>
      </c>
      <c r="C9" s="14">
        <v>30.3</v>
      </c>
      <c r="D9" s="2">
        <v>24.83</v>
      </c>
      <c r="E9" s="2">
        <v>24.8</v>
      </c>
      <c r="F9" s="2">
        <f>AVERAGE(E9:E11)</f>
        <v>24.813333333333333</v>
      </c>
      <c r="G9" s="2">
        <f>2^-(C9-F9)</f>
        <v>2.2302253971419758E-2</v>
      </c>
      <c r="H9" s="4">
        <f>2^-(D9-F9)</f>
        <v>0.98851402035289671</v>
      </c>
    </row>
    <row r="10" spans="2:8" x14ac:dyDescent="0.2">
      <c r="B10" s="17"/>
      <c r="C10" s="14">
        <v>31.2</v>
      </c>
      <c r="D10" s="2">
        <v>25.14</v>
      </c>
      <c r="E10" s="2">
        <v>25.01</v>
      </c>
      <c r="F10" s="2"/>
      <c r="G10" s="2">
        <f>2^-(C10-F9)</f>
        <v>1.195148198065619E-2</v>
      </c>
      <c r="H10" s="4">
        <f>2^-(D10-F9)</f>
        <v>0.79737668839319609</v>
      </c>
    </row>
    <row r="11" spans="2:8" x14ac:dyDescent="0.2">
      <c r="B11" s="17"/>
      <c r="C11" s="14">
        <v>30.49</v>
      </c>
      <c r="D11" s="2">
        <v>24.74</v>
      </c>
      <c r="E11" s="2">
        <v>24.63</v>
      </c>
      <c r="F11" s="2"/>
      <c r="G11" s="2">
        <f>2^-(C11-F9)</f>
        <v>1.9550283429589855E-2</v>
      </c>
      <c r="H11" s="4">
        <f>2^-(D11-F9)</f>
        <v>1.052144848200717</v>
      </c>
    </row>
    <row r="12" spans="2:8" x14ac:dyDescent="0.2">
      <c r="B12" s="17" t="s">
        <v>98</v>
      </c>
      <c r="C12" s="14">
        <v>31.57</v>
      </c>
      <c r="D12" s="2">
        <v>25.03</v>
      </c>
      <c r="E12" s="2">
        <v>25.58</v>
      </c>
      <c r="F12" s="2">
        <f>AVERAGE(E12:E13)</f>
        <v>25.585000000000001</v>
      </c>
      <c r="G12" s="2">
        <f>2^-(C12-F12)</f>
        <v>1.5788303851355687E-2</v>
      </c>
      <c r="H12" s="4">
        <f>2^-(D12-F12)</f>
        <v>1.4691686332783087</v>
      </c>
    </row>
    <row r="13" spans="2:8" x14ac:dyDescent="0.2">
      <c r="B13" s="17"/>
      <c r="C13" s="14">
        <v>32.18</v>
      </c>
      <c r="D13" s="2">
        <v>24.73</v>
      </c>
      <c r="E13" s="2">
        <v>25.59</v>
      </c>
      <c r="F13" s="2"/>
      <c r="G13" s="2">
        <f>2^-(C13-F12)</f>
        <v>1.0344444612464049E-2</v>
      </c>
      <c r="H13" s="4">
        <f>2^-(D13-F12)</f>
        <v>1.8087587551221767</v>
      </c>
    </row>
    <row r="14" spans="2:8" x14ac:dyDescent="0.2">
      <c r="B14" s="17"/>
      <c r="C14" s="14">
        <v>31.81</v>
      </c>
      <c r="D14" s="2">
        <v>25.04</v>
      </c>
      <c r="E14" s="3">
        <v>26.41</v>
      </c>
      <c r="F14" s="2"/>
      <c r="G14" s="2">
        <f>2^-(C14-F12)</f>
        <v>1.3368672276290685E-2</v>
      </c>
      <c r="H14" s="4">
        <f>2^-(D14-F12)</f>
        <v>1.459020344240177</v>
      </c>
    </row>
    <row r="15" spans="2:8" x14ac:dyDescent="0.2">
      <c r="B15" s="17" t="s">
        <v>99</v>
      </c>
      <c r="C15" s="14">
        <v>31.67</v>
      </c>
      <c r="D15" s="2">
        <v>25.11</v>
      </c>
      <c r="E15" s="2">
        <v>25.47</v>
      </c>
      <c r="F15" s="2">
        <f>AVERAGE(E15:E17)</f>
        <v>25.13</v>
      </c>
      <c r="G15" s="2">
        <f>2^-(C15-F15)</f>
        <v>1.0746420454216732E-2</v>
      </c>
      <c r="H15" s="4">
        <f>2^-(D15-F15)</f>
        <v>1.0139594797900289</v>
      </c>
    </row>
    <row r="16" spans="2:8" x14ac:dyDescent="0.2">
      <c r="B16" s="17"/>
      <c r="C16" s="14">
        <v>31.15</v>
      </c>
      <c r="D16" s="2">
        <v>25.16</v>
      </c>
      <c r="E16" s="2">
        <v>25.07</v>
      </c>
      <c r="F16" s="2"/>
      <c r="G16" s="2">
        <f>2^-(C16-F15)</f>
        <v>1.5409886007708748E-2</v>
      </c>
      <c r="H16" s="4">
        <f>2^-(D16-F15)</f>
        <v>0.97942029758692617</v>
      </c>
    </row>
    <row r="17" spans="2:8" x14ac:dyDescent="0.2">
      <c r="B17" s="17"/>
      <c r="C17" s="14">
        <v>31.23</v>
      </c>
      <c r="D17" s="2">
        <v>25.21</v>
      </c>
      <c r="E17" s="2">
        <v>24.85</v>
      </c>
      <c r="F17" s="2"/>
      <c r="G17" s="2">
        <f>2^-(C17-F15)</f>
        <v>1.4578640492762607E-2</v>
      </c>
      <c r="H17" s="4">
        <f>2^-(D17-F15)</f>
        <v>0.94605764672559456</v>
      </c>
    </row>
    <row r="18" spans="2:8" x14ac:dyDescent="0.2">
      <c r="B18" s="17" t="s">
        <v>100</v>
      </c>
      <c r="C18" s="14">
        <v>33.97</v>
      </c>
      <c r="D18" s="2">
        <v>26.15</v>
      </c>
      <c r="E18" s="2">
        <v>24.36</v>
      </c>
      <c r="F18" s="2">
        <f>AVERAGE(E18:E20)</f>
        <v>24.3</v>
      </c>
      <c r="G18" s="2">
        <f>2^-(C18-F18)</f>
        <v>1.2275521235564752E-3</v>
      </c>
      <c r="H18" s="4">
        <f>2^-(D18-F18)</f>
        <v>0.27739236801696171</v>
      </c>
    </row>
    <row r="19" spans="2:8" x14ac:dyDescent="0.2">
      <c r="B19" s="17"/>
      <c r="C19" s="14">
        <v>33.119999999999997</v>
      </c>
      <c r="D19" s="2">
        <v>26</v>
      </c>
      <c r="E19" s="2">
        <v>24.19</v>
      </c>
      <c r="F19" s="2"/>
      <c r="G19" s="2">
        <f>2^-(C19-F18)</f>
        <v>2.2126638384683617E-3</v>
      </c>
      <c r="H19" s="4">
        <f>2^-(D19-F18)</f>
        <v>0.30778610333622919</v>
      </c>
    </row>
    <row r="20" spans="2:8" x14ac:dyDescent="0.2">
      <c r="B20" s="17"/>
      <c r="C20" s="14">
        <v>32.47</v>
      </c>
      <c r="D20" s="2">
        <v>25.71</v>
      </c>
      <c r="E20" s="2">
        <v>24.35</v>
      </c>
      <c r="F20" s="2"/>
      <c r="G20" s="2">
        <f>2^-(C20-F18)</f>
        <v>3.4720417233069217E-3</v>
      </c>
      <c r="H20" s="4">
        <f>2^-(D20-F18)</f>
        <v>0.37631168685276678</v>
      </c>
    </row>
    <row r="21" spans="2:8" x14ac:dyDescent="0.2">
      <c r="B21" s="17" t="s">
        <v>101</v>
      </c>
      <c r="C21" s="14">
        <v>30.15</v>
      </c>
      <c r="D21" s="2">
        <v>27.08</v>
      </c>
      <c r="E21" s="2">
        <v>26.97</v>
      </c>
      <c r="F21" s="2">
        <f>AVERAGE(E21:E23)</f>
        <v>27.206666666666667</v>
      </c>
      <c r="G21" s="2">
        <f>2^-(C21-F21)</f>
        <v>0.13000749173605985</v>
      </c>
      <c r="H21" s="4">
        <f>2^-(D21-F21)</f>
        <v>1.091768264570641</v>
      </c>
    </row>
    <row r="22" spans="2:8" x14ac:dyDescent="0.2">
      <c r="B22" s="17"/>
      <c r="C22" s="14">
        <v>30.32</v>
      </c>
      <c r="D22" s="2">
        <v>26.64</v>
      </c>
      <c r="E22" s="2">
        <v>27.31</v>
      </c>
      <c r="F22" s="2"/>
      <c r="G22" s="2">
        <f>2^-(C22-F21)</f>
        <v>0.11555620752642005</v>
      </c>
      <c r="H22" s="4">
        <f>2^-(D22-F21)</f>
        <v>1.4810975522865639</v>
      </c>
    </row>
    <row r="23" spans="2:8" x14ac:dyDescent="0.2">
      <c r="B23" s="17"/>
      <c r="C23" s="14">
        <v>30.27</v>
      </c>
      <c r="D23" s="2">
        <v>26.85</v>
      </c>
      <c r="E23" s="2">
        <v>27.34</v>
      </c>
      <c r="F23" s="2"/>
      <c r="G23" s="2">
        <f>2^-(C23-F21)</f>
        <v>0.11963128838423771</v>
      </c>
      <c r="H23" s="4">
        <f>2^-(D23-F21)</f>
        <v>1.2804639771506814</v>
      </c>
    </row>
    <row r="24" spans="2:8" x14ac:dyDescent="0.2">
      <c r="B24" s="17" t="s">
        <v>102</v>
      </c>
      <c r="C24" s="14">
        <v>33.25</v>
      </c>
      <c r="D24" s="2">
        <v>26.2</v>
      </c>
      <c r="E24" s="2">
        <v>24.96</v>
      </c>
      <c r="F24" s="2">
        <f>AVERAGE(E24:E26)</f>
        <v>25.070000000000004</v>
      </c>
      <c r="G24" s="2">
        <f>2^-(C24-F24)</f>
        <v>3.4480585792603788E-3</v>
      </c>
      <c r="H24" s="4">
        <f>2^-(D24-F24)</f>
        <v>0.45691572511470169</v>
      </c>
    </row>
    <row r="25" spans="2:8" x14ac:dyDescent="0.2">
      <c r="B25" s="17"/>
      <c r="C25" s="14">
        <v>32.840000000000003</v>
      </c>
      <c r="D25" s="2">
        <v>26.29</v>
      </c>
      <c r="E25" s="2">
        <v>25</v>
      </c>
      <c r="F25" s="2"/>
      <c r="G25" s="2">
        <f>2^-(C25-F24)</f>
        <v>4.5813865204370275E-3</v>
      </c>
      <c r="H25" s="4">
        <f>2^-(D25-F24)</f>
        <v>0.42928271821887826</v>
      </c>
    </row>
    <row r="26" spans="2:8" x14ac:dyDescent="0.2">
      <c r="B26" s="17"/>
      <c r="C26" s="14">
        <v>32.619999999999997</v>
      </c>
      <c r="D26" s="2">
        <v>26.12</v>
      </c>
      <c r="E26" s="2">
        <v>25.25</v>
      </c>
      <c r="F26" s="2"/>
      <c r="G26" s="2">
        <f>2^-(C26-F24)</f>
        <v>5.3360947529468798E-3</v>
      </c>
      <c r="H26" s="4">
        <f>2^-(D26-F24)</f>
        <v>0.4829681644624238</v>
      </c>
    </row>
    <row r="27" spans="2:8" x14ac:dyDescent="0.2">
      <c r="B27" s="17" t="s">
        <v>7</v>
      </c>
      <c r="C27" s="14">
        <v>31</v>
      </c>
      <c r="D27" s="2">
        <v>24.62</v>
      </c>
      <c r="E27" s="2">
        <v>22.12</v>
      </c>
      <c r="F27" s="2">
        <f>AVERAGE(E27:E29)</f>
        <v>22.2</v>
      </c>
      <c r="G27" s="2">
        <f>2^-(C27-F27)</f>
        <v>2.2435514746035842E-3</v>
      </c>
      <c r="H27" s="4">
        <f>2^-(D27-F27)</f>
        <v>0.18685615607936709</v>
      </c>
    </row>
    <row r="28" spans="2:8" x14ac:dyDescent="0.2">
      <c r="B28" s="17"/>
      <c r="C28" s="14">
        <v>30.52</v>
      </c>
      <c r="D28" s="2">
        <v>24.89</v>
      </c>
      <c r="E28" s="2">
        <v>22.48</v>
      </c>
      <c r="F28" s="2"/>
      <c r="G28" s="2">
        <f>2^-(C28-F27)</f>
        <v>3.1291792093344601E-3</v>
      </c>
      <c r="H28" s="4">
        <f>2^-(D28-F27)</f>
        <v>0.15496346249237319</v>
      </c>
    </row>
    <row r="29" spans="2:8" x14ac:dyDescent="0.2">
      <c r="B29" s="17"/>
      <c r="C29" s="14">
        <v>30.56</v>
      </c>
      <c r="D29" s="2">
        <v>24.65</v>
      </c>
      <c r="E29" s="2">
        <v>22</v>
      </c>
      <c r="F29" s="2"/>
      <c r="G29" s="2">
        <f>2^-(C29-F27)</f>
        <v>3.0436116392988286E-3</v>
      </c>
      <c r="H29" s="4">
        <f>2^-(D29-F27)</f>
        <v>0.18301071199320323</v>
      </c>
    </row>
    <row r="30" spans="2:8" x14ac:dyDescent="0.2">
      <c r="B30" s="17" t="s">
        <v>8</v>
      </c>
      <c r="C30" s="14">
        <v>25.74</v>
      </c>
      <c r="D30" s="2">
        <v>26.86</v>
      </c>
      <c r="E30" s="2">
        <v>25.53</v>
      </c>
      <c r="F30" s="2">
        <f>AVERAGE(E30:E32)</f>
        <v>25.653333333333332</v>
      </c>
      <c r="G30" s="2">
        <f>2^-(C30-F30)</f>
        <v>0.94169601738734743</v>
      </c>
      <c r="H30" s="4">
        <f>2^-(D30-F30)</f>
        <v>0.43326852292123208</v>
      </c>
    </row>
    <row r="31" spans="2:8" x14ac:dyDescent="0.2">
      <c r="B31" s="17"/>
      <c r="C31" s="14">
        <v>25.66</v>
      </c>
      <c r="D31" s="2">
        <v>27.34</v>
      </c>
      <c r="E31" s="2">
        <v>25.66</v>
      </c>
      <c r="F31" s="2"/>
      <c r="G31" s="2">
        <f>2^-(C31-F30)</f>
        <v>0.9953896791032284</v>
      </c>
      <c r="H31" s="4">
        <f>2^-(D31-F30)</f>
        <v>0.31064383612148316</v>
      </c>
    </row>
    <row r="32" spans="2:8" x14ac:dyDescent="0.2">
      <c r="B32" s="17"/>
      <c r="C32" s="14">
        <v>25.49</v>
      </c>
      <c r="D32" s="2">
        <v>26.98</v>
      </c>
      <c r="E32" s="2">
        <v>25.77</v>
      </c>
      <c r="F32" s="2"/>
      <c r="G32" s="2">
        <f>2^-(C32-F30)</f>
        <v>1.1198716040467596</v>
      </c>
      <c r="H32" s="4">
        <f>2^-(D32-F30)</f>
        <v>0.39868834419659804</v>
      </c>
    </row>
    <row r="33" spans="2:8" x14ac:dyDescent="0.2">
      <c r="B33" s="17" t="s">
        <v>9</v>
      </c>
      <c r="C33" s="14"/>
      <c r="D33" s="2"/>
      <c r="E33" s="2" t="s">
        <v>0</v>
      </c>
      <c r="F33" s="2"/>
      <c r="G33" s="2"/>
      <c r="H33" s="4"/>
    </row>
    <row r="34" spans="2:8" x14ac:dyDescent="0.2">
      <c r="B34" s="17" t="s">
        <v>11</v>
      </c>
      <c r="C34" s="14"/>
      <c r="D34" s="2"/>
      <c r="E34" s="2" t="s">
        <v>0</v>
      </c>
      <c r="F34" s="2"/>
      <c r="G34" s="2"/>
      <c r="H34" s="4"/>
    </row>
    <row r="35" spans="2:8" x14ac:dyDescent="0.2">
      <c r="B35" s="17" t="s">
        <v>10</v>
      </c>
      <c r="C35" s="14"/>
      <c r="D35" s="2"/>
      <c r="E35" s="2" t="s">
        <v>0</v>
      </c>
      <c r="F35" s="2"/>
      <c r="G35" s="2"/>
      <c r="H35" s="4"/>
    </row>
    <row r="36" spans="2:8" x14ac:dyDescent="0.2">
      <c r="B36" s="17" t="s">
        <v>11</v>
      </c>
      <c r="C36" s="14"/>
      <c r="D36" s="2"/>
      <c r="E36" s="2" t="s">
        <v>0</v>
      </c>
      <c r="F36" s="2"/>
      <c r="G36" s="2"/>
      <c r="H36" s="4"/>
    </row>
    <row r="37" spans="2:8" x14ac:dyDescent="0.2">
      <c r="B37" s="17" t="s">
        <v>12</v>
      </c>
      <c r="C37" s="14"/>
      <c r="D37" s="2"/>
      <c r="E37" s="2" t="s">
        <v>0</v>
      </c>
      <c r="F37" s="2"/>
      <c r="G37" s="2"/>
      <c r="H37" s="4"/>
    </row>
    <row r="38" spans="2:8" ht="16" thickBot="1" x14ac:dyDescent="0.25">
      <c r="B38" s="18" t="s">
        <v>11</v>
      </c>
      <c r="C38" s="15"/>
      <c r="D38" s="5"/>
      <c r="E38" s="5">
        <v>39.020000000000003</v>
      </c>
      <c r="F38" s="5"/>
      <c r="G38" s="5"/>
      <c r="H38" s="6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38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23.1640625" customWidth="1"/>
    <col min="4" max="4" width="14.33203125" customWidth="1"/>
    <col min="5" max="5" width="12.6640625" customWidth="1"/>
    <col min="7" max="7" width="23.1640625" customWidth="1"/>
    <col min="8" max="8" width="14.5" customWidth="1"/>
    <col min="9" max="9" width="16.33203125" customWidth="1"/>
  </cols>
  <sheetData>
    <row r="1" spans="3:9" ht="16" thickBot="1" x14ac:dyDescent="0.25"/>
    <row r="2" spans="3:9" ht="16" thickBot="1" x14ac:dyDescent="0.25">
      <c r="C2" s="16" t="s">
        <v>14</v>
      </c>
      <c r="D2" s="12" t="s">
        <v>3</v>
      </c>
      <c r="E2" s="10" t="s">
        <v>4</v>
      </c>
      <c r="F2" s="10" t="s">
        <v>1</v>
      </c>
      <c r="G2" s="10" t="s">
        <v>2</v>
      </c>
      <c r="H2" s="10" t="s">
        <v>5</v>
      </c>
      <c r="I2" s="11" t="s">
        <v>6</v>
      </c>
    </row>
    <row r="3" spans="3:9" x14ac:dyDescent="0.2">
      <c r="C3" s="24" t="s">
        <v>88</v>
      </c>
      <c r="D3" s="25">
        <v>33.36</v>
      </c>
      <c r="E3" s="25">
        <v>31.99</v>
      </c>
      <c r="F3" s="27">
        <v>25.09</v>
      </c>
      <c r="G3" s="25">
        <f>AVERAGE(F4:F5)</f>
        <v>24.41</v>
      </c>
      <c r="H3" s="25">
        <f>2^-(D3-G3)</f>
        <v>2.0220018043776915E-3</v>
      </c>
      <c r="I3" s="26">
        <f>2^-(E3-G3)</f>
        <v>5.2262795108832588E-3</v>
      </c>
    </row>
    <row r="4" spans="3:9" x14ac:dyDescent="0.2">
      <c r="C4" s="20"/>
      <c r="D4" s="2">
        <v>33.82</v>
      </c>
      <c r="E4" s="2">
        <v>31.29</v>
      </c>
      <c r="F4" s="2">
        <v>24.45</v>
      </c>
      <c r="G4" s="2"/>
      <c r="H4" s="2">
        <f>2^-(D4-G3)</f>
        <v>1.46996752676862E-3</v>
      </c>
      <c r="I4" s="4">
        <f>2^-(E4-G3)</f>
        <v>8.4901161134848368E-3</v>
      </c>
    </row>
    <row r="5" spans="3:9" x14ac:dyDescent="0.2">
      <c r="C5" s="20"/>
      <c r="D5" s="2">
        <v>33.909999999999997</v>
      </c>
      <c r="E5" s="2">
        <v>32.200000000000003</v>
      </c>
      <c r="F5" s="2">
        <v>24.37</v>
      </c>
      <c r="G5" s="2"/>
      <c r="H5" s="2">
        <f>2^-(D5-G3)</f>
        <v>1.3810679320049794E-3</v>
      </c>
      <c r="I5" s="4">
        <f>2^-(E5-G3)</f>
        <v>4.5183132183800236E-3</v>
      </c>
    </row>
    <row r="6" spans="3:9" x14ac:dyDescent="0.2">
      <c r="C6" s="20" t="s">
        <v>89</v>
      </c>
      <c r="D6" s="2">
        <v>33.36</v>
      </c>
      <c r="E6" s="2">
        <v>32.14</v>
      </c>
      <c r="F6" s="2">
        <v>24.02</v>
      </c>
      <c r="G6" s="2">
        <f>AVERAGE(F6:F8)</f>
        <v>24.146666666666665</v>
      </c>
      <c r="H6" s="2">
        <f>2^-(D6-G6)</f>
        <v>1.684652406234746E-3</v>
      </c>
      <c r="I6" s="4">
        <f>2^-(E6-G6)</f>
        <v>3.9243424781330184E-3</v>
      </c>
    </row>
    <row r="7" spans="3:9" x14ac:dyDescent="0.2">
      <c r="C7" s="20"/>
      <c r="D7" s="2">
        <v>34.24</v>
      </c>
      <c r="E7" s="2">
        <v>32.200000000000003</v>
      </c>
      <c r="F7" s="2">
        <v>24.2</v>
      </c>
      <c r="G7" s="2"/>
      <c r="H7" s="2">
        <f>2^-(D7-G6)</f>
        <v>9.1538525054685356E-4</v>
      </c>
      <c r="I7" s="4">
        <f>2^-(E7-G6)</f>
        <v>3.7644809312169891E-3</v>
      </c>
    </row>
    <row r="8" spans="3:9" x14ac:dyDescent="0.2">
      <c r="C8" s="20"/>
      <c r="D8" s="2">
        <v>33.56</v>
      </c>
      <c r="E8" s="2">
        <v>32.229999999999997</v>
      </c>
      <c r="F8" s="2">
        <v>24.22</v>
      </c>
      <c r="G8" s="2"/>
      <c r="H8" s="2">
        <f>2^-(D8-G6)</f>
        <v>1.4665751012058264E-3</v>
      </c>
      <c r="I8" s="4">
        <f>2^-(E8-G6)</f>
        <v>3.6870090339128688E-3</v>
      </c>
    </row>
    <row r="9" spans="3:9" x14ac:dyDescent="0.2">
      <c r="C9" s="20" t="s">
        <v>90</v>
      </c>
      <c r="D9" s="2">
        <v>34.130000000000003</v>
      </c>
      <c r="E9" s="2">
        <v>27.18</v>
      </c>
      <c r="F9" s="2">
        <v>23.89</v>
      </c>
      <c r="G9" s="2">
        <f>AVERAGE(F9:F11)</f>
        <v>24.153333333333336</v>
      </c>
      <c r="H9" s="2">
        <f>2^-(D9-G9)</f>
        <v>9.9248528532049725E-4</v>
      </c>
      <c r="I9" s="4">
        <f>2^-(E9-G9)</f>
        <v>0.1227107319058446</v>
      </c>
    </row>
    <row r="10" spans="3:9" x14ac:dyDescent="0.2">
      <c r="C10" s="20"/>
      <c r="D10" s="2">
        <v>33.770000000000003</v>
      </c>
      <c r="E10" s="2">
        <v>27.24</v>
      </c>
      <c r="F10" s="2">
        <v>24.46</v>
      </c>
      <c r="G10" s="2"/>
      <c r="H10" s="2">
        <f>2^-(D10-G9)</f>
        <v>1.2737813181304342E-3</v>
      </c>
      <c r="I10" s="4">
        <f>2^-(E10-G9)</f>
        <v>0.11771200217341869</v>
      </c>
    </row>
    <row r="11" spans="3:9" x14ac:dyDescent="0.2">
      <c r="C11" s="20"/>
      <c r="D11" s="2">
        <v>33.72</v>
      </c>
      <c r="E11" s="2">
        <v>27.07</v>
      </c>
      <c r="F11" s="2">
        <v>24.11</v>
      </c>
      <c r="G11" s="2"/>
      <c r="H11" s="2">
        <f>2^-(D11-G9)</f>
        <v>1.3187011193048763E-3</v>
      </c>
      <c r="I11" s="4">
        <f>2^-(E11-G9)</f>
        <v>0.13243288679491211</v>
      </c>
    </row>
    <row r="12" spans="3:9" x14ac:dyDescent="0.2">
      <c r="C12" s="20" t="s">
        <v>87</v>
      </c>
      <c r="D12" s="2">
        <v>31.4</v>
      </c>
      <c r="E12" s="2">
        <v>26.12</v>
      </c>
      <c r="F12" s="2">
        <v>24.85</v>
      </c>
      <c r="G12" s="2">
        <f>AVERAGE(F12:F13)</f>
        <v>24.950000000000003</v>
      </c>
      <c r="H12" s="2">
        <f>2^-(D12-G12)</f>
        <v>1.1438169499575239E-2</v>
      </c>
      <c r="I12" s="4">
        <f>2^-(E12-G12)</f>
        <v>0.4444213405832857</v>
      </c>
    </row>
    <row r="13" spans="3:9" x14ac:dyDescent="0.2">
      <c r="C13" s="20"/>
      <c r="D13" s="2">
        <v>30.74</v>
      </c>
      <c r="E13" s="2">
        <v>26.22</v>
      </c>
      <c r="F13" s="2">
        <v>25.05</v>
      </c>
      <c r="G13" s="2"/>
      <c r="H13" s="2">
        <f>2^-(D13-G12)</f>
        <v>1.8073252873520178E-2</v>
      </c>
      <c r="I13" s="4">
        <f>2^-(E13-G12)</f>
        <v>0.414659772907222</v>
      </c>
    </row>
    <row r="14" spans="3:9" x14ac:dyDescent="0.2">
      <c r="C14" s="20"/>
      <c r="D14" s="2">
        <v>31.22</v>
      </c>
      <c r="E14" s="2">
        <v>25.77</v>
      </c>
      <c r="F14" s="3">
        <v>26.85</v>
      </c>
      <c r="G14" s="2"/>
      <c r="H14" s="2">
        <f>2^-(D14-G12)</f>
        <v>1.2958117903350689E-2</v>
      </c>
      <c r="I14" s="4">
        <f>2^-(E14-G12)</f>
        <v>0.5664419426479006</v>
      </c>
    </row>
    <row r="15" spans="3:9" x14ac:dyDescent="0.2">
      <c r="C15" s="20" t="s">
        <v>91</v>
      </c>
      <c r="D15" s="2">
        <v>33.42</v>
      </c>
      <c r="E15" s="2">
        <v>25.39</v>
      </c>
      <c r="F15" s="2">
        <v>24.49</v>
      </c>
      <c r="G15" s="2">
        <f>AVERAGE(F15:F17)</f>
        <v>24.61</v>
      </c>
      <c r="H15" s="2">
        <f>2^-(D15-G15)</f>
        <v>2.2280541325555127E-3</v>
      </c>
      <c r="I15" s="4">
        <f>2^-(E15-G15)</f>
        <v>0.58236679323422746</v>
      </c>
    </row>
    <row r="16" spans="3:9" x14ac:dyDescent="0.2">
      <c r="C16" s="20"/>
      <c r="D16" s="2">
        <v>33.17</v>
      </c>
      <c r="E16" s="2">
        <v>25.04</v>
      </c>
      <c r="F16" s="2">
        <v>24.45</v>
      </c>
      <c r="G16" s="2"/>
      <c r="H16" s="2">
        <f>2^-(D16-G15)</f>
        <v>2.6496178270462301E-3</v>
      </c>
      <c r="I16" s="4">
        <f>2^-(E16-G15)</f>
        <v>0.74226178531452469</v>
      </c>
    </row>
    <row r="17" spans="3:9" x14ac:dyDescent="0.2">
      <c r="C17" s="20"/>
      <c r="D17" s="2">
        <v>33.119999999999997</v>
      </c>
      <c r="E17" s="2">
        <v>25.21</v>
      </c>
      <c r="F17" s="2">
        <v>24.89</v>
      </c>
      <c r="G17" s="2"/>
      <c r="H17" s="2">
        <f>2^-(D17-G15)</f>
        <v>2.7430563979257802E-3</v>
      </c>
      <c r="I17" s="4">
        <f>2^-(E17-G15)</f>
        <v>0.65975395538644654</v>
      </c>
    </row>
    <row r="18" spans="3:9" x14ac:dyDescent="0.2">
      <c r="C18" s="20" t="s">
        <v>92</v>
      </c>
      <c r="D18" s="2">
        <v>32.35</v>
      </c>
      <c r="E18" s="2">
        <v>31.22</v>
      </c>
      <c r="F18" s="2">
        <v>24.11</v>
      </c>
      <c r="G18" s="2">
        <f>AVERAGE(F18:F20)</f>
        <v>23.743333333333329</v>
      </c>
      <c r="H18" s="2">
        <f>2^-(D18-G18)</f>
        <v>2.5652823356999963E-3</v>
      </c>
      <c r="I18" s="4">
        <f>2^-(E18-G18)</f>
        <v>5.6143446038238983E-3</v>
      </c>
    </row>
    <row r="19" spans="3:9" x14ac:dyDescent="0.2">
      <c r="C19" s="20"/>
      <c r="D19" s="2">
        <v>32.49</v>
      </c>
      <c r="E19" s="2">
        <v>31.24</v>
      </c>
      <c r="F19" s="2">
        <v>23.58</v>
      </c>
      <c r="G19" s="2"/>
      <c r="H19" s="2">
        <f>2^-(D19-G18)</f>
        <v>2.3280428584444941E-3</v>
      </c>
      <c r="I19" s="4">
        <f>2^-(E19-G18)</f>
        <v>5.5370502625869426E-3</v>
      </c>
    </row>
    <row r="20" spans="3:9" x14ac:dyDescent="0.2">
      <c r="C20" s="20"/>
      <c r="D20" s="2">
        <v>32.31</v>
      </c>
      <c r="E20" s="2">
        <v>30.7</v>
      </c>
      <c r="F20" s="2">
        <v>23.54</v>
      </c>
      <c r="G20" s="2"/>
      <c r="H20" s="2">
        <f>2^-(D20-G18)</f>
        <v>2.637402238609734E-3</v>
      </c>
      <c r="I20" s="4">
        <f>2^-(E20-G18)</f>
        <v>8.050718908822618E-3</v>
      </c>
    </row>
    <row r="21" spans="3:9" x14ac:dyDescent="0.2">
      <c r="C21" s="20" t="s">
        <v>93</v>
      </c>
      <c r="D21" s="2">
        <v>32.97</v>
      </c>
      <c r="E21" s="2">
        <v>36.450000000000003</v>
      </c>
      <c r="F21" s="2">
        <v>24.26</v>
      </c>
      <c r="G21" s="2">
        <f>AVERAGE(F21:F23)</f>
        <v>24.156666666666666</v>
      </c>
      <c r="H21" s="2">
        <f>2^-(D21-G21)</f>
        <v>2.2229121769293428E-3</v>
      </c>
      <c r="I21" s="4">
        <f>2^-(E21-G21)</f>
        <v>1.9922228637413175E-4</v>
      </c>
    </row>
    <row r="22" spans="3:9" x14ac:dyDescent="0.2">
      <c r="C22" s="20"/>
      <c r="D22" s="2">
        <v>32.9</v>
      </c>
      <c r="E22" s="2">
        <v>35.4</v>
      </c>
      <c r="F22" s="2">
        <v>24.22</v>
      </c>
      <c r="G22" s="2"/>
      <c r="H22" s="2">
        <f>2^-(D22-G21)</f>
        <v>2.3334279983516027E-3</v>
      </c>
      <c r="I22" s="4">
        <f>2^-(E22-G21)</f>
        <v>4.1249569026124251E-4</v>
      </c>
    </row>
    <row r="23" spans="3:9" x14ac:dyDescent="0.2">
      <c r="C23" s="20"/>
      <c r="D23" s="2">
        <v>33.46</v>
      </c>
      <c r="E23" s="2">
        <v>35.44</v>
      </c>
      <c r="F23" s="2">
        <v>23.99</v>
      </c>
      <c r="G23" s="2"/>
      <c r="H23" s="2">
        <f>2^-(D23-G21)</f>
        <v>1.5827692601756691E-3</v>
      </c>
      <c r="I23" s="4">
        <f>2^-(E23-G21)</f>
        <v>4.0121597391884353E-4</v>
      </c>
    </row>
    <row r="24" spans="3:9" x14ac:dyDescent="0.2">
      <c r="C24" s="20" t="s">
        <v>94</v>
      </c>
      <c r="D24" s="2">
        <v>34.08</v>
      </c>
      <c r="E24" s="2">
        <v>26.05</v>
      </c>
      <c r="F24" s="2">
        <v>24.15</v>
      </c>
      <c r="G24" s="2">
        <f>AVERAGE(F24:F26)</f>
        <v>24.076666666666664</v>
      </c>
      <c r="H24" s="2">
        <f>2^-(D24-G24)</f>
        <v>9.7430876613967146E-4</v>
      </c>
      <c r="I24" s="4">
        <f>2^-(E24-G24)</f>
        <v>0.25466395248932255</v>
      </c>
    </row>
    <row r="25" spans="3:9" x14ac:dyDescent="0.2">
      <c r="C25" s="20"/>
      <c r="D25" s="2">
        <v>32.67</v>
      </c>
      <c r="E25" s="2">
        <v>25.88</v>
      </c>
      <c r="F25" s="2">
        <v>24.11</v>
      </c>
      <c r="G25" s="2"/>
      <c r="H25" s="2">
        <f>2^-(D25-G24)</f>
        <v>2.5891004722393058E-3</v>
      </c>
      <c r="I25" s="4">
        <f>2^-(E25-G24)</f>
        <v>0.28651184049250056</v>
      </c>
    </row>
    <row r="26" spans="3:9" x14ac:dyDescent="0.2">
      <c r="C26" s="20"/>
      <c r="D26" s="2">
        <v>33.1</v>
      </c>
      <c r="E26" s="2">
        <v>26.23</v>
      </c>
      <c r="F26" s="2">
        <v>23.97</v>
      </c>
      <c r="G26" s="2"/>
      <c r="H26" s="2">
        <f>2^-(D26-G24)</f>
        <v>1.9217903388830276E-3</v>
      </c>
      <c r="I26" s="4">
        <f>2^-(E26-G24)</f>
        <v>0.2247926339095461</v>
      </c>
    </row>
    <row r="27" spans="3:9" x14ac:dyDescent="0.2">
      <c r="C27" s="20" t="s">
        <v>95</v>
      </c>
      <c r="D27" s="2">
        <v>31.04</v>
      </c>
      <c r="E27" s="2">
        <v>24.35</v>
      </c>
      <c r="F27" s="2">
        <v>25.45</v>
      </c>
      <c r="G27" s="2">
        <f>AVERAGE(F27:F29)</f>
        <v>24.899999999999995</v>
      </c>
      <c r="H27" s="2">
        <f>2^-(D27-G27)</f>
        <v>1.4179986801830602E-2</v>
      </c>
      <c r="I27" s="4">
        <f>2^-(E27-G27)</f>
        <v>1.464085695945619</v>
      </c>
    </row>
    <row r="28" spans="3:9" x14ac:dyDescent="0.2">
      <c r="C28" s="20"/>
      <c r="D28" s="2">
        <v>30.83</v>
      </c>
      <c r="E28" s="2">
        <v>24.19</v>
      </c>
      <c r="F28" s="2">
        <v>24.68</v>
      </c>
      <c r="G28" s="2"/>
      <c r="H28" s="2">
        <f>2^-(D28-G27)</f>
        <v>1.6401823181610389E-2</v>
      </c>
      <c r="I28" s="4">
        <f>2^-(E28-G27)</f>
        <v>1.6358041171155551</v>
      </c>
    </row>
    <row r="29" spans="3:9" x14ac:dyDescent="0.2">
      <c r="C29" s="20"/>
      <c r="D29" s="2">
        <v>30.31</v>
      </c>
      <c r="E29" s="2">
        <v>24.5</v>
      </c>
      <c r="F29" s="2">
        <v>24.57</v>
      </c>
      <c r="G29" s="2"/>
      <c r="H29" s="2">
        <f>2^-(D29-G27)</f>
        <v>2.3519480428297865E-2</v>
      </c>
      <c r="I29" s="4">
        <f>2^-(E29-G27)</f>
        <v>1.3195079107728898</v>
      </c>
    </row>
    <row r="30" spans="3:9" x14ac:dyDescent="0.2">
      <c r="C30" s="20" t="s">
        <v>96</v>
      </c>
      <c r="D30" s="2">
        <v>31.02</v>
      </c>
      <c r="E30" s="2">
        <v>23.51</v>
      </c>
      <c r="F30" s="2">
        <v>25.04</v>
      </c>
      <c r="G30" s="2">
        <f>AVERAGE(F30:F32)</f>
        <v>25.153333333333336</v>
      </c>
      <c r="H30" s="2">
        <f>2^-(D30-G30)</f>
        <v>1.7137890307728561E-2</v>
      </c>
      <c r="I30" s="4">
        <f>2^-(E30-G30)</f>
        <v>3.1238676537397749</v>
      </c>
    </row>
    <row r="31" spans="3:9" x14ac:dyDescent="0.2">
      <c r="C31" s="20"/>
      <c r="D31" s="2">
        <v>30.94</v>
      </c>
      <c r="E31" s="2">
        <v>23.96</v>
      </c>
      <c r="F31" s="2">
        <v>25.1</v>
      </c>
      <c r="G31" s="2"/>
      <c r="H31" s="2">
        <f>2^-(D31-G30)</f>
        <v>1.8115059232431108E-2</v>
      </c>
      <c r="I31" s="4">
        <f>2^-(E31-G30)</f>
        <v>2.2868049739338141</v>
      </c>
    </row>
    <row r="32" spans="3:9" x14ac:dyDescent="0.2">
      <c r="C32" s="20"/>
      <c r="D32" s="2">
        <v>31.17</v>
      </c>
      <c r="E32" s="2">
        <v>24.25</v>
      </c>
      <c r="F32" s="2">
        <v>25.32</v>
      </c>
      <c r="G32" s="2"/>
      <c r="H32" s="2">
        <f>2^-(D32-G30)</f>
        <v>1.5445531568014008E-2</v>
      </c>
      <c r="I32" s="4">
        <f>2^-(E32-G30)</f>
        <v>1.870382495700641</v>
      </c>
    </row>
    <row r="33" spans="3:9" x14ac:dyDescent="0.2">
      <c r="C33" s="20" t="s">
        <v>9</v>
      </c>
      <c r="D33" s="2"/>
      <c r="E33" s="2"/>
      <c r="F33" s="2" t="s">
        <v>0</v>
      </c>
      <c r="G33" s="2"/>
      <c r="H33" s="2"/>
      <c r="I33" s="4"/>
    </row>
    <row r="34" spans="3:9" x14ac:dyDescent="0.2">
      <c r="C34" s="20" t="s">
        <v>11</v>
      </c>
      <c r="D34" s="2"/>
      <c r="E34" s="2"/>
      <c r="F34" s="2" t="s">
        <v>0</v>
      </c>
      <c r="G34" s="2"/>
      <c r="H34" s="2"/>
      <c r="I34" s="4"/>
    </row>
    <row r="35" spans="3:9" x14ac:dyDescent="0.2">
      <c r="C35" s="20" t="s">
        <v>10</v>
      </c>
      <c r="D35" s="2"/>
      <c r="E35" s="2"/>
      <c r="F35" s="2" t="s">
        <v>0</v>
      </c>
      <c r="G35" s="2"/>
      <c r="H35" s="2"/>
      <c r="I35" s="4"/>
    </row>
    <row r="36" spans="3:9" x14ac:dyDescent="0.2">
      <c r="C36" s="20" t="s">
        <v>11</v>
      </c>
      <c r="D36" s="2"/>
      <c r="E36" s="2"/>
      <c r="F36" s="2" t="s">
        <v>0</v>
      </c>
      <c r="G36" s="2"/>
      <c r="H36" s="2"/>
      <c r="I36" s="4"/>
    </row>
    <row r="37" spans="3:9" x14ac:dyDescent="0.2">
      <c r="C37" s="20" t="s">
        <v>12</v>
      </c>
      <c r="D37" s="2"/>
      <c r="E37" s="2"/>
      <c r="F37" s="2" t="s">
        <v>0</v>
      </c>
      <c r="G37" s="2"/>
      <c r="H37" s="2"/>
      <c r="I37" s="4"/>
    </row>
    <row r="38" spans="3:9" ht="16" thickBot="1" x14ac:dyDescent="0.25">
      <c r="C38" s="21" t="s">
        <v>11</v>
      </c>
      <c r="D38" s="5"/>
      <c r="E38" s="5"/>
      <c r="F38" s="5" t="s">
        <v>0</v>
      </c>
      <c r="G38" s="5"/>
      <c r="H38" s="5"/>
      <c r="I38" s="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Plate1</vt:lpstr>
      <vt:lpstr>Plate2</vt:lpstr>
      <vt:lpstr>Plate3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angelo veronese</cp:lastModifiedBy>
  <dcterms:created xsi:type="dcterms:W3CDTF">2017-11-03T16:41:00Z</dcterms:created>
  <dcterms:modified xsi:type="dcterms:W3CDTF">2020-09-30T10:06:11Z</dcterms:modified>
</cp:coreProperties>
</file>