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" windowWidth="20100" windowHeight="9264" activeTab="1"/>
  </bookViews>
  <sheets>
    <sheet name="27.11.2020" sheetId="1" r:id="rId1"/>
    <sheet name="To 1" sheetId="3" r:id="rId2"/>
    <sheet name="Sheet2" sheetId="2" r:id="rId3"/>
  </sheets>
  <calcPr calcId="144525"/>
</workbook>
</file>

<file path=xl/calcChain.xml><?xml version="1.0" encoding="utf-8"?>
<calcChain xmlns="http://schemas.openxmlformats.org/spreadsheetml/2006/main">
  <c r="J8" i="3" l="1"/>
  <c r="F13" i="3"/>
  <c r="I8" i="3"/>
  <c r="E8" i="3"/>
  <c r="F8" i="3"/>
  <c r="E12" i="3"/>
  <c r="E11" i="3"/>
  <c r="D11" i="3"/>
  <c r="D8" i="3"/>
  <c r="D12" i="3" s="1"/>
  <c r="H8" i="3"/>
  <c r="H12" i="3" s="1"/>
  <c r="L9" i="2"/>
  <c r="L8" i="2"/>
  <c r="L7" i="2"/>
  <c r="K9" i="2"/>
  <c r="K8" i="2"/>
  <c r="K7" i="2"/>
  <c r="J9" i="2"/>
  <c r="J8" i="2"/>
  <c r="J7" i="2"/>
  <c r="I9" i="2"/>
  <c r="I8" i="2"/>
  <c r="I7" i="2"/>
  <c r="H7" i="2"/>
  <c r="G7" i="2"/>
  <c r="F7" i="2"/>
  <c r="E7" i="2"/>
  <c r="C7" i="2"/>
  <c r="H8" i="2"/>
  <c r="H9" i="2"/>
  <c r="G9" i="2"/>
  <c r="G8" i="2"/>
  <c r="F8" i="2"/>
  <c r="F9" i="2"/>
  <c r="E9" i="2"/>
  <c r="E8" i="2"/>
  <c r="D9" i="2"/>
  <c r="C9" i="2"/>
  <c r="D8" i="2"/>
  <c r="C8" i="2"/>
  <c r="D7" i="2"/>
  <c r="B7" i="2"/>
  <c r="B8" i="2"/>
  <c r="B9" i="2"/>
  <c r="A9" i="2"/>
  <c r="A8" i="2"/>
  <c r="A7" i="2"/>
  <c r="I13" i="3" l="1"/>
  <c r="J13" i="3"/>
  <c r="D13" i="3"/>
  <c r="E13" i="3"/>
  <c r="I11" i="3"/>
  <c r="I12" i="3"/>
  <c r="F11" i="3"/>
  <c r="F12" i="3"/>
  <c r="J11" i="3"/>
  <c r="J12" i="3"/>
  <c r="H11" i="3"/>
  <c r="H13" i="3"/>
  <c r="J46" i="1"/>
  <c r="J48" i="1"/>
  <c r="J47" i="1"/>
  <c r="J41" i="1"/>
  <c r="J40" i="1"/>
  <c r="J39" i="1"/>
  <c r="J34" i="1"/>
  <c r="J33" i="1"/>
  <c r="J32" i="1"/>
  <c r="J27" i="1"/>
  <c r="J26" i="1"/>
  <c r="J25" i="1"/>
  <c r="J19" i="1"/>
  <c r="J20" i="1"/>
  <c r="J18" i="1"/>
  <c r="F46" i="1"/>
  <c r="F48" i="1"/>
  <c r="F47" i="1"/>
  <c r="F41" i="1"/>
  <c r="F40" i="1"/>
  <c r="F39" i="1"/>
  <c r="F34" i="1"/>
  <c r="F33" i="1"/>
  <c r="F32" i="1"/>
  <c r="F25" i="1"/>
  <c r="F27" i="1"/>
  <c r="F26" i="1"/>
  <c r="F19" i="1"/>
  <c r="F20" i="1"/>
  <c r="F18" i="1"/>
  <c r="J12" i="1"/>
  <c r="J13" i="1"/>
  <c r="J11" i="1"/>
  <c r="F12" i="1"/>
  <c r="F13" i="1"/>
  <c r="F11" i="1"/>
  <c r="J5" i="1"/>
  <c r="F5" i="1"/>
</calcChain>
</file>

<file path=xl/sharedStrings.xml><?xml version="1.0" encoding="utf-8"?>
<sst xmlns="http://schemas.openxmlformats.org/spreadsheetml/2006/main" count="92" uniqueCount="30">
  <si>
    <t>LUC</t>
  </si>
  <si>
    <t>REN</t>
  </si>
  <si>
    <t>LIPO Low Glucose</t>
  </si>
  <si>
    <t>LIPO High Glucose</t>
  </si>
  <si>
    <t>Ebox WT Low Glucose</t>
  </si>
  <si>
    <t>Ebox MUT Low Glucose</t>
  </si>
  <si>
    <t>Ebox WT Low Glucose + 2DG</t>
  </si>
  <si>
    <t>Ebox MUT Low Glucose + 2DG</t>
  </si>
  <si>
    <t>Ebox WT High Glucose</t>
  </si>
  <si>
    <t>Ebox MUT High Glucose</t>
  </si>
  <si>
    <t>Ebox WT High Glucose + 2DG</t>
  </si>
  <si>
    <t>Ebox MUT High Glucose + 2DG</t>
  </si>
  <si>
    <t>pGL4 Enhancer Low Glucose</t>
  </si>
  <si>
    <t>pGL4 Enhancer High Glucose</t>
  </si>
  <si>
    <t>pGL4 Enhancer Low Glucose + 2DG</t>
  </si>
  <si>
    <t>pGL4 Enhancer High Glucose + 2DG</t>
  </si>
  <si>
    <t>LUC/REN</t>
  </si>
  <si>
    <t>HCT116</t>
  </si>
  <si>
    <t>pGL4 E</t>
  </si>
  <si>
    <t>Ebox WT</t>
  </si>
  <si>
    <t>Ebox MUT</t>
  </si>
  <si>
    <t>l</t>
  </si>
  <si>
    <t>h</t>
  </si>
  <si>
    <t xml:space="preserve">PGL4 </t>
  </si>
  <si>
    <t>pGL4</t>
  </si>
  <si>
    <t>Average</t>
  </si>
  <si>
    <t xml:space="preserve"> to 1</t>
  </si>
  <si>
    <t>LOW GLUCOSE</t>
  </si>
  <si>
    <t>HIGH GLUCOSE</t>
  </si>
  <si>
    <t>HCT116 cell line, Luciferase assay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</si>
</sst>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Arial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center"/>
    </xf>
    <xf numFmtId="0" fontId="0" fillId="5" borderId="2" xfId="0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J48"/>
  <sheetViews>
    <sheetView topLeftCell="A25" workbookViewId="0">
      <selection activeCell="J32" sqref="J32:J34"/>
    </sheetView>
  </sheetViews>
  <sheetFormatPr defaultRowHeight="14.4" x14ac:dyDescent="0.3"/>
  <cols>
    <col min="4" max="4" width="16.5546875" customWidth="1"/>
    <col min="5" max="6" width="16.6640625" customWidth="1"/>
    <col min="8" max="8" width="16.77734375" customWidth="1"/>
    <col min="9" max="9" width="17" customWidth="1"/>
    <col min="10" max="10" width="16.6640625" customWidth="1"/>
  </cols>
  <sheetData>
    <row r="1" spans="2:10" ht="15" thickBot="1" x14ac:dyDescent="0.35"/>
    <row r="2" spans="2:10" ht="15" thickBot="1" x14ac:dyDescent="0.35">
      <c r="B2" s="3" t="s">
        <v>17</v>
      </c>
    </row>
    <row r="3" spans="2:10" ht="15" thickBot="1" x14ac:dyDescent="0.35">
      <c r="D3" s="22" t="s">
        <v>2</v>
      </c>
      <c r="E3" s="23"/>
      <c r="F3" s="24"/>
      <c r="H3" s="22" t="s">
        <v>3</v>
      </c>
      <c r="I3" s="23"/>
      <c r="J3" s="24"/>
    </row>
    <row r="4" spans="2:10" x14ac:dyDescent="0.3">
      <c r="D4" s="2" t="s">
        <v>0</v>
      </c>
      <c r="E4" s="2" t="s">
        <v>1</v>
      </c>
      <c r="F4" s="2" t="s">
        <v>16</v>
      </c>
      <c r="H4" s="2" t="s">
        <v>0</v>
      </c>
      <c r="I4" s="2" t="s">
        <v>1</v>
      </c>
      <c r="J4" s="2" t="s">
        <v>16</v>
      </c>
    </row>
    <row r="5" spans="2:10" x14ac:dyDescent="0.3">
      <c r="D5" s="1">
        <v>109</v>
      </c>
      <c r="E5" s="1">
        <v>446</v>
      </c>
      <c r="F5" s="1">
        <f>D5/E5</f>
        <v>0.24439461883408073</v>
      </c>
      <c r="H5" s="1">
        <v>205</v>
      </c>
      <c r="I5" s="1">
        <v>1903</v>
      </c>
      <c r="J5" s="1">
        <f>H5/I5</f>
        <v>0.10772464529689964</v>
      </c>
    </row>
    <row r="8" spans="2:10" ht="15" thickBot="1" x14ac:dyDescent="0.35"/>
    <row r="9" spans="2:10" ht="15" thickBot="1" x14ac:dyDescent="0.35">
      <c r="D9" s="19" t="s">
        <v>4</v>
      </c>
      <c r="E9" s="20"/>
      <c r="F9" s="21"/>
      <c r="H9" s="19" t="s">
        <v>5</v>
      </c>
      <c r="I9" s="20"/>
      <c r="J9" s="21"/>
    </row>
    <row r="10" spans="2:10" x14ac:dyDescent="0.3">
      <c r="D10" s="2" t="s">
        <v>0</v>
      </c>
      <c r="E10" s="2" t="s">
        <v>1</v>
      </c>
      <c r="F10" s="2" t="s">
        <v>16</v>
      </c>
      <c r="H10" s="2" t="s">
        <v>0</v>
      </c>
      <c r="I10" s="2" t="s">
        <v>1</v>
      </c>
      <c r="J10" s="2" t="s">
        <v>16</v>
      </c>
    </row>
    <row r="11" spans="2:10" x14ac:dyDescent="0.3">
      <c r="D11" s="1">
        <v>599643</v>
      </c>
      <c r="E11" s="1">
        <v>179706</v>
      </c>
      <c r="F11" s="1">
        <f>D11/E11</f>
        <v>3.3368001068411739</v>
      </c>
      <c r="H11" s="1">
        <v>294097</v>
      </c>
      <c r="I11" s="1">
        <v>194292</v>
      </c>
      <c r="J11" s="1">
        <f>H11/I11</f>
        <v>1.5136855866427852</v>
      </c>
    </row>
    <row r="12" spans="2:10" x14ac:dyDescent="0.3">
      <c r="D12" s="1">
        <v>510137</v>
      </c>
      <c r="E12" s="1">
        <v>161368</v>
      </c>
      <c r="F12" s="1">
        <f t="shared" ref="F12:F13" si="0">D12/E12</f>
        <v>3.1613269049625701</v>
      </c>
      <c r="H12" s="1">
        <v>242960</v>
      </c>
      <c r="I12" s="1">
        <v>153972</v>
      </c>
      <c r="J12" s="1">
        <f t="shared" ref="J12:J13" si="1">H12/I12</f>
        <v>1.5779492375237056</v>
      </c>
    </row>
    <row r="13" spans="2:10" x14ac:dyDescent="0.3">
      <c r="D13" s="1">
        <v>528123</v>
      </c>
      <c r="E13" s="1">
        <v>161213</v>
      </c>
      <c r="F13" s="1">
        <f t="shared" si="0"/>
        <v>3.2759330823196642</v>
      </c>
      <c r="H13" s="1">
        <v>282946</v>
      </c>
      <c r="I13" s="1">
        <v>173652</v>
      </c>
      <c r="J13" s="1">
        <f t="shared" si="1"/>
        <v>1.6293852071960011</v>
      </c>
    </row>
    <row r="15" spans="2:10" ht="15" thickBot="1" x14ac:dyDescent="0.35"/>
    <row r="16" spans="2:10" ht="15" thickBot="1" x14ac:dyDescent="0.35">
      <c r="D16" s="19" t="s">
        <v>6</v>
      </c>
      <c r="E16" s="20"/>
      <c r="F16" s="21"/>
      <c r="H16" s="19" t="s">
        <v>7</v>
      </c>
      <c r="I16" s="20"/>
      <c r="J16" s="21"/>
    </row>
    <row r="17" spans="4:10" x14ac:dyDescent="0.3">
      <c r="D17" s="2" t="s">
        <v>0</v>
      </c>
      <c r="E17" s="2" t="s">
        <v>1</v>
      </c>
      <c r="F17" s="2" t="s">
        <v>16</v>
      </c>
      <c r="H17" s="2" t="s">
        <v>0</v>
      </c>
      <c r="I17" s="2" t="s">
        <v>1</v>
      </c>
      <c r="J17" s="2" t="s">
        <v>16</v>
      </c>
    </row>
    <row r="18" spans="4:10" x14ac:dyDescent="0.3">
      <c r="D18" s="1">
        <v>468895</v>
      </c>
      <c r="E18" s="1">
        <v>82465</v>
      </c>
      <c r="F18" s="1">
        <f>D18/E18</f>
        <v>5.6859879949069301</v>
      </c>
      <c r="H18" s="1">
        <v>253738</v>
      </c>
      <c r="I18" s="1">
        <v>94444</v>
      </c>
      <c r="J18" s="1">
        <f>H18/I18</f>
        <v>2.6866502901190121</v>
      </c>
    </row>
    <row r="19" spans="4:10" x14ac:dyDescent="0.3">
      <c r="D19" s="1">
        <v>495181</v>
      </c>
      <c r="E19" s="1">
        <v>114727</v>
      </c>
      <c r="F19" s="1">
        <f t="shared" ref="F19:F20" si="2">D19/E19</f>
        <v>4.3161679465165133</v>
      </c>
      <c r="H19" s="1">
        <v>271021</v>
      </c>
      <c r="I19" s="1">
        <v>115502</v>
      </c>
      <c r="J19" s="1">
        <f t="shared" ref="J19:J20" si="3">H19/I19</f>
        <v>2.3464615331336254</v>
      </c>
    </row>
    <row r="20" spans="4:10" x14ac:dyDescent="0.3">
      <c r="D20" s="1">
        <v>461489</v>
      </c>
      <c r="E20" s="1">
        <v>88562</v>
      </c>
      <c r="F20" s="1">
        <f t="shared" si="2"/>
        <v>5.2109143876606216</v>
      </c>
      <c r="H20" s="1">
        <v>255294</v>
      </c>
      <c r="I20" s="1">
        <v>109023</v>
      </c>
      <c r="J20" s="1">
        <f t="shared" si="3"/>
        <v>2.3416526787925482</v>
      </c>
    </row>
    <row r="22" spans="4:10" ht="15" thickBot="1" x14ac:dyDescent="0.35"/>
    <row r="23" spans="4:10" ht="15" thickBot="1" x14ac:dyDescent="0.35">
      <c r="D23" s="16" t="s">
        <v>8</v>
      </c>
      <c r="E23" s="17"/>
      <c r="F23" s="18"/>
      <c r="H23" s="16" t="s">
        <v>9</v>
      </c>
      <c r="I23" s="17"/>
      <c r="J23" s="18"/>
    </row>
    <row r="24" spans="4:10" x14ac:dyDescent="0.3">
      <c r="D24" s="2" t="s">
        <v>0</v>
      </c>
      <c r="E24" s="2" t="s">
        <v>1</v>
      </c>
      <c r="F24" s="2" t="s">
        <v>16</v>
      </c>
      <c r="H24" s="2" t="s">
        <v>0</v>
      </c>
      <c r="I24" s="2" t="s">
        <v>1</v>
      </c>
      <c r="J24" s="2" t="s">
        <v>16</v>
      </c>
    </row>
    <row r="25" spans="4:10" x14ac:dyDescent="0.3">
      <c r="D25" s="1">
        <v>549316</v>
      </c>
      <c r="E25" s="1">
        <v>130296</v>
      </c>
      <c r="F25" s="1">
        <f>D25/E25</f>
        <v>4.2159083931970285</v>
      </c>
      <c r="H25" s="1">
        <v>276364</v>
      </c>
      <c r="I25" s="1">
        <v>184567</v>
      </c>
      <c r="J25" s="1">
        <f>H25/I25</f>
        <v>1.4973641008414289</v>
      </c>
    </row>
    <row r="26" spans="4:10" x14ac:dyDescent="0.3">
      <c r="D26" s="1">
        <v>615796</v>
      </c>
      <c r="E26" s="1">
        <v>156259</v>
      </c>
      <c r="F26" s="1">
        <f t="shared" ref="F26:F27" si="4">D26/E26</f>
        <v>3.940867406037412</v>
      </c>
      <c r="H26" s="1">
        <v>305752</v>
      </c>
      <c r="I26" s="1">
        <v>166508</v>
      </c>
      <c r="J26" s="1">
        <f t="shared" ref="J26:J27" si="5">H26/I26</f>
        <v>1.8362601196338915</v>
      </c>
    </row>
    <row r="27" spans="4:10" x14ac:dyDescent="0.3">
      <c r="D27" s="1">
        <v>610813</v>
      </c>
      <c r="E27" s="1">
        <v>142190</v>
      </c>
      <c r="F27" s="1">
        <f t="shared" si="4"/>
        <v>4.2957521625993387</v>
      </c>
      <c r="H27" s="1">
        <v>277396</v>
      </c>
      <c r="I27" s="1">
        <v>153396</v>
      </c>
      <c r="J27" s="1">
        <f t="shared" si="5"/>
        <v>1.8083652767999165</v>
      </c>
    </row>
    <row r="29" spans="4:10" ht="15" thickBot="1" x14ac:dyDescent="0.35"/>
    <row r="30" spans="4:10" ht="15" thickBot="1" x14ac:dyDescent="0.35">
      <c r="D30" s="16" t="s">
        <v>10</v>
      </c>
      <c r="E30" s="17"/>
      <c r="F30" s="18"/>
      <c r="H30" s="16" t="s">
        <v>11</v>
      </c>
      <c r="I30" s="17"/>
      <c r="J30" s="18"/>
    </row>
    <row r="31" spans="4:10" x14ac:dyDescent="0.3">
      <c r="D31" s="2" t="s">
        <v>0</v>
      </c>
      <c r="E31" s="2" t="s">
        <v>1</v>
      </c>
      <c r="F31" s="2" t="s">
        <v>16</v>
      </c>
      <c r="H31" s="2" t="s">
        <v>0</v>
      </c>
      <c r="I31" s="2" t="s">
        <v>1</v>
      </c>
      <c r="J31" s="2" t="s">
        <v>16</v>
      </c>
    </row>
    <row r="32" spans="4:10" x14ac:dyDescent="0.3">
      <c r="D32" s="1">
        <v>638581</v>
      </c>
      <c r="E32" s="1">
        <v>108850</v>
      </c>
      <c r="F32" s="1">
        <f>D32/E32</f>
        <v>5.8666146072576941</v>
      </c>
      <c r="H32" s="1">
        <v>281708</v>
      </c>
      <c r="I32" s="1">
        <v>130746</v>
      </c>
      <c r="J32" s="1">
        <f>H32/I32</f>
        <v>2.1546204090373702</v>
      </c>
    </row>
    <row r="33" spans="4:10" x14ac:dyDescent="0.3">
      <c r="D33" s="1">
        <v>685208</v>
      </c>
      <c r="E33" s="1">
        <v>134154</v>
      </c>
      <c r="F33" s="1">
        <f t="shared" ref="F33:F34" si="6">D33/E33</f>
        <v>5.1076225830016249</v>
      </c>
      <c r="H33" s="1">
        <v>317550</v>
      </c>
      <c r="I33" s="1">
        <v>143410</v>
      </c>
      <c r="J33" s="1">
        <f t="shared" ref="J33:J34" si="7">H33/I33</f>
        <v>2.2142807335611185</v>
      </c>
    </row>
    <row r="34" spans="4:10" x14ac:dyDescent="0.3">
      <c r="D34" s="1">
        <v>662227</v>
      </c>
      <c r="E34" s="1">
        <v>122605</v>
      </c>
      <c r="F34" s="1">
        <f t="shared" si="6"/>
        <v>5.4013050038742305</v>
      </c>
      <c r="H34" s="1">
        <v>254219</v>
      </c>
      <c r="I34" s="1">
        <v>152795</v>
      </c>
      <c r="J34" s="1">
        <f t="shared" si="7"/>
        <v>1.6637913544291372</v>
      </c>
    </row>
    <row r="36" spans="4:10" ht="15" thickBot="1" x14ac:dyDescent="0.35"/>
    <row r="37" spans="4:10" ht="15" thickBot="1" x14ac:dyDescent="0.35">
      <c r="D37" s="19" t="s">
        <v>12</v>
      </c>
      <c r="E37" s="20"/>
      <c r="F37" s="21"/>
      <c r="H37" s="19" t="s">
        <v>14</v>
      </c>
      <c r="I37" s="20"/>
      <c r="J37" s="21"/>
    </row>
    <row r="38" spans="4:10" x14ac:dyDescent="0.3">
      <c r="D38" s="2" t="s">
        <v>0</v>
      </c>
      <c r="E38" s="2" t="s">
        <v>1</v>
      </c>
      <c r="F38" s="2" t="s">
        <v>16</v>
      </c>
      <c r="H38" s="2" t="s">
        <v>0</v>
      </c>
      <c r="I38" s="2" t="s">
        <v>1</v>
      </c>
      <c r="J38" s="2" t="s">
        <v>16</v>
      </c>
    </row>
    <row r="39" spans="4:10" x14ac:dyDescent="0.3">
      <c r="D39" s="1">
        <v>151085</v>
      </c>
      <c r="E39" s="1">
        <v>158654</v>
      </c>
      <c r="F39" s="1">
        <f>D39/E39</f>
        <v>0.95229240989826924</v>
      </c>
      <c r="H39" s="1">
        <v>117173</v>
      </c>
      <c r="I39" s="1">
        <v>68213</v>
      </c>
      <c r="J39" s="1">
        <f>H39/I39</f>
        <v>1.7177517482004896</v>
      </c>
    </row>
    <row r="40" spans="4:10" x14ac:dyDescent="0.3">
      <c r="D40" s="1">
        <v>155962</v>
      </c>
      <c r="E40" s="1">
        <v>170712</v>
      </c>
      <c r="F40" s="1">
        <f t="shared" ref="F40:F41" si="8">D40/E40</f>
        <v>0.9135971695018511</v>
      </c>
      <c r="H40" s="1">
        <v>128985</v>
      </c>
      <c r="I40" s="1">
        <v>79427</v>
      </c>
      <c r="J40" s="1">
        <f t="shared" ref="J40:J41" si="9">H40/I40</f>
        <v>1.6239439988920643</v>
      </c>
    </row>
    <row r="41" spans="4:10" x14ac:dyDescent="0.3">
      <c r="D41" s="1">
        <v>150453</v>
      </c>
      <c r="E41" s="1">
        <v>204000</v>
      </c>
      <c r="F41" s="1">
        <f t="shared" si="8"/>
        <v>0.73751470588235291</v>
      </c>
      <c r="H41" s="1">
        <v>137244</v>
      </c>
      <c r="I41" s="1">
        <v>80613</v>
      </c>
      <c r="J41" s="1">
        <f t="shared" si="9"/>
        <v>1.7025045588180567</v>
      </c>
    </row>
    <row r="43" spans="4:10" ht="15" thickBot="1" x14ac:dyDescent="0.35"/>
    <row r="44" spans="4:10" ht="15" thickBot="1" x14ac:dyDescent="0.35">
      <c r="D44" s="16" t="s">
        <v>13</v>
      </c>
      <c r="E44" s="17"/>
      <c r="F44" s="18"/>
      <c r="H44" s="16" t="s">
        <v>15</v>
      </c>
      <c r="I44" s="17"/>
      <c r="J44" s="18"/>
    </row>
    <row r="45" spans="4:10" x14ac:dyDescent="0.3">
      <c r="D45" s="2" t="s">
        <v>0</v>
      </c>
      <c r="E45" s="2" t="s">
        <v>1</v>
      </c>
      <c r="F45" s="2" t="s">
        <v>16</v>
      </c>
      <c r="H45" s="2" t="s">
        <v>0</v>
      </c>
      <c r="I45" s="2" t="s">
        <v>1</v>
      </c>
      <c r="J45" s="2" t="s">
        <v>16</v>
      </c>
    </row>
    <row r="46" spans="4:10" x14ac:dyDescent="0.3">
      <c r="D46" s="1">
        <v>161822</v>
      </c>
      <c r="E46" s="1">
        <v>156022</v>
      </c>
      <c r="F46" s="1">
        <f>D46/E46</f>
        <v>1.0371742446578047</v>
      </c>
      <c r="H46" s="1">
        <v>147693</v>
      </c>
      <c r="I46" s="1">
        <v>86944</v>
      </c>
      <c r="J46" s="1">
        <f>H46/I46</f>
        <v>1.698714114832536</v>
      </c>
    </row>
    <row r="47" spans="4:10" x14ac:dyDescent="0.3">
      <c r="D47" s="1">
        <v>174329</v>
      </c>
      <c r="E47" s="1">
        <v>145999</v>
      </c>
      <c r="F47" s="1">
        <f t="shared" ref="F47:F48" si="10">D47/E47</f>
        <v>1.1940424249481161</v>
      </c>
      <c r="H47" s="1">
        <v>164635</v>
      </c>
      <c r="I47" s="1">
        <v>101097</v>
      </c>
      <c r="J47" s="1">
        <f t="shared" ref="J47:J48" si="11">H47/I47</f>
        <v>1.6284855139123813</v>
      </c>
    </row>
    <row r="48" spans="4:10" x14ac:dyDescent="0.3">
      <c r="D48" s="1">
        <v>168335</v>
      </c>
      <c r="E48" s="1">
        <v>135052</v>
      </c>
      <c r="F48" s="1">
        <f t="shared" si="10"/>
        <v>1.2464458134644434</v>
      </c>
      <c r="H48" s="1">
        <v>182788</v>
      </c>
      <c r="I48" s="1">
        <v>115334</v>
      </c>
      <c r="J48" s="1">
        <f t="shared" si="11"/>
        <v>1.5848578909948496</v>
      </c>
    </row>
  </sheetData>
  <mergeCells count="14">
    <mergeCell ref="D44:F44"/>
    <mergeCell ref="H44:J44"/>
    <mergeCell ref="H9:J9"/>
    <mergeCell ref="D3:F3"/>
    <mergeCell ref="D9:F9"/>
    <mergeCell ref="D16:F16"/>
    <mergeCell ref="D23:F23"/>
    <mergeCell ref="H3:J3"/>
    <mergeCell ref="H16:J16"/>
    <mergeCell ref="H23:J23"/>
    <mergeCell ref="D30:F30"/>
    <mergeCell ref="H30:J30"/>
    <mergeCell ref="D37:F37"/>
    <mergeCell ref="H37:J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3"/>
  <sheetViews>
    <sheetView tabSelected="1" workbookViewId="0">
      <selection activeCell="B15" sqref="B15"/>
    </sheetView>
  </sheetViews>
  <sheetFormatPr defaultRowHeight="14.4" x14ac:dyDescent="0.3"/>
  <cols>
    <col min="2" max="2" width="21.109375" customWidth="1"/>
    <col min="4" max="4" width="15.5546875" customWidth="1"/>
    <col min="5" max="5" width="18.6640625" customWidth="1"/>
    <col min="6" max="6" width="17.6640625" customWidth="1"/>
    <col min="7" max="7" width="3.44140625" customWidth="1"/>
    <col min="8" max="8" width="16" customWidth="1"/>
    <col min="9" max="9" width="15.77734375" customWidth="1"/>
    <col min="10" max="10" width="15.88671875" customWidth="1"/>
  </cols>
  <sheetData>
    <row r="1" spans="1:10" ht="15" thickBot="1" x14ac:dyDescent="0.35"/>
    <row r="2" spans="1:10" x14ac:dyDescent="0.3">
      <c r="A2" s="31" t="s">
        <v>29</v>
      </c>
      <c r="B2" s="31"/>
      <c r="D2" s="25" t="s">
        <v>27</v>
      </c>
      <c r="E2" s="26"/>
      <c r="F2" s="27"/>
      <c r="H2" s="28" t="s">
        <v>28</v>
      </c>
      <c r="I2" s="29"/>
      <c r="J2" s="30"/>
    </row>
    <row r="3" spans="1:10" x14ac:dyDescent="0.3">
      <c r="A3" s="31"/>
      <c r="B3" s="31"/>
      <c r="D3" s="6" t="s">
        <v>23</v>
      </c>
      <c r="E3" s="6" t="s">
        <v>19</v>
      </c>
      <c r="F3" s="6" t="s">
        <v>20</v>
      </c>
      <c r="H3" s="6" t="s">
        <v>24</v>
      </c>
      <c r="I3" s="6" t="s">
        <v>19</v>
      </c>
      <c r="J3" s="6" t="s">
        <v>20</v>
      </c>
    </row>
    <row r="4" spans="1:10" x14ac:dyDescent="0.3">
      <c r="D4" s="1">
        <v>0.95229240989826924</v>
      </c>
      <c r="E4" s="1">
        <v>3.3368001068411739</v>
      </c>
      <c r="F4" s="1">
        <v>1.5136855866427852</v>
      </c>
      <c r="H4" s="1">
        <v>1.0371742446578047</v>
      </c>
      <c r="I4" s="1">
        <v>4.2159083931970285</v>
      </c>
      <c r="J4" s="1">
        <v>1.4973641008414289</v>
      </c>
    </row>
    <row r="5" spans="1:10" x14ac:dyDescent="0.3">
      <c r="D5" s="1">
        <v>0.9135971695018511</v>
      </c>
      <c r="E5" s="1">
        <v>3.1613269049625701</v>
      </c>
      <c r="F5" s="1">
        <v>1.5779492375237056</v>
      </c>
      <c r="H5" s="1">
        <v>1.1940424249481161</v>
      </c>
      <c r="I5" s="1">
        <v>3.940867406037412</v>
      </c>
      <c r="J5" s="1">
        <v>1.8362601196338915</v>
      </c>
    </row>
    <row r="6" spans="1:10" x14ac:dyDescent="0.3">
      <c r="D6" s="1">
        <v>0.73751470588235291</v>
      </c>
      <c r="E6" s="1">
        <v>3.2759330823196642</v>
      </c>
      <c r="F6" s="1">
        <v>1.6293852071960011</v>
      </c>
      <c r="H6" s="1">
        <v>1.2464458134644434</v>
      </c>
      <c r="I6" s="1">
        <v>4.2957521625993387</v>
      </c>
      <c r="J6" s="1">
        <v>1.8083652767999165</v>
      </c>
    </row>
    <row r="8" spans="1:10" x14ac:dyDescent="0.3">
      <c r="C8" t="s">
        <v>25</v>
      </c>
      <c r="D8" s="1">
        <f>AVERAGE(D4:D6)</f>
        <v>0.86780142842749119</v>
      </c>
      <c r="E8" s="1">
        <f t="shared" ref="E8:F8" si="0">AVERAGE(E4:E6)</f>
        <v>3.2580200313744694</v>
      </c>
      <c r="F8" s="1">
        <f t="shared" si="0"/>
        <v>1.5736733437874972</v>
      </c>
      <c r="H8" s="1">
        <f>AVERAGE(H4:H6)</f>
        <v>1.1592208276901215</v>
      </c>
      <c r="I8" s="1">
        <f t="shared" ref="I8:J8" si="1">AVERAGE(I4:I6)</f>
        <v>4.1508426539445926</v>
      </c>
      <c r="J8" s="1">
        <f t="shared" si="1"/>
        <v>1.7139964990917456</v>
      </c>
    </row>
    <row r="10" spans="1:10" ht="15" thickBot="1" x14ac:dyDescent="0.35"/>
    <row r="11" spans="1:10" x14ac:dyDescent="0.3">
      <c r="C11" t="s">
        <v>26</v>
      </c>
      <c r="D11" s="7">
        <f>D4/D$8</f>
        <v>1.0973621138465752</v>
      </c>
      <c r="E11" s="8">
        <f>E4/D$8</f>
        <v>3.8451193989017258</v>
      </c>
      <c r="F11" s="9">
        <f>F4/D$8</f>
        <v>1.7442764405051456</v>
      </c>
      <c r="H11" s="7">
        <f>H4/H$8</f>
        <v>0.89471670960613403</v>
      </c>
      <c r="I11" s="8">
        <f>I4/H$8</f>
        <v>3.6368466581106058</v>
      </c>
      <c r="J11" s="9">
        <f>J4/H$8</f>
        <v>1.2916987558143656</v>
      </c>
    </row>
    <row r="12" spans="1:10" x14ac:dyDescent="0.3">
      <c r="D12" s="10">
        <f>D5/D$8</f>
        <v>1.0527721429974419</v>
      </c>
      <c r="E12" s="11">
        <f>E5/D$8</f>
        <v>3.6429150741213761</v>
      </c>
      <c r="F12" s="12">
        <f t="shared" ref="F12:F13" si="2">F5/D$8</f>
        <v>1.8183298457840122</v>
      </c>
      <c r="H12" s="10">
        <f>H5/H$8</f>
        <v>1.0300387953927472</v>
      </c>
      <c r="I12" s="11">
        <f>I5/H$8</f>
        <v>3.3995829887649931</v>
      </c>
      <c r="J12" s="12">
        <f t="shared" ref="J12:J13" si="3">J5/H$8</f>
        <v>1.5840468664567107</v>
      </c>
    </row>
    <row r="13" spans="1:10" ht="15" thickBot="1" x14ac:dyDescent="0.35">
      <c r="D13" s="13">
        <f>D6/D$8</f>
        <v>0.8498657431559824</v>
      </c>
      <c r="E13" s="14">
        <f>E6/D$8</f>
        <v>3.7749800530472202</v>
      </c>
      <c r="F13" s="15">
        <f t="shared" si="2"/>
        <v>1.8776014348680503</v>
      </c>
      <c r="H13" s="13">
        <f>H6/H$8</f>
        <v>1.0752444950011186</v>
      </c>
      <c r="I13" s="14">
        <f>I6/H$8</f>
        <v>3.7057237585690297</v>
      </c>
      <c r="J13" s="15">
        <f t="shared" si="3"/>
        <v>1.5599834247313247</v>
      </c>
    </row>
  </sheetData>
  <mergeCells count="3">
    <mergeCell ref="D2:F2"/>
    <mergeCell ref="H2:J2"/>
    <mergeCell ref="A2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N2" sqref="N2"/>
    </sheetView>
  </sheetViews>
  <sheetFormatPr defaultRowHeight="14.4" x14ac:dyDescent="0.3"/>
  <cols>
    <col min="1" max="1" width="11" bestFit="1" customWidth="1"/>
    <col min="2" max="2" width="9.88671875" bestFit="1" customWidth="1"/>
  </cols>
  <sheetData>
    <row r="1" spans="1:12" x14ac:dyDescent="0.3">
      <c r="A1" t="s">
        <v>21</v>
      </c>
      <c r="B1" t="s">
        <v>21</v>
      </c>
      <c r="C1" t="s">
        <v>22</v>
      </c>
      <c r="D1" t="s">
        <v>22</v>
      </c>
      <c r="E1" t="s">
        <v>21</v>
      </c>
      <c r="F1" t="s">
        <v>21</v>
      </c>
      <c r="G1" t="s">
        <v>22</v>
      </c>
      <c r="H1" t="s">
        <v>22</v>
      </c>
      <c r="I1" t="s">
        <v>21</v>
      </c>
      <c r="J1" t="s">
        <v>21</v>
      </c>
      <c r="K1" t="s">
        <v>22</v>
      </c>
      <c r="L1" t="s">
        <v>22</v>
      </c>
    </row>
    <row r="2" spans="1:12" x14ac:dyDescent="0.3">
      <c r="A2" s="5" t="s">
        <v>18</v>
      </c>
      <c r="B2" s="5" t="s">
        <v>18</v>
      </c>
      <c r="C2" s="5" t="s">
        <v>18</v>
      </c>
      <c r="D2" s="5" t="s">
        <v>18</v>
      </c>
      <c r="E2" s="5" t="s">
        <v>19</v>
      </c>
      <c r="F2" s="5" t="s">
        <v>19</v>
      </c>
      <c r="G2" s="5" t="s">
        <v>19</v>
      </c>
      <c r="H2" s="5" t="s">
        <v>19</v>
      </c>
      <c r="I2" s="5" t="s">
        <v>20</v>
      </c>
      <c r="J2" s="5" t="s">
        <v>20</v>
      </c>
      <c r="K2" s="5" t="s">
        <v>20</v>
      </c>
      <c r="L2" s="5" t="s">
        <v>20</v>
      </c>
    </row>
    <row r="3" spans="1:12" x14ac:dyDescent="0.3">
      <c r="A3" s="4">
        <v>0.95229240000000004</v>
      </c>
      <c r="B3" s="4">
        <v>1.7177519999999999</v>
      </c>
      <c r="C3" s="4">
        <v>1.037174</v>
      </c>
      <c r="D3" s="4">
        <v>1.6987140000000001</v>
      </c>
      <c r="E3" s="4">
        <v>3.3368000000000002</v>
      </c>
      <c r="F3" s="4">
        <v>5.685988</v>
      </c>
      <c r="G3" s="4">
        <v>4.2159089999999999</v>
      </c>
      <c r="H3" s="4">
        <v>5.8666150000000004</v>
      </c>
      <c r="I3" s="4">
        <v>1.5136860000000001</v>
      </c>
      <c r="J3" s="4">
        <v>2.6866500000000002</v>
      </c>
      <c r="K3" s="4">
        <v>1.4973639999999999</v>
      </c>
      <c r="L3" s="4">
        <v>2.15462</v>
      </c>
    </row>
    <row r="4" spans="1:12" x14ac:dyDescent="0.3">
      <c r="A4" s="4">
        <v>0.9135972</v>
      </c>
      <c r="B4" s="4">
        <v>1.6239440000000001</v>
      </c>
      <c r="C4" s="4">
        <v>1.194042</v>
      </c>
      <c r="D4" s="4">
        <v>1.6284860000000001</v>
      </c>
      <c r="E4" s="4">
        <v>3.161327</v>
      </c>
      <c r="F4" s="4">
        <v>4.3161680000000002</v>
      </c>
      <c r="G4" s="4">
        <v>3.9408669999999999</v>
      </c>
      <c r="H4" s="4">
        <v>5.1076230000000002</v>
      </c>
      <c r="I4" s="4">
        <v>1.577949</v>
      </c>
      <c r="J4" s="4">
        <v>2.3464619999999998</v>
      </c>
      <c r="K4" s="4">
        <v>1.83626</v>
      </c>
      <c r="L4" s="4">
        <v>2.2142810000000002</v>
      </c>
    </row>
    <row r="5" spans="1:12" x14ac:dyDescent="0.3">
      <c r="A5" s="4">
        <v>0.73751469999999997</v>
      </c>
      <c r="B5" s="4">
        <v>1.7025049999999999</v>
      </c>
      <c r="C5" s="4">
        <v>1.2464459999999999</v>
      </c>
      <c r="D5" s="4">
        <v>1.5848580000000001</v>
      </c>
      <c r="E5" s="4">
        <v>3.2759330000000002</v>
      </c>
      <c r="F5" s="4">
        <v>5.210915</v>
      </c>
      <c r="G5" s="4">
        <v>4.2957520000000002</v>
      </c>
      <c r="H5" s="4">
        <v>5.4013049999999998</v>
      </c>
      <c r="I5" s="4">
        <v>1.6293850000000001</v>
      </c>
      <c r="J5" s="4">
        <v>2.341653</v>
      </c>
      <c r="K5" s="4">
        <v>1.808365</v>
      </c>
      <c r="L5" s="4">
        <v>1.663791</v>
      </c>
    </row>
    <row r="7" spans="1:12" x14ac:dyDescent="0.3">
      <c r="A7">
        <f>A3/(AVERAGE(A3:A5))</f>
        <v>1.0973620962368389</v>
      </c>
      <c r="B7">
        <f>B3/(AVERAGE(B3:B5))</f>
        <v>1.0216198759724286</v>
      </c>
      <c r="C7">
        <f>C3/(AVERAGE(C3:C5))</f>
        <v>0.89471662283453679</v>
      </c>
      <c r="D7">
        <f>D3/(AVERAGE(D3:D5))</f>
        <v>1.0374759418557356</v>
      </c>
      <c r="E7">
        <f>E3/(AVERAGE(A3:A5))</f>
        <v>3.8451192540474795</v>
      </c>
      <c r="F7">
        <f>F3/(AVERAGE(B3:B5))</f>
        <v>3.3816979140997754</v>
      </c>
      <c r="G7">
        <f>G3/(AVERAGE(C3:C5))</f>
        <v>3.6368476867504667</v>
      </c>
      <c r="H7">
        <f>H3/(AVERAGE(D3:D5))</f>
        <v>3.5829880266071781</v>
      </c>
      <c r="I7">
        <f>I3/(AVERAGE(A3:A5))</f>
        <v>1.7442769069713837</v>
      </c>
      <c r="J7">
        <f>J3/(AVERAGE(B3:B5))</f>
        <v>1.5978645577366963</v>
      </c>
      <c r="K7">
        <f>K3/(AVERAGE(C3:C5))</f>
        <v>1.2916988482491976</v>
      </c>
      <c r="L7">
        <f>L3/(AVERAGE(D3:D5))</f>
        <v>1.3159168723170613</v>
      </c>
    </row>
    <row r="8" spans="1:12" x14ac:dyDescent="0.3">
      <c r="A8">
        <f>A4/(AVERAGE(A3:A5))</f>
        <v>1.052772172190082</v>
      </c>
      <c r="B8">
        <f>B4/(AVERAGE(B3:B5))</f>
        <v>0.96582828479673999</v>
      </c>
      <c r="C8">
        <f>C4/(AVERAGE(C3:C5))</f>
        <v>1.0300385718911156</v>
      </c>
      <c r="D8">
        <f>D4/(AVERAGE(D3:D5))</f>
        <v>0.99458475449597705</v>
      </c>
      <c r="E8">
        <f>E4/(AVERAGE(A3:A5))</f>
        <v>3.6429151630424825</v>
      </c>
      <c r="F8">
        <f>F4/(AVERAGE(B3:B5))</f>
        <v>2.5670079364402811</v>
      </c>
      <c r="G8">
        <f>G4/(AVERAGE(C3:C5))</f>
        <v>3.3995831107220891</v>
      </c>
      <c r="H8">
        <f>H4/(AVERAGE(D3:D5))</f>
        <v>3.119439754172284</v>
      </c>
      <c r="I8">
        <f>I4/(AVERAGE(A3:A5))</f>
        <v>1.8183295617972206</v>
      </c>
      <c r="J8">
        <f>J4/(AVERAGE(B3:B5))</f>
        <v>1.3955403442487719</v>
      </c>
      <c r="K8">
        <f>K4/(AVERAGE(C3:C5))</f>
        <v>1.5840469832893482</v>
      </c>
      <c r="L8">
        <f>L4/(AVERAGE(D3:D5))</f>
        <v>1.3523543492361043</v>
      </c>
    </row>
    <row r="9" spans="1:12" x14ac:dyDescent="0.3">
      <c r="A9">
        <f>A5/(AVERAGE(A3:A5))</f>
        <v>0.8498657315730791</v>
      </c>
      <c r="B9">
        <f>B5/(AVERAGE(B3:B5))</f>
        <v>1.0125518392308317</v>
      </c>
      <c r="C9">
        <f>C5/(AVERAGE(C3:C5))</f>
        <v>1.0752448052743482</v>
      </c>
      <c r="D9">
        <f>D5/(AVERAGE(D3:D5))</f>
        <v>0.96793930364828762</v>
      </c>
      <c r="E9">
        <f>E5/(AVERAGE(A3:A5))</f>
        <v>3.774979936846536</v>
      </c>
      <c r="F9">
        <f>F5/(AVERAGE(B3:B5))</f>
        <v>3.0991518775718894</v>
      </c>
      <c r="G9">
        <f>G5/(AVERAGE(C3:C5))</f>
        <v>3.7057241330526094</v>
      </c>
      <c r="H9">
        <f>H5/(AVERAGE(D3:D5))</f>
        <v>3.2988036786210584</v>
      </c>
      <c r="I9">
        <f>I5/(AVERAGE(A3:A5))</f>
        <v>1.8776011854939318</v>
      </c>
      <c r="J9">
        <f>J5/(AVERAGE(B3:B5))</f>
        <v>1.3926802282462576</v>
      </c>
      <c r="K9">
        <f>K5/(AVERAGE(C3:C5))</f>
        <v>1.5599834026423502</v>
      </c>
      <c r="L9">
        <f>L5/(AVERAGE(D3:D5))</f>
        <v>1.0161469998929167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27.11.2020</vt:lpstr>
      <vt:lpstr>To 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Sara</cp:lastModifiedBy>
  <dcterms:created xsi:type="dcterms:W3CDTF">2020-11-27T10:14:53Z</dcterms:created>
  <dcterms:modified xsi:type="dcterms:W3CDTF">2020-12-04T14:41:16Z</dcterms:modified>
</cp:coreProperties>
</file>