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376" windowHeight="12816"/>
  </bookViews>
  <sheets>
    <sheet name="Foglio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6" i="1"/>
  <c r="F18" i="1"/>
  <c r="D19" i="1"/>
  <c r="L14" i="1" l="1"/>
  <c r="L15" i="1"/>
  <c r="L16" i="1"/>
  <c r="L17" i="1"/>
  <c r="L18" i="1"/>
  <c r="L19" i="1"/>
  <c r="L20" i="1"/>
  <c r="L13" i="1"/>
  <c r="K14" i="1"/>
  <c r="K15" i="1"/>
  <c r="K16" i="1"/>
  <c r="K17" i="1"/>
  <c r="K18" i="1"/>
  <c r="K19" i="1"/>
  <c r="K20" i="1"/>
  <c r="K13" i="1"/>
  <c r="J14" i="1"/>
  <c r="I26" i="1" s="1"/>
  <c r="J15" i="1"/>
  <c r="F27" i="1" s="1"/>
  <c r="J16" i="1"/>
  <c r="J17" i="1"/>
  <c r="I29" i="1" s="1"/>
  <c r="J18" i="1"/>
  <c r="F30" i="1" s="1"/>
  <c r="J19" i="1"/>
  <c r="J20" i="1"/>
  <c r="I32" i="1" s="1"/>
  <c r="J13" i="1"/>
  <c r="F25" i="1" s="1"/>
  <c r="I14" i="1"/>
  <c r="I15" i="1"/>
  <c r="I16" i="1"/>
  <c r="I17" i="1"/>
  <c r="I18" i="1"/>
  <c r="I19" i="1"/>
  <c r="I20" i="1"/>
  <c r="I13" i="1"/>
  <c r="H14" i="1"/>
  <c r="H15" i="1"/>
  <c r="H16" i="1"/>
  <c r="H17" i="1"/>
  <c r="H18" i="1"/>
  <c r="H19" i="1"/>
  <c r="H20" i="1"/>
  <c r="H13" i="1"/>
  <c r="G14" i="1"/>
  <c r="H26" i="1" s="1"/>
  <c r="G15" i="1"/>
  <c r="E27" i="1" s="1"/>
  <c r="G16" i="1"/>
  <c r="E28" i="1" s="1"/>
  <c r="G17" i="1"/>
  <c r="H29" i="1" s="1"/>
  <c r="G18" i="1"/>
  <c r="H30" i="1" s="1"/>
  <c r="G19" i="1"/>
  <c r="H31" i="1" s="1"/>
  <c r="G20" i="1"/>
  <c r="H32" i="1" s="1"/>
  <c r="G13" i="1"/>
  <c r="H25" i="1" s="1"/>
  <c r="F14" i="1"/>
  <c r="F15" i="1"/>
  <c r="F16" i="1"/>
  <c r="F17" i="1"/>
  <c r="F19" i="1"/>
  <c r="F20" i="1"/>
  <c r="F13" i="1"/>
  <c r="E14" i="1"/>
  <c r="E15" i="1"/>
  <c r="E17" i="1"/>
  <c r="E18" i="1"/>
  <c r="E19" i="1"/>
  <c r="E20" i="1"/>
  <c r="E13" i="1"/>
  <c r="D14" i="1"/>
  <c r="G26" i="1" s="1"/>
  <c r="D16" i="1"/>
  <c r="D17" i="1"/>
  <c r="G29" i="1" s="1"/>
  <c r="D18" i="1"/>
  <c r="D20" i="1"/>
  <c r="D13" i="1"/>
  <c r="G25" i="1" l="1"/>
  <c r="G30" i="1"/>
  <c r="G28" i="1"/>
  <c r="D30" i="1"/>
  <c r="D26" i="1"/>
  <c r="E32" i="1"/>
  <c r="E29" i="1"/>
  <c r="E26" i="1"/>
  <c r="H27" i="1"/>
  <c r="D25" i="1"/>
  <c r="D29" i="1"/>
  <c r="E25" i="1"/>
  <c r="E30" i="1"/>
  <c r="H28" i="1"/>
  <c r="F32" i="1"/>
  <c r="I31" i="1"/>
  <c r="F31" i="1"/>
  <c r="I30" i="1"/>
  <c r="F29" i="1"/>
  <c r="I28" i="1"/>
  <c r="F28" i="1"/>
  <c r="I27" i="1"/>
  <c r="F26" i="1"/>
  <c r="I25" i="1"/>
  <c r="E31" i="1"/>
  <c r="G31" i="1"/>
  <c r="D31" i="1"/>
  <c r="G27" i="1"/>
  <c r="G32" i="1"/>
  <c r="D32" i="1"/>
  <c r="D28" i="1"/>
  <c r="D27" i="1"/>
</calcChain>
</file>

<file path=xl/sharedStrings.xml><?xml version="1.0" encoding="utf-8"?>
<sst xmlns="http://schemas.openxmlformats.org/spreadsheetml/2006/main" count="38" uniqueCount="11">
  <si>
    <t>Vehicle</t>
  </si>
  <si>
    <t>5-FU</t>
  </si>
  <si>
    <t>2-DG</t>
  </si>
  <si>
    <t>5-FU+2-DG</t>
  </si>
  <si>
    <t>sd</t>
  </si>
  <si>
    <t>#9</t>
  </si>
  <si>
    <t>#5</t>
  </si>
  <si>
    <t>UT</t>
  </si>
  <si>
    <t>average</t>
  </si>
  <si>
    <t>24h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</si>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</sst>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Foglio1!$H$25:$H$28</c:f>
                <c:numCache>
                  <c:formatCode>General</c:formatCode>
                  <c:ptCount val="4"/>
                  <c:pt idx="0">
                    <c:v>8.674675786448736</c:v>
                  </c:pt>
                  <c:pt idx="1">
                    <c:v>25.696951829610711</c:v>
                  </c:pt>
                  <c:pt idx="2">
                    <c:v>4.5368858629387336</c:v>
                  </c:pt>
                  <c:pt idx="3">
                    <c:v>9.8276819918703779</c:v>
                  </c:pt>
                </c:numCache>
              </c:numRef>
            </c:plus>
            <c:minus>
              <c:numRef>
                <c:f>Foglio1!$H$25:$H$28</c:f>
                <c:numCache>
                  <c:formatCode>General</c:formatCode>
                  <c:ptCount val="4"/>
                  <c:pt idx="0">
                    <c:v>8.674675786448736</c:v>
                  </c:pt>
                  <c:pt idx="1">
                    <c:v>25.696951829610711</c:v>
                  </c:pt>
                  <c:pt idx="2">
                    <c:v>4.5368858629387336</c:v>
                  </c:pt>
                  <c:pt idx="3">
                    <c:v>9.8276819918703779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Foglio1!$C$25:$C$28</c:f>
              <c:strCache>
                <c:ptCount val="4"/>
                <c:pt idx="0">
                  <c:v>UT</c:v>
                </c:pt>
                <c:pt idx="1">
                  <c:v>5-FU</c:v>
                </c:pt>
                <c:pt idx="2">
                  <c:v>2-DG</c:v>
                </c:pt>
                <c:pt idx="3">
                  <c:v>5-FU+2-DG</c:v>
                </c:pt>
              </c:strCache>
            </c:strRef>
          </c:cat>
          <c:val>
            <c:numRef>
              <c:f>Foglio1!$E$25:$E$28</c:f>
              <c:numCache>
                <c:formatCode>General</c:formatCode>
                <c:ptCount val="4"/>
                <c:pt idx="0">
                  <c:v>403.5</c:v>
                </c:pt>
                <c:pt idx="1">
                  <c:v>288.33333333333331</c:v>
                </c:pt>
                <c:pt idx="2">
                  <c:v>160.66666666666666</c:v>
                </c:pt>
                <c:pt idx="3">
                  <c:v>106.66666666666667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064-45CB-9B2D-5A0B96778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38144"/>
        <c:axId val="92844032"/>
      </c:barChart>
      <c:catAx>
        <c:axId val="9283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2844032"/>
        <c:crosses val="autoZero"/>
        <c:auto val="1"/>
        <c:lblAlgn val="ctr"/>
        <c:lblOffset val="100"/>
        <c:noMultiLvlLbl val="0"/>
      </c:catAx>
      <c:valAx>
        <c:axId val="92844032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MTS absorbance</a:t>
                </a:r>
              </a:p>
            </c:rich>
          </c:tx>
          <c:layout>
            <c:manualLayout>
              <c:xMode val="edge"/>
              <c:yMode val="edge"/>
              <c:x val="8.6785009861932938E-2"/>
              <c:y val="7.070962847642300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283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Foglio1!$H$29:$H$32</c:f>
                <c:numCache>
                  <c:formatCode>General</c:formatCode>
                  <c:ptCount val="4"/>
                  <c:pt idx="0">
                    <c:v>3.3291640592396967</c:v>
                  </c:pt>
                  <c:pt idx="1">
                    <c:v>5.107184482014854</c:v>
                  </c:pt>
                  <c:pt idx="2">
                    <c:v>2.5166114784235831</c:v>
                  </c:pt>
                  <c:pt idx="3">
                    <c:v>2.598076211353316</c:v>
                  </c:pt>
                </c:numCache>
              </c:numRef>
            </c:plus>
            <c:minus>
              <c:numRef>
                <c:f>Foglio1!$H$29:$H$32</c:f>
                <c:numCache>
                  <c:formatCode>General</c:formatCode>
                  <c:ptCount val="4"/>
                  <c:pt idx="0">
                    <c:v>3.3291640592396967</c:v>
                  </c:pt>
                  <c:pt idx="1">
                    <c:v>5.107184482014854</c:v>
                  </c:pt>
                  <c:pt idx="2">
                    <c:v>2.5166114784235831</c:v>
                  </c:pt>
                  <c:pt idx="3">
                    <c:v>2.598076211353316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Foglio1!$C$29:$C$32</c:f>
              <c:strCache>
                <c:ptCount val="4"/>
                <c:pt idx="0">
                  <c:v>UT</c:v>
                </c:pt>
                <c:pt idx="1">
                  <c:v>5-FU</c:v>
                </c:pt>
                <c:pt idx="2">
                  <c:v>2-DG</c:v>
                </c:pt>
                <c:pt idx="3">
                  <c:v>5-FU+2-DG</c:v>
                </c:pt>
              </c:strCache>
            </c:strRef>
          </c:cat>
          <c:val>
            <c:numRef>
              <c:f>Foglio1!$E$29:$E$32</c:f>
              <c:numCache>
                <c:formatCode>General</c:formatCode>
                <c:ptCount val="4"/>
                <c:pt idx="0">
                  <c:v>143.83333333333334</c:v>
                </c:pt>
                <c:pt idx="1">
                  <c:v>114.16666666666667</c:v>
                </c:pt>
                <c:pt idx="2">
                  <c:v>60.333333333333336</c:v>
                </c:pt>
                <c:pt idx="3">
                  <c:v>57.5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60-40F4-81AD-D94FC9B4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08640"/>
        <c:axId val="93010176"/>
      </c:barChart>
      <c:catAx>
        <c:axId val="9300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3010176"/>
        <c:crosses val="autoZero"/>
        <c:auto val="1"/>
        <c:lblAlgn val="ctr"/>
        <c:lblOffset val="100"/>
        <c:noMultiLvlLbl val="0"/>
      </c:catAx>
      <c:valAx>
        <c:axId val="93010176"/>
        <c:scaling>
          <c:orientation val="minMax"/>
          <c:max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MTS absorbance</a:t>
                </a:r>
              </a:p>
            </c:rich>
          </c:tx>
          <c:layout>
            <c:manualLayout>
              <c:xMode val="edge"/>
              <c:yMode val="edge"/>
              <c:x val="8.6785009861932938E-2"/>
              <c:y val="7.070962847642300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30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Foglio1!$I$25:$I$28</c:f>
                <c:numCache>
                  <c:formatCode>General</c:formatCode>
                  <c:ptCount val="4"/>
                  <c:pt idx="0">
                    <c:v>52.83701354164522</c:v>
                  </c:pt>
                  <c:pt idx="1">
                    <c:v>29.535289626704749</c:v>
                  </c:pt>
                  <c:pt idx="2">
                    <c:v>17.960605038064095</c:v>
                  </c:pt>
                  <c:pt idx="3">
                    <c:v>12.770408502993705</c:v>
                  </c:pt>
                </c:numCache>
              </c:numRef>
            </c:plus>
            <c:minus>
              <c:numRef>
                <c:f>Foglio1!$I$25:$I$28</c:f>
                <c:numCache>
                  <c:formatCode>General</c:formatCode>
                  <c:ptCount val="4"/>
                  <c:pt idx="0">
                    <c:v>52.83701354164522</c:v>
                  </c:pt>
                  <c:pt idx="1">
                    <c:v>29.535289626704749</c:v>
                  </c:pt>
                  <c:pt idx="2">
                    <c:v>17.960605038064095</c:v>
                  </c:pt>
                  <c:pt idx="3">
                    <c:v>12.770408502993705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Foglio1!$C$25:$C$28</c:f>
              <c:strCache>
                <c:ptCount val="4"/>
                <c:pt idx="0">
                  <c:v>UT</c:v>
                </c:pt>
                <c:pt idx="1">
                  <c:v>5-FU</c:v>
                </c:pt>
                <c:pt idx="2">
                  <c:v>2-DG</c:v>
                </c:pt>
                <c:pt idx="3">
                  <c:v>5-FU+2-DG</c:v>
                </c:pt>
              </c:strCache>
            </c:strRef>
          </c:cat>
          <c:val>
            <c:numRef>
              <c:f>Foglio1!$F$25:$F$28</c:f>
              <c:numCache>
                <c:formatCode>General</c:formatCode>
                <c:ptCount val="4"/>
                <c:pt idx="0">
                  <c:v>572</c:v>
                </c:pt>
                <c:pt idx="1">
                  <c:v>292.66666666666669</c:v>
                </c:pt>
                <c:pt idx="2">
                  <c:v>316.66666666666669</c:v>
                </c:pt>
                <c:pt idx="3">
                  <c:v>97.166666666666671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F4-4489-9726-0581F5C75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35520"/>
        <c:axId val="93041408"/>
      </c:barChart>
      <c:catAx>
        <c:axId val="9303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3041408"/>
        <c:crosses val="autoZero"/>
        <c:auto val="1"/>
        <c:lblAlgn val="ctr"/>
        <c:lblOffset val="100"/>
        <c:noMultiLvlLbl val="0"/>
      </c:catAx>
      <c:valAx>
        <c:axId val="93041408"/>
        <c:scaling>
          <c:orientation val="minMax"/>
          <c:max val="7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MTS absorbance</a:t>
                </a:r>
              </a:p>
            </c:rich>
          </c:tx>
          <c:layout>
            <c:manualLayout>
              <c:xMode val="edge"/>
              <c:yMode val="edge"/>
              <c:x val="8.6785009861932938E-2"/>
              <c:y val="7.070962847642300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30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Foglio1!$I$29:$I$32</c:f>
                <c:numCache>
                  <c:formatCode>General</c:formatCode>
                  <c:ptCount val="4"/>
                  <c:pt idx="0">
                    <c:v>12.423096769056148</c:v>
                  </c:pt>
                  <c:pt idx="1">
                    <c:v>2.6457513110645907</c:v>
                  </c:pt>
                  <c:pt idx="2">
                    <c:v>6.0069404303133664</c:v>
                  </c:pt>
                  <c:pt idx="3">
                    <c:v>2.565800719723442</c:v>
                  </c:pt>
                </c:numCache>
              </c:numRef>
            </c:plus>
            <c:minus>
              <c:numRef>
                <c:f>Foglio1!$I$29:$I$32</c:f>
                <c:numCache>
                  <c:formatCode>General</c:formatCode>
                  <c:ptCount val="4"/>
                  <c:pt idx="0">
                    <c:v>12.423096769056148</c:v>
                  </c:pt>
                  <c:pt idx="1">
                    <c:v>2.6457513110645907</c:v>
                  </c:pt>
                  <c:pt idx="2">
                    <c:v>6.0069404303133664</c:v>
                  </c:pt>
                  <c:pt idx="3">
                    <c:v>2.565800719723442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Foglio1!$C$29:$C$32</c:f>
              <c:strCache>
                <c:ptCount val="4"/>
                <c:pt idx="0">
                  <c:v>UT</c:v>
                </c:pt>
                <c:pt idx="1">
                  <c:v>5-FU</c:v>
                </c:pt>
                <c:pt idx="2">
                  <c:v>2-DG</c:v>
                </c:pt>
                <c:pt idx="3">
                  <c:v>5-FU+2-DG</c:v>
                </c:pt>
              </c:strCache>
            </c:strRef>
          </c:cat>
          <c:val>
            <c:numRef>
              <c:f>Foglio1!$F$29:$F$32</c:f>
              <c:numCache>
                <c:formatCode>General</c:formatCode>
                <c:ptCount val="4"/>
                <c:pt idx="0">
                  <c:v>249.33333333333334</c:v>
                </c:pt>
                <c:pt idx="1">
                  <c:v>126</c:v>
                </c:pt>
                <c:pt idx="2">
                  <c:v>104.16666666666667</c:v>
                </c:pt>
                <c:pt idx="3">
                  <c:v>78.333333333333329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8CF-46D2-9765-E16CCD987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77056"/>
        <c:axId val="93678592"/>
      </c:barChart>
      <c:catAx>
        <c:axId val="9367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3678592"/>
        <c:crosses val="autoZero"/>
        <c:auto val="1"/>
        <c:lblAlgn val="ctr"/>
        <c:lblOffset val="100"/>
        <c:noMultiLvlLbl val="0"/>
      </c:catAx>
      <c:valAx>
        <c:axId val="93678592"/>
        <c:scaling>
          <c:orientation val="minMax"/>
          <c:max val="3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MTS absorbance</a:t>
                </a:r>
              </a:p>
            </c:rich>
          </c:tx>
          <c:layout>
            <c:manualLayout>
              <c:xMode val="edge"/>
              <c:yMode val="edge"/>
              <c:x val="8.6785009861932938E-2"/>
              <c:y val="7.070962847642300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9367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135256</xdr:rowOff>
    </xdr:from>
    <xdr:to>
      <xdr:col>5</xdr:col>
      <xdr:colOff>390525</xdr:colOff>
      <xdr:row>42</xdr:row>
      <xdr:rowOff>149542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512FF863-E8FC-4710-A28A-78CBF1202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</xdr:colOff>
      <xdr:row>42</xdr:row>
      <xdr:rowOff>173355</xdr:rowOff>
    </xdr:from>
    <xdr:to>
      <xdr:col>5</xdr:col>
      <xdr:colOff>462915</xdr:colOff>
      <xdr:row>53</xdr:row>
      <xdr:rowOff>4761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B3E3E91E-D40F-4285-85F1-509A52E39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390525</xdr:colOff>
      <xdr:row>33</xdr:row>
      <xdr:rowOff>13335</xdr:rowOff>
    </xdr:from>
    <xdr:to>
      <xdr:col>8</xdr:col>
      <xdr:colOff>171450</xdr:colOff>
      <xdr:row>43</xdr:row>
      <xdr:rowOff>27621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C1388A12-4AB1-4097-AB8F-B2ADCC4C5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22860</xdr:colOff>
      <xdr:row>43</xdr:row>
      <xdr:rowOff>3810</xdr:rowOff>
    </xdr:from>
    <xdr:to>
      <xdr:col>8</xdr:col>
      <xdr:colOff>413385</xdr:colOff>
      <xdr:row>53</xdr:row>
      <xdr:rowOff>18096</xdr:rowOff>
    </xdr:to>
    <xdr:graphicFrame macro="">
      <xdr:nvGraphicFramePr>
        <xdr:cNvPr id="5" name="Grafico 4">
          <a:extLst>
            <a:ext uri="{FF2B5EF4-FFF2-40B4-BE49-F238E27FC236}">
              <a16:creationId xmlns="" xmlns:a16="http://schemas.microsoft.com/office/drawing/2014/main" id="{F25F3AA3-94FC-4166-A7BD-215DACA20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5"/>
  <sheetViews>
    <sheetView tabSelected="1" workbookViewId="0">
      <selection activeCell="J42" sqref="J42"/>
    </sheetView>
  </sheetViews>
  <sheetFormatPr defaultRowHeight="14.4" x14ac:dyDescent="0.3"/>
  <cols>
    <col min="3" max="3" width="10.33203125" bestFit="1" customWidth="1"/>
    <col min="14" max="14" width="10.33203125" bestFit="1" customWidth="1"/>
  </cols>
  <sheetData>
    <row r="1" spans="2:21" x14ac:dyDescent="0.25">
      <c r="D1">
        <v>0</v>
      </c>
      <c r="J1">
        <v>24</v>
      </c>
      <c r="P1">
        <v>48</v>
      </c>
    </row>
    <row r="2" spans="2:21" x14ac:dyDescent="0.25">
      <c r="B2" t="s">
        <v>5</v>
      </c>
      <c r="C2" t="s">
        <v>0</v>
      </c>
      <c r="D2">
        <v>148</v>
      </c>
      <c r="E2">
        <v>143</v>
      </c>
      <c r="F2">
        <v>150</v>
      </c>
      <c r="G2">
        <v>162</v>
      </c>
      <c r="H2">
        <v>188</v>
      </c>
      <c r="I2">
        <v>87</v>
      </c>
      <c r="J2">
        <v>394</v>
      </c>
      <c r="K2">
        <v>422</v>
      </c>
      <c r="L2">
        <v>422</v>
      </c>
      <c r="M2">
        <v>365</v>
      </c>
      <c r="N2">
        <v>422</v>
      </c>
      <c r="O2">
        <v>396</v>
      </c>
      <c r="P2">
        <v>592</v>
      </c>
      <c r="Q2">
        <v>674</v>
      </c>
      <c r="R2">
        <v>545</v>
      </c>
      <c r="S2">
        <v>540</v>
      </c>
      <c r="T2">
        <v>516</v>
      </c>
      <c r="U2">
        <v>565</v>
      </c>
    </row>
    <row r="3" spans="2:21" x14ac:dyDescent="0.25">
      <c r="C3" t="s">
        <v>1</v>
      </c>
      <c r="D3">
        <v>152</v>
      </c>
      <c r="E3">
        <v>134</v>
      </c>
      <c r="F3">
        <v>146</v>
      </c>
      <c r="G3">
        <v>142</v>
      </c>
      <c r="H3">
        <v>133</v>
      </c>
      <c r="I3">
        <v>127</v>
      </c>
      <c r="J3">
        <v>272</v>
      </c>
      <c r="K3">
        <v>276</v>
      </c>
      <c r="L3">
        <v>347</v>
      </c>
      <c r="M3">
        <v>289</v>
      </c>
      <c r="N3">
        <v>274</v>
      </c>
      <c r="O3">
        <v>272</v>
      </c>
      <c r="P3">
        <v>286</v>
      </c>
      <c r="Q3">
        <v>296</v>
      </c>
      <c r="R3">
        <v>365</v>
      </c>
      <c r="S3">
        <v>281</v>
      </c>
      <c r="T3">
        <v>265</v>
      </c>
      <c r="U3">
        <v>263</v>
      </c>
    </row>
    <row r="4" spans="2:21" x14ac:dyDescent="0.25">
      <c r="C4" t="s">
        <v>2</v>
      </c>
      <c r="D4">
        <v>154</v>
      </c>
      <c r="E4">
        <v>137</v>
      </c>
      <c r="F4">
        <v>124</v>
      </c>
      <c r="G4">
        <v>121</v>
      </c>
      <c r="H4">
        <v>126</v>
      </c>
      <c r="I4">
        <v>116</v>
      </c>
      <c r="J4">
        <v>155</v>
      </c>
      <c r="K4">
        <v>176</v>
      </c>
      <c r="L4">
        <v>173</v>
      </c>
      <c r="M4">
        <v>147</v>
      </c>
      <c r="N4">
        <v>166</v>
      </c>
      <c r="O4">
        <v>147</v>
      </c>
      <c r="P4">
        <v>347</v>
      </c>
      <c r="Q4">
        <v>326</v>
      </c>
      <c r="R4">
        <v>326</v>
      </c>
      <c r="S4">
        <v>298</v>
      </c>
      <c r="T4">
        <v>288</v>
      </c>
      <c r="U4">
        <v>315</v>
      </c>
    </row>
    <row r="5" spans="2:21" x14ac:dyDescent="0.25">
      <c r="C5" t="s">
        <v>3</v>
      </c>
      <c r="D5">
        <v>138</v>
      </c>
      <c r="E5">
        <v>121</v>
      </c>
      <c r="F5">
        <v>131</v>
      </c>
      <c r="G5">
        <v>128</v>
      </c>
      <c r="H5">
        <v>119</v>
      </c>
      <c r="I5">
        <v>122</v>
      </c>
      <c r="J5">
        <v>91</v>
      </c>
      <c r="K5">
        <v>100</v>
      </c>
      <c r="L5">
        <v>114</v>
      </c>
      <c r="M5">
        <v>114</v>
      </c>
      <c r="N5">
        <v>99</v>
      </c>
      <c r="O5">
        <v>122</v>
      </c>
      <c r="P5">
        <v>116</v>
      </c>
      <c r="Q5">
        <v>107</v>
      </c>
      <c r="R5">
        <v>100</v>
      </c>
      <c r="S5">
        <v>86</v>
      </c>
      <c r="T5">
        <v>88</v>
      </c>
      <c r="U5">
        <v>86</v>
      </c>
    </row>
    <row r="6" spans="2:21" x14ac:dyDescent="0.25">
      <c r="B6" t="s">
        <v>6</v>
      </c>
      <c r="C6" t="s">
        <v>0</v>
      </c>
      <c r="D6">
        <v>79</v>
      </c>
      <c r="E6">
        <v>75</v>
      </c>
      <c r="F6">
        <v>100</v>
      </c>
      <c r="G6">
        <v>85</v>
      </c>
      <c r="H6">
        <v>84</v>
      </c>
      <c r="I6">
        <v>86</v>
      </c>
      <c r="J6">
        <v>130</v>
      </c>
      <c r="K6">
        <v>152</v>
      </c>
      <c r="L6">
        <v>143</v>
      </c>
      <c r="M6">
        <v>152</v>
      </c>
      <c r="N6">
        <v>153</v>
      </c>
      <c r="O6">
        <v>133</v>
      </c>
      <c r="P6">
        <v>246</v>
      </c>
      <c r="Q6">
        <v>268</v>
      </c>
      <c r="R6">
        <v>264</v>
      </c>
      <c r="S6">
        <v>248</v>
      </c>
      <c r="T6">
        <v>242</v>
      </c>
      <c r="U6">
        <v>228</v>
      </c>
    </row>
    <row r="7" spans="2:21" x14ac:dyDescent="0.25">
      <c r="C7" t="s">
        <v>1</v>
      </c>
      <c r="D7">
        <v>83</v>
      </c>
      <c r="E7">
        <v>87</v>
      </c>
      <c r="F7">
        <v>95</v>
      </c>
      <c r="G7">
        <v>85</v>
      </c>
      <c r="H7">
        <v>81</v>
      </c>
      <c r="I7">
        <v>79</v>
      </c>
      <c r="J7">
        <v>111</v>
      </c>
      <c r="K7">
        <v>110</v>
      </c>
      <c r="L7">
        <v>114</v>
      </c>
      <c r="M7">
        <v>110</v>
      </c>
      <c r="N7">
        <v>128</v>
      </c>
      <c r="O7">
        <v>112</v>
      </c>
      <c r="P7">
        <v>121</v>
      </c>
      <c r="Q7">
        <v>133</v>
      </c>
      <c r="R7">
        <v>125</v>
      </c>
      <c r="S7">
        <v>121</v>
      </c>
      <c r="T7">
        <v>123</v>
      </c>
      <c r="U7">
        <v>133</v>
      </c>
    </row>
    <row r="8" spans="2:21" x14ac:dyDescent="0.25">
      <c r="C8" t="s">
        <v>2</v>
      </c>
      <c r="D8">
        <v>72</v>
      </c>
      <c r="E8">
        <v>85</v>
      </c>
      <c r="F8">
        <v>78</v>
      </c>
      <c r="G8">
        <v>68</v>
      </c>
      <c r="H8">
        <v>63</v>
      </c>
      <c r="I8">
        <v>59</v>
      </c>
      <c r="J8">
        <v>67</v>
      </c>
      <c r="K8">
        <v>59</v>
      </c>
      <c r="L8">
        <v>59</v>
      </c>
      <c r="M8">
        <v>57</v>
      </c>
      <c r="N8">
        <v>61</v>
      </c>
      <c r="O8">
        <v>59</v>
      </c>
      <c r="P8">
        <v>108</v>
      </c>
      <c r="Q8">
        <v>112</v>
      </c>
      <c r="R8">
        <v>97</v>
      </c>
      <c r="S8">
        <v>99</v>
      </c>
      <c r="T8">
        <v>106</v>
      </c>
      <c r="U8">
        <v>103</v>
      </c>
    </row>
    <row r="9" spans="2:21" x14ac:dyDescent="0.25">
      <c r="C9" t="s">
        <v>3</v>
      </c>
      <c r="D9">
        <v>84</v>
      </c>
      <c r="E9">
        <v>75</v>
      </c>
      <c r="F9">
        <v>70</v>
      </c>
      <c r="G9">
        <v>63</v>
      </c>
      <c r="H9">
        <v>74</v>
      </c>
      <c r="I9">
        <v>68</v>
      </c>
      <c r="J9">
        <v>53</v>
      </c>
      <c r="K9">
        <v>59</v>
      </c>
      <c r="L9">
        <v>55</v>
      </c>
      <c r="M9">
        <v>57</v>
      </c>
      <c r="N9">
        <v>62</v>
      </c>
      <c r="O9">
        <v>59</v>
      </c>
      <c r="P9">
        <v>73</v>
      </c>
      <c r="Q9">
        <v>78</v>
      </c>
      <c r="R9">
        <v>81</v>
      </c>
      <c r="S9">
        <v>77</v>
      </c>
      <c r="T9">
        <v>83</v>
      </c>
      <c r="U9">
        <v>78</v>
      </c>
    </row>
    <row r="12" spans="2:21" ht="15" thickBot="1" x14ac:dyDescent="0.35">
      <c r="D12">
        <v>0</v>
      </c>
      <c r="G12" t="s">
        <v>9</v>
      </c>
      <c r="J12" t="s">
        <v>10</v>
      </c>
    </row>
    <row r="13" spans="2:21" x14ac:dyDescent="0.3">
      <c r="B13" t="s">
        <v>5</v>
      </c>
      <c r="C13" t="s">
        <v>0</v>
      </c>
      <c r="D13">
        <f>AVERAGE(D2:E2)</f>
        <v>145.5</v>
      </c>
      <c r="E13">
        <f>AVERAGE(F2:G2)</f>
        <v>156</v>
      </c>
      <c r="F13">
        <f>AVERAGE(H2:I2)</f>
        <v>137.5</v>
      </c>
      <c r="G13" s="1">
        <f>AVERAGE(J2:K2)</f>
        <v>408</v>
      </c>
      <c r="H13" s="2">
        <f>AVERAGE(L2:M2)</f>
        <v>393.5</v>
      </c>
      <c r="I13" s="3">
        <f>AVERAGE(N2:O2)</f>
        <v>409</v>
      </c>
      <c r="J13" s="2">
        <f>AVERAGE(P2:Q2)</f>
        <v>633</v>
      </c>
      <c r="K13" s="2">
        <f>AVERAGE(R2:S2)</f>
        <v>542.5</v>
      </c>
      <c r="L13" s="3">
        <f>AVERAGE(T2:U2)</f>
        <v>540.5</v>
      </c>
    </row>
    <row r="14" spans="2:21" x14ac:dyDescent="0.3">
      <c r="C14" t="s">
        <v>1</v>
      </c>
      <c r="D14">
        <f t="shared" ref="D14:D20" si="0">AVERAGE(D3:E3)</f>
        <v>143</v>
      </c>
      <c r="E14">
        <f t="shared" ref="E14:E20" si="1">AVERAGE(F3:G3)</f>
        <v>144</v>
      </c>
      <c r="F14">
        <f t="shared" ref="F14:F20" si="2">AVERAGE(H3:I3)</f>
        <v>130</v>
      </c>
      <c r="G14" s="4">
        <f t="shared" ref="G14:G20" si="3">AVERAGE(J3:K3)</f>
        <v>274</v>
      </c>
      <c r="H14" s="5">
        <f t="shared" ref="H14:H20" si="4">AVERAGE(L3:M3)</f>
        <v>318</v>
      </c>
      <c r="I14" s="6">
        <f t="shared" ref="I14:I20" si="5">AVERAGE(N3:O3)</f>
        <v>273</v>
      </c>
      <c r="J14" s="5">
        <f t="shared" ref="J14:J20" si="6">AVERAGE(P3:Q3)</f>
        <v>291</v>
      </c>
      <c r="K14" s="5">
        <f t="shared" ref="K14:K20" si="7">AVERAGE(R3:S3)</f>
        <v>323</v>
      </c>
      <c r="L14" s="6">
        <f t="shared" ref="L14:L20" si="8">AVERAGE(T3:U3)</f>
        <v>264</v>
      </c>
    </row>
    <row r="15" spans="2:21" x14ac:dyDescent="0.3">
      <c r="C15" t="s">
        <v>2</v>
      </c>
      <c r="D15">
        <f t="shared" si="0"/>
        <v>145.5</v>
      </c>
      <c r="E15">
        <f t="shared" si="1"/>
        <v>122.5</v>
      </c>
      <c r="F15">
        <f t="shared" si="2"/>
        <v>121</v>
      </c>
      <c r="G15" s="4">
        <f t="shared" si="3"/>
        <v>165.5</v>
      </c>
      <c r="H15" s="5">
        <f t="shared" si="4"/>
        <v>160</v>
      </c>
      <c r="I15" s="6">
        <f t="shared" si="5"/>
        <v>156.5</v>
      </c>
      <c r="J15" s="5">
        <f t="shared" si="6"/>
        <v>336.5</v>
      </c>
      <c r="K15" s="5">
        <f t="shared" si="7"/>
        <v>312</v>
      </c>
      <c r="L15" s="6">
        <f t="shared" si="8"/>
        <v>301.5</v>
      </c>
    </row>
    <row r="16" spans="2:21" x14ac:dyDescent="0.3">
      <c r="C16" t="s">
        <v>3</v>
      </c>
      <c r="D16">
        <f t="shared" si="0"/>
        <v>129.5</v>
      </c>
      <c r="E16">
        <f t="shared" si="1"/>
        <v>129.5</v>
      </c>
      <c r="F16">
        <f t="shared" si="2"/>
        <v>120.5</v>
      </c>
      <c r="G16" s="4">
        <f t="shared" si="3"/>
        <v>95.5</v>
      </c>
      <c r="H16" s="5">
        <f t="shared" si="4"/>
        <v>114</v>
      </c>
      <c r="I16" s="6">
        <f t="shared" si="5"/>
        <v>110.5</v>
      </c>
      <c r="J16" s="5">
        <f t="shared" si="6"/>
        <v>111.5</v>
      </c>
      <c r="K16" s="5">
        <f t="shared" si="7"/>
        <v>93</v>
      </c>
      <c r="L16" s="6">
        <f t="shared" si="8"/>
        <v>87</v>
      </c>
    </row>
    <row r="17" spans="2:12" x14ac:dyDescent="0.3">
      <c r="B17" t="s">
        <v>6</v>
      </c>
      <c r="C17" t="s">
        <v>0</v>
      </c>
      <c r="D17">
        <f t="shared" si="0"/>
        <v>77</v>
      </c>
      <c r="E17">
        <f t="shared" si="1"/>
        <v>92.5</v>
      </c>
      <c r="F17">
        <f t="shared" si="2"/>
        <v>85</v>
      </c>
      <c r="G17" s="4">
        <f t="shared" si="3"/>
        <v>141</v>
      </c>
      <c r="H17" s="5">
        <f t="shared" si="4"/>
        <v>147.5</v>
      </c>
      <c r="I17" s="6">
        <f t="shared" si="5"/>
        <v>143</v>
      </c>
      <c r="J17" s="5">
        <f t="shared" si="6"/>
        <v>257</v>
      </c>
      <c r="K17" s="5">
        <f t="shared" si="7"/>
        <v>256</v>
      </c>
      <c r="L17" s="6">
        <f t="shared" si="8"/>
        <v>235</v>
      </c>
    </row>
    <row r="18" spans="2:12" x14ac:dyDescent="0.3">
      <c r="C18" t="s">
        <v>1</v>
      </c>
      <c r="D18">
        <f t="shared" si="0"/>
        <v>85</v>
      </c>
      <c r="E18">
        <f t="shared" si="1"/>
        <v>90</v>
      </c>
      <c r="F18">
        <f t="shared" si="2"/>
        <v>80</v>
      </c>
      <c r="G18" s="4">
        <f t="shared" si="3"/>
        <v>110.5</v>
      </c>
      <c r="H18" s="5">
        <f t="shared" si="4"/>
        <v>112</v>
      </c>
      <c r="I18" s="6">
        <f t="shared" si="5"/>
        <v>120</v>
      </c>
      <c r="J18" s="5">
        <f t="shared" si="6"/>
        <v>127</v>
      </c>
      <c r="K18" s="5">
        <f t="shared" si="7"/>
        <v>123</v>
      </c>
      <c r="L18" s="6">
        <f t="shared" si="8"/>
        <v>128</v>
      </c>
    </row>
    <row r="19" spans="2:12" x14ac:dyDescent="0.3">
      <c r="C19" t="s">
        <v>2</v>
      </c>
      <c r="D19">
        <f t="shared" si="0"/>
        <v>78.5</v>
      </c>
      <c r="E19">
        <f t="shared" si="1"/>
        <v>73</v>
      </c>
      <c r="F19">
        <f t="shared" si="2"/>
        <v>61</v>
      </c>
      <c r="G19" s="4">
        <f t="shared" si="3"/>
        <v>63</v>
      </c>
      <c r="H19" s="5">
        <f t="shared" si="4"/>
        <v>58</v>
      </c>
      <c r="I19" s="6">
        <f t="shared" si="5"/>
        <v>60</v>
      </c>
      <c r="J19" s="5">
        <f t="shared" si="6"/>
        <v>110</v>
      </c>
      <c r="K19" s="5">
        <f t="shared" si="7"/>
        <v>98</v>
      </c>
      <c r="L19" s="6">
        <f t="shared" si="8"/>
        <v>104.5</v>
      </c>
    </row>
    <row r="20" spans="2:12" ht="15" thickBot="1" x14ac:dyDescent="0.35">
      <c r="C20" t="s">
        <v>3</v>
      </c>
      <c r="D20">
        <f t="shared" si="0"/>
        <v>79.5</v>
      </c>
      <c r="E20">
        <f t="shared" si="1"/>
        <v>66.5</v>
      </c>
      <c r="F20">
        <f t="shared" si="2"/>
        <v>71</v>
      </c>
      <c r="G20" s="7">
        <f t="shared" si="3"/>
        <v>56</v>
      </c>
      <c r="H20" s="8">
        <f t="shared" si="4"/>
        <v>56</v>
      </c>
      <c r="I20" s="9">
        <f t="shared" si="5"/>
        <v>60.5</v>
      </c>
      <c r="J20" s="8">
        <f t="shared" si="6"/>
        <v>75.5</v>
      </c>
      <c r="K20" s="8">
        <f t="shared" si="7"/>
        <v>79</v>
      </c>
      <c r="L20" s="9">
        <f t="shared" si="8"/>
        <v>80.5</v>
      </c>
    </row>
    <row r="22" spans="2:12" ht="15" thickBot="1" x14ac:dyDescent="0.35"/>
    <row r="23" spans="2:12" ht="15" thickBot="1" x14ac:dyDescent="0.35">
      <c r="D23" s="13" t="s">
        <v>8</v>
      </c>
      <c r="E23" s="14"/>
      <c r="F23" s="15"/>
      <c r="G23" s="13" t="s">
        <v>4</v>
      </c>
      <c r="H23" s="14"/>
      <c r="I23" s="15"/>
    </row>
    <row r="24" spans="2:12" ht="15" thickBot="1" x14ac:dyDescent="0.35">
      <c r="D24" s="16">
        <v>0</v>
      </c>
      <c r="E24" s="11">
        <v>24</v>
      </c>
      <c r="F24" s="11">
        <v>48</v>
      </c>
      <c r="G24">
        <v>0</v>
      </c>
      <c r="H24" s="11">
        <v>24</v>
      </c>
      <c r="I24" s="11">
        <v>48</v>
      </c>
    </row>
    <row r="25" spans="2:12" x14ac:dyDescent="0.3">
      <c r="B25" s="17" t="s">
        <v>5</v>
      </c>
      <c r="C25" s="2" t="s">
        <v>7</v>
      </c>
      <c r="D25" s="10">
        <f>AVERAGE(D13:F13)</f>
        <v>146.33333333333334</v>
      </c>
      <c r="E25" s="10">
        <f>AVERAGE(G13:I13)</f>
        <v>403.5</v>
      </c>
      <c r="F25" s="10">
        <f>AVERAGE(J13:L13)</f>
        <v>572</v>
      </c>
      <c r="G25" s="2">
        <f>STDEV(D13:F13)</f>
        <v>9.2781104398111864</v>
      </c>
      <c r="H25" s="10">
        <f>STDEV(G13:I13)</f>
        <v>8.674675786448736</v>
      </c>
      <c r="I25" s="10">
        <f>STDEV(J13:L13)</f>
        <v>52.83701354164522</v>
      </c>
    </row>
    <row r="26" spans="2:12" x14ac:dyDescent="0.3">
      <c r="B26" s="18"/>
      <c r="C26" s="5" t="s">
        <v>1</v>
      </c>
      <c r="D26" s="11">
        <f t="shared" ref="D26:D32" si="9">AVERAGE(D14:F14)</f>
        <v>139</v>
      </c>
      <c r="E26" s="11">
        <f t="shared" ref="E26:E32" si="10">AVERAGE(G14:I14)</f>
        <v>288.33333333333331</v>
      </c>
      <c r="F26" s="11">
        <f t="shared" ref="F26:F31" si="11">AVERAGE(J14:L14)</f>
        <v>292.66666666666669</v>
      </c>
      <c r="G26" s="5">
        <f t="shared" ref="G26:G32" si="12">STDEV(D14:F14)</f>
        <v>7.810249675906654</v>
      </c>
      <c r="H26" s="11">
        <f t="shared" ref="H26:H32" si="13">STDEV(G14:I14)</f>
        <v>25.696951829610711</v>
      </c>
      <c r="I26" s="11">
        <f t="shared" ref="I26:I32" si="14">STDEV(J14:L14)</f>
        <v>29.535289626704749</v>
      </c>
    </row>
    <row r="27" spans="2:12" x14ac:dyDescent="0.3">
      <c r="B27" s="18"/>
      <c r="C27" s="5" t="s">
        <v>2</v>
      </c>
      <c r="D27" s="11">
        <f t="shared" si="9"/>
        <v>129.66666666666666</v>
      </c>
      <c r="E27" s="11">
        <f t="shared" si="10"/>
        <v>160.66666666666666</v>
      </c>
      <c r="F27" s="11">
        <f t="shared" si="11"/>
        <v>316.66666666666669</v>
      </c>
      <c r="G27" s="5">
        <f t="shared" si="12"/>
        <v>13.732564703409677</v>
      </c>
      <c r="H27" s="11">
        <f t="shared" si="13"/>
        <v>4.5368858629387336</v>
      </c>
      <c r="I27" s="11">
        <f t="shared" si="14"/>
        <v>17.960605038064095</v>
      </c>
    </row>
    <row r="28" spans="2:12" ht="15" thickBot="1" x14ac:dyDescent="0.35">
      <c r="B28" s="19"/>
      <c r="C28" s="8" t="s">
        <v>3</v>
      </c>
      <c r="D28" s="12">
        <f t="shared" si="9"/>
        <v>126.5</v>
      </c>
      <c r="E28" s="12">
        <f>AVERAGE(G16:I16)</f>
        <v>106.66666666666667</v>
      </c>
      <c r="F28" s="12">
        <f t="shared" si="11"/>
        <v>97.166666666666671</v>
      </c>
      <c r="G28" s="8">
        <f t="shared" si="12"/>
        <v>5.196152422706632</v>
      </c>
      <c r="H28" s="12">
        <f t="shared" si="13"/>
        <v>9.8276819918703779</v>
      </c>
      <c r="I28" s="12">
        <f t="shared" si="14"/>
        <v>12.770408502993705</v>
      </c>
    </row>
    <row r="29" spans="2:12" x14ac:dyDescent="0.3">
      <c r="B29" s="17" t="s">
        <v>6</v>
      </c>
      <c r="C29" s="2" t="s">
        <v>7</v>
      </c>
      <c r="D29" s="10">
        <f t="shared" si="9"/>
        <v>84.833333333333329</v>
      </c>
      <c r="E29" s="10">
        <f t="shared" si="10"/>
        <v>143.83333333333334</v>
      </c>
      <c r="F29" s="10">
        <f t="shared" si="11"/>
        <v>249.33333333333334</v>
      </c>
      <c r="G29" s="2">
        <f t="shared" si="12"/>
        <v>7.7513439694889898</v>
      </c>
      <c r="H29" s="10">
        <f t="shared" si="13"/>
        <v>3.3291640592396967</v>
      </c>
      <c r="I29" s="10">
        <f t="shared" si="14"/>
        <v>12.423096769056148</v>
      </c>
    </row>
    <row r="30" spans="2:12" x14ac:dyDescent="0.3">
      <c r="B30" s="18"/>
      <c r="C30" s="5" t="s">
        <v>1</v>
      </c>
      <c r="D30" s="11">
        <f t="shared" si="9"/>
        <v>85</v>
      </c>
      <c r="E30" s="11">
        <f t="shared" si="10"/>
        <v>114.16666666666667</v>
      </c>
      <c r="F30" s="11">
        <f t="shared" si="11"/>
        <v>126</v>
      </c>
      <c r="G30" s="5">
        <f t="shared" si="12"/>
        <v>5</v>
      </c>
      <c r="H30" s="11">
        <f t="shared" si="13"/>
        <v>5.107184482014854</v>
      </c>
      <c r="I30" s="11">
        <f t="shared" si="14"/>
        <v>2.6457513110645907</v>
      </c>
    </row>
    <row r="31" spans="2:12" x14ac:dyDescent="0.3">
      <c r="B31" s="18"/>
      <c r="C31" s="5" t="s">
        <v>2</v>
      </c>
      <c r="D31" s="11">
        <f t="shared" si="9"/>
        <v>70.833333333333329</v>
      </c>
      <c r="E31" s="11">
        <f t="shared" si="10"/>
        <v>60.333333333333336</v>
      </c>
      <c r="F31" s="11">
        <f t="shared" si="11"/>
        <v>104.16666666666667</v>
      </c>
      <c r="G31" s="5">
        <f t="shared" si="12"/>
        <v>8.9489291724391826</v>
      </c>
      <c r="H31" s="11">
        <f t="shared" si="13"/>
        <v>2.5166114784235831</v>
      </c>
      <c r="I31" s="11">
        <f t="shared" si="14"/>
        <v>6.0069404303133664</v>
      </c>
    </row>
    <row r="32" spans="2:12" ht="15" thickBot="1" x14ac:dyDescent="0.35">
      <c r="B32" s="19"/>
      <c r="C32" s="8" t="s">
        <v>3</v>
      </c>
      <c r="D32" s="12">
        <f t="shared" si="9"/>
        <v>72.333333333333329</v>
      </c>
      <c r="E32" s="12">
        <f t="shared" si="10"/>
        <v>57.5</v>
      </c>
      <c r="F32" s="12">
        <f>AVERAGE(J20:L20)</f>
        <v>78.333333333333329</v>
      </c>
      <c r="G32" s="8">
        <f t="shared" si="12"/>
        <v>6.6017674401127868</v>
      </c>
      <c r="H32" s="12">
        <f t="shared" si="13"/>
        <v>2.598076211353316</v>
      </c>
      <c r="I32" s="12">
        <f t="shared" si="14"/>
        <v>2.565800719723442</v>
      </c>
    </row>
    <row r="37" spans="3:3" x14ac:dyDescent="0.25">
      <c r="C37" t="s">
        <v>5</v>
      </c>
    </row>
    <row r="47" spans="3:3" x14ac:dyDescent="0.3">
      <c r="C47" t="s">
        <v>6</v>
      </c>
    </row>
    <row r="55" spans="5:8" x14ac:dyDescent="0.3">
      <c r="E55" t="s">
        <v>9</v>
      </c>
      <c r="H55" t="s">
        <v>10</v>
      </c>
    </row>
  </sheetData>
  <mergeCells count="4">
    <mergeCell ref="G23:I23"/>
    <mergeCell ref="D23:F23"/>
    <mergeCell ref="B25:B28"/>
    <mergeCell ref="B29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Stassi- Di Franco</dc:creator>
  <cp:lastModifiedBy>Sara</cp:lastModifiedBy>
  <dcterms:created xsi:type="dcterms:W3CDTF">2015-06-05T18:19:34Z</dcterms:created>
  <dcterms:modified xsi:type="dcterms:W3CDTF">2020-12-04T14:36:59Z</dcterms:modified>
</cp:coreProperties>
</file>