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K30" i="2"/>
  <c r="M30"/>
  <c r="K31"/>
  <c r="L31"/>
  <c r="M31"/>
  <c r="K32"/>
  <c r="L32"/>
  <c r="M32"/>
  <c r="K33"/>
  <c r="L33"/>
  <c r="M33"/>
  <c r="K34"/>
  <c r="L34"/>
  <c r="M34"/>
  <c r="L29"/>
  <c r="L8"/>
  <c r="M8"/>
  <c r="M11"/>
  <c r="L12"/>
  <c r="J8"/>
  <c r="K8" s="1"/>
  <c r="J9"/>
  <c r="M9" s="1"/>
  <c r="J10"/>
  <c r="M10" s="1"/>
  <c r="J11"/>
  <c r="K11" s="1"/>
  <c r="J12"/>
  <c r="M12" s="1"/>
  <c r="J7"/>
  <c r="K7" s="1"/>
  <c r="M7" l="1"/>
  <c r="L11"/>
  <c r="K10"/>
  <c r="L7"/>
  <c r="L10"/>
  <c r="K9"/>
</calcChain>
</file>

<file path=xl/sharedStrings.xml><?xml version="1.0" encoding="utf-8"?>
<sst xmlns="http://schemas.openxmlformats.org/spreadsheetml/2006/main" count="437" uniqueCount="113">
  <si>
    <t>SDS 2.4</t>
  </si>
  <si>
    <t>AQ Results</t>
  </si>
  <si>
    <t>Filename</t>
  </si>
  <si>
    <t>17_09_2016 pimir 181a -130a</t>
  </si>
  <si>
    <t>PlateID</t>
  </si>
  <si>
    <t>Assay Type</t>
  </si>
  <si>
    <t>Absolute Quantification</t>
  </si>
  <si>
    <t>Run DateTime</t>
  </si>
  <si>
    <t>9/16/16 1:52:42 PM</t>
  </si>
  <si>
    <t>Operator</t>
  </si>
  <si>
    <t>ThermalCycleParams</t>
  </si>
  <si>
    <t>Sample Information</t>
  </si>
  <si>
    <t>Well</t>
  </si>
  <si>
    <t>Sample Name</t>
  </si>
  <si>
    <t>Detector Name</t>
  </si>
  <si>
    <t>Reporter</t>
  </si>
  <si>
    <t>Task</t>
  </si>
  <si>
    <t>Ct</t>
  </si>
  <si>
    <t>Tm Value</t>
  </si>
  <si>
    <t>Tm Type</t>
  </si>
  <si>
    <t>Quantity</t>
  </si>
  <si>
    <t>Qty Mean</t>
  </si>
  <si>
    <t>Qty StdDev</t>
  </si>
  <si>
    <t>Ct Median</t>
  </si>
  <si>
    <t>Ct Mean</t>
  </si>
  <si>
    <t>Ct StdDev</t>
  </si>
  <si>
    <t>Ct Type</t>
  </si>
  <si>
    <t>Template Name</t>
  </si>
  <si>
    <t>Baseline Type</t>
  </si>
  <si>
    <t>Baseline Start</t>
  </si>
  <si>
    <t>Baseline Stop</t>
  </si>
  <si>
    <t>Threshold Type</t>
  </si>
  <si>
    <t>Threshold</t>
  </si>
  <si>
    <t>FOS</t>
  </si>
  <si>
    <t>HMD</t>
  </si>
  <si>
    <t>LME</t>
  </si>
  <si>
    <t>EW</t>
  </si>
  <si>
    <t>BPR</t>
  </si>
  <si>
    <t>NAW</t>
  </si>
  <si>
    <t>HNS</t>
  </si>
  <si>
    <t>HRN</t>
  </si>
  <si>
    <t>EAF</t>
  </si>
  <si>
    <t>BAF</t>
  </si>
  <si>
    <t>TAF</t>
  </si>
  <si>
    <t>CAF</t>
  </si>
  <si>
    <t>A1</t>
  </si>
  <si>
    <t>pri_miR130a</t>
  </si>
  <si>
    <t>FAM</t>
  </si>
  <si>
    <t>Unknown</t>
  </si>
  <si>
    <t>Automatic Ct</t>
  </si>
  <si>
    <t>Automatic</t>
  </si>
  <si>
    <t>true</t>
  </si>
  <si>
    <t>A2</t>
  </si>
  <si>
    <t>A3</t>
  </si>
  <si>
    <t>A4</t>
  </si>
  <si>
    <t>A5</t>
  </si>
  <si>
    <t>A6</t>
  </si>
  <si>
    <t>Undetermined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</si>
  <si>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</si>
  <si>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</si>
  <si>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</si>
  <si>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</si>
  <si>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</si>
  <si>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</si>
  <si>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</si>
  <si>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</si>
  <si>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</si>
  <si>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</si>
  <si>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</si>
  <si>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</si>
  <si>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</si>
  <si>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</si>
  <si>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Slope</t>
  </si>
  <si>
    <t>cycles/log decade</t>
  </si>
  <si>
    <t>Y-Intercept</t>
  </si>
  <si>
    <t>R^2</t>
  </si>
  <si>
    <t>D1</t>
  </si>
  <si>
    <t>primir181a</t>
  </si>
  <si>
    <t>D2</t>
  </si>
  <si>
    <t>D3</t>
  </si>
  <si>
    <t>D4</t>
  </si>
  <si>
    <t>D5</t>
  </si>
  <si>
    <t>D6</t>
  </si>
  <si>
    <t>D7</t>
  </si>
  <si>
    <t>E1</t>
  </si>
  <si>
    <t>E2</t>
  </si>
  <si>
    <t>E3</t>
  </si>
  <si>
    <t>E4</t>
  </si>
  <si>
    <t>E5</t>
  </si>
  <si>
    <t>E6</t>
  </si>
  <si>
    <t>E7</t>
  </si>
  <si>
    <t>F1</t>
  </si>
  <si>
    <t>F2</t>
  </si>
  <si>
    <t>F3</t>
  </si>
  <si>
    <t>F4</t>
  </si>
  <si>
    <t>F5</t>
  </si>
  <si>
    <t>F6</t>
  </si>
  <si>
    <t>NAP</t>
  </si>
  <si>
    <t>LPL</t>
  </si>
  <si>
    <t>bianco</t>
  </si>
  <si>
    <t xml:space="preserve">bianco </t>
  </si>
  <si>
    <t xml:space="preserve">RT 16_09_2016 </t>
  </si>
  <si>
    <r>
      <rPr>
        <sz val="11"/>
        <color rgb="FFFF0000"/>
        <rFont val="Calibri"/>
        <family val="2"/>
        <scheme val="minor"/>
      </rPr>
      <t>primiR130a</t>
    </r>
    <r>
      <rPr>
        <sz val="11"/>
        <color theme="1"/>
        <rFont val="Calibri"/>
        <family val="2"/>
        <scheme val="minor"/>
      </rPr>
      <t xml:space="preserve"> </t>
    </r>
  </si>
  <si>
    <t xml:space="preserve">samples </t>
  </si>
  <si>
    <t>LL42 NATT_24Hrs</t>
  </si>
  <si>
    <t>LL42ATT_24Hrs</t>
  </si>
  <si>
    <t>GF9 NATT_ 24_Hrs</t>
  </si>
  <si>
    <t>GF9 ATT_ 24_Hrs</t>
  </si>
  <si>
    <t>GF9 NATT_ 48_Hrs</t>
  </si>
  <si>
    <t>GF9 ATT_ 48_Hrs</t>
  </si>
  <si>
    <t xml:space="preserve">ACTB (presa dalla RT 10_09_2016) </t>
  </si>
  <si>
    <t xml:space="preserve">MEAN </t>
  </si>
  <si>
    <t xml:space="preserve">primir 181a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</si>
</sst>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H65"/>
  <sheetViews>
    <sheetView topLeftCell="A43" workbookViewId="0">
      <selection activeCell="G53" sqref="G53:G58"/>
    </sheetView>
  </sheetViews>
  <sheetFormatPr defaultRowHeight="15"/>
  <sheetData>
    <row r="2" spans="2:34">
      <c r="B2" t="s">
        <v>0</v>
      </c>
      <c r="C2" t="s">
        <v>1</v>
      </c>
      <c r="D2">
        <v>1</v>
      </c>
    </row>
    <row r="3" spans="2:34">
      <c r="B3" t="s">
        <v>2</v>
      </c>
      <c r="C3" t="s">
        <v>3</v>
      </c>
    </row>
    <row r="4" spans="2:34">
      <c r="B4" t="s">
        <v>4</v>
      </c>
    </row>
    <row r="5" spans="2:34">
      <c r="B5" t="s">
        <v>5</v>
      </c>
      <c r="C5" t="s">
        <v>6</v>
      </c>
    </row>
    <row r="6" spans="2:34">
      <c r="B6" t="s">
        <v>7</v>
      </c>
      <c r="C6" t="s">
        <v>8</v>
      </c>
    </row>
    <row r="7" spans="2:34">
      <c r="B7" t="s">
        <v>9</v>
      </c>
    </row>
    <row r="8" spans="2:34">
      <c r="B8" t="s">
        <v>10</v>
      </c>
    </row>
    <row r="10" spans="2:34">
      <c r="B10" t="s">
        <v>11</v>
      </c>
    </row>
    <row r="12" spans="2:34"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J12" t="s">
        <v>20</v>
      </c>
      <c r="K12" t="s">
        <v>21</v>
      </c>
      <c r="L12" t="s">
        <v>22</v>
      </c>
      <c r="M12" t="s">
        <v>23</v>
      </c>
      <c r="N12" t="s">
        <v>24</v>
      </c>
      <c r="O12" t="s">
        <v>25</v>
      </c>
      <c r="P12" t="s">
        <v>26</v>
      </c>
      <c r="Q12" t="s">
        <v>27</v>
      </c>
      <c r="R12" t="s">
        <v>28</v>
      </c>
      <c r="S12" t="s">
        <v>29</v>
      </c>
      <c r="T12" t="s">
        <v>30</v>
      </c>
      <c r="U12" t="s">
        <v>31</v>
      </c>
      <c r="V12" t="s">
        <v>32</v>
      </c>
      <c r="W12" t="s">
        <v>33</v>
      </c>
      <c r="X12" t="s">
        <v>34</v>
      </c>
      <c r="Y12" t="s">
        <v>35</v>
      </c>
      <c r="Z12" t="s">
        <v>36</v>
      </c>
      <c r="AA12" t="s">
        <v>37</v>
      </c>
      <c r="AB12" t="s">
        <v>38</v>
      </c>
      <c r="AC12" t="s">
        <v>39</v>
      </c>
      <c r="AD12" t="s">
        <v>40</v>
      </c>
      <c r="AE12" t="s">
        <v>41</v>
      </c>
      <c r="AF12" t="s">
        <v>42</v>
      </c>
      <c r="AG12" t="s">
        <v>43</v>
      </c>
      <c r="AH12" t="s">
        <v>44</v>
      </c>
    </row>
    <row r="13" spans="2:34">
      <c r="B13">
        <v>1</v>
      </c>
      <c r="C13" t="s">
        <v>45</v>
      </c>
      <c r="D13" t="s">
        <v>46</v>
      </c>
      <c r="E13" t="s">
        <v>47</v>
      </c>
      <c r="F13" t="s">
        <v>48</v>
      </c>
      <c r="G13">
        <v>36.860897000000001</v>
      </c>
      <c r="P13" t="s">
        <v>49</v>
      </c>
      <c r="R13" t="s">
        <v>50</v>
      </c>
      <c r="U13" t="s">
        <v>50</v>
      </c>
      <c r="V13">
        <v>3.0479359000000001E-2</v>
      </c>
      <c r="AB13" t="s">
        <v>51</v>
      </c>
    </row>
    <row r="14" spans="2:34">
      <c r="B14">
        <v>2</v>
      </c>
      <c r="C14" t="s">
        <v>52</v>
      </c>
      <c r="D14" t="s">
        <v>46</v>
      </c>
      <c r="E14" t="s">
        <v>47</v>
      </c>
      <c r="F14" t="s">
        <v>48</v>
      </c>
      <c r="G14">
        <v>34.52093</v>
      </c>
      <c r="P14" t="s">
        <v>49</v>
      </c>
      <c r="R14" t="s">
        <v>50</v>
      </c>
      <c r="U14" t="s">
        <v>50</v>
      </c>
      <c r="V14">
        <v>3.0479359000000001E-2</v>
      </c>
    </row>
    <row r="15" spans="2:34">
      <c r="B15">
        <v>3</v>
      </c>
      <c r="C15" t="s">
        <v>53</v>
      </c>
      <c r="D15" t="s">
        <v>46</v>
      </c>
      <c r="E15" t="s">
        <v>47</v>
      </c>
      <c r="F15" t="s">
        <v>48</v>
      </c>
      <c r="G15">
        <v>34.429659999999998</v>
      </c>
      <c r="P15" t="s">
        <v>49</v>
      </c>
      <c r="R15" t="s">
        <v>50</v>
      </c>
      <c r="U15" t="s">
        <v>50</v>
      </c>
      <c r="V15">
        <v>3.0479359000000001E-2</v>
      </c>
    </row>
    <row r="16" spans="2:34">
      <c r="B16">
        <v>4</v>
      </c>
      <c r="C16" t="s">
        <v>54</v>
      </c>
      <c r="D16" t="s">
        <v>46</v>
      </c>
      <c r="E16" t="s">
        <v>47</v>
      </c>
      <c r="F16" t="s">
        <v>48</v>
      </c>
      <c r="G16">
        <v>33.135640000000002</v>
      </c>
      <c r="P16" t="s">
        <v>49</v>
      </c>
      <c r="R16" t="s">
        <v>50</v>
      </c>
      <c r="U16" t="s">
        <v>50</v>
      </c>
      <c r="V16">
        <v>3.0479359000000001E-2</v>
      </c>
    </row>
    <row r="17" spans="2:31">
      <c r="B17">
        <v>5</v>
      </c>
      <c r="C17" t="s">
        <v>55</v>
      </c>
      <c r="D17" t="s">
        <v>46</v>
      </c>
      <c r="E17" t="s">
        <v>47</v>
      </c>
      <c r="F17" t="s">
        <v>48</v>
      </c>
      <c r="G17">
        <v>35.455463000000002</v>
      </c>
      <c r="P17" t="s">
        <v>49</v>
      </c>
      <c r="R17" t="s">
        <v>50</v>
      </c>
      <c r="U17" t="s">
        <v>50</v>
      </c>
      <c r="V17">
        <v>3.0479359000000001E-2</v>
      </c>
    </row>
    <row r="18" spans="2:31">
      <c r="B18">
        <v>6</v>
      </c>
      <c r="C18" t="s">
        <v>56</v>
      </c>
      <c r="D18" t="s">
        <v>46</v>
      </c>
      <c r="E18" t="s">
        <v>47</v>
      </c>
      <c r="F18" t="s">
        <v>48</v>
      </c>
      <c r="G18" t="s">
        <v>57</v>
      </c>
      <c r="P18" t="s">
        <v>49</v>
      </c>
      <c r="R18" t="s">
        <v>50</v>
      </c>
      <c r="U18" t="s">
        <v>50</v>
      </c>
      <c r="V18">
        <v>3.0479359000000001E-2</v>
      </c>
      <c r="AB18" t="s">
        <v>51</v>
      </c>
      <c r="AE18" t="s">
        <v>51</v>
      </c>
    </row>
    <row r="19" spans="2:31">
      <c r="B19">
        <v>7</v>
      </c>
      <c r="C19" t="s">
        <v>58</v>
      </c>
      <c r="D19" t="s">
        <v>46</v>
      </c>
      <c r="E19" t="s">
        <v>47</v>
      </c>
      <c r="F19" t="s">
        <v>48</v>
      </c>
      <c r="G19" s="1" t="s">
        <v>57</v>
      </c>
      <c r="H19" s="1"/>
      <c r="I19" t="s">
        <v>99</v>
      </c>
      <c r="P19" t="s">
        <v>49</v>
      </c>
      <c r="R19" t="s">
        <v>50</v>
      </c>
      <c r="U19" t="s">
        <v>50</v>
      </c>
      <c r="V19">
        <v>3.0479359000000001E-2</v>
      </c>
      <c r="AB19" t="s">
        <v>51</v>
      </c>
      <c r="AE19" t="s">
        <v>51</v>
      </c>
    </row>
    <row r="20" spans="2:31">
      <c r="B20">
        <v>13</v>
      </c>
      <c r="C20" t="s">
        <v>59</v>
      </c>
      <c r="D20" t="s">
        <v>46</v>
      </c>
      <c r="E20" t="s">
        <v>47</v>
      </c>
      <c r="F20" t="s">
        <v>48</v>
      </c>
      <c r="G20">
        <v>36.847214000000001</v>
      </c>
      <c r="P20" t="s">
        <v>49</v>
      </c>
      <c r="R20" t="s">
        <v>50</v>
      </c>
      <c r="U20" t="s">
        <v>50</v>
      </c>
      <c r="V20">
        <v>3.0479359000000001E-2</v>
      </c>
      <c r="AB20" t="s">
        <v>51</v>
      </c>
    </row>
    <row r="21" spans="2:31">
      <c r="B21">
        <v>14</v>
      </c>
      <c r="C21" t="s">
        <v>60</v>
      </c>
      <c r="D21" t="s">
        <v>46</v>
      </c>
      <c r="E21" t="s">
        <v>47</v>
      </c>
      <c r="F21" t="s">
        <v>48</v>
      </c>
      <c r="G21">
        <v>36.171900000000001</v>
      </c>
      <c r="P21" t="s">
        <v>49</v>
      </c>
      <c r="R21" t="s">
        <v>50</v>
      </c>
      <c r="U21" t="s">
        <v>50</v>
      </c>
      <c r="V21">
        <v>3.0479359000000001E-2</v>
      </c>
    </row>
    <row r="22" spans="2:31">
      <c r="B22">
        <v>15</v>
      </c>
      <c r="C22" t="s">
        <v>61</v>
      </c>
      <c r="D22" t="s">
        <v>46</v>
      </c>
      <c r="E22" t="s">
        <v>47</v>
      </c>
      <c r="F22" t="s">
        <v>48</v>
      </c>
      <c r="G22" t="s">
        <v>57</v>
      </c>
      <c r="P22" t="s">
        <v>49</v>
      </c>
      <c r="R22" t="s">
        <v>50</v>
      </c>
      <c r="U22" t="s">
        <v>50</v>
      </c>
      <c r="V22">
        <v>3.0479359000000001E-2</v>
      </c>
      <c r="AB22" t="s">
        <v>51</v>
      </c>
      <c r="AE22" t="s">
        <v>51</v>
      </c>
    </row>
    <row r="23" spans="2:31">
      <c r="B23">
        <v>16</v>
      </c>
      <c r="C23" t="s">
        <v>62</v>
      </c>
      <c r="D23" t="s">
        <v>46</v>
      </c>
      <c r="E23" t="s">
        <v>47</v>
      </c>
      <c r="F23" t="s">
        <v>48</v>
      </c>
      <c r="G23">
        <v>34.093254000000002</v>
      </c>
      <c r="P23" t="s">
        <v>49</v>
      </c>
      <c r="R23" t="s">
        <v>50</v>
      </c>
      <c r="U23" t="s">
        <v>50</v>
      </c>
      <c r="V23">
        <v>3.0479359000000001E-2</v>
      </c>
    </row>
    <row r="24" spans="2:31">
      <c r="B24">
        <v>17</v>
      </c>
      <c r="C24" t="s">
        <v>63</v>
      </c>
      <c r="D24" t="s">
        <v>46</v>
      </c>
      <c r="E24" t="s">
        <v>47</v>
      </c>
      <c r="F24" t="s">
        <v>48</v>
      </c>
      <c r="G24">
        <v>34.61665</v>
      </c>
      <c r="P24" t="s">
        <v>49</v>
      </c>
      <c r="R24" t="s">
        <v>50</v>
      </c>
      <c r="U24" t="s">
        <v>50</v>
      </c>
      <c r="V24">
        <v>3.0479359000000001E-2</v>
      </c>
    </row>
    <row r="25" spans="2:31">
      <c r="B25">
        <v>18</v>
      </c>
      <c r="C25" t="s">
        <v>64</v>
      </c>
      <c r="D25" t="s">
        <v>46</v>
      </c>
      <c r="E25" t="s">
        <v>47</v>
      </c>
      <c r="F25" t="s">
        <v>48</v>
      </c>
      <c r="G25">
        <v>36.183999999999997</v>
      </c>
      <c r="P25" t="s">
        <v>49</v>
      </c>
      <c r="R25" t="s">
        <v>50</v>
      </c>
      <c r="U25" t="s">
        <v>50</v>
      </c>
      <c r="V25">
        <v>3.0479359000000001E-2</v>
      </c>
    </row>
    <row r="26" spans="2:31">
      <c r="B26">
        <v>19</v>
      </c>
      <c r="C26" t="s">
        <v>65</v>
      </c>
      <c r="D26" t="s">
        <v>46</v>
      </c>
      <c r="E26" t="s">
        <v>47</v>
      </c>
      <c r="F26" t="s">
        <v>48</v>
      </c>
      <c r="G26" s="1" t="s">
        <v>57</v>
      </c>
      <c r="H26" s="1"/>
      <c r="I26" t="s">
        <v>100</v>
      </c>
      <c r="P26" t="s">
        <v>49</v>
      </c>
      <c r="R26" t="s">
        <v>50</v>
      </c>
      <c r="U26" t="s">
        <v>50</v>
      </c>
      <c r="V26">
        <v>3.0479359000000001E-2</v>
      </c>
      <c r="AB26" t="s">
        <v>51</v>
      </c>
      <c r="AE26" t="s">
        <v>51</v>
      </c>
    </row>
    <row r="27" spans="2:31">
      <c r="B27">
        <v>25</v>
      </c>
      <c r="C27" t="s">
        <v>66</v>
      </c>
      <c r="D27" t="s">
        <v>46</v>
      </c>
      <c r="E27" t="s">
        <v>47</v>
      </c>
      <c r="F27" t="s">
        <v>48</v>
      </c>
      <c r="G27">
        <v>36.797843999999998</v>
      </c>
      <c r="P27" t="s">
        <v>49</v>
      </c>
      <c r="R27" t="s">
        <v>50</v>
      </c>
      <c r="U27" t="s">
        <v>50</v>
      </c>
      <c r="V27">
        <v>3.0479359000000001E-2</v>
      </c>
      <c r="AB27" t="s">
        <v>51</v>
      </c>
    </row>
    <row r="28" spans="2:31">
      <c r="B28">
        <v>26</v>
      </c>
      <c r="C28" t="s">
        <v>67</v>
      </c>
      <c r="D28" t="s">
        <v>46</v>
      </c>
      <c r="E28" t="s">
        <v>47</v>
      </c>
      <c r="F28" t="s">
        <v>48</v>
      </c>
      <c r="G28">
        <v>34.335895999999998</v>
      </c>
      <c r="P28" t="s">
        <v>49</v>
      </c>
      <c r="R28" t="s">
        <v>50</v>
      </c>
      <c r="U28" t="s">
        <v>50</v>
      </c>
      <c r="V28">
        <v>3.0479359000000001E-2</v>
      </c>
    </row>
    <row r="29" spans="2:31">
      <c r="B29">
        <v>27</v>
      </c>
      <c r="C29" t="s">
        <v>68</v>
      </c>
      <c r="D29" t="s">
        <v>46</v>
      </c>
      <c r="E29" t="s">
        <v>47</v>
      </c>
      <c r="F29" t="s">
        <v>48</v>
      </c>
      <c r="G29">
        <v>37.288130000000002</v>
      </c>
      <c r="P29" t="s">
        <v>49</v>
      </c>
      <c r="R29" t="s">
        <v>50</v>
      </c>
      <c r="U29" t="s">
        <v>50</v>
      </c>
      <c r="V29">
        <v>3.0479359000000001E-2</v>
      </c>
      <c r="AB29" t="s">
        <v>51</v>
      </c>
    </row>
    <row r="30" spans="2:31">
      <c r="B30">
        <v>28</v>
      </c>
      <c r="C30" t="s">
        <v>69</v>
      </c>
      <c r="D30" t="s">
        <v>46</v>
      </c>
      <c r="E30" t="s">
        <v>47</v>
      </c>
      <c r="F30" t="s">
        <v>48</v>
      </c>
      <c r="G30">
        <v>33.880305999999997</v>
      </c>
      <c r="P30" t="s">
        <v>49</v>
      </c>
      <c r="R30" t="s">
        <v>50</v>
      </c>
      <c r="U30" t="s">
        <v>50</v>
      </c>
      <c r="V30">
        <v>3.0479359000000001E-2</v>
      </c>
    </row>
    <row r="31" spans="2:31">
      <c r="B31">
        <v>29</v>
      </c>
      <c r="C31" t="s">
        <v>70</v>
      </c>
      <c r="D31" t="s">
        <v>46</v>
      </c>
      <c r="E31" t="s">
        <v>47</v>
      </c>
      <c r="F31" t="s">
        <v>48</v>
      </c>
      <c r="G31">
        <v>35.083796999999997</v>
      </c>
      <c r="P31" t="s">
        <v>49</v>
      </c>
      <c r="R31" t="s">
        <v>50</v>
      </c>
      <c r="U31" t="s">
        <v>50</v>
      </c>
      <c r="V31">
        <v>3.0479359000000001E-2</v>
      </c>
    </row>
    <row r="32" spans="2:31">
      <c r="B32">
        <v>30</v>
      </c>
      <c r="C32" t="s">
        <v>71</v>
      </c>
      <c r="D32" t="s">
        <v>46</v>
      </c>
      <c r="E32" t="s">
        <v>47</v>
      </c>
      <c r="F32" t="s">
        <v>48</v>
      </c>
      <c r="G32">
        <v>35.102670000000003</v>
      </c>
      <c r="P32" t="s">
        <v>49</v>
      </c>
      <c r="R32" t="s">
        <v>50</v>
      </c>
      <c r="U32" t="s">
        <v>50</v>
      </c>
      <c r="V32">
        <v>3.0479359000000001E-2</v>
      </c>
    </row>
    <row r="33" spans="2:34">
      <c r="B33" t="s">
        <v>72</v>
      </c>
      <c r="D33" t="s">
        <v>73</v>
      </c>
    </row>
    <row r="34" spans="2:34">
      <c r="B34" t="s">
        <v>74</v>
      </c>
    </row>
    <row r="35" spans="2:34">
      <c r="B35" t="s">
        <v>75</v>
      </c>
    </row>
    <row r="38" spans="2:34">
      <c r="B38" t="s">
        <v>12</v>
      </c>
      <c r="C38" t="s">
        <v>13</v>
      </c>
      <c r="D38" t="s">
        <v>14</v>
      </c>
      <c r="E38" t="s">
        <v>15</v>
      </c>
      <c r="F38" t="s">
        <v>16</v>
      </c>
      <c r="G38" t="s">
        <v>17</v>
      </c>
      <c r="H38" t="s">
        <v>18</v>
      </c>
      <c r="I38" t="s">
        <v>19</v>
      </c>
      <c r="J38" t="s">
        <v>20</v>
      </c>
      <c r="K38" t="s">
        <v>21</v>
      </c>
      <c r="L38" t="s">
        <v>22</v>
      </c>
      <c r="M38" t="s">
        <v>23</v>
      </c>
      <c r="N38" t="s">
        <v>24</v>
      </c>
      <c r="O38" t="s">
        <v>25</v>
      </c>
      <c r="P38" t="s">
        <v>26</v>
      </c>
      <c r="Q38" t="s">
        <v>27</v>
      </c>
      <c r="R38" t="s">
        <v>28</v>
      </c>
      <c r="S38" t="s">
        <v>29</v>
      </c>
      <c r="T38" t="s">
        <v>30</v>
      </c>
      <c r="U38" t="s">
        <v>31</v>
      </c>
      <c r="V38" t="s">
        <v>32</v>
      </c>
      <c r="W38" t="s">
        <v>33</v>
      </c>
      <c r="X38" t="s">
        <v>34</v>
      </c>
      <c r="Y38" t="s">
        <v>35</v>
      </c>
      <c r="Z38" t="s">
        <v>36</v>
      </c>
      <c r="AA38" t="s">
        <v>37</v>
      </c>
      <c r="AB38" t="s">
        <v>38</v>
      </c>
      <c r="AC38" t="s">
        <v>39</v>
      </c>
      <c r="AD38" t="s">
        <v>40</v>
      </c>
      <c r="AE38" t="s">
        <v>41</v>
      </c>
      <c r="AF38" t="s">
        <v>42</v>
      </c>
      <c r="AG38" t="s">
        <v>43</v>
      </c>
      <c r="AH38" t="s">
        <v>44</v>
      </c>
    </row>
    <row r="39" spans="2:34">
      <c r="B39">
        <v>37</v>
      </c>
      <c r="C39" t="s">
        <v>76</v>
      </c>
      <c r="D39" t="s">
        <v>77</v>
      </c>
      <c r="E39" t="s">
        <v>47</v>
      </c>
      <c r="F39" t="s">
        <v>48</v>
      </c>
      <c r="G39" t="s">
        <v>57</v>
      </c>
      <c r="P39" t="s">
        <v>49</v>
      </c>
      <c r="R39" t="s">
        <v>50</v>
      </c>
      <c r="U39" t="s">
        <v>50</v>
      </c>
      <c r="V39">
        <v>4.1333135E-2</v>
      </c>
      <c r="AB39" t="s">
        <v>51</v>
      </c>
      <c r="AE39" t="s">
        <v>51</v>
      </c>
    </row>
    <row r="40" spans="2:34">
      <c r="B40">
        <v>38</v>
      </c>
      <c r="C40" t="s">
        <v>78</v>
      </c>
      <c r="D40" t="s">
        <v>77</v>
      </c>
      <c r="E40" t="s">
        <v>47</v>
      </c>
      <c r="F40" t="s">
        <v>48</v>
      </c>
      <c r="G40">
        <v>35.457656999999998</v>
      </c>
      <c r="P40" t="s">
        <v>49</v>
      </c>
      <c r="R40" t="s">
        <v>50</v>
      </c>
      <c r="U40" t="s">
        <v>50</v>
      </c>
      <c r="V40">
        <v>4.1333135E-2</v>
      </c>
    </row>
    <row r="41" spans="2:34">
      <c r="B41">
        <v>39</v>
      </c>
      <c r="C41" t="s">
        <v>79</v>
      </c>
      <c r="D41" t="s">
        <v>77</v>
      </c>
      <c r="E41" t="s">
        <v>47</v>
      </c>
      <c r="F41" t="s">
        <v>48</v>
      </c>
      <c r="G41">
        <v>37.018528000000003</v>
      </c>
      <c r="P41" t="s">
        <v>49</v>
      </c>
      <c r="R41" t="s">
        <v>50</v>
      </c>
      <c r="U41" t="s">
        <v>50</v>
      </c>
      <c r="V41">
        <v>4.1333135E-2</v>
      </c>
      <c r="AB41" t="s">
        <v>51</v>
      </c>
    </row>
    <row r="42" spans="2:34">
      <c r="B42">
        <v>40</v>
      </c>
      <c r="C42" t="s">
        <v>80</v>
      </c>
      <c r="D42" t="s">
        <v>77</v>
      </c>
      <c r="E42" t="s">
        <v>47</v>
      </c>
      <c r="F42" t="s">
        <v>48</v>
      </c>
      <c r="G42">
        <v>29.617594</v>
      </c>
      <c r="P42" t="s">
        <v>49</v>
      </c>
      <c r="R42" t="s">
        <v>50</v>
      </c>
      <c r="U42" t="s">
        <v>50</v>
      </c>
      <c r="V42">
        <v>4.1333135E-2</v>
      </c>
    </row>
    <row r="43" spans="2:34">
      <c r="B43">
        <v>41</v>
      </c>
      <c r="C43" t="s">
        <v>81</v>
      </c>
      <c r="D43" t="s">
        <v>77</v>
      </c>
      <c r="E43" t="s">
        <v>47</v>
      </c>
      <c r="F43" t="s">
        <v>48</v>
      </c>
      <c r="G43">
        <v>34.386017000000002</v>
      </c>
      <c r="P43" t="s">
        <v>49</v>
      </c>
      <c r="R43" t="s">
        <v>50</v>
      </c>
      <c r="U43" t="s">
        <v>50</v>
      </c>
      <c r="V43">
        <v>4.1333135E-2</v>
      </c>
    </row>
    <row r="44" spans="2:34">
      <c r="B44">
        <v>42</v>
      </c>
      <c r="C44" t="s">
        <v>82</v>
      </c>
      <c r="D44" t="s">
        <v>77</v>
      </c>
      <c r="E44" t="s">
        <v>47</v>
      </c>
      <c r="F44" t="s">
        <v>48</v>
      </c>
      <c r="G44">
        <v>31.414282</v>
      </c>
      <c r="P44" t="s">
        <v>49</v>
      </c>
      <c r="R44" t="s">
        <v>50</v>
      </c>
      <c r="U44" t="s">
        <v>50</v>
      </c>
      <c r="V44">
        <v>4.1333135E-2</v>
      </c>
    </row>
    <row r="45" spans="2:34">
      <c r="B45">
        <v>43</v>
      </c>
      <c r="C45" t="s">
        <v>83</v>
      </c>
      <c r="D45" t="s">
        <v>77</v>
      </c>
      <c r="E45" t="s">
        <v>47</v>
      </c>
      <c r="F45" t="s">
        <v>48</v>
      </c>
      <c r="G45" s="1" t="s">
        <v>57</v>
      </c>
      <c r="H45" s="1"/>
      <c r="I45" t="s">
        <v>99</v>
      </c>
      <c r="P45" t="s">
        <v>49</v>
      </c>
      <c r="R45" t="s">
        <v>50</v>
      </c>
      <c r="U45" t="s">
        <v>50</v>
      </c>
      <c r="V45">
        <v>4.1333135E-2</v>
      </c>
      <c r="AB45" t="s">
        <v>51</v>
      </c>
      <c r="AE45" t="s">
        <v>51</v>
      </c>
    </row>
    <row r="46" spans="2:34">
      <c r="B46">
        <v>49</v>
      </c>
      <c r="C46" t="s">
        <v>84</v>
      </c>
      <c r="D46" t="s">
        <v>77</v>
      </c>
      <c r="E46" t="s">
        <v>47</v>
      </c>
      <c r="F46" t="s">
        <v>48</v>
      </c>
      <c r="G46">
        <v>36.001026000000003</v>
      </c>
      <c r="P46" t="s">
        <v>49</v>
      </c>
      <c r="R46" t="s">
        <v>50</v>
      </c>
      <c r="U46" t="s">
        <v>50</v>
      </c>
      <c r="V46">
        <v>4.1333135E-2</v>
      </c>
      <c r="AB46" t="s">
        <v>51</v>
      </c>
    </row>
    <row r="47" spans="2:34">
      <c r="B47">
        <v>50</v>
      </c>
      <c r="C47" t="s">
        <v>85</v>
      </c>
      <c r="D47" t="s">
        <v>77</v>
      </c>
      <c r="E47" t="s">
        <v>47</v>
      </c>
      <c r="F47" t="s">
        <v>48</v>
      </c>
      <c r="G47" t="s">
        <v>57</v>
      </c>
      <c r="P47" t="s">
        <v>49</v>
      </c>
      <c r="R47" t="s">
        <v>50</v>
      </c>
      <c r="U47" t="s">
        <v>50</v>
      </c>
      <c r="V47">
        <v>4.1333135E-2</v>
      </c>
      <c r="AB47" t="s">
        <v>51</v>
      </c>
      <c r="AE47" t="s">
        <v>51</v>
      </c>
    </row>
    <row r="48" spans="2:34">
      <c r="B48">
        <v>51</v>
      </c>
      <c r="C48" t="s">
        <v>86</v>
      </c>
      <c r="D48" t="s">
        <v>77</v>
      </c>
      <c r="E48" t="s">
        <v>47</v>
      </c>
      <c r="F48" t="s">
        <v>48</v>
      </c>
      <c r="G48">
        <v>35.313569999999999</v>
      </c>
      <c r="P48" t="s">
        <v>49</v>
      </c>
      <c r="R48" t="s">
        <v>50</v>
      </c>
      <c r="U48" t="s">
        <v>50</v>
      </c>
      <c r="V48">
        <v>4.1333135E-2</v>
      </c>
    </row>
    <row r="49" spans="2:31">
      <c r="B49">
        <v>52</v>
      </c>
      <c r="C49" t="s">
        <v>87</v>
      </c>
      <c r="D49" t="s">
        <v>77</v>
      </c>
      <c r="E49" t="s">
        <v>47</v>
      </c>
      <c r="F49" t="s">
        <v>48</v>
      </c>
      <c r="G49">
        <v>29.760978999999999</v>
      </c>
      <c r="P49" t="s">
        <v>49</v>
      </c>
      <c r="R49" t="s">
        <v>50</v>
      </c>
      <c r="U49" t="s">
        <v>50</v>
      </c>
      <c r="V49">
        <v>4.1333135E-2</v>
      </c>
    </row>
    <row r="50" spans="2:31">
      <c r="B50">
        <v>53</v>
      </c>
      <c r="C50" t="s">
        <v>88</v>
      </c>
      <c r="D50" t="s">
        <v>77</v>
      </c>
      <c r="E50" t="s">
        <v>47</v>
      </c>
      <c r="F50" t="s">
        <v>48</v>
      </c>
      <c r="G50">
        <v>33.496535999999999</v>
      </c>
      <c r="P50" t="s">
        <v>49</v>
      </c>
      <c r="R50" t="s">
        <v>50</v>
      </c>
      <c r="U50" t="s">
        <v>50</v>
      </c>
      <c r="V50">
        <v>4.1333135E-2</v>
      </c>
    </row>
    <row r="51" spans="2:31">
      <c r="B51">
        <v>54</v>
      </c>
      <c r="C51" t="s">
        <v>89</v>
      </c>
      <c r="D51" t="s">
        <v>77</v>
      </c>
      <c r="E51" t="s">
        <v>47</v>
      </c>
      <c r="F51" t="s">
        <v>48</v>
      </c>
      <c r="G51">
        <v>31.414909999999999</v>
      </c>
      <c r="P51" t="s">
        <v>49</v>
      </c>
      <c r="R51" t="s">
        <v>50</v>
      </c>
      <c r="U51" t="s">
        <v>50</v>
      </c>
      <c r="V51">
        <v>4.1333135E-2</v>
      </c>
    </row>
    <row r="52" spans="2:31">
      <c r="B52">
        <v>55</v>
      </c>
      <c r="C52" t="s">
        <v>90</v>
      </c>
      <c r="D52" t="s">
        <v>77</v>
      </c>
      <c r="E52" t="s">
        <v>47</v>
      </c>
      <c r="F52" t="s">
        <v>48</v>
      </c>
      <c r="G52" s="1" t="s">
        <v>57</v>
      </c>
      <c r="H52" s="1"/>
      <c r="I52" t="s">
        <v>100</v>
      </c>
      <c r="P52" t="s">
        <v>49</v>
      </c>
      <c r="R52" t="s">
        <v>50</v>
      </c>
      <c r="U52" t="s">
        <v>50</v>
      </c>
      <c r="V52">
        <v>4.1333135E-2</v>
      </c>
      <c r="AB52" t="s">
        <v>51</v>
      </c>
      <c r="AE52" t="s">
        <v>51</v>
      </c>
    </row>
    <row r="53" spans="2:31">
      <c r="B53">
        <v>61</v>
      </c>
      <c r="C53" t="s">
        <v>91</v>
      </c>
      <c r="D53" t="s">
        <v>77</v>
      </c>
      <c r="E53" t="s">
        <v>47</v>
      </c>
      <c r="F53" t="s">
        <v>48</v>
      </c>
      <c r="G53" t="s">
        <v>57</v>
      </c>
      <c r="P53" t="s">
        <v>49</v>
      </c>
      <c r="R53" t="s">
        <v>50</v>
      </c>
      <c r="U53" t="s">
        <v>50</v>
      </c>
      <c r="V53">
        <v>4.1333135E-2</v>
      </c>
      <c r="AB53" t="s">
        <v>51</v>
      </c>
      <c r="AE53" t="s">
        <v>51</v>
      </c>
    </row>
    <row r="54" spans="2:31">
      <c r="B54">
        <v>62</v>
      </c>
      <c r="C54" t="s">
        <v>92</v>
      </c>
      <c r="D54" t="s">
        <v>77</v>
      </c>
      <c r="E54" t="s">
        <v>47</v>
      </c>
      <c r="F54" t="s">
        <v>48</v>
      </c>
      <c r="G54">
        <v>36.884117000000003</v>
      </c>
      <c r="P54" t="s">
        <v>49</v>
      </c>
      <c r="R54" t="s">
        <v>50</v>
      </c>
      <c r="U54" t="s">
        <v>50</v>
      </c>
      <c r="V54">
        <v>4.1333135E-2</v>
      </c>
      <c r="AB54" t="s">
        <v>51</v>
      </c>
    </row>
    <row r="55" spans="2:31">
      <c r="B55">
        <v>63</v>
      </c>
      <c r="C55" t="s">
        <v>93</v>
      </c>
      <c r="D55" t="s">
        <v>77</v>
      </c>
      <c r="E55" t="s">
        <v>47</v>
      </c>
      <c r="F55" t="s">
        <v>48</v>
      </c>
      <c r="G55">
        <v>36.889980000000001</v>
      </c>
      <c r="P55" t="s">
        <v>49</v>
      </c>
      <c r="R55" t="s">
        <v>50</v>
      </c>
      <c r="U55" t="s">
        <v>50</v>
      </c>
      <c r="V55">
        <v>4.1333135E-2</v>
      </c>
      <c r="AB55" t="s">
        <v>51</v>
      </c>
    </row>
    <row r="56" spans="2:31">
      <c r="B56">
        <v>64</v>
      </c>
      <c r="C56" t="s">
        <v>94</v>
      </c>
      <c r="D56" t="s">
        <v>77</v>
      </c>
      <c r="E56" t="s">
        <v>47</v>
      </c>
      <c r="F56" t="s">
        <v>48</v>
      </c>
      <c r="G56">
        <v>29.706520000000001</v>
      </c>
      <c r="P56" t="s">
        <v>49</v>
      </c>
      <c r="R56" t="s">
        <v>50</v>
      </c>
      <c r="U56" t="s">
        <v>50</v>
      </c>
      <c r="V56">
        <v>4.1333135E-2</v>
      </c>
    </row>
    <row r="57" spans="2:31">
      <c r="B57">
        <v>65</v>
      </c>
      <c r="C57" t="s">
        <v>95</v>
      </c>
      <c r="D57" t="s">
        <v>77</v>
      </c>
      <c r="E57" t="s">
        <v>47</v>
      </c>
      <c r="F57" t="s">
        <v>48</v>
      </c>
      <c r="G57">
        <v>34.239024999999998</v>
      </c>
      <c r="P57" t="s">
        <v>49</v>
      </c>
      <c r="R57" t="s">
        <v>50</v>
      </c>
      <c r="U57" t="s">
        <v>50</v>
      </c>
      <c r="V57">
        <v>4.1333135E-2</v>
      </c>
    </row>
    <row r="58" spans="2:31">
      <c r="B58">
        <v>66</v>
      </c>
      <c r="C58" t="s">
        <v>96</v>
      </c>
      <c r="D58" t="s">
        <v>77</v>
      </c>
      <c r="E58" t="s">
        <v>47</v>
      </c>
      <c r="F58" t="s">
        <v>48</v>
      </c>
      <c r="G58">
        <v>31.690131999999998</v>
      </c>
      <c r="P58" t="s">
        <v>49</v>
      </c>
      <c r="R58" t="s">
        <v>50</v>
      </c>
      <c r="U58" t="s">
        <v>50</v>
      </c>
      <c r="V58">
        <v>4.1333135E-2</v>
      </c>
    </row>
    <row r="59" spans="2:31">
      <c r="B59" t="s">
        <v>72</v>
      </c>
      <c r="D59" t="s">
        <v>73</v>
      </c>
    </row>
    <row r="60" spans="2:31">
      <c r="B60" t="s">
        <v>74</v>
      </c>
    </row>
    <row r="61" spans="2:31">
      <c r="B61" t="s">
        <v>75</v>
      </c>
    </row>
    <row r="65" spans="2:3">
      <c r="B65" t="s">
        <v>97</v>
      </c>
      <c r="C65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M34"/>
  <sheetViews>
    <sheetView tabSelected="1" topLeftCell="A8" workbookViewId="0">
      <selection activeCell="H42" sqref="H42"/>
    </sheetView>
  </sheetViews>
  <sheetFormatPr defaultRowHeight="15"/>
  <cols>
    <col min="11" max="11" width="9.7109375" bestFit="1" customWidth="1"/>
    <col min="13" max="13" width="9.7109375" bestFit="1" customWidth="1"/>
  </cols>
  <sheetData>
    <row r="2" spans="3:13">
      <c r="D2" t="s">
        <v>101</v>
      </c>
    </row>
    <row r="6" spans="3:13">
      <c r="C6" t="s">
        <v>103</v>
      </c>
      <c r="D6" t="s">
        <v>102</v>
      </c>
      <c r="J6" s="2" t="s">
        <v>111</v>
      </c>
    </row>
    <row r="7" spans="3:13">
      <c r="C7">
        <v>1</v>
      </c>
      <c r="D7" t="s">
        <v>104</v>
      </c>
      <c r="F7">
        <v>36.860897000000001</v>
      </c>
      <c r="G7">
        <v>36.847214000000001</v>
      </c>
      <c r="H7">
        <v>36.797843999999998</v>
      </c>
      <c r="J7">
        <f t="shared" ref="J7:J12" si="0">AVERAGE(F20:H20)</f>
        <v>31.135031999999999</v>
      </c>
      <c r="K7">
        <f>2^-(F7-J7)</f>
        <v>1.8894825432996622E-2</v>
      </c>
      <c r="L7">
        <f>2^-(G7-J7)</f>
        <v>1.9074882759045845E-2</v>
      </c>
      <c r="M7">
        <f>2^-(H7-J7)</f>
        <v>1.9738935512402748E-2</v>
      </c>
    </row>
    <row r="8" spans="3:13">
      <c r="C8">
        <v>2</v>
      </c>
      <c r="D8" t="s">
        <v>105</v>
      </c>
      <c r="F8">
        <v>34.52093</v>
      </c>
      <c r="G8">
        <v>36.171900000000001</v>
      </c>
      <c r="H8">
        <v>34.335895999999998</v>
      </c>
      <c r="J8">
        <f t="shared" si="0"/>
        <v>28.97176566666667</v>
      </c>
      <c r="K8">
        <f t="shared" ref="K8:K11" si="1">2^-(F8-J8)</f>
        <v>2.1356746111169309E-2</v>
      </c>
      <c r="L8">
        <f t="shared" ref="L8:L12" si="2">2^-(G8-J8)</f>
        <v>6.800543028862298E-3</v>
      </c>
      <c r="M8">
        <f t="shared" ref="M8:M12" si="3">2^-(H8-J8)</f>
        <v>2.427928365550559E-2</v>
      </c>
    </row>
    <row r="9" spans="3:13">
      <c r="C9">
        <v>3</v>
      </c>
      <c r="D9" t="s">
        <v>106</v>
      </c>
      <c r="F9">
        <v>34.429659999999998</v>
      </c>
      <c r="G9" t="s">
        <v>57</v>
      </c>
      <c r="H9">
        <v>37.288130000000002</v>
      </c>
      <c r="J9">
        <f t="shared" si="0"/>
        <v>24.68769</v>
      </c>
      <c r="K9">
        <f t="shared" si="1"/>
        <v>1.1678170541096545E-3</v>
      </c>
      <c r="M9">
        <f t="shared" si="3"/>
        <v>1.6102362577287318E-4</v>
      </c>
    </row>
    <row r="10" spans="3:13">
      <c r="C10">
        <v>4</v>
      </c>
      <c r="D10" t="s">
        <v>107</v>
      </c>
      <c r="F10">
        <v>33.135640000000002</v>
      </c>
      <c r="G10">
        <v>34.093254000000002</v>
      </c>
      <c r="H10">
        <v>33.880305999999997</v>
      </c>
      <c r="J10">
        <f t="shared" si="0"/>
        <v>24.073869333333334</v>
      </c>
      <c r="K10">
        <f t="shared" si="1"/>
        <v>1.8712646589613931E-3</v>
      </c>
      <c r="L10">
        <f t="shared" si="2"/>
        <v>9.6352874882575169E-4</v>
      </c>
      <c r="M10">
        <f t="shared" si="3"/>
        <v>1.1167820186780656E-3</v>
      </c>
    </row>
    <row r="11" spans="3:13">
      <c r="C11">
        <v>5</v>
      </c>
      <c r="D11" t="s">
        <v>108</v>
      </c>
      <c r="F11">
        <v>35.455463000000002</v>
      </c>
      <c r="G11">
        <v>34.61665</v>
      </c>
      <c r="H11">
        <v>35.083796999999997</v>
      </c>
      <c r="J11">
        <f t="shared" si="0"/>
        <v>26.864583333333332</v>
      </c>
      <c r="K11">
        <f t="shared" si="1"/>
        <v>2.5935076370726825E-3</v>
      </c>
      <c r="L11">
        <f t="shared" si="2"/>
        <v>4.6386905876264189E-3</v>
      </c>
      <c r="M11">
        <f t="shared" si="3"/>
        <v>3.3555996896820666E-3</v>
      </c>
    </row>
    <row r="12" spans="3:13">
      <c r="C12">
        <v>6</v>
      </c>
      <c r="D12" t="s">
        <v>109</v>
      </c>
      <c r="F12" t="s">
        <v>57</v>
      </c>
      <c r="G12">
        <v>36.183999999999997</v>
      </c>
      <c r="H12">
        <v>35.102670000000003</v>
      </c>
      <c r="J12">
        <f t="shared" si="0"/>
        <v>26.90402933333333</v>
      </c>
      <c r="L12">
        <f t="shared" si="2"/>
        <v>1.6086089120150337E-3</v>
      </c>
      <c r="M12">
        <f t="shared" si="3"/>
        <v>3.4037937434114734E-3</v>
      </c>
    </row>
    <row r="19" spans="3:13">
      <c r="D19" s="2" t="s">
        <v>110</v>
      </c>
    </row>
    <row r="20" spans="3:13">
      <c r="C20">
        <v>1</v>
      </c>
      <c r="D20" t="s">
        <v>104</v>
      </c>
      <c r="F20">
        <v>31.084710999999999</v>
      </c>
      <c r="G20">
        <v>31.239388000000002</v>
      </c>
      <c r="H20">
        <v>31.080997</v>
      </c>
    </row>
    <row r="21" spans="3:13">
      <c r="C21">
        <v>2</v>
      </c>
      <c r="D21" t="s">
        <v>105</v>
      </c>
      <c r="F21">
        <v>29.081022000000001</v>
      </c>
      <c r="G21">
        <v>28.884007</v>
      </c>
      <c r="H21">
        <v>28.950268000000001</v>
      </c>
    </row>
    <row r="22" spans="3:13">
      <c r="C22">
        <v>3</v>
      </c>
      <c r="D22" t="s">
        <v>106</v>
      </c>
      <c r="F22">
        <v>24.775234000000001</v>
      </c>
      <c r="G22">
        <v>24.800923999999998</v>
      </c>
      <c r="H22">
        <v>24.486912</v>
      </c>
    </row>
    <row r="23" spans="3:13">
      <c r="C23">
        <v>4</v>
      </c>
      <c r="D23" t="s">
        <v>107</v>
      </c>
      <c r="F23">
        <v>24.118435000000002</v>
      </c>
      <c r="G23">
        <v>24.117193</v>
      </c>
      <c r="H23">
        <v>23.985980000000001</v>
      </c>
    </row>
    <row r="24" spans="3:13">
      <c r="C24">
        <v>5</v>
      </c>
      <c r="D24" t="s">
        <v>108</v>
      </c>
      <c r="F24">
        <v>26.91452</v>
      </c>
      <c r="G24">
        <v>26.772273999999999</v>
      </c>
      <c r="H24">
        <v>26.906956000000001</v>
      </c>
    </row>
    <row r="25" spans="3:13">
      <c r="C25">
        <v>6</v>
      </c>
      <c r="D25" t="s">
        <v>109</v>
      </c>
      <c r="F25">
        <v>26.924202000000001</v>
      </c>
      <c r="G25">
        <v>26.754534</v>
      </c>
      <c r="H25">
        <v>27.033352000000001</v>
      </c>
    </row>
    <row r="28" spans="3:13">
      <c r="D28" s="2" t="s">
        <v>112</v>
      </c>
      <c r="J28" s="2" t="s">
        <v>111</v>
      </c>
    </row>
    <row r="29" spans="3:13">
      <c r="C29">
        <v>1</v>
      </c>
      <c r="D29" t="s">
        <v>104</v>
      </c>
      <c r="F29" t="s">
        <v>57</v>
      </c>
      <c r="G29">
        <v>36.001026000000003</v>
      </c>
      <c r="H29" t="s">
        <v>57</v>
      </c>
      <c r="J29">
        <v>31.135031999999999</v>
      </c>
      <c r="L29">
        <f>2^-(G29-J29)</f>
        <v>3.4291765664498819E-2</v>
      </c>
    </row>
    <row r="30" spans="3:13">
      <c r="C30">
        <v>2</v>
      </c>
      <c r="D30" t="s">
        <v>105</v>
      </c>
      <c r="F30">
        <v>35.457656999999998</v>
      </c>
      <c r="G30" t="s">
        <v>57</v>
      </c>
      <c r="H30">
        <v>36.884117000000003</v>
      </c>
      <c r="J30">
        <v>28.97176566666667</v>
      </c>
      <c r="K30">
        <f t="shared" ref="K30:K34" si="4">2^-(F30-J30)</f>
        <v>1.1157121436270637E-2</v>
      </c>
      <c r="M30">
        <f t="shared" ref="M30:M34" si="5">2^-(H30-J30)</f>
        <v>4.1509252478524675E-3</v>
      </c>
    </row>
    <row r="31" spans="3:13">
      <c r="C31">
        <v>3</v>
      </c>
      <c r="D31" t="s">
        <v>106</v>
      </c>
      <c r="F31">
        <v>37.018528000000003</v>
      </c>
      <c r="G31">
        <v>35.313569999999999</v>
      </c>
      <c r="H31">
        <v>36.889980000000001</v>
      </c>
      <c r="J31">
        <v>24.68769</v>
      </c>
      <c r="K31">
        <f t="shared" si="4"/>
        <v>1.9410999138924889E-4</v>
      </c>
      <c r="L31">
        <f t="shared" ref="L31:L34" si="6">2^-(G31-J31)</f>
        <v>6.3283631018340881E-4</v>
      </c>
      <c r="M31">
        <f t="shared" si="5"/>
        <v>2.1219966512947634E-4</v>
      </c>
    </row>
    <row r="32" spans="3:13">
      <c r="C32">
        <v>4</v>
      </c>
      <c r="D32" t="s">
        <v>107</v>
      </c>
      <c r="F32">
        <v>29.617594</v>
      </c>
      <c r="G32">
        <v>29.760978999999999</v>
      </c>
      <c r="H32">
        <v>29.706520000000001</v>
      </c>
      <c r="J32">
        <v>24.073869333333334</v>
      </c>
      <c r="K32">
        <f t="shared" si="4"/>
        <v>2.1437423501604446E-2</v>
      </c>
      <c r="L32">
        <f t="shared" si="6"/>
        <v>1.9409278947732075E-2</v>
      </c>
      <c r="M32">
        <f t="shared" si="5"/>
        <v>2.0155946374724728E-2</v>
      </c>
    </row>
    <row r="33" spans="3:13">
      <c r="C33">
        <v>5</v>
      </c>
      <c r="D33" t="s">
        <v>108</v>
      </c>
      <c r="F33">
        <v>34.386017000000002</v>
      </c>
      <c r="G33">
        <v>33.496535999999999</v>
      </c>
      <c r="H33">
        <v>34.239024999999998</v>
      </c>
      <c r="J33">
        <v>26.864583333333332</v>
      </c>
      <c r="K33">
        <f t="shared" si="4"/>
        <v>5.4428060133661482E-3</v>
      </c>
      <c r="L33">
        <f t="shared" si="6"/>
        <v>1.0082850259124698E-2</v>
      </c>
      <c r="M33">
        <f t="shared" si="5"/>
        <v>6.0265929201986724E-3</v>
      </c>
    </row>
    <row r="34" spans="3:13">
      <c r="C34">
        <v>6</v>
      </c>
      <c r="D34" t="s">
        <v>109</v>
      </c>
      <c r="F34">
        <v>31.414282</v>
      </c>
      <c r="G34">
        <v>31.414909999999999</v>
      </c>
      <c r="H34">
        <v>31.690131999999998</v>
      </c>
      <c r="J34">
        <v>26.90402933333333</v>
      </c>
      <c r="K34">
        <f t="shared" si="4"/>
        <v>4.388121654871005E-2</v>
      </c>
      <c r="L34">
        <f t="shared" si="6"/>
        <v>4.3862119368597782E-2</v>
      </c>
      <c r="M34">
        <f t="shared" si="5"/>
        <v>3.6244284855469155E-2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Mirco</dc:creator>
  <cp:lastModifiedBy>Mirco</cp:lastModifiedBy>
  <dcterms:created xsi:type="dcterms:W3CDTF">2016-09-16T11:58:30Z</dcterms:created>
  <dcterms:modified xsi:type="dcterms:W3CDTF">2016-09-16T12:41:30Z</dcterms:modified>
</cp:coreProperties>
</file>